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s\こども青少年局\02子育て支援部\乳幼児一時預かり事業\2021(R3)度\★予約等システム構築\10_プロポーザル\130_質問書\01_起案\"/>
    </mc:Choice>
  </mc:AlternateContent>
  <bookViews>
    <workbookView xWindow="0" yWindow="0" windowWidth="15345" windowHeight="6735" firstSheet="1" activeTab="3"/>
  </bookViews>
  <sheets>
    <sheet name="祝日リスト" sheetId="25" state="hidden" r:id="rId1"/>
    <sheet name="記載例" sheetId="37" r:id="rId2"/>
    <sheet name="実績報告表" sheetId="19" r:id="rId3"/>
    <sheet name="4" sheetId="12" r:id="rId4"/>
    <sheet name="5" sheetId="26" r:id="rId5"/>
    <sheet name="6" sheetId="27" r:id="rId6"/>
    <sheet name="7" sheetId="28" r:id="rId7"/>
    <sheet name="8" sheetId="29" r:id="rId8"/>
    <sheet name="9" sheetId="30" r:id="rId9"/>
    <sheet name="10" sheetId="31" r:id="rId10"/>
    <sheet name="11" sheetId="32" r:id="rId11"/>
    <sheet name="12" sheetId="33" r:id="rId12"/>
    <sheet name="1" sheetId="34" r:id="rId13"/>
    <sheet name="2" sheetId="35" r:id="rId14"/>
    <sheet name="3" sheetId="36" r:id="rId15"/>
  </sheets>
  <definedNames>
    <definedName name="_xlnm._FilterDatabase" localSheetId="12" hidden="1">'1'!$A$1:$AW$428</definedName>
    <definedName name="_xlnm._FilterDatabase" localSheetId="9" hidden="1">'10'!$A$1:$AW$428</definedName>
    <definedName name="_xlnm._FilterDatabase" localSheetId="10" hidden="1">'11'!$A$1:$AW$428</definedName>
    <definedName name="_xlnm._FilterDatabase" localSheetId="11" hidden="1">'12'!$A$1:$AW$428</definedName>
    <definedName name="_xlnm._FilterDatabase" localSheetId="13" hidden="1">'2'!$A$1:$AW$428</definedName>
    <definedName name="_xlnm._FilterDatabase" localSheetId="14" hidden="1">'3'!$A$1:$AW$428</definedName>
    <definedName name="_xlnm._FilterDatabase" localSheetId="3" hidden="1">'4'!$A$1:$AW$428</definedName>
    <definedName name="_xlnm._FilterDatabase" localSheetId="4" hidden="1">'5'!$A$1:$AW$428</definedName>
    <definedName name="_xlnm._FilterDatabase" localSheetId="5" hidden="1">'6'!$A$1:$AW$428</definedName>
    <definedName name="_xlnm._FilterDatabase" localSheetId="6" hidden="1">'7'!$A$1:$AW$428</definedName>
    <definedName name="_xlnm._FilterDatabase" localSheetId="7" hidden="1">'8'!$A$1:$AW$428</definedName>
    <definedName name="_xlnm._FilterDatabase" localSheetId="8" hidden="1">'9'!$A$1:$AW$428</definedName>
    <definedName name="_xlnm._FilterDatabase" localSheetId="1" hidden="1">記載例!$A$1:$AW$428</definedName>
    <definedName name="_xlnm._FilterDatabase" localSheetId="2" hidden="1">実績報告表!$A$2:$C$35</definedName>
  </definedNames>
  <calcPr calcId="162913"/>
</workbook>
</file>

<file path=xl/calcChain.xml><?xml version="1.0" encoding="utf-8"?>
<calcChain xmlns="http://schemas.openxmlformats.org/spreadsheetml/2006/main">
  <c r="AT403" i="36" l="1"/>
  <c r="AT402" i="36"/>
  <c r="AT401" i="36"/>
  <c r="AT400" i="36"/>
  <c r="AT399" i="36"/>
  <c r="AT398" i="36"/>
  <c r="AT397" i="36"/>
  <c r="AT396" i="36"/>
  <c r="AT395" i="36"/>
  <c r="AT394" i="36"/>
  <c r="AT393" i="36"/>
  <c r="AT392" i="36"/>
  <c r="AT391" i="36"/>
  <c r="AT390" i="36"/>
  <c r="AT389" i="36"/>
  <c r="AT388" i="36"/>
  <c r="AT387" i="36"/>
  <c r="AT386" i="36"/>
  <c r="AT385" i="36"/>
  <c r="AT384" i="36"/>
  <c r="AT383" i="36"/>
  <c r="AT382" i="36"/>
  <c r="AT381" i="36"/>
  <c r="AT380" i="36"/>
  <c r="AT379" i="36"/>
  <c r="AT378" i="36"/>
  <c r="AT377" i="36"/>
  <c r="AT376" i="36"/>
  <c r="AT375" i="36"/>
  <c r="AT374" i="36"/>
  <c r="AT373" i="36"/>
  <c r="AT372" i="36"/>
  <c r="AT371" i="36"/>
  <c r="AT370" i="36"/>
  <c r="AT369" i="36"/>
  <c r="AT368" i="36"/>
  <c r="AT367" i="36"/>
  <c r="AT366" i="36"/>
  <c r="AT365" i="36"/>
  <c r="AT364" i="36"/>
  <c r="AT363" i="36"/>
  <c r="AT362" i="36"/>
  <c r="AT361" i="36"/>
  <c r="AT360" i="36"/>
  <c r="AT359" i="36"/>
  <c r="AT358" i="36"/>
  <c r="AT357" i="36"/>
  <c r="AT356" i="36"/>
  <c r="AT355" i="36"/>
  <c r="AT354" i="36"/>
  <c r="AT353" i="36"/>
  <c r="AT352" i="36"/>
  <c r="AT351" i="36"/>
  <c r="AT350" i="36"/>
  <c r="AT349" i="36"/>
  <c r="AT348" i="36"/>
  <c r="AT347" i="36"/>
  <c r="AT346" i="36"/>
  <c r="AT345" i="36"/>
  <c r="AT344" i="36"/>
  <c r="AT343" i="36"/>
  <c r="AT342" i="36"/>
  <c r="AT341" i="36"/>
  <c r="AT340" i="36"/>
  <c r="AT339" i="36"/>
  <c r="AT338" i="36"/>
  <c r="AT337" i="36"/>
  <c r="AT336" i="36"/>
  <c r="AT335" i="36"/>
  <c r="AT334" i="36"/>
  <c r="AT333" i="36"/>
  <c r="AT332" i="36"/>
  <c r="AT331" i="36"/>
  <c r="AT330" i="36"/>
  <c r="AT329" i="36"/>
  <c r="AT328" i="36"/>
  <c r="AT327" i="36"/>
  <c r="AT326" i="36"/>
  <c r="AT325" i="36"/>
  <c r="AT324" i="36"/>
  <c r="AT323" i="36"/>
  <c r="AT322" i="36"/>
  <c r="AT321" i="36"/>
  <c r="AT320" i="36"/>
  <c r="AT319" i="36"/>
  <c r="AT318" i="36"/>
  <c r="AT317" i="36"/>
  <c r="AT316" i="36"/>
  <c r="AT315" i="36"/>
  <c r="AT314" i="36"/>
  <c r="AT313" i="36"/>
  <c r="AT312" i="36"/>
  <c r="AT311" i="36"/>
  <c r="AT310" i="36"/>
  <c r="AT309" i="36"/>
  <c r="AT308" i="36"/>
  <c r="AT307" i="36"/>
  <c r="AT306" i="36"/>
  <c r="AT305" i="36"/>
  <c r="AT304" i="36"/>
  <c r="AT303" i="36"/>
  <c r="AT302" i="36"/>
  <c r="AT301" i="36"/>
  <c r="AT300" i="36"/>
  <c r="AT299" i="36"/>
  <c r="AT298" i="36"/>
  <c r="AT297" i="36"/>
  <c r="AT296" i="36"/>
  <c r="AT295" i="36"/>
  <c r="AT294" i="36"/>
  <c r="AT293" i="36"/>
  <c r="AT292" i="36"/>
  <c r="AT291" i="36"/>
  <c r="AT290" i="36"/>
  <c r="AT289" i="36"/>
  <c r="AT288" i="36"/>
  <c r="AT287" i="36"/>
  <c r="AT286" i="36"/>
  <c r="AT285" i="36"/>
  <c r="AT284" i="36"/>
  <c r="AT283" i="36"/>
  <c r="AT282" i="36"/>
  <c r="AT281" i="36"/>
  <c r="AT280" i="36"/>
  <c r="AT279" i="36"/>
  <c r="AT278" i="36"/>
  <c r="AT277" i="36"/>
  <c r="AT276" i="36"/>
  <c r="AT275" i="36"/>
  <c r="AT274" i="36"/>
  <c r="AT273" i="36"/>
  <c r="AT272" i="36"/>
  <c r="AT271" i="36"/>
  <c r="AT270" i="36"/>
  <c r="AT269" i="36"/>
  <c r="AT268" i="36"/>
  <c r="AT267" i="36"/>
  <c r="AT266" i="36"/>
  <c r="AT265" i="36"/>
  <c r="AT264" i="36"/>
  <c r="AT263" i="36"/>
  <c r="AT262" i="36"/>
  <c r="AT261" i="36"/>
  <c r="AT260" i="36"/>
  <c r="AT259" i="36"/>
  <c r="AT258" i="36"/>
  <c r="AT257" i="36"/>
  <c r="AT256" i="36"/>
  <c r="AT255" i="36"/>
  <c r="AT254" i="36"/>
  <c r="AT253" i="36"/>
  <c r="AT252" i="36"/>
  <c r="AT251" i="36"/>
  <c r="AT250" i="36"/>
  <c r="AT249" i="36"/>
  <c r="AT248" i="36"/>
  <c r="AT247" i="36"/>
  <c r="AT246" i="36"/>
  <c r="AT245" i="36"/>
  <c r="AT244" i="36"/>
  <c r="AT243" i="36"/>
  <c r="AT242" i="36"/>
  <c r="AT241" i="36"/>
  <c r="AT240" i="36"/>
  <c r="AT239" i="36"/>
  <c r="AT238" i="36"/>
  <c r="AT237" i="36"/>
  <c r="AT236" i="36"/>
  <c r="AT235" i="36"/>
  <c r="AT234" i="36"/>
  <c r="AT233" i="36"/>
  <c r="AT232" i="36"/>
  <c r="AT231" i="36"/>
  <c r="AT230" i="36"/>
  <c r="AT229" i="36"/>
  <c r="AT228" i="36"/>
  <c r="AT227" i="36"/>
  <c r="AT226" i="36"/>
  <c r="AT225" i="36"/>
  <c r="AT224" i="36"/>
  <c r="AT223" i="36"/>
  <c r="AT222" i="36"/>
  <c r="AT221" i="36"/>
  <c r="AT220" i="36"/>
  <c r="AT219" i="36"/>
  <c r="AT218" i="36"/>
  <c r="AT217" i="36"/>
  <c r="AT216" i="36"/>
  <c r="AT215" i="36"/>
  <c r="AT214" i="36"/>
  <c r="AT213" i="36"/>
  <c r="AT212" i="36"/>
  <c r="AT211" i="36"/>
  <c r="AT210" i="36"/>
  <c r="AT209" i="36"/>
  <c r="AT208" i="36"/>
  <c r="AT207" i="36"/>
  <c r="AT206" i="36"/>
  <c r="AT205" i="36"/>
  <c r="AT204" i="36"/>
  <c r="AT203" i="36"/>
  <c r="AT202" i="36"/>
  <c r="AT201" i="36"/>
  <c r="AT200" i="36"/>
  <c r="AT199" i="36"/>
  <c r="AT198" i="36"/>
  <c r="AT197" i="36"/>
  <c r="AT196" i="36"/>
  <c r="AT195" i="36"/>
  <c r="AT194" i="36"/>
  <c r="AT193" i="36"/>
  <c r="AT192" i="36"/>
  <c r="AT191" i="36"/>
  <c r="AT190" i="36"/>
  <c r="AT189" i="36"/>
  <c r="AT188" i="36"/>
  <c r="AT187" i="36"/>
  <c r="AT186" i="36"/>
  <c r="AT185" i="36"/>
  <c r="AT184" i="36"/>
  <c r="AT183" i="36"/>
  <c r="AT182" i="36"/>
  <c r="AT181" i="36"/>
  <c r="AT180" i="36"/>
  <c r="AT179" i="36"/>
  <c r="AT178" i="36"/>
  <c r="AT177" i="36"/>
  <c r="AT176" i="36"/>
  <c r="AT175" i="36"/>
  <c r="AT174" i="36"/>
  <c r="AT173" i="36"/>
  <c r="AT172" i="36"/>
  <c r="AT171" i="36"/>
  <c r="AT170" i="36"/>
  <c r="AT169" i="36"/>
  <c r="AT168" i="36"/>
  <c r="AT167" i="36"/>
  <c r="AT166" i="36"/>
  <c r="AT165" i="36"/>
  <c r="AT164" i="36"/>
  <c r="AT163" i="36"/>
  <c r="AT162" i="36"/>
  <c r="AT161" i="36"/>
  <c r="AT160" i="36"/>
  <c r="AT159" i="36"/>
  <c r="AT158" i="36"/>
  <c r="AT157" i="36"/>
  <c r="AT156" i="36"/>
  <c r="AT155" i="36"/>
  <c r="AT154" i="36"/>
  <c r="AT153" i="36"/>
  <c r="AT152" i="36"/>
  <c r="AT151" i="36"/>
  <c r="AT150" i="36"/>
  <c r="AT149" i="36"/>
  <c r="AT148" i="36"/>
  <c r="AT147" i="36"/>
  <c r="AT146" i="36"/>
  <c r="AT145" i="36"/>
  <c r="AT144" i="36"/>
  <c r="AT143" i="36"/>
  <c r="AT142" i="36"/>
  <c r="AT141" i="36"/>
  <c r="AT140" i="36"/>
  <c r="AT139" i="36"/>
  <c r="AT138" i="36"/>
  <c r="AT137" i="36"/>
  <c r="AT136" i="36"/>
  <c r="AT135" i="36"/>
  <c r="AT134" i="36"/>
  <c r="AT133" i="36"/>
  <c r="AT132" i="36"/>
  <c r="AT131" i="36"/>
  <c r="AT130" i="36"/>
  <c r="AT129" i="36"/>
  <c r="AT128" i="36"/>
  <c r="AT127" i="36"/>
  <c r="AT126" i="36"/>
  <c r="AT125" i="36"/>
  <c r="AT124" i="36"/>
  <c r="AT123" i="36"/>
  <c r="AT122" i="36"/>
  <c r="AT121" i="36"/>
  <c r="AT120" i="36"/>
  <c r="AT119" i="36"/>
  <c r="AT118" i="36"/>
  <c r="AT117" i="36"/>
  <c r="AT116" i="36"/>
  <c r="AT115" i="36"/>
  <c r="AT114" i="36"/>
  <c r="AT113" i="36"/>
  <c r="AT112" i="36"/>
  <c r="AT111" i="36"/>
  <c r="AT110" i="36"/>
  <c r="AT109" i="36"/>
  <c r="AT108" i="36"/>
  <c r="AT107" i="36"/>
  <c r="AT106" i="36"/>
  <c r="AT105" i="36"/>
  <c r="AT104" i="36"/>
  <c r="AT103" i="36"/>
  <c r="AT102" i="36"/>
  <c r="AT101" i="36"/>
  <c r="AT100" i="36"/>
  <c r="AT99" i="36"/>
  <c r="AT98" i="36"/>
  <c r="AT97" i="36"/>
  <c r="AT96" i="36"/>
  <c r="AT95" i="36"/>
  <c r="AT94" i="36"/>
  <c r="AT93" i="36"/>
  <c r="AT92" i="36"/>
  <c r="AT91" i="36"/>
  <c r="AT90" i="36"/>
  <c r="AT89" i="36"/>
  <c r="AT88" i="36"/>
  <c r="AT87" i="36"/>
  <c r="AT86" i="36"/>
  <c r="AT85" i="36"/>
  <c r="AT84" i="36"/>
  <c r="AT83" i="36"/>
  <c r="AT82" i="36"/>
  <c r="AT81" i="36"/>
  <c r="AT80" i="36"/>
  <c r="AT79" i="36"/>
  <c r="AT78" i="36"/>
  <c r="AT77" i="36"/>
  <c r="AT76" i="36"/>
  <c r="AT75" i="36"/>
  <c r="AT74" i="36"/>
  <c r="AT73" i="36"/>
  <c r="AT72" i="36"/>
  <c r="AT71" i="36"/>
  <c r="AT70" i="36"/>
  <c r="AT69" i="36"/>
  <c r="AT68" i="36"/>
  <c r="AT67" i="36"/>
  <c r="AT66" i="36"/>
  <c r="AT65" i="36"/>
  <c r="AT64" i="36"/>
  <c r="AT63" i="36"/>
  <c r="AT62" i="36"/>
  <c r="AT61" i="36"/>
  <c r="AT60" i="36"/>
  <c r="AT59" i="36"/>
  <c r="AT58" i="36"/>
  <c r="AT57" i="36"/>
  <c r="AT56" i="36"/>
  <c r="AT55" i="36"/>
  <c r="AT54" i="36"/>
  <c r="AT53" i="36"/>
  <c r="AT52" i="36"/>
  <c r="AT51" i="36"/>
  <c r="AT50" i="36"/>
  <c r="AT49" i="36"/>
  <c r="AT48" i="36"/>
  <c r="AT47" i="36"/>
  <c r="AT46" i="36"/>
  <c r="AT45" i="36"/>
  <c r="AT44" i="36"/>
  <c r="AT43" i="36"/>
  <c r="AT42" i="36"/>
  <c r="AT41" i="36"/>
  <c r="AT40" i="36"/>
  <c r="AT39" i="36"/>
  <c r="AT38" i="36"/>
  <c r="AT37" i="36"/>
  <c r="AT36" i="36"/>
  <c r="AT35" i="36"/>
  <c r="AT34" i="36"/>
  <c r="AT33" i="36"/>
  <c r="AT32" i="36"/>
  <c r="AT31" i="36"/>
  <c r="AT30" i="36"/>
  <c r="AT29" i="36"/>
  <c r="AT28" i="36"/>
  <c r="AT27" i="36"/>
  <c r="AT26" i="36"/>
  <c r="AT25" i="36"/>
  <c r="AT24" i="36"/>
  <c r="AT23" i="36"/>
  <c r="AT22" i="36"/>
  <c r="AT21" i="36"/>
  <c r="AT20" i="36"/>
  <c r="AT19" i="36"/>
  <c r="AT18" i="36"/>
  <c r="AT17" i="36"/>
  <c r="AT16" i="36"/>
  <c r="AT15" i="36"/>
  <c r="AT14" i="36"/>
  <c r="AT13" i="36"/>
  <c r="AT12" i="36"/>
  <c r="AT11" i="36"/>
  <c r="AT10" i="36"/>
  <c r="AT9" i="36"/>
  <c r="AT8" i="36"/>
  <c r="AT7" i="36"/>
  <c r="AT6" i="36"/>
  <c r="AT5" i="36"/>
  <c r="AT4" i="36"/>
  <c r="AT403" i="35"/>
  <c r="AT402" i="35"/>
  <c r="AT401" i="35"/>
  <c r="AT400" i="35"/>
  <c r="AT399" i="35"/>
  <c r="AT398" i="35"/>
  <c r="AT397" i="35"/>
  <c r="AT396" i="35"/>
  <c r="AT395" i="35"/>
  <c r="AT394" i="35"/>
  <c r="AT393" i="35"/>
  <c r="AT392" i="35"/>
  <c r="AT391" i="35"/>
  <c r="AT390" i="35"/>
  <c r="AT389" i="35"/>
  <c r="AT388" i="35"/>
  <c r="AT387" i="35"/>
  <c r="AT386" i="35"/>
  <c r="AT385" i="35"/>
  <c r="AT384" i="35"/>
  <c r="AT383" i="35"/>
  <c r="AT382" i="35"/>
  <c r="AT381" i="35"/>
  <c r="AT380" i="35"/>
  <c r="AT379" i="35"/>
  <c r="AT378" i="35"/>
  <c r="AT377" i="35"/>
  <c r="AT376" i="35"/>
  <c r="AT375" i="35"/>
  <c r="AT374" i="35"/>
  <c r="AT373" i="35"/>
  <c r="AT372" i="35"/>
  <c r="AT371" i="35"/>
  <c r="AT370" i="35"/>
  <c r="AT369" i="35"/>
  <c r="AT368" i="35"/>
  <c r="AT367" i="35"/>
  <c r="AT366" i="35"/>
  <c r="AT365" i="35"/>
  <c r="AT364" i="35"/>
  <c r="AT363" i="35"/>
  <c r="AT362" i="35"/>
  <c r="AT361" i="35"/>
  <c r="AT360" i="35"/>
  <c r="AT359" i="35"/>
  <c r="AT358" i="35"/>
  <c r="AT357" i="35"/>
  <c r="AT356" i="35"/>
  <c r="AT355" i="35"/>
  <c r="AT354" i="35"/>
  <c r="AT353" i="35"/>
  <c r="AT352" i="35"/>
  <c r="AT351" i="35"/>
  <c r="AT350" i="35"/>
  <c r="AT349" i="35"/>
  <c r="AT348" i="35"/>
  <c r="AT347" i="35"/>
  <c r="AT346" i="35"/>
  <c r="AT345" i="35"/>
  <c r="AT344" i="35"/>
  <c r="AT343" i="35"/>
  <c r="AT342" i="35"/>
  <c r="AT341" i="35"/>
  <c r="AT340" i="35"/>
  <c r="AT339" i="35"/>
  <c r="AT338" i="35"/>
  <c r="AT337" i="35"/>
  <c r="AT336" i="35"/>
  <c r="AT335" i="35"/>
  <c r="AT334" i="35"/>
  <c r="AT333" i="35"/>
  <c r="AT332" i="35"/>
  <c r="AT331" i="35"/>
  <c r="AT330" i="35"/>
  <c r="AT329" i="35"/>
  <c r="AT328" i="35"/>
  <c r="AT327" i="35"/>
  <c r="AT326" i="35"/>
  <c r="AT325" i="35"/>
  <c r="AT324" i="35"/>
  <c r="AT323" i="35"/>
  <c r="AT322" i="35"/>
  <c r="AT321" i="35"/>
  <c r="AT320" i="35"/>
  <c r="AT319" i="35"/>
  <c r="AT318" i="35"/>
  <c r="AT317" i="35"/>
  <c r="AT316" i="35"/>
  <c r="AT315" i="35"/>
  <c r="AT314" i="35"/>
  <c r="AT313" i="35"/>
  <c r="AT312" i="35"/>
  <c r="AT311" i="35"/>
  <c r="AT310" i="35"/>
  <c r="AT309" i="35"/>
  <c r="AT308" i="35"/>
  <c r="AT307" i="35"/>
  <c r="AT306" i="35"/>
  <c r="AT305" i="35"/>
  <c r="AT304" i="35"/>
  <c r="AT303" i="35"/>
  <c r="AT302" i="35"/>
  <c r="AT301" i="35"/>
  <c r="AT300" i="35"/>
  <c r="AT299" i="35"/>
  <c r="AT298" i="35"/>
  <c r="AT297" i="35"/>
  <c r="AT296" i="35"/>
  <c r="AT295" i="35"/>
  <c r="AT294" i="35"/>
  <c r="AT293" i="35"/>
  <c r="AT292" i="35"/>
  <c r="AT291" i="35"/>
  <c r="AT290" i="35"/>
  <c r="AT289" i="35"/>
  <c r="AT288" i="35"/>
  <c r="AT287" i="35"/>
  <c r="AT286" i="35"/>
  <c r="AT285" i="35"/>
  <c r="AT284" i="35"/>
  <c r="AT283" i="35"/>
  <c r="AT282" i="35"/>
  <c r="AT281" i="35"/>
  <c r="AT280" i="35"/>
  <c r="AT279" i="35"/>
  <c r="AT278" i="35"/>
  <c r="AT277" i="35"/>
  <c r="AT276" i="35"/>
  <c r="AT275" i="35"/>
  <c r="AT274" i="35"/>
  <c r="AT273" i="35"/>
  <c r="AT272" i="35"/>
  <c r="AT271" i="35"/>
  <c r="AT270" i="35"/>
  <c r="AT269" i="35"/>
  <c r="AT268" i="35"/>
  <c r="AT267" i="35"/>
  <c r="AT266" i="35"/>
  <c r="AT265" i="35"/>
  <c r="AT264" i="35"/>
  <c r="AT263" i="35"/>
  <c r="AT262" i="35"/>
  <c r="AT261" i="35"/>
  <c r="AT260" i="35"/>
  <c r="AT259" i="35"/>
  <c r="AT258" i="35"/>
  <c r="AT257" i="35"/>
  <c r="AT256" i="35"/>
  <c r="AT255" i="35"/>
  <c r="AT254" i="35"/>
  <c r="AT253" i="35"/>
  <c r="AT252" i="35"/>
  <c r="AT251" i="35"/>
  <c r="AT250" i="35"/>
  <c r="AT249" i="35"/>
  <c r="AT248" i="35"/>
  <c r="AT247" i="35"/>
  <c r="AT246" i="35"/>
  <c r="AT245" i="35"/>
  <c r="AT244" i="35"/>
  <c r="AT243" i="35"/>
  <c r="AT242" i="35"/>
  <c r="AT241" i="35"/>
  <c r="AT240" i="35"/>
  <c r="AT239" i="35"/>
  <c r="AT238" i="35"/>
  <c r="AT237" i="35"/>
  <c r="AT236" i="35"/>
  <c r="AT235" i="35"/>
  <c r="AT234" i="35"/>
  <c r="AT233" i="35"/>
  <c r="AT232" i="35"/>
  <c r="AT231" i="35"/>
  <c r="AT230" i="35"/>
  <c r="AT229" i="35"/>
  <c r="AT228" i="35"/>
  <c r="AT227" i="35"/>
  <c r="AT226" i="35"/>
  <c r="AT225" i="35"/>
  <c r="AT224" i="35"/>
  <c r="AT223" i="35"/>
  <c r="AT222" i="35"/>
  <c r="AT221" i="35"/>
  <c r="AT220" i="35"/>
  <c r="AT219" i="35"/>
  <c r="AT218" i="35"/>
  <c r="AT217" i="35"/>
  <c r="AT216" i="35"/>
  <c r="AT215" i="35"/>
  <c r="AT214" i="35"/>
  <c r="AT213" i="35"/>
  <c r="AT212" i="35"/>
  <c r="AT211" i="35"/>
  <c r="AT210" i="35"/>
  <c r="AT209" i="35"/>
  <c r="AT208" i="35"/>
  <c r="AT207" i="35"/>
  <c r="AT206" i="35"/>
  <c r="AT205" i="35"/>
  <c r="AT204" i="35"/>
  <c r="AT203" i="35"/>
  <c r="AT202" i="35"/>
  <c r="AT201" i="35"/>
  <c r="AT200" i="35"/>
  <c r="AT199" i="35"/>
  <c r="AT198" i="35"/>
  <c r="AT197" i="35"/>
  <c r="AT196" i="35"/>
  <c r="AT195" i="35"/>
  <c r="AT194" i="35"/>
  <c r="AT193" i="35"/>
  <c r="AT192" i="35"/>
  <c r="AT191" i="35"/>
  <c r="AT190" i="35"/>
  <c r="AT189" i="35"/>
  <c r="AT188" i="35"/>
  <c r="AT187" i="35"/>
  <c r="AT186" i="35"/>
  <c r="AT185" i="35"/>
  <c r="AT184" i="35"/>
  <c r="AT183" i="35"/>
  <c r="AT182" i="35"/>
  <c r="AT181" i="35"/>
  <c r="AT180" i="35"/>
  <c r="AT179" i="35"/>
  <c r="AT178" i="35"/>
  <c r="AT177" i="35"/>
  <c r="AT176" i="35"/>
  <c r="AT175" i="35"/>
  <c r="AT174" i="35"/>
  <c r="AT173" i="35"/>
  <c r="AT172" i="35"/>
  <c r="AT171" i="35"/>
  <c r="AT170" i="35"/>
  <c r="AT169" i="35"/>
  <c r="AT168" i="35"/>
  <c r="AT167" i="35"/>
  <c r="AT166" i="35"/>
  <c r="AT165" i="35"/>
  <c r="AT164" i="35"/>
  <c r="AT163" i="35"/>
  <c r="AT162" i="35"/>
  <c r="AT161" i="35"/>
  <c r="AT160" i="35"/>
  <c r="AT159" i="35"/>
  <c r="AT158" i="35"/>
  <c r="AT157" i="35"/>
  <c r="AT156" i="35"/>
  <c r="AT155" i="35"/>
  <c r="AT154" i="35"/>
  <c r="AT153" i="35"/>
  <c r="AT152" i="35"/>
  <c r="AT151" i="35"/>
  <c r="AT150" i="35"/>
  <c r="AT149" i="35"/>
  <c r="AT148" i="35"/>
  <c r="AT147" i="35"/>
  <c r="AT146" i="35"/>
  <c r="AT145" i="35"/>
  <c r="AT144" i="35"/>
  <c r="AT143" i="35"/>
  <c r="AT142" i="35"/>
  <c r="AT141" i="35"/>
  <c r="AT140" i="35"/>
  <c r="AT139" i="35"/>
  <c r="AT138" i="35"/>
  <c r="AT137" i="35"/>
  <c r="AT136" i="35"/>
  <c r="AT135" i="35"/>
  <c r="AT134" i="35"/>
  <c r="AT133" i="35"/>
  <c r="AT132" i="35"/>
  <c r="AT131" i="35"/>
  <c r="AT130" i="35"/>
  <c r="AT129" i="35"/>
  <c r="AT128" i="35"/>
  <c r="AT127" i="35"/>
  <c r="AT126" i="35"/>
  <c r="AT125" i="35"/>
  <c r="AT124" i="35"/>
  <c r="AT123" i="35"/>
  <c r="AT122" i="35"/>
  <c r="AT121" i="35"/>
  <c r="AT120" i="35"/>
  <c r="AT119" i="35"/>
  <c r="AT118" i="35"/>
  <c r="AT117" i="35"/>
  <c r="AT116" i="35"/>
  <c r="AT115" i="35"/>
  <c r="AT114" i="35"/>
  <c r="AT113" i="35"/>
  <c r="AT112" i="35"/>
  <c r="AT111" i="35"/>
  <c r="AT110" i="35"/>
  <c r="AT109" i="35"/>
  <c r="AT108" i="35"/>
  <c r="AT107" i="35"/>
  <c r="AT106" i="35"/>
  <c r="AT105" i="35"/>
  <c r="AT104" i="35"/>
  <c r="AT103" i="35"/>
  <c r="AT102" i="35"/>
  <c r="AT101" i="35"/>
  <c r="AT100" i="35"/>
  <c r="AT99" i="35"/>
  <c r="AT98" i="35"/>
  <c r="AT97" i="35"/>
  <c r="AT96" i="35"/>
  <c r="AT95" i="35"/>
  <c r="AT94" i="35"/>
  <c r="AT93" i="35"/>
  <c r="AT92" i="35"/>
  <c r="AT91" i="35"/>
  <c r="AT90" i="35"/>
  <c r="AT89" i="35"/>
  <c r="AT88" i="35"/>
  <c r="AT87" i="35"/>
  <c r="AT86" i="35"/>
  <c r="AT85" i="35"/>
  <c r="AT84" i="35"/>
  <c r="AT83" i="35"/>
  <c r="AT82" i="35"/>
  <c r="AT81" i="35"/>
  <c r="AT80" i="35"/>
  <c r="AT79" i="35"/>
  <c r="AT78" i="35"/>
  <c r="AT77" i="35"/>
  <c r="AT76" i="35"/>
  <c r="AT75" i="35"/>
  <c r="AT74" i="35"/>
  <c r="AT73" i="35"/>
  <c r="AT72" i="35"/>
  <c r="AT71" i="35"/>
  <c r="AT70" i="35"/>
  <c r="AT69" i="35"/>
  <c r="AT68" i="35"/>
  <c r="AT67" i="35"/>
  <c r="AT66" i="35"/>
  <c r="AT65" i="35"/>
  <c r="AT64" i="35"/>
  <c r="AT63" i="35"/>
  <c r="AT62" i="35"/>
  <c r="AT61" i="35"/>
  <c r="AT60" i="35"/>
  <c r="AT59" i="35"/>
  <c r="AT58" i="35"/>
  <c r="AT57" i="35"/>
  <c r="AT56" i="35"/>
  <c r="AT55" i="35"/>
  <c r="AT54" i="35"/>
  <c r="AT53" i="35"/>
  <c r="AT52" i="35"/>
  <c r="AT51" i="35"/>
  <c r="AT50" i="35"/>
  <c r="AT49" i="35"/>
  <c r="AT48" i="35"/>
  <c r="AT47" i="35"/>
  <c r="AT46" i="35"/>
  <c r="AT45" i="35"/>
  <c r="AT44" i="35"/>
  <c r="AT43" i="35"/>
  <c r="AT42" i="35"/>
  <c r="AT41" i="35"/>
  <c r="AT40" i="35"/>
  <c r="AT39" i="35"/>
  <c r="AT38" i="35"/>
  <c r="AT37" i="35"/>
  <c r="AT36" i="35"/>
  <c r="AT35" i="35"/>
  <c r="AT34" i="35"/>
  <c r="AT33" i="35"/>
  <c r="AT32" i="35"/>
  <c r="AT31" i="35"/>
  <c r="AT30" i="35"/>
  <c r="AT29" i="35"/>
  <c r="AT28" i="35"/>
  <c r="AT27" i="35"/>
  <c r="AT26" i="35"/>
  <c r="AT25" i="35"/>
  <c r="AT24" i="35"/>
  <c r="AT23" i="35"/>
  <c r="AT22" i="35"/>
  <c r="AT21" i="35"/>
  <c r="AT20" i="35"/>
  <c r="AT19" i="35"/>
  <c r="AT18" i="35"/>
  <c r="AT17" i="35"/>
  <c r="AT16" i="35"/>
  <c r="AT15" i="35"/>
  <c r="AT14" i="35"/>
  <c r="AT13" i="35"/>
  <c r="AT12" i="35"/>
  <c r="AT11" i="35"/>
  <c r="AT10" i="35"/>
  <c r="AT9" i="35"/>
  <c r="AT8" i="35"/>
  <c r="AT7" i="35"/>
  <c r="AT6" i="35"/>
  <c r="AT5" i="35"/>
  <c r="AT4" i="35"/>
  <c r="AT403" i="34"/>
  <c r="AT402" i="34"/>
  <c r="AT401" i="34"/>
  <c r="AT400" i="34"/>
  <c r="AT399" i="34"/>
  <c r="AT398" i="34"/>
  <c r="AT397" i="34"/>
  <c r="AT396" i="34"/>
  <c r="AT395" i="34"/>
  <c r="AT394" i="34"/>
  <c r="AT393" i="34"/>
  <c r="AT392" i="34"/>
  <c r="AT391" i="34"/>
  <c r="AT390" i="34"/>
  <c r="AT389" i="34"/>
  <c r="AT388" i="34"/>
  <c r="AT387" i="34"/>
  <c r="AT386" i="34"/>
  <c r="AT385" i="34"/>
  <c r="AT384" i="34"/>
  <c r="AT383" i="34"/>
  <c r="AT382" i="34"/>
  <c r="AT381" i="34"/>
  <c r="AT380" i="34"/>
  <c r="AT379" i="34"/>
  <c r="AT378" i="34"/>
  <c r="AT377" i="34"/>
  <c r="AT376" i="34"/>
  <c r="AT375" i="34"/>
  <c r="AT374" i="34"/>
  <c r="AT373" i="34"/>
  <c r="AT372" i="34"/>
  <c r="AT371" i="34"/>
  <c r="AT370" i="34"/>
  <c r="AT369" i="34"/>
  <c r="AT368" i="34"/>
  <c r="AT367" i="34"/>
  <c r="AT366" i="34"/>
  <c r="AT365" i="34"/>
  <c r="AT364" i="34"/>
  <c r="AT363" i="34"/>
  <c r="AT362" i="34"/>
  <c r="AT361" i="34"/>
  <c r="AT360" i="34"/>
  <c r="AT359" i="34"/>
  <c r="AT358" i="34"/>
  <c r="AT357" i="34"/>
  <c r="AT356" i="34"/>
  <c r="AT355" i="34"/>
  <c r="AT354" i="34"/>
  <c r="AT353" i="34"/>
  <c r="AT352" i="34"/>
  <c r="AT351" i="34"/>
  <c r="AT350" i="34"/>
  <c r="AT349" i="34"/>
  <c r="AT348" i="34"/>
  <c r="AT347" i="34"/>
  <c r="AT346" i="34"/>
  <c r="AT345" i="34"/>
  <c r="AT344" i="34"/>
  <c r="AT343" i="34"/>
  <c r="AT342" i="34"/>
  <c r="AT341" i="34"/>
  <c r="AT340" i="34"/>
  <c r="AT339" i="34"/>
  <c r="AT338" i="34"/>
  <c r="AT337" i="34"/>
  <c r="AT336" i="34"/>
  <c r="AT335" i="34"/>
  <c r="AT334" i="34"/>
  <c r="AT333" i="34"/>
  <c r="AT332" i="34"/>
  <c r="AT331" i="34"/>
  <c r="AT330" i="34"/>
  <c r="AT329" i="34"/>
  <c r="AT328" i="34"/>
  <c r="AT327" i="34"/>
  <c r="AT326" i="34"/>
  <c r="AT325" i="34"/>
  <c r="AT324" i="34"/>
  <c r="AT323" i="34"/>
  <c r="AT322" i="34"/>
  <c r="AT321" i="34"/>
  <c r="AT320" i="34"/>
  <c r="AT319" i="34"/>
  <c r="AT318" i="34"/>
  <c r="AT317" i="34"/>
  <c r="AT316" i="34"/>
  <c r="AT315" i="34"/>
  <c r="AT314" i="34"/>
  <c r="AT313" i="34"/>
  <c r="AT312" i="34"/>
  <c r="AT311" i="34"/>
  <c r="AT310" i="34"/>
  <c r="AT309" i="34"/>
  <c r="AT308" i="34"/>
  <c r="AT307" i="34"/>
  <c r="AT306" i="34"/>
  <c r="AT305" i="34"/>
  <c r="AT304" i="34"/>
  <c r="AT303" i="34"/>
  <c r="AT302" i="34"/>
  <c r="AT301" i="34"/>
  <c r="AT300" i="34"/>
  <c r="AT299" i="34"/>
  <c r="AT298" i="34"/>
  <c r="AT297" i="34"/>
  <c r="AT296" i="34"/>
  <c r="AT295" i="34"/>
  <c r="AT294" i="34"/>
  <c r="AT293" i="34"/>
  <c r="AT292" i="34"/>
  <c r="AT291" i="34"/>
  <c r="AT290" i="34"/>
  <c r="AT289" i="34"/>
  <c r="AT288" i="34"/>
  <c r="AT287" i="34"/>
  <c r="AT286" i="34"/>
  <c r="AT285" i="34"/>
  <c r="AT284" i="34"/>
  <c r="AT283" i="34"/>
  <c r="AT282" i="34"/>
  <c r="AT281" i="34"/>
  <c r="AT280" i="34"/>
  <c r="AT279" i="34"/>
  <c r="AT278" i="34"/>
  <c r="AT277" i="34"/>
  <c r="AT276" i="34"/>
  <c r="AT275" i="34"/>
  <c r="AT274" i="34"/>
  <c r="AT273" i="34"/>
  <c r="AT272" i="34"/>
  <c r="AT271" i="34"/>
  <c r="AT270" i="34"/>
  <c r="AT269" i="34"/>
  <c r="AT268" i="34"/>
  <c r="AT267" i="34"/>
  <c r="AT266" i="34"/>
  <c r="AT265" i="34"/>
  <c r="AT264" i="34"/>
  <c r="AT263" i="34"/>
  <c r="AT262" i="34"/>
  <c r="AT261" i="34"/>
  <c r="AT260" i="34"/>
  <c r="AT259" i="34"/>
  <c r="AT258" i="34"/>
  <c r="AT257" i="34"/>
  <c r="AT256" i="34"/>
  <c r="AT255" i="34"/>
  <c r="AT254" i="34"/>
  <c r="AT253" i="34"/>
  <c r="AT252" i="34"/>
  <c r="AT251" i="34"/>
  <c r="AT250" i="34"/>
  <c r="AT249" i="34"/>
  <c r="AT248" i="34"/>
  <c r="AT247" i="34"/>
  <c r="AT246" i="34"/>
  <c r="AT245" i="34"/>
  <c r="AT244" i="34"/>
  <c r="AT243" i="34"/>
  <c r="AT242" i="34"/>
  <c r="AT241" i="34"/>
  <c r="AT240" i="34"/>
  <c r="AT239" i="34"/>
  <c r="AT238" i="34"/>
  <c r="AT237" i="34"/>
  <c r="AT236" i="34"/>
  <c r="AT235" i="34"/>
  <c r="AT234" i="34"/>
  <c r="AT233" i="34"/>
  <c r="AT232" i="34"/>
  <c r="AT231" i="34"/>
  <c r="AT230" i="34"/>
  <c r="AT229" i="34"/>
  <c r="AT228" i="34"/>
  <c r="AT227" i="34"/>
  <c r="AT226" i="34"/>
  <c r="AT225" i="34"/>
  <c r="AT224" i="34"/>
  <c r="AT223" i="34"/>
  <c r="AT222" i="34"/>
  <c r="AT221" i="34"/>
  <c r="AT220" i="34"/>
  <c r="AT219" i="34"/>
  <c r="AT218" i="34"/>
  <c r="AT217" i="34"/>
  <c r="AT216" i="34"/>
  <c r="AT215" i="34"/>
  <c r="AT214" i="34"/>
  <c r="AT213" i="34"/>
  <c r="AT212" i="34"/>
  <c r="AT211" i="34"/>
  <c r="AT210" i="34"/>
  <c r="AT209" i="34"/>
  <c r="AT208" i="34"/>
  <c r="AT207" i="34"/>
  <c r="AT206" i="34"/>
  <c r="AT205" i="34"/>
  <c r="AT204" i="34"/>
  <c r="AT203" i="34"/>
  <c r="AT202" i="34"/>
  <c r="AT201" i="34"/>
  <c r="AT200" i="34"/>
  <c r="AT199" i="34"/>
  <c r="AT198" i="34"/>
  <c r="AT197" i="34"/>
  <c r="AT196" i="34"/>
  <c r="AT195" i="34"/>
  <c r="AT194" i="34"/>
  <c r="AT193" i="34"/>
  <c r="AT192" i="34"/>
  <c r="AT191" i="34"/>
  <c r="AT190" i="34"/>
  <c r="AT189" i="34"/>
  <c r="AT188" i="34"/>
  <c r="AT187" i="34"/>
  <c r="AT186" i="34"/>
  <c r="AT185" i="34"/>
  <c r="AT184" i="34"/>
  <c r="AT183" i="34"/>
  <c r="AT182" i="34"/>
  <c r="AT181" i="34"/>
  <c r="AT180" i="34"/>
  <c r="AT179" i="34"/>
  <c r="AT178" i="34"/>
  <c r="AT177" i="34"/>
  <c r="AT176" i="34"/>
  <c r="AT175" i="34"/>
  <c r="AT174" i="34"/>
  <c r="AT173" i="34"/>
  <c r="AT172" i="34"/>
  <c r="AT171" i="34"/>
  <c r="AT170" i="34"/>
  <c r="AT169" i="34"/>
  <c r="AT168" i="34"/>
  <c r="AT167" i="34"/>
  <c r="AT166" i="34"/>
  <c r="AT165" i="34"/>
  <c r="AT164" i="34"/>
  <c r="AT163" i="34"/>
  <c r="AT162" i="34"/>
  <c r="AT161" i="34"/>
  <c r="AT160" i="34"/>
  <c r="AT159" i="34"/>
  <c r="AT158" i="34"/>
  <c r="AT157" i="34"/>
  <c r="AT156" i="34"/>
  <c r="AT155" i="34"/>
  <c r="AT154" i="34"/>
  <c r="AT153" i="34"/>
  <c r="AT152" i="34"/>
  <c r="AT151" i="34"/>
  <c r="AT150" i="34"/>
  <c r="AT149" i="34"/>
  <c r="AT148" i="34"/>
  <c r="AT147" i="34"/>
  <c r="AT146" i="34"/>
  <c r="AT145" i="34"/>
  <c r="AT144" i="34"/>
  <c r="AT143" i="34"/>
  <c r="AT142" i="34"/>
  <c r="AT141" i="34"/>
  <c r="AT140" i="34"/>
  <c r="AT139" i="34"/>
  <c r="AT138" i="34"/>
  <c r="AT137" i="34"/>
  <c r="AT136" i="34"/>
  <c r="AT135" i="34"/>
  <c r="AT134" i="34"/>
  <c r="AT133" i="34"/>
  <c r="AT132" i="34"/>
  <c r="AT131" i="34"/>
  <c r="AT130" i="34"/>
  <c r="AT129" i="34"/>
  <c r="AT128" i="34"/>
  <c r="AT127" i="34"/>
  <c r="AT126" i="34"/>
  <c r="AT125" i="34"/>
  <c r="AT124" i="34"/>
  <c r="AT123" i="34"/>
  <c r="AT122" i="34"/>
  <c r="AT121" i="34"/>
  <c r="AT120" i="34"/>
  <c r="AT119" i="34"/>
  <c r="AT118" i="34"/>
  <c r="AT117" i="34"/>
  <c r="AT116" i="34"/>
  <c r="AT115" i="34"/>
  <c r="AT114" i="34"/>
  <c r="AT113" i="34"/>
  <c r="AT112" i="34"/>
  <c r="AT111" i="34"/>
  <c r="AT110" i="34"/>
  <c r="AT109" i="34"/>
  <c r="AT108" i="34"/>
  <c r="AT107" i="34"/>
  <c r="AT106" i="34"/>
  <c r="AT105" i="34"/>
  <c r="AT104" i="34"/>
  <c r="AT103" i="34"/>
  <c r="AT102" i="34"/>
  <c r="AT101" i="34"/>
  <c r="AT100" i="34"/>
  <c r="AT99" i="34"/>
  <c r="AT98" i="34"/>
  <c r="AT97" i="34"/>
  <c r="AT96" i="34"/>
  <c r="AT95" i="34"/>
  <c r="AT94" i="34"/>
  <c r="AT93" i="34"/>
  <c r="AT92" i="34"/>
  <c r="AT91" i="34"/>
  <c r="AT90" i="34"/>
  <c r="AT89" i="34"/>
  <c r="AT88" i="34"/>
  <c r="AT87" i="34"/>
  <c r="AT86" i="34"/>
  <c r="AT85" i="34"/>
  <c r="AT84" i="34"/>
  <c r="AT83" i="34"/>
  <c r="AT82" i="34"/>
  <c r="AT81" i="34"/>
  <c r="AT80" i="34"/>
  <c r="AT79" i="34"/>
  <c r="AT78" i="34"/>
  <c r="AT77" i="34"/>
  <c r="AT76" i="34"/>
  <c r="AT75" i="34"/>
  <c r="AT74" i="34"/>
  <c r="AT73" i="34"/>
  <c r="AT72" i="34"/>
  <c r="AT71" i="34"/>
  <c r="AT70" i="34"/>
  <c r="AT69" i="34"/>
  <c r="AT68" i="34"/>
  <c r="AT67" i="34"/>
  <c r="AT66" i="34"/>
  <c r="AT65" i="34"/>
  <c r="AT64" i="34"/>
  <c r="AT63" i="34"/>
  <c r="AT62" i="34"/>
  <c r="AT61" i="34"/>
  <c r="AT60" i="34"/>
  <c r="AT59" i="34"/>
  <c r="AT58" i="34"/>
  <c r="AT57" i="34"/>
  <c r="AT56" i="34"/>
  <c r="AT55" i="34"/>
  <c r="AT54" i="34"/>
  <c r="AT53" i="34"/>
  <c r="AT52" i="34"/>
  <c r="AT51" i="34"/>
  <c r="AT50" i="34"/>
  <c r="AT49" i="34"/>
  <c r="AT48" i="34"/>
  <c r="AT47" i="34"/>
  <c r="AT46" i="34"/>
  <c r="AT45" i="34"/>
  <c r="AT44" i="34"/>
  <c r="AT43" i="34"/>
  <c r="AT42" i="34"/>
  <c r="AT41" i="34"/>
  <c r="AT40" i="34"/>
  <c r="AT39" i="34"/>
  <c r="AT38" i="34"/>
  <c r="AT37" i="34"/>
  <c r="AT36" i="34"/>
  <c r="AT35" i="34"/>
  <c r="AT34" i="34"/>
  <c r="AT33" i="34"/>
  <c r="AT32" i="34"/>
  <c r="AT31" i="34"/>
  <c r="AT30" i="34"/>
  <c r="AT29" i="34"/>
  <c r="AT28" i="34"/>
  <c r="AT27" i="34"/>
  <c r="AT26" i="34"/>
  <c r="AT25" i="34"/>
  <c r="AT24" i="34"/>
  <c r="AT23" i="34"/>
  <c r="AT22" i="34"/>
  <c r="AT21" i="34"/>
  <c r="AT20" i="34"/>
  <c r="AT19" i="34"/>
  <c r="AT18" i="34"/>
  <c r="AT17" i="34"/>
  <c r="AT16" i="34"/>
  <c r="AT15" i="34"/>
  <c r="AT14" i="34"/>
  <c r="AT13" i="34"/>
  <c r="AT12" i="34"/>
  <c r="AT11" i="34"/>
  <c r="AT10" i="34"/>
  <c r="AT9" i="34"/>
  <c r="AT8" i="34"/>
  <c r="AT7" i="34"/>
  <c r="AT6" i="34"/>
  <c r="AT5" i="34"/>
  <c r="AT4" i="34"/>
  <c r="AT403" i="33"/>
  <c r="AT402" i="33"/>
  <c r="AT401" i="33"/>
  <c r="AT400" i="33"/>
  <c r="AT399" i="33"/>
  <c r="AT398" i="33"/>
  <c r="AT397" i="33"/>
  <c r="AT396" i="33"/>
  <c r="AT395" i="33"/>
  <c r="AT394" i="33"/>
  <c r="AT393" i="33"/>
  <c r="AT392" i="33"/>
  <c r="AT391" i="33"/>
  <c r="AT390" i="33"/>
  <c r="AT389" i="33"/>
  <c r="AT388" i="33"/>
  <c r="AT387" i="33"/>
  <c r="AT386" i="33"/>
  <c r="AT385" i="33"/>
  <c r="AT384" i="33"/>
  <c r="AT383" i="33"/>
  <c r="AT382" i="33"/>
  <c r="AT381" i="33"/>
  <c r="AT380" i="33"/>
  <c r="AT379" i="33"/>
  <c r="AT378" i="33"/>
  <c r="AT377" i="33"/>
  <c r="AT376" i="33"/>
  <c r="AT375" i="33"/>
  <c r="AT374" i="33"/>
  <c r="AT373" i="33"/>
  <c r="AT372" i="33"/>
  <c r="AT371" i="33"/>
  <c r="AT370" i="33"/>
  <c r="AT369" i="33"/>
  <c r="AT368" i="33"/>
  <c r="AT367" i="33"/>
  <c r="AT366" i="33"/>
  <c r="AT365" i="33"/>
  <c r="AT364" i="33"/>
  <c r="AT363" i="33"/>
  <c r="AT362" i="33"/>
  <c r="AT361" i="33"/>
  <c r="AT360" i="33"/>
  <c r="AT359" i="33"/>
  <c r="AT358" i="33"/>
  <c r="AT357" i="33"/>
  <c r="AT356" i="33"/>
  <c r="AT355" i="33"/>
  <c r="AT354" i="33"/>
  <c r="AT353" i="33"/>
  <c r="AT352" i="33"/>
  <c r="AT351" i="33"/>
  <c r="AT350" i="33"/>
  <c r="AT349" i="33"/>
  <c r="AT348" i="33"/>
  <c r="AT347" i="33"/>
  <c r="AT346" i="33"/>
  <c r="AT345" i="33"/>
  <c r="AT344" i="33"/>
  <c r="AT343" i="33"/>
  <c r="AT342" i="33"/>
  <c r="AT341" i="33"/>
  <c r="AT340" i="33"/>
  <c r="AT339" i="33"/>
  <c r="AT338" i="33"/>
  <c r="AT337" i="33"/>
  <c r="AT336" i="33"/>
  <c r="AT335" i="33"/>
  <c r="AT334" i="33"/>
  <c r="AT333" i="33"/>
  <c r="AT332" i="33"/>
  <c r="AT331" i="33"/>
  <c r="AT330" i="33"/>
  <c r="AT329" i="33"/>
  <c r="AT328" i="33"/>
  <c r="AT327" i="33"/>
  <c r="AT326" i="33"/>
  <c r="AT325" i="33"/>
  <c r="AT324" i="33"/>
  <c r="AT323" i="33"/>
  <c r="AT322" i="33"/>
  <c r="AT321" i="33"/>
  <c r="AT320" i="33"/>
  <c r="AT319" i="33"/>
  <c r="AT318" i="33"/>
  <c r="AT317" i="33"/>
  <c r="AT316" i="33"/>
  <c r="AT315" i="33"/>
  <c r="AT314" i="33"/>
  <c r="AT313" i="33"/>
  <c r="AT312" i="33"/>
  <c r="AT311" i="33"/>
  <c r="AT310" i="33"/>
  <c r="AT309" i="33"/>
  <c r="AT308" i="33"/>
  <c r="AT307" i="33"/>
  <c r="AT306" i="33"/>
  <c r="AT305" i="33"/>
  <c r="AT304" i="33"/>
  <c r="AT303" i="33"/>
  <c r="AT302" i="33"/>
  <c r="AT301" i="33"/>
  <c r="AT300" i="33"/>
  <c r="AT299" i="33"/>
  <c r="AT298" i="33"/>
  <c r="AT297" i="33"/>
  <c r="AT296" i="33"/>
  <c r="AT295" i="33"/>
  <c r="AT294" i="33"/>
  <c r="AT293" i="33"/>
  <c r="AT292" i="33"/>
  <c r="AT291" i="33"/>
  <c r="AT290" i="33"/>
  <c r="AT289" i="33"/>
  <c r="AT288" i="33"/>
  <c r="AT287" i="33"/>
  <c r="AT286" i="33"/>
  <c r="AT285" i="33"/>
  <c r="AT284" i="33"/>
  <c r="AT283" i="33"/>
  <c r="AT282" i="33"/>
  <c r="AT281" i="33"/>
  <c r="AT280" i="33"/>
  <c r="AT279" i="33"/>
  <c r="AT278" i="33"/>
  <c r="AT277" i="33"/>
  <c r="AT276" i="33"/>
  <c r="AT275" i="33"/>
  <c r="AT274" i="33"/>
  <c r="AT273" i="33"/>
  <c r="AT272" i="33"/>
  <c r="AT271" i="33"/>
  <c r="AT270" i="33"/>
  <c r="AT269" i="33"/>
  <c r="AT268" i="33"/>
  <c r="AT267" i="33"/>
  <c r="AT266" i="33"/>
  <c r="AT265" i="33"/>
  <c r="AT264" i="33"/>
  <c r="AT263" i="33"/>
  <c r="AT262" i="33"/>
  <c r="AT261" i="33"/>
  <c r="AT260" i="33"/>
  <c r="AT259" i="33"/>
  <c r="AT258" i="33"/>
  <c r="AT257" i="33"/>
  <c r="AT256" i="33"/>
  <c r="AT255" i="33"/>
  <c r="AT254" i="33"/>
  <c r="AT253" i="33"/>
  <c r="AT252" i="33"/>
  <c r="AT251" i="33"/>
  <c r="AT250" i="33"/>
  <c r="AT249" i="33"/>
  <c r="AT248" i="33"/>
  <c r="AT247" i="33"/>
  <c r="AT246" i="33"/>
  <c r="AT245" i="33"/>
  <c r="AT244" i="33"/>
  <c r="AT243" i="33"/>
  <c r="AT242" i="33"/>
  <c r="AT241" i="33"/>
  <c r="AT240" i="33"/>
  <c r="AT239" i="33"/>
  <c r="AT238" i="33"/>
  <c r="AT237" i="33"/>
  <c r="AT236" i="33"/>
  <c r="AT235" i="33"/>
  <c r="AT234" i="33"/>
  <c r="AT233" i="33"/>
  <c r="AT232" i="33"/>
  <c r="AT231" i="33"/>
  <c r="AT230" i="33"/>
  <c r="AT229" i="33"/>
  <c r="AT228" i="33"/>
  <c r="AT227" i="33"/>
  <c r="AT226" i="33"/>
  <c r="AT225" i="33"/>
  <c r="AT224" i="33"/>
  <c r="AT223" i="33"/>
  <c r="AT222" i="33"/>
  <c r="AT221" i="33"/>
  <c r="AT220" i="33"/>
  <c r="AT219" i="33"/>
  <c r="AT218" i="33"/>
  <c r="AT217" i="33"/>
  <c r="AT216" i="33"/>
  <c r="AT215" i="33"/>
  <c r="AT214" i="33"/>
  <c r="AT213" i="33"/>
  <c r="AT212" i="33"/>
  <c r="AT211" i="33"/>
  <c r="AT210" i="33"/>
  <c r="AT209" i="33"/>
  <c r="AT208" i="33"/>
  <c r="AT207" i="33"/>
  <c r="AT206" i="33"/>
  <c r="AT205" i="33"/>
  <c r="AT204" i="33"/>
  <c r="AT203" i="33"/>
  <c r="AT202" i="33"/>
  <c r="AT201" i="33"/>
  <c r="AT200" i="33"/>
  <c r="AT199" i="33"/>
  <c r="AT198" i="33"/>
  <c r="AT197" i="33"/>
  <c r="AT196" i="33"/>
  <c r="AT195" i="33"/>
  <c r="AT194" i="33"/>
  <c r="AT193" i="33"/>
  <c r="AT192" i="33"/>
  <c r="AT191" i="33"/>
  <c r="AT190" i="33"/>
  <c r="AT189" i="33"/>
  <c r="AT188" i="33"/>
  <c r="AT187" i="33"/>
  <c r="AT186" i="33"/>
  <c r="AT185" i="33"/>
  <c r="AT184" i="33"/>
  <c r="AT183" i="33"/>
  <c r="AT182" i="33"/>
  <c r="AT181" i="33"/>
  <c r="AT180" i="33"/>
  <c r="AT179" i="33"/>
  <c r="AT178" i="33"/>
  <c r="AT177" i="33"/>
  <c r="AT176" i="33"/>
  <c r="AT175" i="33"/>
  <c r="AT174" i="33"/>
  <c r="AT173" i="33"/>
  <c r="AT172" i="33"/>
  <c r="AT171" i="33"/>
  <c r="AT170" i="33"/>
  <c r="AT169" i="33"/>
  <c r="AT168" i="33"/>
  <c r="AT167" i="33"/>
  <c r="AT166" i="33"/>
  <c r="AT165" i="33"/>
  <c r="AT164" i="33"/>
  <c r="AT163" i="33"/>
  <c r="AT162" i="33"/>
  <c r="AT161" i="33"/>
  <c r="AT160" i="33"/>
  <c r="AT159" i="33"/>
  <c r="AT158" i="33"/>
  <c r="AT157" i="33"/>
  <c r="AT156" i="33"/>
  <c r="AT155" i="33"/>
  <c r="AT154" i="33"/>
  <c r="AT153" i="33"/>
  <c r="AT152" i="33"/>
  <c r="AT151" i="33"/>
  <c r="AT150" i="33"/>
  <c r="AT149" i="33"/>
  <c r="AT148" i="33"/>
  <c r="AT147" i="33"/>
  <c r="AT146" i="33"/>
  <c r="AT145" i="33"/>
  <c r="AT144" i="33"/>
  <c r="AT143" i="33"/>
  <c r="AT142" i="33"/>
  <c r="AT141" i="33"/>
  <c r="AT140" i="33"/>
  <c r="AT139" i="33"/>
  <c r="AT138" i="33"/>
  <c r="AT137" i="33"/>
  <c r="AT136" i="33"/>
  <c r="AT135" i="33"/>
  <c r="AT134" i="33"/>
  <c r="AT133" i="33"/>
  <c r="AT132" i="33"/>
  <c r="AT131" i="33"/>
  <c r="AT130" i="33"/>
  <c r="AT129" i="33"/>
  <c r="AT128" i="33"/>
  <c r="AT127" i="33"/>
  <c r="AT126" i="33"/>
  <c r="AT125" i="33"/>
  <c r="AT124" i="33"/>
  <c r="AT123" i="33"/>
  <c r="AT122" i="33"/>
  <c r="AT121" i="33"/>
  <c r="AT120" i="33"/>
  <c r="AT119" i="33"/>
  <c r="AT118" i="33"/>
  <c r="AT117" i="33"/>
  <c r="AT116" i="33"/>
  <c r="AT115" i="33"/>
  <c r="AT114" i="33"/>
  <c r="AT113" i="33"/>
  <c r="AT112" i="33"/>
  <c r="AT111" i="33"/>
  <c r="AT110" i="33"/>
  <c r="AT109" i="33"/>
  <c r="AT108" i="33"/>
  <c r="AT107" i="33"/>
  <c r="AT106" i="33"/>
  <c r="AT105" i="33"/>
  <c r="AT104" i="33"/>
  <c r="AT103" i="33"/>
  <c r="AT102" i="33"/>
  <c r="AT101" i="33"/>
  <c r="AT100" i="33"/>
  <c r="AT99" i="33"/>
  <c r="AT98" i="33"/>
  <c r="AT97" i="33"/>
  <c r="AT96" i="33"/>
  <c r="AT95" i="33"/>
  <c r="AT94" i="33"/>
  <c r="AT93" i="33"/>
  <c r="AT92" i="33"/>
  <c r="AT91" i="33"/>
  <c r="AT90" i="33"/>
  <c r="AT89" i="33"/>
  <c r="AT88" i="33"/>
  <c r="AT87" i="33"/>
  <c r="AT86" i="33"/>
  <c r="AT85" i="33"/>
  <c r="AT84" i="33"/>
  <c r="AT83" i="33"/>
  <c r="AT82" i="33"/>
  <c r="AT81" i="33"/>
  <c r="AT80" i="33"/>
  <c r="AT79" i="33"/>
  <c r="AT78" i="33"/>
  <c r="AT77" i="33"/>
  <c r="AT76" i="33"/>
  <c r="AT75" i="33"/>
  <c r="AT74" i="33"/>
  <c r="AT73" i="33"/>
  <c r="AT72" i="33"/>
  <c r="AT71" i="33"/>
  <c r="AT70" i="33"/>
  <c r="AT69" i="33"/>
  <c r="AT68" i="33"/>
  <c r="AT67" i="33"/>
  <c r="AT66" i="33"/>
  <c r="AT65" i="33"/>
  <c r="AT64" i="33"/>
  <c r="AT63" i="33"/>
  <c r="AT62" i="33"/>
  <c r="AT61" i="33"/>
  <c r="AT60" i="33"/>
  <c r="AT59" i="33"/>
  <c r="AT58" i="33"/>
  <c r="AT57" i="33"/>
  <c r="AT56" i="33"/>
  <c r="AT55" i="33"/>
  <c r="AT54" i="33"/>
  <c r="AT53" i="33"/>
  <c r="AT52" i="33"/>
  <c r="AT51" i="33"/>
  <c r="AT50" i="33"/>
  <c r="AT49" i="33"/>
  <c r="AT48" i="33"/>
  <c r="AT47" i="33"/>
  <c r="AT46" i="33"/>
  <c r="AT45" i="33"/>
  <c r="AT44" i="33"/>
  <c r="AT43" i="33"/>
  <c r="AT42" i="33"/>
  <c r="AT41" i="33"/>
  <c r="AT40" i="33"/>
  <c r="AT39" i="33"/>
  <c r="AT38" i="33"/>
  <c r="AT37" i="33"/>
  <c r="AT36" i="33"/>
  <c r="AT35" i="33"/>
  <c r="AT34" i="33"/>
  <c r="AT33" i="33"/>
  <c r="AT32" i="33"/>
  <c r="AT31" i="33"/>
  <c r="AT30" i="33"/>
  <c r="AT29" i="33"/>
  <c r="AT28" i="33"/>
  <c r="AT27" i="33"/>
  <c r="AT26" i="33"/>
  <c r="AT25" i="33"/>
  <c r="AT24" i="33"/>
  <c r="AT23" i="33"/>
  <c r="AT22" i="33"/>
  <c r="AT21" i="33"/>
  <c r="AT20" i="33"/>
  <c r="AT19" i="33"/>
  <c r="AT18" i="33"/>
  <c r="AT17" i="33"/>
  <c r="AT16" i="33"/>
  <c r="AT15" i="33"/>
  <c r="AT14" i="33"/>
  <c r="AT13" i="33"/>
  <c r="AT12" i="33"/>
  <c r="AT11" i="33"/>
  <c r="AT10" i="33"/>
  <c r="AT9" i="33"/>
  <c r="AT8" i="33"/>
  <c r="AT7" i="33"/>
  <c r="AT6" i="33"/>
  <c r="AT5" i="33"/>
  <c r="AT4" i="33"/>
  <c r="AT403" i="32"/>
  <c r="AT402" i="32"/>
  <c r="AT401" i="32"/>
  <c r="AT400" i="32"/>
  <c r="AT399" i="32"/>
  <c r="AT398" i="32"/>
  <c r="AT397" i="32"/>
  <c r="AT396" i="32"/>
  <c r="AT395" i="32"/>
  <c r="AT394" i="32"/>
  <c r="AT393" i="32"/>
  <c r="AT392" i="32"/>
  <c r="AT391" i="32"/>
  <c r="AT390" i="32"/>
  <c r="AT389" i="32"/>
  <c r="AT388" i="32"/>
  <c r="AT387" i="32"/>
  <c r="AT386" i="32"/>
  <c r="AT385" i="32"/>
  <c r="AT384" i="32"/>
  <c r="AT383" i="32"/>
  <c r="AT382" i="32"/>
  <c r="AT381" i="32"/>
  <c r="AT380" i="32"/>
  <c r="AT379" i="32"/>
  <c r="AT378" i="32"/>
  <c r="AT377" i="32"/>
  <c r="AT376" i="32"/>
  <c r="AT375" i="32"/>
  <c r="AT374" i="32"/>
  <c r="AT373" i="32"/>
  <c r="AT372" i="32"/>
  <c r="AT371" i="32"/>
  <c r="AT370" i="32"/>
  <c r="AT369" i="32"/>
  <c r="AT368" i="32"/>
  <c r="AT367" i="32"/>
  <c r="AT366" i="32"/>
  <c r="AT365" i="32"/>
  <c r="AT364" i="32"/>
  <c r="AT363" i="32"/>
  <c r="AT362" i="32"/>
  <c r="AT361" i="32"/>
  <c r="AT360" i="32"/>
  <c r="AT359" i="32"/>
  <c r="AT358" i="32"/>
  <c r="AT357" i="32"/>
  <c r="AT356" i="32"/>
  <c r="AT355" i="32"/>
  <c r="AT354" i="32"/>
  <c r="AT353" i="32"/>
  <c r="AT352" i="32"/>
  <c r="AT351" i="32"/>
  <c r="AT350" i="32"/>
  <c r="AT349" i="32"/>
  <c r="AT348" i="32"/>
  <c r="AT347" i="32"/>
  <c r="AT346" i="32"/>
  <c r="AT345" i="32"/>
  <c r="AT344" i="32"/>
  <c r="AT343" i="32"/>
  <c r="AT342" i="32"/>
  <c r="AT341" i="32"/>
  <c r="AT340" i="32"/>
  <c r="AT339" i="32"/>
  <c r="AT338" i="32"/>
  <c r="AT337" i="32"/>
  <c r="AT336" i="32"/>
  <c r="AT335" i="32"/>
  <c r="AT334" i="32"/>
  <c r="AT333" i="32"/>
  <c r="AT332" i="32"/>
  <c r="AT331" i="32"/>
  <c r="AT330" i="32"/>
  <c r="AT329" i="32"/>
  <c r="AT328" i="32"/>
  <c r="AT327" i="32"/>
  <c r="AT326" i="32"/>
  <c r="AT325" i="32"/>
  <c r="AT324" i="32"/>
  <c r="AT323" i="32"/>
  <c r="AT322" i="32"/>
  <c r="AT321" i="32"/>
  <c r="AT320" i="32"/>
  <c r="AT319" i="32"/>
  <c r="AT318" i="32"/>
  <c r="AT317" i="32"/>
  <c r="AT316" i="32"/>
  <c r="AT315" i="32"/>
  <c r="AT314" i="32"/>
  <c r="AT313" i="32"/>
  <c r="AT312" i="32"/>
  <c r="AT311" i="32"/>
  <c r="AT310" i="32"/>
  <c r="AT309" i="32"/>
  <c r="AT308" i="32"/>
  <c r="AT307" i="32"/>
  <c r="AT306" i="32"/>
  <c r="AT305" i="32"/>
  <c r="AT304" i="32"/>
  <c r="AT303" i="32"/>
  <c r="AT302" i="32"/>
  <c r="AT301" i="32"/>
  <c r="AT300" i="32"/>
  <c r="AT299" i="32"/>
  <c r="AT298" i="32"/>
  <c r="AT297" i="32"/>
  <c r="AT296" i="32"/>
  <c r="AT295" i="32"/>
  <c r="AT294" i="32"/>
  <c r="AT293" i="32"/>
  <c r="AT292" i="32"/>
  <c r="AT291" i="32"/>
  <c r="AT290" i="32"/>
  <c r="AT289" i="32"/>
  <c r="AT288" i="32"/>
  <c r="AT287" i="32"/>
  <c r="AT286" i="32"/>
  <c r="AT285" i="32"/>
  <c r="AT284" i="32"/>
  <c r="AT283" i="32"/>
  <c r="AT282" i="32"/>
  <c r="AT281" i="32"/>
  <c r="AT280" i="32"/>
  <c r="AT279" i="32"/>
  <c r="AT278" i="32"/>
  <c r="AT277" i="32"/>
  <c r="AT276" i="32"/>
  <c r="AT275" i="32"/>
  <c r="AT274" i="32"/>
  <c r="AT273" i="32"/>
  <c r="AT272" i="32"/>
  <c r="AT271" i="32"/>
  <c r="AT270" i="32"/>
  <c r="AT269" i="32"/>
  <c r="AT268" i="32"/>
  <c r="AT267" i="32"/>
  <c r="AT266" i="32"/>
  <c r="AT265" i="32"/>
  <c r="AT264" i="32"/>
  <c r="AT263" i="32"/>
  <c r="AT262" i="32"/>
  <c r="AT261" i="32"/>
  <c r="AT260" i="32"/>
  <c r="AT259" i="32"/>
  <c r="AT258" i="32"/>
  <c r="AT257" i="32"/>
  <c r="AT256" i="32"/>
  <c r="AT255" i="32"/>
  <c r="AT254" i="32"/>
  <c r="AT253" i="32"/>
  <c r="AT252" i="32"/>
  <c r="AT251" i="32"/>
  <c r="AT250" i="32"/>
  <c r="AT249" i="32"/>
  <c r="AT248" i="32"/>
  <c r="AT247" i="32"/>
  <c r="AT246" i="32"/>
  <c r="AT245" i="32"/>
  <c r="AT244" i="32"/>
  <c r="AT243" i="32"/>
  <c r="AT242" i="32"/>
  <c r="AT241" i="32"/>
  <c r="AT240" i="32"/>
  <c r="AT239" i="32"/>
  <c r="AT238" i="32"/>
  <c r="AT237" i="32"/>
  <c r="AT236" i="32"/>
  <c r="AT235" i="32"/>
  <c r="AT234" i="32"/>
  <c r="AT233" i="32"/>
  <c r="AT232" i="32"/>
  <c r="AT231" i="32"/>
  <c r="AT230" i="32"/>
  <c r="AT229" i="32"/>
  <c r="AT228" i="32"/>
  <c r="AT227" i="32"/>
  <c r="AT226" i="32"/>
  <c r="AT225" i="32"/>
  <c r="AT224" i="32"/>
  <c r="AT223" i="32"/>
  <c r="AT222" i="32"/>
  <c r="AT221" i="32"/>
  <c r="AT220" i="32"/>
  <c r="AT219" i="32"/>
  <c r="AT218" i="32"/>
  <c r="AT217" i="32"/>
  <c r="AT216" i="32"/>
  <c r="AT215" i="32"/>
  <c r="AT214" i="32"/>
  <c r="AT213" i="32"/>
  <c r="AT212" i="32"/>
  <c r="AT211" i="32"/>
  <c r="AT210" i="32"/>
  <c r="AT209" i="32"/>
  <c r="AT208" i="32"/>
  <c r="AT207" i="32"/>
  <c r="AT206" i="32"/>
  <c r="AT205" i="32"/>
  <c r="AT204" i="32"/>
  <c r="AT203" i="32"/>
  <c r="AT202" i="32"/>
  <c r="AT201" i="32"/>
  <c r="AT200" i="32"/>
  <c r="AT199" i="32"/>
  <c r="AT198" i="32"/>
  <c r="AT197" i="32"/>
  <c r="AT196" i="32"/>
  <c r="AT195" i="32"/>
  <c r="AT194" i="32"/>
  <c r="AT193" i="32"/>
  <c r="AT192" i="32"/>
  <c r="AT191" i="32"/>
  <c r="AT190" i="32"/>
  <c r="AT189" i="32"/>
  <c r="AT188" i="32"/>
  <c r="AT187" i="32"/>
  <c r="AT186" i="32"/>
  <c r="AT185" i="32"/>
  <c r="AT184" i="32"/>
  <c r="AT183" i="32"/>
  <c r="AT182" i="32"/>
  <c r="AT181" i="32"/>
  <c r="AT180" i="32"/>
  <c r="AT179" i="32"/>
  <c r="AT178" i="32"/>
  <c r="AT177" i="32"/>
  <c r="AT176" i="32"/>
  <c r="AT175" i="32"/>
  <c r="AT174" i="32"/>
  <c r="AT173" i="32"/>
  <c r="AT172" i="32"/>
  <c r="AT171" i="32"/>
  <c r="AT170" i="32"/>
  <c r="AT169" i="32"/>
  <c r="AT168" i="32"/>
  <c r="AT167" i="32"/>
  <c r="AT166" i="32"/>
  <c r="AT165" i="32"/>
  <c r="AT164" i="32"/>
  <c r="AT163" i="32"/>
  <c r="AT162" i="32"/>
  <c r="AT161" i="32"/>
  <c r="AT160" i="32"/>
  <c r="AT159" i="32"/>
  <c r="AT158" i="32"/>
  <c r="AT157" i="32"/>
  <c r="AT156" i="32"/>
  <c r="AT155" i="32"/>
  <c r="AT154" i="32"/>
  <c r="AT153" i="32"/>
  <c r="AT152" i="32"/>
  <c r="AT151" i="32"/>
  <c r="AT150" i="32"/>
  <c r="AT149" i="32"/>
  <c r="AT148" i="32"/>
  <c r="AT147" i="32"/>
  <c r="AT146" i="32"/>
  <c r="AT145" i="32"/>
  <c r="AT144" i="32"/>
  <c r="AT143" i="32"/>
  <c r="AT142" i="32"/>
  <c r="AT141" i="32"/>
  <c r="AT140" i="32"/>
  <c r="AT139" i="32"/>
  <c r="AT138" i="32"/>
  <c r="AT137" i="32"/>
  <c r="AT136" i="32"/>
  <c r="AT135" i="32"/>
  <c r="AT134" i="32"/>
  <c r="AT133" i="32"/>
  <c r="AT132" i="32"/>
  <c r="AT131" i="32"/>
  <c r="AT130" i="32"/>
  <c r="AT129" i="32"/>
  <c r="AT128" i="32"/>
  <c r="AT127" i="32"/>
  <c r="AT126" i="32"/>
  <c r="AT125" i="32"/>
  <c r="AT124" i="32"/>
  <c r="AT123" i="32"/>
  <c r="AT122" i="32"/>
  <c r="AT121" i="32"/>
  <c r="AT120" i="32"/>
  <c r="AT119" i="32"/>
  <c r="AT118" i="32"/>
  <c r="AT117" i="32"/>
  <c r="AT116" i="32"/>
  <c r="AT115" i="32"/>
  <c r="AT114" i="32"/>
  <c r="AT113" i="32"/>
  <c r="AT112" i="32"/>
  <c r="AT111" i="32"/>
  <c r="AT110" i="32"/>
  <c r="AT109" i="32"/>
  <c r="AT108" i="32"/>
  <c r="AT107" i="32"/>
  <c r="AT106" i="32"/>
  <c r="AT105" i="32"/>
  <c r="AT104" i="32"/>
  <c r="AT103" i="32"/>
  <c r="AT102" i="32"/>
  <c r="AT101" i="32"/>
  <c r="AT100" i="32"/>
  <c r="AT99" i="32"/>
  <c r="AT98" i="32"/>
  <c r="AT97" i="32"/>
  <c r="AT96" i="32"/>
  <c r="AT95" i="32"/>
  <c r="AT94" i="32"/>
  <c r="AT93" i="32"/>
  <c r="AT92" i="32"/>
  <c r="AT91" i="32"/>
  <c r="AT90" i="32"/>
  <c r="AT89" i="32"/>
  <c r="AT88" i="32"/>
  <c r="AT87" i="32"/>
  <c r="AT86" i="32"/>
  <c r="AT85" i="32"/>
  <c r="AT84" i="32"/>
  <c r="AT83" i="32"/>
  <c r="AT82" i="32"/>
  <c r="AT81" i="32"/>
  <c r="AT80" i="32"/>
  <c r="AT79" i="32"/>
  <c r="AT78" i="32"/>
  <c r="AT77" i="32"/>
  <c r="AT76" i="32"/>
  <c r="AT75" i="32"/>
  <c r="AT74" i="32"/>
  <c r="AT73" i="32"/>
  <c r="AT72" i="32"/>
  <c r="AT71" i="32"/>
  <c r="AT70" i="32"/>
  <c r="AT69" i="32"/>
  <c r="AT68" i="32"/>
  <c r="AT67" i="32"/>
  <c r="AT66" i="32"/>
  <c r="AT65" i="32"/>
  <c r="AT64" i="32"/>
  <c r="AT63" i="32"/>
  <c r="AT62" i="32"/>
  <c r="AT61" i="32"/>
  <c r="AT60" i="32"/>
  <c r="AT59" i="32"/>
  <c r="AT58" i="32"/>
  <c r="AT57" i="32"/>
  <c r="AT56" i="32"/>
  <c r="AT55" i="32"/>
  <c r="AT54" i="32"/>
  <c r="AT53" i="32"/>
  <c r="AT52" i="32"/>
  <c r="AT51" i="32"/>
  <c r="AT50" i="32"/>
  <c r="AT49" i="32"/>
  <c r="AT48" i="32"/>
  <c r="AT47" i="32"/>
  <c r="AT46" i="32"/>
  <c r="AT45" i="32"/>
  <c r="AT44" i="32"/>
  <c r="AT43" i="32"/>
  <c r="AT42" i="32"/>
  <c r="AT41" i="32"/>
  <c r="AT40" i="32"/>
  <c r="AT39" i="32"/>
  <c r="AT38" i="32"/>
  <c r="AT37" i="32"/>
  <c r="AT36" i="32"/>
  <c r="AT35" i="32"/>
  <c r="AT34" i="32"/>
  <c r="AT33" i="32"/>
  <c r="AT32" i="32"/>
  <c r="AT31" i="32"/>
  <c r="AT30" i="32"/>
  <c r="AT29" i="32"/>
  <c r="AT28" i="32"/>
  <c r="AT27" i="32"/>
  <c r="AT26" i="32"/>
  <c r="AT25" i="32"/>
  <c r="AT24" i="32"/>
  <c r="AT23" i="32"/>
  <c r="AT22" i="32"/>
  <c r="AT21" i="32"/>
  <c r="AT20" i="32"/>
  <c r="AT19" i="32"/>
  <c r="AT18" i="32"/>
  <c r="AT17" i="32"/>
  <c r="AT16" i="32"/>
  <c r="AT15" i="32"/>
  <c r="AT14" i="32"/>
  <c r="AT13" i="32"/>
  <c r="AT12" i="32"/>
  <c r="AT11" i="32"/>
  <c r="AT10" i="32"/>
  <c r="AT9" i="32"/>
  <c r="AT8" i="32"/>
  <c r="AT7" i="32"/>
  <c r="AT6" i="32"/>
  <c r="AT5" i="32"/>
  <c r="AT4" i="32"/>
  <c r="AT403" i="31"/>
  <c r="AT402" i="31"/>
  <c r="AT401" i="31"/>
  <c r="AT400" i="31"/>
  <c r="AT399" i="31"/>
  <c r="AT398" i="31"/>
  <c r="AT397" i="31"/>
  <c r="AT396" i="31"/>
  <c r="AT395" i="31"/>
  <c r="AT394" i="31"/>
  <c r="AT393" i="31"/>
  <c r="AT392" i="31"/>
  <c r="AT391" i="31"/>
  <c r="AT390" i="31"/>
  <c r="AT389" i="31"/>
  <c r="AT388" i="31"/>
  <c r="AT387" i="31"/>
  <c r="AT386" i="31"/>
  <c r="AT385" i="31"/>
  <c r="AT384" i="31"/>
  <c r="AT383" i="31"/>
  <c r="AT382" i="31"/>
  <c r="AT381" i="31"/>
  <c r="AT380" i="31"/>
  <c r="AT379" i="31"/>
  <c r="AT378" i="31"/>
  <c r="AT377" i="31"/>
  <c r="AT376" i="31"/>
  <c r="AT375" i="31"/>
  <c r="AT374" i="31"/>
  <c r="AT373" i="31"/>
  <c r="AT372" i="31"/>
  <c r="AT371" i="31"/>
  <c r="AT370" i="31"/>
  <c r="AT369" i="31"/>
  <c r="AT368" i="31"/>
  <c r="AT367" i="31"/>
  <c r="AT366" i="31"/>
  <c r="AT365" i="31"/>
  <c r="AT364" i="31"/>
  <c r="AT363" i="31"/>
  <c r="AT362" i="31"/>
  <c r="AT361" i="31"/>
  <c r="AT360" i="31"/>
  <c r="AT359" i="31"/>
  <c r="AT358" i="31"/>
  <c r="AT357" i="31"/>
  <c r="AT356" i="31"/>
  <c r="AT355" i="31"/>
  <c r="AT354" i="31"/>
  <c r="AT353" i="31"/>
  <c r="AT352" i="31"/>
  <c r="AT351" i="31"/>
  <c r="AT350" i="31"/>
  <c r="AT349" i="31"/>
  <c r="AT348" i="31"/>
  <c r="AT347" i="31"/>
  <c r="AT346" i="31"/>
  <c r="AT345" i="31"/>
  <c r="AT344" i="31"/>
  <c r="AT343" i="31"/>
  <c r="AT342" i="31"/>
  <c r="AT341" i="31"/>
  <c r="AT340" i="31"/>
  <c r="AT339" i="31"/>
  <c r="AT338" i="31"/>
  <c r="AT337" i="31"/>
  <c r="AT336" i="31"/>
  <c r="AT335" i="31"/>
  <c r="AT334" i="31"/>
  <c r="AT333" i="31"/>
  <c r="AT332" i="31"/>
  <c r="AT331" i="31"/>
  <c r="AT330" i="31"/>
  <c r="AT329" i="31"/>
  <c r="AT328" i="31"/>
  <c r="AT327" i="31"/>
  <c r="AT326" i="31"/>
  <c r="AT325" i="31"/>
  <c r="AT324" i="31"/>
  <c r="AT323" i="31"/>
  <c r="AT322" i="31"/>
  <c r="AT321" i="31"/>
  <c r="AT320" i="31"/>
  <c r="AT319" i="31"/>
  <c r="AT318" i="31"/>
  <c r="AT317" i="31"/>
  <c r="AT316" i="31"/>
  <c r="AT315" i="31"/>
  <c r="AT314" i="31"/>
  <c r="AT313" i="31"/>
  <c r="AT312" i="31"/>
  <c r="AT311" i="31"/>
  <c r="AT310" i="31"/>
  <c r="AT309" i="31"/>
  <c r="AT308" i="31"/>
  <c r="AT307" i="31"/>
  <c r="AT306" i="31"/>
  <c r="AT305" i="31"/>
  <c r="AT304" i="31"/>
  <c r="AT303" i="31"/>
  <c r="AT302" i="31"/>
  <c r="AT301" i="31"/>
  <c r="AT300" i="31"/>
  <c r="AT299" i="31"/>
  <c r="AT298" i="31"/>
  <c r="AT297" i="31"/>
  <c r="AT296" i="31"/>
  <c r="AT295" i="31"/>
  <c r="AT294" i="31"/>
  <c r="AT293" i="31"/>
  <c r="AT292" i="31"/>
  <c r="AT291" i="31"/>
  <c r="AT290" i="31"/>
  <c r="AT289" i="31"/>
  <c r="AT288" i="31"/>
  <c r="AT287" i="31"/>
  <c r="AT286" i="31"/>
  <c r="AT285" i="31"/>
  <c r="AT284" i="31"/>
  <c r="AT283" i="31"/>
  <c r="AT282" i="31"/>
  <c r="AT281" i="31"/>
  <c r="AT280" i="31"/>
  <c r="AT279" i="31"/>
  <c r="AT278" i="31"/>
  <c r="AT277" i="31"/>
  <c r="AT276" i="31"/>
  <c r="AT275" i="31"/>
  <c r="AT274" i="31"/>
  <c r="AT273" i="31"/>
  <c r="AT272" i="31"/>
  <c r="AT271" i="31"/>
  <c r="AT270" i="31"/>
  <c r="AT269" i="31"/>
  <c r="AT268" i="31"/>
  <c r="AT267" i="31"/>
  <c r="AT266" i="31"/>
  <c r="AT265" i="31"/>
  <c r="AT264" i="31"/>
  <c r="AT263" i="31"/>
  <c r="AT262" i="31"/>
  <c r="AT261" i="31"/>
  <c r="AT260" i="31"/>
  <c r="AT259" i="31"/>
  <c r="AT258" i="31"/>
  <c r="AT257" i="31"/>
  <c r="AT256" i="31"/>
  <c r="AT255" i="31"/>
  <c r="AT254" i="31"/>
  <c r="AT253" i="31"/>
  <c r="AT252" i="31"/>
  <c r="AT251" i="31"/>
  <c r="AT250" i="31"/>
  <c r="AT249" i="31"/>
  <c r="AT248" i="31"/>
  <c r="AT247" i="31"/>
  <c r="AT246" i="31"/>
  <c r="AT245" i="31"/>
  <c r="AT244" i="31"/>
  <c r="AT243" i="31"/>
  <c r="AT242" i="31"/>
  <c r="AT241" i="31"/>
  <c r="AT240" i="31"/>
  <c r="AT239" i="31"/>
  <c r="AT238" i="31"/>
  <c r="AT237" i="31"/>
  <c r="AT236" i="31"/>
  <c r="AT235" i="31"/>
  <c r="AT234" i="31"/>
  <c r="AT233" i="31"/>
  <c r="AT232" i="31"/>
  <c r="AT231" i="31"/>
  <c r="AT230" i="31"/>
  <c r="AT229" i="31"/>
  <c r="AT228" i="31"/>
  <c r="AT227" i="31"/>
  <c r="AT226" i="31"/>
  <c r="AT225" i="31"/>
  <c r="AT224" i="31"/>
  <c r="AT223" i="31"/>
  <c r="AT222" i="31"/>
  <c r="AT221" i="31"/>
  <c r="AT220" i="31"/>
  <c r="AT219" i="31"/>
  <c r="AT218" i="31"/>
  <c r="AT217" i="31"/>
  <c r="AT216" i="31"/>
  <c r="AT215" i="31"/>
  <c r="AT214" i="31"/>
  <c r="AT213" i="31"/>
  <c r="AT212" i="31"/>
  <c r="AT211" i="31"/>
  <c r="AT210" i="31"/>
  <c r="AT209" i="31"/>
  <c r="AT208" i="31"/>
  <c r="AT207" i="31"/>
  <c r="AT206" i="31"/>
  <c r="AT205" i="31"/>
  <c r="AT204" i="31"/>
  <c r="AT203" i="31"/>
  <c r="AT202" i="31"/>
  <c r="AT201" i="31"/>
  <c r="AT200" i="31"/>
  <c r="AT199" i="31"/>
  <c r="AT198" i="31"/>
  <c r="AT197" i="31"/>
  <c r="AT196" i="31"/>
  <c r="AT195" i="31"/>
  <c r="AT194" i="31"/>
  <c r="AT193" i="31"/>
  <c r="AT192" i="31"/>
  <c r="AT191" i="31"/>
  <c r="AT190" i="31"/>
  <c r="AT189" i="31"/>
  <c r="AT188" i="31"/>
  <c r="AT187" i="31"/>
  <c r="AT186" i="31"/>
  <c r="AT185" i="31"/>
  <c r="AT184" i="31"/>
  <c r="AT183" i="31"/>
  <c r="AT182" i="31"/>
  <c r="AT181" i="31"/>
  <c r="AT180" i="31"/>
  <c r="AT179" i="31"/>
  <c r="AT178" i="31"/>
  <c r="AT177" i="31"/>
  <c r="AT176" i="31"/>
  <c r="AT175" i="31"/>
  <c r="AT174" i="31"/>
  <c r="AT173" i="31"/>
  <c r="AT172" i="31"/>
  <c r="AT171" i="31"/>
  <c r="AT170" i="31"/>
  <c r="AT169" i="31"/>
  <c r="AT168" i="31"/>
  <c r="AT167" i="31"/>
  <c r="AT166" i="31"/>
  <c r="AT165" i="31"/>
  <c r="AT164" i="31"/>
  <c r="AT163" i="31"/>
  <c r="AT162" i="31"/>
  <c r="AT161" i="31"/>
  <c r="AT160" i="31"/>
  <c r="AT159" i="31"/>
  <c r="AT158" i="31"/>
  <c r="AT157" i="31"/>
  <c r="AT156" i="31"/>
  <c r="AT155" i="31"/>
  <c r="AT154" i="31"/>
  <c r="AT153" i="31"/>
  <c r="AT152" i="31"/>
  <c r="AT151" i="31"/>
  <c r="AT150" i="31"/>
  <c r="AT149" i="31"/>
  <c r="AT148" i="31"/>
  <c r="AT147" i="31"/>
  <c r="AT146" i="31"/>
  <c r="AT145" i="31"/>
  <c r="AT144" i="31"/>
  <c r="AT143" i="31"/>
  <c r="AT142" i="31"/>
  <c r="AT141" i="31"/>
  <c r="AT140" i="31"/>
  <c r="AT139" i="31"/>
  <c r="AT138" i="31"/>
  <c r="AT137" i="31"/>
  <c r="AT136" i="31"/>
  <c r="AT135" i="31"/>
  <c r="AT134" i="31"/>
  <c r="AT133" i="31"/>
  <c r="AT132" i="31"/>
  <c r="AT131" i="31"/>
  <c r="AT130" i="31"/>
  <c r="AT129" i="31"/>
  <c r="AT128" i="31"/>
  <c r="AT127" i="31"/>
  <c r="AT126" i="31"/>
  <c r="AT125" i="31"/>
  <c r="AT124" i="31"/>
  <c r="AT123" i="31"/>
  <c r="AT122" i="31"/>
  <c r="AT121" i="31"/>
  <c r="AT120" i="31"/>
  <c r="AT119" i="31"/>
  <c r="AT118" i="31"/>
  <c r="AT117" i="31"/>
  <c r="AT116" i="31"/>
  <c r="AT115" i="31"/>
  <c r="AT114" i="31"/>
  <c r="AT113" i="31"/>
  <c r="AT112" i="31"/>
  <c r="AT111" i="31"/>
  <c r="AT110" i="31"/>
  <c r="AT109" i="31"/>
  <c r="AT108" i="31"/>
  <c r="AT107" i="31"/>
  <c r="AT106" i="31"/>
  <c r="AT105" i="31"/>
  <c r="AT104" i="31"/>
  <c r="AT103" i="31"/>
  <c r="AT102" i="31"/>
  <c r="AT101" i="31"/>
  <c r="AT100" i="31"/>
  <c r="AT99" i="31"/>
  <c r="AT98" i="31"/>
  <c r="AT97" i="31"/>
  <c r="AT96" i="31"/>
  <c r="AT95" i="31"/>
  <c r="AT94" i="31"/>
  <c r="AT93" i="31"/>
  <c r="AT92" i="31"/>
  <c r="AT91" i="31"/>
  <c r="AT90" i="31"/>
  <c r="AT89" i="31"/>
  <c r="AT88" i="31"/>
  <c r="AT87" i="31"/>
  <c r="AT86" i="31"/>
  <c r="AT85" i="31"/>
  <c r="AT84" i="31"/>
  <c r="AT83" i="31"/>
  <c r="AT82" i="31"/>
  <c r="AT81" i="31"/>
  <c r="AT80" i="31"/>
  <c r="AT79" i="31"/>
  <c r="AT78" i="31"/>
  <c r="AT77" i="31"/>
  <c r="AT76" i="31"/>
  <c r="AT75" i="31"/>
  <c r="AT74" i="31"/>
  <c r="AT73" i="31"/>
  <c r="AT72" i="31"/>
  <c r="AT71" i="31"/>
  <c r="AT70" i="31"/>
  <c r="AT69" i="31"/>
  <c r="AT68" i="31"/>
  <c r="AT67" i="31"/>
  <c r="AT66" i="31"/>
  <c r="AT65" i="31"/>
  <c r="AT64" i="31"/>
  <c r="AT63" i="31"/>
  <c r="AT62" i="31"/>
  <c r="AT61" i="31"/>
  <c r="AT60" i="31"/>
  <c r="AT59" i="31"/>
  <c r="AT58" i="31"/>
  <c r="AT57" i="31"/>
  <c r="AT56" i="31"/>
  <c r="AT55" i="31"/>
  <c r="AT54" i="31"/>
  <c r="AT53" i="31"/>
  <c r="AT52" i="31"/>
  <c r="AT51" i="31"/>
  <c r="AT50" i="31"/>
  <c r="AT49" i="31"/>
  <c r="AT48" i="31"/>
  <c r="AT47" i="31"/>
  <c r="AT46" i="31"/>
  <c r="AT45" i="31"/>
  <c r="AT44" i="31"/>
  <c r="AT43" i="31"/>
  <c r="AT42" i="31"/>
  <c r="AT41" i="31"/>
  <c r="AT40" i="31"/>
  <c r="AT39" i="31"/>
  <c r="AT38" i="31"/>
  <c r="AT37" i="31"/>
  <c r="AT36" i="31"/>
  <c r="AT35" i="31"/>
  <c r="AT34" i="31"/>
  <c r="AT33" i="31"/>
  <c r="AT32" i="31"/>
  <c r="AT31" i="31"/>
  <c r="AT30" i="31"/>
  <c r="AT29" i="31"/>
  <c r="AT28" i="31"/>
  <c r="AT27" i="31"/>
  <c r="AT26" i="31"/>
  <c r="AT25" i="31"/>
  <c r="AT24" i="31"/>
  <c r="AT23" i="31"/>
  <c r="AT22" i="31"/>
  <c r="AT21" i="31"/>
  <c r="AT20" i="31"/>
  <c r="AT19" i="31"/>
  <c r="AT18" i="31"/>
  <c r="AT17" i="31"/>
  <c r="AT16" i="31"/>
  <c r="AT15" i="31"/>
  <c r="AT14" i="31"/>
  <c r="AT13" i="31"/>
  <c r="AT12" i="31"/>
  <c r="AT11" i="31"/>
  <c r="AT10" i="31"/>
  <c r="AT9" i="31"/>
  <c r="AT8" i="31"/>
  <c r="AT7" i="31"/>
  <c r="AT6" i="31"/>
  <c r="AT5" i="31"/>
  <c r="AT4" i="31"/>
  <c r="AT403" i="30"/>
  <c r="AT402" i="30"/>
  <c r="AT401" i="30"/>
  <c r="AT400" i="30"/>
  <c r="AT399" i="30"/>
  <c r="AT398" i="30"/>
  <c r="AT397" i="30"/>
  <c r="AT396" i="30"/>
  <c r="AT395" i="30"/>
  <c r="AT394" i="30"/>
  <c r="AT393" i="30"/>
  <c r="AT392" i="30"/>
  <c r="AT391" i="30"/>
  <c r="AT390" i="30"/>
  <c r="AT389" i="30"/>
  <c r="AT388" i="30"/>
  <c r="AT387" i="30"/>
  <c r="AT386" i="30"/>
  <c r="AT385" i="30"/>
  <c r="AT384" i="30"/>
  <c r="AT383" i="30"/>
  <c r="AT382" i="30"/>
  <c r="AT381" i="30"/>
  <c r="AT380" i="30"/>
  <c r="AT379" i="30"/>
  <c r="AT378" i="30"/>
  <c r="AT377" i="30"/>
  <c r="AT376" i="30"/>
  <c r="AT375" i="30"/>
  <c r="AT374" i="30"/>
  <c r="AT373" i="30"/>
  <c r="AT372" i="30"/>
  <c r="AT371" i="30"/>
  <c r="AT370" i="30"/>
  <c r="AT369" i="30"/>
  <c r="AT368" i="30"/>
  <c r="AT367" i="30"/>
  <c r="AT366" i="30"/>
  <c r="AT365" i="30"/>
  <c r="AT364" i="30"/>
  <c r="AT363" i="30"/>
  <c r="AT362" i="30"/>
  <c r="AT361" i="30"/>
  <c r="AT360" i="30"/>
  <c r="AT359" i="30"/>
  <c r="AT358" i="30"/>
  <c r="AT357" i="30"/>
  <c r="AT356" i="30"/>
  <c r="AT355" i="30"/>
  <c r="AT354" i="30"/>
  <c r="AT353" i="30"/>
  <c r="AT352" i="30"/>
  <c r="AT351" i="30"/>
  <c r="AT350" i="30"/>
  <c r="AT349" i="30"/>
  <c r="AT348" i="30"/>
  <c r="AT347" i="30"/>
  <c r="AT346" i="30"/>
  <c r="AT345" i="30"/>
  <c r="AT344" i="30"/>
  <c r="AT343" i="30"/>
  <c r="AT342" i="30"/>
  <c r="AT341" i="30"/>
  <c r="AT340" i="30"/>
  <c r="AT339" i="30"/>
  <c r="AT338" i="30"/>
  <c r="AT337" i="30"/>
  <c r="AT336" i="30"/>
  <c r="AT335" i="30"/>
  <c r="AT334" i="30"/>
  <c r="AT333" i="30"/>
  <c r="AT332" i="30"/>
  <c r="AT331" i="30"/>
  <c r="AT330" i="30"/>
  <c r="AT329" i="30"/>
  <c r="AT328" i="30"/>
  <c r="AT327" i="30"/>
  <c r="AT326" i="30"/>
  <c r="AT325" i="30"/>
  <c r="AT324" i="30"/>
  <c r="AT323" i="30"/>
  <c r="AT322" i="30"/>
  <c r="AT321" i="30"/>
  <c r="AT320" i="30"/>
  <c r="AT319" i="30"/>
  <c r="AT318" i="30"/>
  <c r="AT317" i="30"/>
  <c r="AT316" i="30"/>
  <c r="AT315" i="30"/>
  <c r="AT314" i="30"/>
  <c r="AT313" i="30"/>
  <c r="AT312" i="30"/>
  <c r="AT311" i="30"/>
  <c r="AT310" i="30"/>
  <c r="AT309" i="30"/>
  <c r="AT308" i="30"/>
  <c r="AT307" i="30"/>
  <c r="AT306" i="30"/>
  <c r="AT305" i="30"/>
  <c r="AT304" i="30"/>
  <c r="AT303" i="30"/>
  <c r="AT302" i="30"/>
  <c r="AT301" i="30"/>
  <c r="AT300" i="30"/>
  <c r="AT299" i="30"/>
  <c r="AT298" i="30"/>
  <c r="AT297" i="30"/>
  <c r="AT296" i="30"/>
  <c r="AT295" i="30"/>
  <c r="AT294" i="30"/>
  <c r="AT293" i="30"/>
  <c r="AT292" i="30"/>
  <c r="AT291" i="30"/>
  <c r="AT290" i="30"/>
  <c r="AT289" i="30"/>
  <c r="AT288" i="30"/>
  <c r="AT287" i="30"/>
  <c r="AT286" i="30"/>
  <c r="AT285" i="30"/>
  <c r="AT284" i="30"/>
  <c r="AT283" i="30"/>
  <c r="AT282" i="30"/>
  <c r="AT281" i="30"/>
  <c r="AT280" i="30"/>
  <c r="AT279" i="30"/>
  <c r="AT278" i="30"/>
  <c r="AT277" i="30"/>
  <c r="AT276" i="30"/>
  <c r="AT275" i="30"/>
  <c r="AT274" i="30"/>
  <c r="AT273" i="30"/>
  <c r="AT272" i="30"/>
  <c r="AT271" i="30"/>
  <c r="AT270" i="30"/>
  <c r="AT269" i="30"/>
  <c r="AT268" i="30"/>
  <c r="AT267" i="30"/>
  <c r="AT266" i="30"/>
  <c r="AT265" i="30"/>
  <c r="AT264" i="30"/>
  <c r="AT263" i="30"/>
  <c r="AT262" i="30"/>
  <c r="AT261" i="30"/>
  <c r="AT260" i="30"/>
  <c r="AT259" i="30"/>
  <c r="AT258" i="30"/>
  <c r="AT257" i="30"/>
  <c r="AT256" i="30"/>
  <c r="AT255" i="30"/>
  <c r="AT254" i="30"/>
  <c r="AT253" i="30"/>
  <c r="AT252" i="30"/>
  <c r="AT251" i="30"/>
  <c r="AT250" i="30"/>
  <c r="AT249" i="30"/>
  <c r="AT248" i="30"/>
  <c r="AT247" i="30"/>
  <c r="AT246" i="30"/>
  <c r="AT245" i="30"/>
  <c r="AT244" i="30"/>
  <c r="AT243" i="30"/>
  <c r="AT242" i="30"/>
  <c r="AT241" i="30"/>
  <c r="AT240" i="30"/>
  <c r="AT239" i="30"/>
  <c r="AT238" i="30"/>
  <c r="AT237" i="30"/>
  <c r="AT236" i="30"/>
  <c r="AT235" i="30"/>
  <c r="AT234" i="30"/>
  <c r="AT233" i="30"/>
  <c r="AT232" i="30"/>
  <c r="AT231" i="30"/>
  <c r="AT230" i="30"/>
  <c r="AT229" i="30"/>
  <c r="AT228" i="30"/>
  <c r="AT227" i="30"/>
  <c r="AT226" i="30"/>
  <c r="AT225" i="30"/>
  <c r="AT224" i="30"/>
  <c r="AT223" i="30"/>
  <c r="AT222" i="30"/>
  <c r="AT221" i="30"/>
  <c r="AT220" i="30"/>
  <c r="AT219" i="30"/>
  <c r="AT218" i="30"/>
  <c r="AT217" i="30"/>
  <c r="AT216" i="30"/>
  <c r="AT215" i="30"/>
  <c r="AT214" i="30"/>
  <c r="AT213" i="30"/>
  <c r="AT212" i="30"/>
  <c r="AT211" i="30"/>
  <c r="AT210" i="30"/>
  <c r="AT209" i="30"/>
  <c r="AT208" i="30"/>
  <c r="AT207" i="30"/>
  <c r="AT206" i="30"/>
  <c r="AT205" i="30"/>
  <c r="AT204" i="30"/>
  <c r="AT203" i="30"/>
  <c r="AT202" i="30"/>
  <c r="AT201" i="30"/>
  <c r="AT200" i="30"/>
  <c r="AT199" i="30"/>
  <c r="AT198" i="30"/>
  <c r="AT197" i="30"/>
  <c r="AT196" i="30"/>
  <c r="AT195" i="30"/>
  <c r="AT194" i="30"/>
  <c r="AT193" i="30"/>
  <c r="AT192" i="30"/>
  <c r="AT191" i="30"/>
  <c r="AT190" i="30"/>
  <c r="AT189" i="30"/>
  <c r="AT188" i="30"/>
  <c r="AT187" i="30"/>
  <c r="AT186" i="30"/>
  <c r="AT185" i="30"/>
  <c r="AT184" i="30"/>
  <c r="AT183" i="30"/>
  <c r="AT182" i="30"/>
  <c r="AT181" i="30"/>
  <c r="AT180" i="30"/>
  <c r="AT179" i="30"/>
  <c r="AT178" i="30"/>
  <c r="AT177" i="30"/>
  <c r="AT176" i="30"/>
  <c r="AT175" i="30"/>
  <c r="AT174" i="30"/>
  <c r="AT173" i="30"/>
  <c r="AT172" i="30"/>
  <c r="AT171" i="30"/>
  <c r="AT170" i="30"/>
  <c r="AT169" i="30"/>
  <c r="AT168" i="30"/>
  <c r="AT167" i="30"/>
  <c r="AT166" i="30"/>
  <c r="AT165" i="30"/>
  <c r="AT164" i="30"/>
  <c r="AT163" i="30"/>
  <c r="AT162" i="30"/>
  <c r="AT161" i="30"/>
  <c r="AT160" i="30"/>
  <c r="AT159" i="30"/>
  <c r="AT158" i="30"/>
  <c r="AT157" i="30"/>
  <c r="AT156" i="30"/>
  <c r="AT155" i="30"/>
  <c r="AT154" i="30"/>
  <c r="AT153" i="30"/>
  <c r="AT152" i="30"/>
  <c r="AT151" i="30"/>
  <c r="AT150" i="30"/>
  <c r="AT149" i="30"/>
  <c r="AT148" i="30"/>
  <c r="AT147" i="30"/>
  <c r="AT146" i="30"/>
  <c r="AT145" i="30"/>
  <c r="AT144" i="30"/>
  <c r="AT143" i="30"/>
  <c r="AT142" i="30"/>
  <c r="AT141" i="30"/>
  <c r="AT140" i="30"/>
  <c r="AT139" i="30"/>
  <c r="AT138" i="30"/>
  <c r="AT137" i="30"/>
  <c r="AT136" i="30"/>
  <c r="AT135" i="30"/>
  <c r="AT134" i="30"/>
  <c r="AT133" i="30"/>
  <c r="AT132" i="30"/>
  <c r="AT131" i="30"/>
  <c r="AT130" i="30"/>
  <c r="AT129" i="30"/>
  <c r="AT128" i="30"/>
  <c r="AT127" i="30"/>
  <c r="AT126" i="30"/>
  <c r="AT125" i="30"/>
  <c r="AT124" i="30"/>
  <c r="AT123" i="30"/>
  <c r="AT122" i="30"/>
  <c r="AT121" i="30"/>
  <c r="AT120" i="30"/>
  <c r="AT119" i="30"/>
  <c r="AT118" i="30"/>
  <c r="AT117" i="30"/>
  <c r="AT116" i="30"/>
  <c r="AT115" i="30"/>
  <c r="AT114" i="30"/>
  <c r="AT113" i="30"/>
  <c r="AT112" i="30"/>
  <c r="AT111" i="30"/>
  <c r="AT110" i="30"/>
  <c r="AT109" i="30"/>
  <c r="AT108" i="30"/>
  <c r="AT107" i="30"/>
  <c r="AT106" i="30"/>
  <c r="AT105" i="30"/>
  <c r="AT104" i="30"/>
  <c r="AT103" i="30"/>
  <c r="AT102" i="30"/>
  <c r="AT101" i="30"/>
  <c r="AT100" i="30"/>
  <c r="AT99" i="30"/>
  <c r="AT98" i="30"/>
  <c r="AT97" i="30"/>
  <c r="AT96" i="30"/>
  <c r="AT95" i="30"/>
  <c r="AT94" i="30"/>
  <c r="AT93" i="30"/>
  <c r="AT92" i="30"/>
  <c r="AT91" i="30"/>
  <c r="AT90" i="30"/>
  <c r="AT89" i="30"/>
  <c r="AT88" i="30"/>
  <c r="AT87" i="30"/>
  <c r="AT86" i="30"/>
  <c r="AT85" i="30"/>
  <c r="AT84" i="30"/>
  <c r="AT83" i="30"/>
  <c r="AT82" i="30"/>
  <c r="AT81" i="30"/>
  <c r="AT80" i="30"/>
  <c r="AT79" i="30"/>
  <c r="AT78" i="30"/>
  <c r="AT77" i="30"/>
  <c r="AT76" i="30"/>
  <c r="AT75" i="30"/>
  <c r="AT74" i="30"/>
  <c r="AT73" i="30"/>
  <c r="AT72" i="30"/>
  <c r="AT71" i="30"/>
  <c r="AT70" i="30"/>
  <c r="AT69" i="30"/>
  <c r="AT68" i="30"/>
  <c r="AT67" i="30"/>
  <c r="AT66" i="30"/>
  <c r="AT65" i="30"/>
  <c r="AT64" i="30"/>
  <c r="AT63" i="30"/>
  <c r="AT62" i="30"/>
  <c r="AT61" i="30"/>
  <c r="AT60" i="30"/>
  <c r="AT59" i="30"/>
  <c r="AT58" i="30"/>
  <c r="AT57" i="30"/>
  <c r="AT56" i="30"/>
  <c r="AT55" i="30"/>
  <c r="AT54" i="30"/>
  <c r="AT53" i="30"/>
  <c r="AT52" i="30"/>
  <c r="AT51" i="30"/>
  <c r="AT50" i="30"/>
  <c r="AT49" i="30"/>
  <c r="AT48" i="30"/>
  <c r="AT47" i="30"/>
  <c r="AT46" i="30"/>
  <c r="AT45" i="30"/>
  <c r="AT44" i="30"/>
  <c r="AT43" i="30"/>
  <c r="AT42" i="30"/>
  <c r="AT41" i="30"/>
  <c r="AT40" i="30"/>
  <c r="AT39" i="30"/>
  <c r="AT38" i="30"/>
  <c r="AT37" i="30"/>
  <c r="AT36" i="30"/>
  <c r="AT35" i="30"/>
  <c r="AT34" i="30"/>
  <c r="AT33" i="30"/>
  <c r="AT32" i="30"/>
  <c r="AT31" i="30"/>
  <c r="AT30" i="30"/>
  <c r="AT29" i="30"/>
  <c r="AT28" i="30"/>
  <c r="AT27" i="30"/>
  <c r="AT26" i="30"/>
  <c r="AT25" i="30"/>
  <c r="AT24" i="30"/>
  <c r="AT23" i="30"/>
  <c r="AT22" i="30"/>
  <c r="AT21" i="30"/>
  <c r="AT20" i="30"/>
  <c r="AT19" i="30"/>
  <c r="AT18" i="30"/>
  <c r="AT17" i="30"/>
  <c r="AT16" i="30"/>
  <c r="AT15" i="30"/>
  <c r="AT14" i="30"/>
  <c r="AT13" i="30"/>
  <c r="AT12" i="30"/>
  <c r="AT11" i="30"/>
  <c r="AT10" i="30"/>
  <c r="AT9" i="30"/>
  <c r="AT8" i="30"/>
  <c r="AT7" i="30"/>
  <c r="AT6" i="30"/>
  <c r="AT5" i="30"/>
  <c r="AT4" i="30"/>
  <c r="AT403" i="29"/>
  <c r="AT402" i="29"/>
  <c r="AT401" i="29"/>
  <c r="AT400" i="29"/>
  <c r="AT399" i="29"/>
  <c r="AT398" i="29"/>
  <c r="AT397" i="29"/>
  <c r="AT396" i="29"/>
  <c r="AT395" i="29"/>
  <c r="AT394" i="29"/>
  <c r="AT393" i="29"/>
  <c r="AT392" i="29"/>
  <c r="AT391" i="29"/>
  <c r="AT390" i="29"/>
  <c r="AT389" i="29"/>
  <c r="AT388" i="29"/>
  <c r="AT387" i="29"/>
  <c r="AT386" i="29"/>
  <c r="AT385" i="29"/>
  <c r="AT384" i="29"/>
  <c r="AT383" i="29"/>
  <c r="AT382" i="29"/>
  <c r="AT381" i="29"/>
  <c r="AT380" i="29"/>
  <c r="AT379" i="29"/>
  <c r="AT378" i="29"/>
  <c r="AT377" i="29"/>
  <c r="AT376" i="29"/>
  <c r="AT375" i="29"/>
  <c r="AT374" i="29"/>
  <c r="AT373" i="29"/>
  <c r="AT372" i="29"/>
  <c r="AT371" i="29"/>
  <c r="AT370" i="29"/>
  <c r="AT369" i="29"/>
  <c r="AT368" i="29"/>
  <c r="AT367" i="29"/>
  <c r="AT366" i="29"/>
  <c r="AT365" i="29"/>
  <c r="AT364" i="29"/>
  <c r="AT363" i="29"/>
  <c r="AT362" i="29"/>
  <c r="AT361" i="29"/>
  <c r="AT360" i="29"/>
  <c r="AT359" i="29"/>
  <c r="AT358" i="29"/>
  <c r="AT357" i="29"/>
  <c r="AT356" i="29"/>
  <c r="AT355" i="29"/>
  <c r="AT354" i="29"/>
  <c r="AT353" i="29"/>
  <c r="AT352" i="29"/>
  <c r="AT351" i="29"/>
  <c r="AT350" i="29"/>
  <c r="AT349" i="29"/>
  <c r="AT348" i="29"/>
  <c r="AT347" i="29"/>
  <c r="AT346" i="29"/>
  <c r="AT345" i="29"/>
  <c r="AT344" i="29"/>
  <c r="AT343" i="29"/>
  <c r="AT342" i="29"/>
  <c r="AT341" i="29"/>
  <c r="AT340" i="29"/>
  <c r="AT339" i="29"/>
  <c r="AT338" i="29"/>
  <c r="AT337" i="29"/>
  <c r="AT336" i="29"/>
  <c r="AT335" i="29"/>
  <c r="AT334" i="29"/>
  <c r="AT333" i="29"/>
  <c r="AT332" i="29"/>
  <c r="AT331" i="29"/>
  <c r="AT330" i="29"/>
  <c r="AT329" i="29"/>
  <c r="AT328" i="29"/>
  <c r="AT327" i="29"/>
  <c r="AT326" i="29"/>
  <c r="AT325" i="29"/>
  <c r="AT324" i="29"/>
  <c r="AT323" i="29"/>
  <c r="AT322" i="29"/>
  <c r="AT321" i="29"/>
  <c r="AT320" i="29"/>
  <c r="AT319" i="29"/>
  <c r="AT318" i="29"/>
  <c r="AT317" i="29"/>
  <c r="AT316" i="29"/>
  <c r="AT315" i="29"/>
  <c r="AT314" i="29"/>
  <c r="AT313" i="29"/>
  <c r="AT312" i="29"/>
  <c r="AT311" i="29"/>
  <c r="AT310" i="29"/>
  <c r="AT309" i="29"/>
  <c r="AT308" i="29"/>
  <c r="AT307" i="29"/>
  <c r="AT306" i="29"/>
  <c r="AT305" i="29"/>
  <c r="AT304" i="29"/>
  <c r="AT303" i="29"/>
  <c r="AT302" i="29"/>
  <c r="AT301" i="29"/>
  <c r="AT300" i="29"/>
  <c r="AT299" i="29"/>
  <c r="AT298" i="29"/>
  <c r="AT297" i="29"/>
  <c r="AT296" i="29"/>
  <c r="AT295" i="29"/>
  <c r="AT294" i="29"/>
  <c r="AT293" i="29"/>
  <c r="AT292" i="29"/>
  <c r="AT291" i="29"/>
  <c r="AT290" i="29"/>
  <c r="AT289" i="29"/>
  <c r="AT288" i="29"/>
  <c r="AT287" i="29"/>
  <c r="AT286" i="29"/>
  <c r="AT285" i="29"/>
  <c r="AT284" i="29"/>
  <c r="AT283" i="29"/>
  <c r="AT282" i="29"/>
  <c r="AT281" i="29"/>
  <c r="AT280" i="29"/>
  <c r="AT279" i="29"/>
  <c r="AT278" i="29"/>
  <c r="AT277" i="29"/>
  <c r="AT276" i="29"/>
  <c r="AT275" i="29"/>
  <c r="AT274" i="29"/>
  <c r="AT273" i="29"/>
  <c r="AT272" i="29"/>
  <c r="AT271" i="29"/>
  <c r="AT270" i="29"/>
  <c r="AT269" i="29"/>
  <c r="AT268" i="29"/>
  <c r="AT267" i="29"/>
  <c r="AT266" i="29"/>
  <c r="AT265" i="29"/>
  <c r="AT264" i="29"/>
  <c r="AT263" i="29"/>
  <c r="AT262" i="29"/>
  <c r="AT261" i="29"/>
  <c r="AT260" i="29"/>
  <c r="AT259" i="29"/>
  <c r="AT258" i="29"/>
  <c r="AT257" i="29"/>
  <c r="AT256" i="29"/>
  <c r="AT255" i="29"/>
  <c r="AT254" i="29"/>
  <c r="AT253" i="29"/>
  <c r="AT252" i="29"/>
  <c r="AT251" i="29"/>
  <c r="AT250" i="29"/>
  <c r="AT249" i="29"/>
  <c r="AT248" i="29"/>
  <c r="AT247" i="29"/>
  <c r="AT246" i="29"/>
  <c r="AT245" i="29"/>
  <c r="AT244" i="29"/>
  <c r="AT243" i="29"/>
  <c r="AT242" i="29"/>
  <c r="AT241" i="29"/>
  <c r="AT240" i="29"/>
  <c r="AT239" i="29"/>
  <c r="AT238" i="29"/>
  <c r="AT237" i="29"/>
  <c r="AT236" i="29"/>
  <c r="AT235" i="29"/>
  <c r="AT234" i="29"/>
  <c r="AT233" i="29"/>
  <c r="AT232" i="29"/>
  <c r="AT231" i="29"/>
  <c r="AT230" i="29"/>
  <c r="AT229" i="29"/>
  <c r="AT228" i="29"/>
  <c r="AT227" i="29"/>
  <c r="AT226" i="29"/>
  <c r="AT225" i="29"/>
  <c r="AT224" i="29"/>
  <c r="AT223" i="29"/>
  <c r="AT222" i="29"/>
  <c r="AT221" i="29"/>
  <c r="AT220" i="29"/>
  <c r="AT219" i="29"/>
  <c r="AT218" i="29"/>
  <c r="AT217" i="29"/>
  <c r="AT216" i="29"/>
  <c r="AT215" i="29"/>
  <c r="AT214" i="29"/>
  <c r="AT213" i="29"/>
  <c r="AT212" i="29"/>
  <c r="AT211" i="29"/>
  <c r="AT210" i="29"/>
  <c r="AT209" i="29"/>
  <c r="AT208" i="29"/>
  <c r="AT207" i="29"/>
  <c r="AT206" i="29"/>
  <c r="AT205" i="29"/>
  <c r="AT204" i="29"/>
  <c r="AT203" i="29"/>
  <c r="AT202" i="29"/>
  <c r="AT201" i="29"/>
  <c r="AT200" i="29"/>
  <c r="AT199" i="29"/>
  <c r="AT198" i="29"/>
  <c r="AT197" i="29"/>
  <c r="AT196" i="29"/>
  <c r="AT195" i="29"/>
  <c r="AT194" i="29"/>
  <c r="AT193" i="29"/>
  <c r="AT192" i="29"/>
  <c r="AT191" i="29"/>
  <c r="AT190" i="29"/>
  <c r="AT189" i="29"/>
  <c r="AT188" i="29"/>
  <c r="AT187" i="29"/>
  <c r="AT186" i="29"/>
  <c r="AT185" i="29"/>
  <c r="AT184" i="29"/>
  <c r="AT183" i="29"/>
  <c r="AT182" i="29"/>
  <c r="AT181" i="29"/>
  <c r="AT180" i="29"/>
  <c r="AT179" i="29"/>
  <c r="AT178" i="29"/>
  <c r="AT177" i="29"/>
  <c r="AT176" i="29"/>
  <c r="AT175" i="29"/>
  <c r="AT174" i="29"/>
  <c r="AT173" i="29"/>
  <c r="AT172" i="29"/>
  <c r="AT171" i="29"/>
  <c r="AT170" i="29"/>
  <c r="AT169" i="29"/>
  <c r="AT168" i="29"/>
  <c r="AT167" i="29"/>
  <c r="AT166" i="29"/>
  <c r="AT165" i="29"/>
  <c r="AT164" i="29"/>
  <c r="AT163" i="29"/>
  <c r="AT162" i="29"/>
  <c r="AT161" i="29"/>
  <c r="AT160" i="29"/>
  <c r="AT159" i="29"/>
  <c r="AT158" i="29"/>
  <c r="AT157" i="29"/>
  <c r="AT156" i="29"/>
  <c r="AT155" i="29"/>
  <c r="AT154" i="29"/>
  <c r="AT153" i="29"/>
  <c r="AT152" i="29"/>
  <c r="AT151" i="29"/>
  <c r="AT150" i="29"/>
  <c r="AT149" i="29"/>
  <c r="AT148" i="29"/>
  <c r="AT147" i="29"/>
  <c r="AT146" i="29"/>
  <c r="AT145" i="29"/>
  <c r="AT144" i="29"/>
  <c r="AT143" i="29"/>
  <c r="AT142" i="29"/>
  <c r="AT141" i="29"/>
  <c r="AT140" i="29"/>
  <c r="AT139" i="29"/>
  <c r="AT138" i="29"/>
  <c r="AT137" i="29"/>
  <c r="AT136" i="29"/>
  <c r="AT135" i="29"/>
  <c r="AT134" i="29"/>
  <c r="AT133" i="29"/>
  <c r="AT132" i="29"/>
  <c r="AT131" i="29"/>
  <c r="AT130" i="29"/>
  <c r="AT129" i="29"/>
  <c r="AT128" i="29"/>
  <c r="AT127" i="29"/>
  <c r="AT126" i="29"/>
  <c r="AT125" i="29"/>
  <c r="AT124" i="29"/>
  <c r="AT123" i="29"/>
  <c r="AT122" i="29"/>
  <c r="AT121" i="29"/>
  <c r="AT120" i="29"/>
  <c r="AT119" i="29"/>
  <c r="AT118" i="29"/>
  <c r="AT117" i="29"/>
  <c r="AT116" i="29"/>
  <c r="AT115" i="29"/>
  <c r="AT114" i="29"/>
  <c r="AT113" i="29"/>
  <c r="AT112" i="29"/>
  <c r="AT111" i="29"/>
  <c r="AT110" i="29"/>
  <c r="AT109" i="29"/>
  <c r="AT108" i="29"/>
  <c r="AT107" i="29"/>
  <c r="AT106" i="29"/>
  <c r="AT105" i="29"/>
  <c r="AT104" i="29"/>
  <c r="AT103" i="29"/>
  <c r="AT102" i="29"/>
  <c r="AT101" i="29"/>
  <c r="AT100" i="29"/>
  <c r="AT99" i="29"/>
  <c r="AT98" i="29"/>
  <c r="AT97" i="29"/>
  <c r="AT96" i="29"/>
  <c r="AT95" i="29"/>
  <c r="AT94" i="29"/>
  <c r="AT93" i="29"/>
  <c r="AT92" i="29"/>
  <c r="AT91" i="29"/>
  <c r="AT90" i="29"/>
  <c r="AT89" i="29"/>
  <c r="AT88" i="29"/>
  <c r="AT87" i="29"/>
  <c r="AT86" i="29"/>
  <c r="AT85" i="29"/>
  <c r="AT84" i="29"/>
  <c r="AT83" i="29"/>
  <c r="AT82" i="29"/>
  <c r="AT81" i="29"/>
  <c r="AT80" i="29"/>
  <c r="AT79" i="29"/>
  <c r="AT78" i="29"/>
  <c r="AT77" i="29"/>
  <c r="AT76" i="29"/>
  <c r="AT75" i="29"/>
  <c r="AT74" i="29"/>
  <c r="AT73" i="29"/>
  <c r="AT72" i="29"/>
  <c r="AT71" i="29"/>
  <c r="AT70" i="29"/>
  <c r="AT69" i="29"/>
  <c r="AT68" i="29"/>
  <c r="AT67" i="29"/>
  <c r="AT66" i="29"/>
  <c r="AT65" i="29"/>
  <c r="AT64" i="29"/>
  <c r="AT63" i="29"/>
  <c r="AT62" i="29"/>
  <c r="AT61" i="29"/>
  <c r="AT60" i="29"/>
  <c r="AT59" i="29"/>
  <c r="AT58" i="29"/>
  <c r="AT57" i="29"/>
  <c r="AT56" i="29"/>
  <c r="AT55" i="29"/>
  <c r="AT54" i="29"/>
  <c r="AT53" i="29"/>
  <c r="AT52" i="29"/>
  <c r="AT51" i="29"/>
  <c r="AT50" i="29"/>
  <c r="AT49" i="29"/>
  <c r="AT48" i="29"/>
  <c r="AT47" i="29"/>
  <c r="AT46" i="29"/>
  <c r="AT45" i="29"/>
  <c r="AT44" i="29"/>
  <c r="AT43" i="29"/>
  <c r="AT42" i="29"/>
  <c r="AT41" i="29"/>
  <c r="AT40" i="29"/>
  <c r="AT39" i="29"/>
  <c r="AT38" i="29"/>
  <c r="AT37" i="29"/>
  <c r="AT36" i="29"/>
  <c r="AT35" i="29"/>
  <c r="AT34" i="29"/>
  <c r="AT33" i="29"/>
  <c r="AT32" i="29"/>
  <c r="AT31" i="29"/>
  <c r="AT30" i="29"/>
  <c r="AT29" i="29"/>
  <c r="AT28" i="29"/>
  <c r="AT27" i="29"/>
  <c r="AT26" i="29"/>
  <c r="AT25" i="29"/>
  <c r="AT24" i="29"/>
  <c r="AT23" i="29"/>
  <c r="AT22" i="29"/>
  <c r="AT21" i="29"/>
  <c r="AT20" i="29"/>
  <c r="AT19" i="29"/>
  <c r="AT18" i="29"/>
  <c r="AT17" i="29"/>
  <c r="AT16" i="29"/>
  <c r="AT15" i="29"/>
  <c r="AT14" i="29"/>
  <c r="AT13" i="29"/>
  <c r="AT12" i="29"/>
  <c r="AT11" i="29"/>
  <c r="AT10" i="29"/>
  <c r="AT9" i="29"/>
  <c r="AT8" i="29"/>
  <c r="AT7" i="29"/>
  <c r="AT6" i="29"/>
  <c r="AT5" i="29"/>
  <c r="AT4" i="29"/>
  <c r="AT403" i="28"/>
  <c r="AT402" i="28"/>
  <c r="AT401" i="28"/>
  <c r="AT400" i="28"/>
  <c r="AT399" i="28"/>
  <c r="AT398" i="28"/>
  <c r="AT397" i="28"/>
  <c r="AT396" i="28"/>
  <c r="AT395" i="28"/>
  <c r="AT394" i="28"/>
  <c r="AT393" i="28"/>
  <c r="AT392" i="28"/>
  <c r="AT391" i="28"/>
  <c r="AT390" i="28"/>
  <c r="AT389" i="28"/>
  <c r="AT388" i="28"/>
  <c r="AT387" i="28"/>
  <c r="AT386" i="28"/>
  <c r="AT385" i="28"/>
  <c r="AT384" i="28"/>
  <c r="AT383" i="28"/>
  <c r="AT382" i="28"/>
  <c r="AT381" i="28"/>
  <c r="AT380" i="28"/>
  <c r="AT379" i="28"/>
  <c r="AT378" i="28"/>
  <c r="AT377" i="28"/>
  <c r="AT376" i="28"/>
  <c r="AT375" i="28"/>
  <c r="AT374" i="28"/>
  <c r="AT373" i="28"/>
  <c r="AT372" i="28"/>
  <c r="AT371" i="28"/>
  <c r="AT370" i="28"/>
  <c r="AT369" i="28"/>
  <c r="AT368" i="28"/>
  <c r="AT367" i="28"/>
  <c r="AT366" i="28"/>
  <c r="AT365" i="28"/>
  <c r="AT364" i="28"/>
  <c r="AT363" i="28"/>
  <c r="AT362" i="28"/>
  <c r="AT361" i="28"/>
  <c r="AT360" i="28"/>
  <c r="AT359" i="28"/>
  <c r="AT358" i="28"/>
  <c r="AT357" i="28"/>
  <c r="AT356" i="28"/>
  <c r="AT355" i="28"/>
  <c r="AT354" i="28"/>
  <c r="AT353" i="28"/>
  <c r="AT352" i="28"/>
  <c r="AT351" i="28"/>
  <c r="AT350" i="28"/>
  <c r="AT349" i="28"/>
  <c r="AT348" i="28"/>
  <c r="AT347" i="28"/>
  <c r="AT346" i="28"/>
  <c r="AT345" i="28"/>
  <c r="AT344" i="28"/>
  <c r="AT343" i="28"/>
  <c r="AT342" i="28"/>
  <c r="AT341" i="28"/>
  <c r="AT340" i="28"/>
  <c r="AT339" i="28"/>
  <c r="AT338" i="28"/>
  <c r="AT337" i="28"/>
  <c r="AT336" i="28"/>
  <c r="AT335" i="28"/>
  <c r="AT334" i="28"/>
  <c r="AT333" i="28"/>
  <c r="AT332" i="28"/>
  <c r="AT331" i="28"/>
  <c r="AT330" i="28"/>
  <c r="AT329" i="28"/>
  <c r="AT328" i="28"/>
  <c r="AT327" i="28"/>
  <c r="AT326" i="28"/>
  <c r="AT325" i="28"/>
  <c r="AT324" i="28"/>
  <c r="AT323" i="28"/>
  <c r="AT322" i="28"/>
  <c r="AT321" i="28"/>
  <c r="AT320" i="28"/>
  <c r="AT319" i="28"/>
  <c r="AT318" i="28"/>
  <c r="AT317" i="28"/>
  <c r="AT316" i="28"/>
  <c r="AT315" i="28"/>
  <c r="AT314" i="28"/>
  <c r="AT313" i="28"/>
  <c r="AT312" i="28"/>
  <c r="AT311" i="28"/>
  <c r="AT310" i="28"/>
  <c r="AT309" i="28"/>
  <c r="AT308" i="28"/>
  <c r="AT307" i="28"/>
  <c r="AT306" i="28"/>
  <c r="AT305" i="28"/>
  <c r="AT304" i="28"/>
  <c r="AT303" i="28"/>
  <c r="AT302" i="28"/>
  <c r="AT301" i="28"/>
  <c r="AT300" i="28"/>
  <c r="AT299" i="28"/>
  <c r="AT298" i="28"/>
  <c r="AT297" i="28"/>
  <c r="AT296" i="28"/>
  <c r="AT295" i="28"/>
  <c r="AT294" i="28"/>
  <c r="AT293" i="28"/>
  <c r="AT292" i="28"/>
  <c r="AT291" i="28"/>
  <c r="AT290" i="28"/>
  <c r="AT289" i="28"/>
  <c r="AT288" i="28"/>
  <c r="AT287" i="28"/>
  <c r="AT286" i="28"/>
  <c r="AT285" i="28"/>
  <c r="AT284" i="28"/>
  <c r="AT283" i="28"/>
  <c r="AT282" i="28"/>
  <c r="AT281" i="28"/>
  <c r="AT280" i="28"/>
  <c r="AT279" i="28"/>
  <c r="AT278" i="28"/>
  <c r="AT277" i="28"/>
  <c r="AT276" i="28"/>
  <c r="AT275" i="28"/>
  <c r="AT274" i="28"/>
  <c r="AT273" i="28"/>
  <c r="AT272" i="28"/>
  <c r="AT271" i="28"/>
  <c r="AT270" i="28"/>
  <c r="AT269" i="28"/>
  <c r="AT268" i="28"/>
  <c r="AT267" i="28"/>
  <c r="AT266" i="28"/>
  <c r="AT265" i="28"/>
  <c r="AT264" i="28"/>
  <c r="AT263" i="28"/>
  <c r="AT262" i="28"/>
  <c r="AT261" i="28"/>
  <c r="AT260" i="28"/>
  <c r="AT259" i="28"/>
  <c r="AT258" i="28"/>
  <c r="AT257" i="28"/>
  <c r="AT256" i="28"/>
  <c r="AT255" i="28"/>
  <c r="AT254" i="28"/>
  <c r="AT253" i="28"/>
  <c r="AT252" i="28"/>
  <c r="AT251" i="28"/>
  <c r="AT250" i="28"/>
  <c r="AT249" i="28"/>
  <c r="AT248" i="28"/>
  <c r="AT247" i="28"/>
  <c r="AT246" i="28"/>
  <c r="AT245" i="28"/>
  <c r="AT244" i="28"/>
  <c r="AT243" i="28"/>
  <c r="AT242" i="28"/>
  <c r="AT241" i="28"/>
  <c r="AT240" i="28"/>
  <c r="AT239" i="28"/>
  <c r="AT238" i="28"/>
  <c r="AT237" i="28"/>
  <c r="AT236" i="28"/>
  <c r="AT235" i="28"/>
  <c r="AT234" i="28"/>
  <c r="AT233" i="28"/>
  <c r="AT232" i="28"/>
  <c r="AT231" i="28"/>
  <c r="AT230" i="28"/>
  <c r="AT229" i="28"/>
  <c r="AT228" i="28"/>
  <c r="AT227" i="28"/>
  <c r="AT226" i="28"/>
  <c r="AT225" i="28"/>
  <c r="AT224" i="28"/>
  <c r="AT223" i="28"/>
  <c r="AT222" i="28"/>
  <c r="AT221" i="28"/>
  <c r="AT220" i="28"/>
  <c r="AT219" i="28"/>
  <c r="AT218" i="28"/>
  <c r="AT217" i="28"/>
  <c r="AT216" i="28"/>
  <c r="AT215" i="28"/>
  <c r="AT214" i="28"/>
  <c r="AT213" i="28"/>
  <c r="AT212" i="28"/>
  <c r="AT211" i="28"/>
  <c r="AT210" i="28"/>
  <c r="AT209" i="28"/>
  <c r="AT208" i="28"/>
  <c r="AT207" i="28"/>
  <c r="AT206" i="28"/>
  <c r="AT205" i="28"/>
  <c r="AT204" i="28"/>
  <c r="AT203" i="28"/>
  <c r="AT202" i="28"/>
  <c r="AT201" i="28"/>
  <c r="AT200" i="28"/>
  <c r="AT199" i="28"/>
  <c r="AT198" i="28"/>
  <c r="AT197" i="28"/>
  <c r="AT196" i="28"/>
  <c r="AT195" i="28"/>
  <c r="AT194" i="28"/>
  <c r="AT193" i="28"/>
  <c r="AT192" i="28"/>
  <c r="AT191" i="28"/>
  <c r="AT190" i="28"/>
  <c r="AT189" i="28"/>
  <c r="AT188" i="28"/>
  <c r="AT187" i="28"/>
  <c r="AT186" i="28"/>
  <c r="AT185" i="28"/>
  <c r="AT184" i="28"/>
  <c r="AT183" i="28"/>
  <c r="AT182" i="28"/>
  <c r="AT181" i="28"/>
  <c r="AT180" i="28"/>
  <c r="AT179" i="28"/>
  <c r="AT178" i="28"/>
  <c r="AT177" i="28"/>
  <c r="AT176" i="28"/>
  <c r="AT175" i="28"/>
  <c r="AT174" i="28"/>
  <c r="AT173" i="28"/>
  <c r="AT172" i="28"/>
  <c r="AT171" i="28"/>
  <c r="AT170" i="28"/>
  <c r="AT169" i="28"/>
  <c r="AT168" i="28"/>
  <c r="AT167" i="28"/>
  <c r="AT166" i="28"/>
  <c r="AT165" i="28"/>
  <c r="AT164" i="28"/>
  <c r="AT163" i="28"/>
  <c r="AT162" i="28"/>
  <c r="AT161" i="28"/>
  <c r="AT160" i="28"/>
  <c r="AT159" i="28"/>
  <c r="AT158" i="28"/>
  <c r="AT157" i="28"/>
  <c r="AT156" i="28"/>
  <c r="AT155" i="28"/>
  <c r="AT154" i="28"/>
  <c r="AT153" i="28"/>
  <c r="AT152" i="28"/>
  <c r="AT151" i="28"/>
  <c r="AT150" i="28"/>
  <c r="AT149" i="28"/>
  <c r="AT148" i="28"/>
  <c r="AT147" i="28"/>
  <c r="AT146" i="28"/>
  <c r="AT145" i="28"/>
  <c r="AT144" i="28"/>
  <c r="AT143" i="28"/>
  <c r="AT142" i="28"/>
  <c r="AT141" i="28"/>
  <c r="AT140" i="28"/>
  <c r="AT139" i="28"/>
  <c r="AT138" i="28"/>
  <c r="AT137" i="28"/>
  <c r="AT136" i="28"/>
  <c r="AT135" i="28"/>
  <c r="AT134" i="28"/>
  <c r="AT133" i="28"/>
  <c r="AT132" i="28"/>
  <c r="AT131" i="28"/>
  <c r="AT130" i="28"/>
  <c r="AT129" i="28"/>
  <c r="AT128" i="28"/>
  <c r="AT127" i="28"/>
  <c r="AT126" i="28"/>
  <c r="AT125" i="28"/>
  <c r="AT124" i="28"/>
  <c r="AT123" i="28"/>
  <c r="AT122" i="28"/>
  <c r="AT121" i="28"/>
  <c r="AT120" i="28"/>
  <c r="AT119" i="28"/>
  <c r="AT118" i="28"/>
  <c r="AT117" i="28"/>
  <c r="AT116" i="28"/>
  <c r="AT115" i="28"/>
  <c r="AT114" i="28"/>
  <c r="AT113" i="28"/>
  <c r="AT112" i="28"/>
  <c r="AT111" i="28"/>
  <c r="AT110" i="28"/>
  <c r="AT109" i="28"/>
  <c r="AT108" i="28"/>
  <c r="AT107" i="28"/>
  <c r="AT106" i="28"/>
  <c r="AT105" i="28"/>
  <c r="AT104" i="28"/>
  <c r="AT103" i="28"/>
  <c r="AT102" i="28"/>
  <c r="AT101" i="28"/>
  <c r="AT100" i="28"/>
  <c r="AT99" i="28"/>
  <c r="AT98" i="28"/>
  <c r="AT97" i="28"/>
  <c r="AT96" i="28"/>
  <c r="AT95" i="28"/>
  <c r="AT94" i="28"/>
  <c r="AT93" i="28"/>
  <c r="AT92" i="28"/>
  <c r="AT91" i="28"/>
  <c r="AT90" i="28"/>
  <c r="AT89" i="28"/>
  <c r="AT88" i="28"/>
  <c r="AT87" i="28"/>
  <c r="AT86" i="28"/>
  <c r="AT85" i="28"/>
  <c r="AT84" i="28"/>
  <c r="AT83" i="28"/>
  <c r="AT82" i="28"/>
  <c r="AT81" i="28"/>
  <c r="AT80" i="28"/>
  <c r="AT79" i="28"/>
  <c r="AT78" i="28"/>
  <c r="AT77" i="28"/>
  <c r="AT76" i="28"/>
  <c r="AT75" i="28"/>
  <c r="AT74" i="28"/>
  <c r="AT73" i="28"/>
  <c r="AT72" i="28"/>
  <c r="AT71" i="28"/>
  <c r="AT70" i="28"/>
  <c r="AT69" i="28"/>
  <c r="AT68" i="28"/>
  <c r="AT67" i="28"/>
  <c r="AT66" i="28"/>
  <c r="AT65" i="28"/>
  <c r="AT64" i="28"/>
  <c r="AT63" i="28"/>
  <c r="AT62" i="28"/>
  <c r="AT61" i="28"/>
  <c r="AT60" i="28"/>
  <c r="AT59" i="28"/>
  <c r="AT58" i="28"/>
  <c r="AT57" i="28"/>
  <c r="AT56" i="28"/>
  <c r="AT55" i="28"/>
  <c r="AT54" i="28"/>
  <c r="AT53" i="28"/>
  <c r="AT52" i="28"/>
  <c r="AT51" i="28"/>
  <c r="AT50" i="28"/>
  <c r="AT49" i="28"/>
  <c r="AT48" i="28"/>
  <c r="AT47" i="28"/>
  <c r="AT46" i="28"/>
  <c r="AT45" i="28"/>
  <c r="AT44" i="28"/>
  <c r="AT43" i="28"/>
  <c r="AT42" i="28"/>
  <c r="AT41" i="28"/>
  <c r="AT40" i="28"/>
  <c r="AT39" i="28"/>
  <c r="AT38" i="28"/>
  <c r="AT37" i="28"/>
  <c r="AT36" i="28"/>
  <c r="AT35" i="28"/>
  <c r="AT34" i="28"/>
  <c r="AT33" i="28"/>
  <c r="AT32" i="28"/>
  <c r="AT31" i="28"/>
  <c r="AT30" i="28"/>
  <c r="AT29" i="28"/>
  <c r="AT28" i="28"/>
  <c r="AT27" i="28"/>
  <c r="AT26" i="28"/>
  <c r="AT25" i="28"/>
  <c r="AT24" i="28"/>
  <c r="AT23" i="28"/>
  <c r="AT22" i="28"/>
  <c r="AT21" i="28"/>
  <c r="AT20" i="28"/>
  <c r="AT19" i="28"/>
  <c r="AT18" i="28"/>
  <c r="AT17" i="28"/>
  <c r="AT16" i="28"/>
  <c r="AT15" i="28"/>
  <c r="AT14" i="28"/>
  <c r="AT13" i="28"/>
  <c r="AT12" i="28"/>
  <c r="AT11" i="28"/>
  <c r="AT10" i="28"/>
  <c r="AT9" i="28"/>
  <c r="AT8" i="28"/>
  <c r="AT7" i="28"/>
  <c r="AT6" i="28"/>
  <c r="AT5" i="28"/>
  <c r="AT4" i="28"/>
  <c r="AT403" i="27"/>
  <c r="AT402" i="27"/>
  <c r="AT401" i="27"/>
  <c r="AT400" i="27"/>
  <c r="AT399" i="27"/>
  <c r="AT398" i="27"/>
  <c r="AT397" i="27"/>
  <c r="AT396" i="27"/>
  <c r="AT395" i="27"/>
  <c r="AT394" i="27"/>
  <c r="AT393" i="27"/>
  <c r="AT392" i="27"/>
  <c r="AT391" i="27"/>
  <c r="AT390" i="27"/>
  <c r="AT389" i="27"/>
  <c r="AT388" i="27"/>
  <c r="AT387" i="27"/>
  <c r="AT386" i="27"/>
  <c r="AT385" i="27"/>
  <c r="AT384" i="27"/>
  <c r="AT383" i="27"/>
  <c r="AT382" i="27"/>
  <c r="AT381" i="27"/>
  <c r="AT380" i="27"/>
  <c r="AT379" i="27"/>
  <c r="AT378" i="27"/>
  <c r="AT377" i="27"/>
  <c r="AT376" i="27"/>
  <c r="AT375" i="27"/>
  <c r="AT374" i="27"/>
  <c r="AT373" i="27"/>
  <c r="AT372" i="27"/>
  <c r="AT371" i="27"/>
  <c r="AT370" i="27"/>
  <c r="AT369" i="27"/>
  <c r="AT368" i="27"/>
  <c r="AT367" i="27"/>
  <c r="AT366" i="27"/>
  <c r="AT365" i="27"/>
  <c r="AT364" i="27"/>
  <c r="AT363" i="27"/>
  <c r="AT362" i="27"/>
  <c r="AT361" i="27"/>
  <c r="AT360" i="27"/>
  <c r="AT359" i="27"/>
  <c r="AT358" i="27"/>
  <c r="AT357" i="27"/>
  <c r="AT356" i="27"/>
  <c r="AT355" i="27"/>
  <c r="AT354" i="27"/>
  <c r="AT353" i="27"/>
  <c r="AT352" i="27"/>
  <c r="AT351" i="27"/>
  <c r="AT350" i="27"/>
  <c r="AT349" i="27"/>
  <c r="AT348" i="27"/>
  <c r="AT347" i="27"/>
  <c r="AT346" i="27"/>
  <c r="AT345" i="27"/>
  <c r="AT344" i="27"/>
  <c r="AT343" i="27"/>
  <c r="AT342" i="27"/>
  <c r="AT341" i="27"/>
  <c r="AT340" i="27"/>
  <c r="AT339" i="27"/>
  <c r="AT338" i="27"/>
  <c r="AT337" i="27"/>
  <c r="AT336" i="27"/>
  <c r="AT335" i="27"/>
  <c r="AT334" i="27"/>
  <c r="AT333" i="27"/>
  <c r="AT332" i="27"/>
  <c r="AT331" i="27"/>
  <c r="AT330" i="27"/>
  <c r="AT329" i="27"/>
  <c r="AT328" i="27"/>
  <c r="AT327" i="27"/>
  <c r="AT326" i="27"/>
  <c r="AT325" i="27"/>
  <c r="AT324" i="27"/>
  <c r="AT323" i="27"/>
  <c r="AT322" i="27"/>
  <c r="AT321" i="27"/>
  <c r="AT320" i="27"/>
  <c r="AT319" i="27"/>
  <c r="AT318" i="27"/>
  <c r="AT317" i="27"/>
  <c r="AT316" i="27"/>
  <c r="AT315" i="27"/>
  <c r="AT314" i="27"/>
  <c r="AT313" i="27"/>
  <c r="AT312" i="27"/>
  <c r="AT311" i="27"/>
  <c r="AT310" i="27"/>
  <c r="AT309" i="27"/>
  <c r="AT308" i="27"/>
  <c r="AT307" i="27"/>
  <c r="AT306" i="27"/>
  <c r="AT305" i="27"/>
  <c r="AT304" i="27"/>
  <c r="AT303" i="27"/>
  <c r="AT302" i="27"/>
  <c r="AT301" i="27"/>
  <c r="AT300" i="27"/>
  <c r="AT299" i="27"/>
  <c r="AT298" i="27"/>
  <c r="AT297" i="27"/>
  <c r="AT296" i="27"/>
  <c r="AT295" i="27"/>
  <c r="AT294" i="27"/>
  <c r="AT293" i="27"/>
  <c r="AT292" i="27"/>
  <c r="AT291" i="27"/>
  <c r="AT290" i="27"/>
  <c r="AT289" i="27"/>
  <c r="AT288" i="27"/>
  <c r="AT287" i="27"/>
  <c r="AT286" i="27"/>
  <c r="AT285" i="27"/>
  <c r="AT284" i="27"/>
  <c r="AT283" i="27"/>
  <c r="AT282" i="27"/>
  <c r="AT281" i="27"/>
  <c r="AT280" i="27"/>
  <c r="AT279" i="27"/>
  <c r="AT278" i="27"/>
  <c r="AT277" i="27"/>
  <c r="AT276" i="27"/>
  <c r="AT275" i="27"/>
  <c r="AT274" i="27"/>
  <c r="AT273" i="27"/>
  <c r="AT272" i="27"/>
  <c r="AT271" i="27"/>
  <c r="AT270" i="27"/>
  <c r="AT269" i="27"/>
  <c r="AT268" i="27"/>
  <c r="AT267" i="27"/>
  <c r="AT266" i="27"/>
  <c r="AT265" i="27"/>
  <c r="AT264" i="27"/>
  <c r="AT263" i="27"/>
  <c r="AT262" i="27"/>
  <c r="AT261" i="27"/>
  <c r="AT260" i="27"/>
  <c r="AT259" i="27"/>
  <c r="AT258" i="27"/>
  <c r="AT257" i="27"/>
  <c r="AT256" i="27"/>
  <c r="AT255" i="27"/>
  <c r="AT254" i="27"/>
  <c r="AT253" i="27"/>
  <c r="AT252" i="27"/>
  <c r="AT251" i="27"/>
  <c r="AT250" i="27"/>
  <c r="AT249" i="27"/>
  <c r="AT248" i="27"/>
  <c r="AT247" i="27"/>
  <c r="AT246" i="27"/>
  <c r="AT245" i="27"/>
  <c r="AT244" i="27"/>
  <c r="AT243" i="27"/>
  <c r="AT242" i="27"/>
  <c r="AT241" i="27"/>
  <c r="AT240" i="27"/>
  <c r="AT239" i="27"/>
  <c r="AT238" i="27"/>
  <c r="AT237" i="27"/>
  <c r="AT236" i="27"/>
  <c r="AT235" i="27"/>
  <c r="AT234" i="27"/>
  <c r="AT233" i="27"/>
  <c r="AT232" i="27"/>
  <c r="AT231" i="27"/>
  <c r="AT230" i="27"/>
  <c r="AT229" i="27"/>
  <c r="AT228" i="27"/>
  <c r="AT227" i="27"/>
  <c r="AT226" i="27"/>
  <c r="AT225" i="27"/>
  <c r="AT224" i="27"/>
  <c r="AT223" i="27"/>
  <c r="AT222" i="27"/>
  <c r="AT221" i="27"/>
  <c r="AT220" i="27"/>
  <c r="AT219" i="27"/>
  <c r="AT218" i="27"/>
  <c r="AT217" i="27"/>
  <c r="AT216" i="27"/>
  <c r="AT215" i="27"/>
  <c r="AT214" i="27"/>
  <c r="AT213" i="27"/>
  <c r="AT212" i="27"/>
  <c r="AT211" i="27"/>
  <c r="AT210" i="27"/>
  <c r="AT209" i="27"/>
  <c r="AT208" i="27"/>
  <c r="AT207" i="27"/>
  <c r="AT206" i="27"/>
  <c r="AT205" i="27"/>
  <c r="AT204" i="27"/>
  <c r="AT203" i="27"/>
  <c r="AT202" i="27"/>
  <c r="AT201" i="27"/>
  <c r="AT200" i="27"/>
  <c r="AT199" i="27"/>
  <c r="AT198" i="27"/>
  <c r="AT197" i="27"/>
  <c r="AT196" i="27"/>
  <c r="AT195" i="27"/>
  <c r="AT194" i="27"/>
  <c r="AT193" i="27"/>
  <c r="AT192" i="27"/>
  <c r="AT191" i="27"/>
  <c r="AT190" i="27"/>
  <c r="AT189" i="27"/>
  <c r="AT188" i="27"/>
  <c r="AT187" i="27"/>
  <c r="AT186" i="27"/>
  <c r="AT185" i="27"/>
  <c r="AT184" i="27"/>
  <c r="AT183" i="27"/>
  <c r="AT182" i="27"/>
  <c r="AT181" i="27"/>
  <c r="AT180" i="27"/>
  <c r="AT179" i="27"/>
  <c r="AT178" i="27"/>
  <c r="AT177" i="27"/>
  <c r="AT176" i="27"/>
  <c r="AT175" i="27"/>
  <c r="AT174" i="27"/>
  <c r="AT173" i="27"/>
  <c r="AT172" i="27"/>
  <c r="AT171" i="27"/>
  <c r="AT170" i="27"/>
  <c r="AT169" i="27"/>
  <c r="AT168" i="27"/>
  <c r="AT167" i="27"/>
  <c r="AT166" i="27"/>
  <c r="AT165" i="27"/>
  <c r="AT164" i="27"/>
  <c r="AT163" i="27"/>
  <c r="AT162" i="27"/>
  <c r="AT161" i="27"/>
  <c r="AT160" i="27"/>
  <c r="AT159" i="27"/>
  <c r="AT158" i="27"/>
  <c r="AT157" i="27"/>
  <c r="AT156" i="27"/>
  <c r="AT155" i="27"/>
  <c r="AT154" i="27"/>
  <c r="AT153" i="27"/>
  <c r="AT152" i="27"/>
  <c r="AT151" i="27"/>
  <c r="AT150" i="27"/>
  <c r="AT149" i="27"/>
  <c r="AT148" i="27"/>
  <c r="AT147" i="27"/>
  <c r="AT146" i="27"/>
  <c r="AT145" i="27"/>
  <c r="AT144" i="27"/>
  <c r="AT143" i="27"/>
  <c r="AT142" i="27"/>
  <c r="AT141" i="27"/>
  <c r="AT140" i="27"/>
  <c r="AT139" i="27"/>
  <c r="AT138" i="27"/>
  <c r="AT137" i="27"/>
  <c r="AT136" i="27"/>
  <c r="AT135" i="27"/>
  <c r="AT134" i="27"/>
  <c r="AT133" i="27"/>
  <c r="AT132" i="27"/>
  <c r="AT131" i="27"/>
  <c r="AT130" i="27"/>
  <c r="AT129" i="27"/>
  <c r="AT128" i="27"/>
  <c r="AT127" i="27"/>
  <c r="AT126" i="27"/>
  <c r="AT125" i="27"/>
  <c r="AT124" i="27"/>
  <c r="AT123" i="27"/>
  <c r="AT122" i="27"/>
  <c r="AT121" i="27"/>
  <c r="AT120" i="27"/>
  <c r="AT119" i="27"/>
  <c r="AT118" i="27"/>
  <c r="AT117" i="27"/>
  <c r="AT116" i="27"/>
  <c r="AT115" i="27"/>
  <c r="AT114" i="27"/>
  <c r="AT113" i="27"/>
  <c r="AT112" i="27"/>
  <c r="AT111" i="27"/>
  <c r="AT110" i="27"/>
  <c r="AT109" i="27"/>
  <c r="AT108" i="27"/>
  <c r="AT107" i="27"/>
  <c r="AT106" i="27"/>
  <c r="AT105" i="27"/>
  <c r="AT104" i="27"/>
  <c r="AT103" i="27"/>
  <c r="AT102" i="27"/>
  <c r="AT101" i="27"/>
  <c r="AT100" i="27"/>
  <c r="AT99" i="27"/>
  <c r="AT98" i="27"/>
  <c r="AT97" i="27"/>
  <c r="AT96" i="27"/>
  <c r="AT95" i="27"/>
  <c r="AT94" i="27"/>
  <c r="AT93" i="27"/>
  <c r="AT92" i="27"/>
  <c r="AT91" i="27"/>
  <c r="AT90" i="27"/>
  <c r="AT89" i="27"/>
  <c r="AT88" i="27"/>
  <c r="AT87" i="27"/>
  <c r="AT86" i="27"/>
  <c r="AT85" i="27"/>
  <c r="AT84" i="27"/>
  <c r="AT83" i="27"/>
  <c r="AT82" i="27"/>
  <c r="AT81" i="27"/>
  <c r="AT80" i="27"/>
  <c r="AT79" i="27"/>
  <c r="AT78" i="27"/>
  <c r="AT77" i="27"/>
  <c r="AT76" i="27"/>
  <c r="AT75" i="27"/>
  <c r="AT74" i="27"/>
  <c r="AT73" i="27"/>
  <c r="AT72" i="27"/>
  <c r="AT71" i="27"/>
  <c r="AT70" i="27"/>
  <c r="AT69" i="27"/>
  <c r="AT68" i="27"/>
  <c r="AT67" i="27"/>
  <c r="AT66" i="27"/>
  <c r="AT65" i="27"/>
  <c r="AT64" i="27"/>
  <c r="AT63" i="27"/>
  <c r="AT62" i="27"/>
  <c r="AT61" i="27"/>
  <c r="AT60" i="27"/>
  <c r="AT59" i="27"/>
  <c r="AT58" i="27"/>
  <c r="AT57" i="27"/>
  <c r="AT56" i="27"/>
  <c r="AT55" i="27"/>
  <c r="AT54" i="27"/>
  <c r="AT53" i="27"/>
  <c r="AT52" i="27"/>
  <c r="AT51" i="27"/>
  <c r="AT50" i="27"/>
  <c r="AT49" i="27"/>
  <c r="AT48" i="27"/>
  <c r="AT47" i="27"/>
  <c r="AT46" i="27"/>
  <c r="AT45" i="27"/>
  <c r="AT44" i="27"/>
  <c r="AT43" i="27"/>
  <c r="AT42" i="27"/>
  <c r="AT41" i="27"/>
  <c r="AT40" i="27"/>
  <c r="AT39" i="27"/>
  <c r="AT38" i="27"/>
  <c r="AT37" i="27"/>
  <c r="AT36" i="27"/>
  <c r="AT35" i="27"/>
  <c r="AT34" i="27"/>
  <c r="AT33" i="27"/>
  <c r="AT32" i="27"/>
  <c r="AT31" i="27"/>
  <c r="AT30" i="27"/>
  <c r="AT29" i="27"/>
  <c r="AT28" i="27"/>
  <c r="AT27" i="27"/>
  <c r="AT26" i="27"/>
  <c r="AT25" i="27"/>
  <c r="AT24" i="27"/>
  <c r="AT23" i="27"/>
  <c r="AT22" i="27"/>
  <c r="AT21" i="27"/>
  <c r="AT20" i="27"/>
  <c r="AT19" i="27"/>
  <c r="AT18" i="27"/>
  <c r="AT17" i="27"/>
  <c r="AT16" i="27"/>
  <c r="AT15" i="27"/>
  <c r="AT14" i="27"/>
  <c r="AT13" i="27"/>
  <c r="AT12" i="27"/>
  <c r="AT11" i="27"/>
  <c r="AT10" i="27"/>
  <c r="AT9" i="27"/>
  <c r="AT8" i="27"/>
  <c r="AT7" i="27"/>
  <c r="AT6" i="27"/>
  <c r="AT5" i="27"/>
  <c r="AT4" i="27"/>
  <c r="AT403" i="26"/>
  <c r="AT402" i="26"/>
  <c r="AT401" i="26"/>
  <c r="AT400" i="26"/>
  <c r="AT399" i="26"/>
  <c r="AT398" i="26"/>
  <c r="AT397" i="26"/>
  <c r="AT396" i="26"/>
  <c r="AT395" i="26"/>
  <c r="AT394" i="26"/>
  <c r="AT393" i="26"/>
  <c r="AT392" i="26"/>
  <c r="AT391" i="26"/>
  <c r="AT390" i="26"/>
  <c r="AT389" i="26"/>
  <c r="AT388" i="26"/>
  <c r="AT387" i="26"/>
  <c r="AT386" i="26"/>
  <c r="AT385" i="26"/>
  <c r="AT384" i="26"/>
  <c r="AT383" i="26"/>
  <c r="AT382" i="26"/>
  <c r="AT381" i="26"/>
  <c r="AT380" i="26"/>
  <c r="AT379" i="26"/>
  <c r="AT378" i="26"/>
  <c r="AT377" i="26"/>
  <c r="AT376" i="26"/>
  <c r="AT375" i="26"/>
  <c r="AT374" i="26"/>
  <c r="AT373" i="26"/>
  <c r="AT372" i="26"/>
  <c r="AT371" i="26"/>
  <c r="AT370" i="26"/>
  <c r="AT369" i="26"/>
  <c r="AT368" i="26"/>
  <c r="AT367" i="26"/>
  <c r="AT366" i="26"/>
  <c r="AT365" i="26"/>
  <c r="AT364" i="26"/>
  <c r="AT363" i="26"/>
  <c r="AT362" i="26"/>
  <c r="AT361" i="26"/>
  <c r="AT360" i="26"/>
  <c r="AT359" i="26"/>
  <c r="AT358" i="26"/>
  <c r="AT357" i="26"/>
  <c r="AT356" i="26"/>
  <c r="AT355" i="26"/>
  <c r="AT354" i="26"/>
  <c r="AT353" i="26"/>
  <c r="AT352" i="26"/>
  <c r="AT351" i="26"/>
  <c r="AT350" i="26"/>
  <c r="AT349" i="26"/>
  <c r="AT348" i="26"/>
  <c r="AT347" i="26"/>
  <c r="AT346" i="26"/>
  <c r="AT345" i="26"/>
  <c r="AT344" i="26"/>
  <c r="AT343" i="26"/>
  <c r="AT342" i="26"/>
  <c r="AT341" i="26"/>
  <c r="AT340" i="26"/>
  <c r="AT339" i="26"/>
  <c r="AT338" i="26"/>
  <c r="AT337" i="26"/>
  <c r="AT336" i="26"/>
  <c r="AT335" i="26"/>
  <c r="AT334" i="26"/>
  <c r="AT333" i="26"/>
  <c r="AT332" i="26"/>
  <c r="AT331" i="26"/>
  <c r="AT330" i="26"/>
  <c r="AT329" i="26"/>
  <c r="AT328" i="26"/>
  <c r="AT327" i="26"/>
  <c r="AT326" i="26"/>
  <c r="AT325" i="26"/>
  <c r="AT324" i="26"/>
  <c r="AT323" i="26"/>
  <c r="AT322" i="26"/>
  <c r="AT321" i="26"/>
  <c r="AT320" i="26"/>
  <c r="AT319" i="26"/>
  <c r="AT318" i="26"/>
  <c r="AT317" i="26"/>
  <c r="AT316" i="26"/>
  <c r="AT315" i="26"/>
  <c r="AT314" i="26"/>
  <c r="AT313" i="26"/>
  <c r="AT312" i="26"/>
  <c r="AT311" i="26"/>
  <c r="AT310" i="26"/>
  <c r="AT309" i="26"/>
  <c r="AT308" i="26"/>
  <c r="AT307" i="26"/>
  <c r="AT306" i="26"/>
  <c r="AT305" i="26"/>
  <c r="AT304" i="26"/>
  <c r="AT303" i="26"/>
  <c r="AT302" i="26"/>
  <c r="AT301" i="26"/>
  <c r="AT300" i="26"/>
  <c r="AT299" i="26"/>
  <c r="AT298" i="26"/>
  <c r="AT297" i="26"/>
  <c r="AT296" i="26"/>
  <c r="AT295" i="26"/>
  <c r="AT294" i="26"/>
  <c r="AT293" i="26"/>
  <c r="AT292" i="26"/>
  <c r="AT291" i="26"/>
  <c r="AT290" i="26"/>
  <c r="AT289" i="26"/>
  <c r="AT288" i="26"/>
  <c r="AT287" i="26"/>
  <c r="AT286" i="26"/>
  <c r="AT285" i="26"/>
  <c r="AT284" i="26"/>
  <c r="AT283" i="26"/>
  <c r="AT282" i="26"/>
  <c r="AT281" i="26"/>
  <c r="AT280" i="26"/>
  <c r="AT279" i="26"/>
  <c r="AT278" i="26"/>
  <c r="AT277" i="26"/>
  <c r="AT276" i="26"/>
  <c r="AT275" i="26"/>
  <c r="AT274" i="26"/>
  <c r="AT273" i="26"/>
  <c r="AT272" i="26"/>
  <c r="AT271" i="26"/>
  <c r="AT270" i="26"/>
  <c r="AT269" i="26"/>
  <c r="AT268" i="26"/>
  <c r="AT267" i="26"/>
  <c r="AT266" i="26"/>
  <c r="AT265" i="26"/>
  <c r="AT264" i="26"/>
  <c r="AT263" i="26"/>
  <c r="AT262" i="26"/>
  <c r="AT261" i="26"/>
  <c r="AT260" i="26"/>
  <c r="AT259" i="26"/>
  <c r="AT258" i="26"/>
  <c r="AT257" i="26"/>
  <c r="AT256" i="26"/>
  <c r="AT255" i="26"/>
  <c r="AT254" i="26"/>
  <c r="AT253" i="26"/>
  <c r="AT252" i="26"/>
  <c r="AT251" i="26"/>
  <c r="AT250" i="26"/>
  <c r="AT249" i="26"/>
  <c r="AT248" i="26"/>
  <c r="AT247" i="26"/>
  <c r="AT246" i="26"/>
  <c r="AT245" i="26"/>
  <c r="AT244" i="26"/>
  <c r="AT243" i="26"/>
  <c r="AT242" i="26"/>
  <c r="AT241" i="26"/>
  <c r="AT240" i="26"/>
  <c r="AT239" i="26"/>
  <c r="AT238" i="26"/>
  <c r="AT237" i="26"/>
  <c r="AT236" i="26"/>
  <c r="AT235" i="26"/>
  <c r="AT234" i="26"/>
  <c r="AT233" i="26"/>
  <c r="AT232" i="26"/>
  <c r="AT231" i="26"/>
  <c r="AT230" i="26"/>
  <c r="AT229" i="26"/>
  <c r="AT228" i="26"/>
  <c r="AT227" i="26"/>
  <c r="AT226" i="26"/>
  <c r="AT225" i="26"/>
  <c r="AT224" i="26"/>
  <c r="AT223" i="26"/>
  <c r="AT222" i="26"/>
  <c r="AT221" i="26"/>
  <c r="AT220" i="26"/>
  <c r="AT219" i="26"/>
  <c r="AT218" i="26"/>
  <c r="AT217" i="26"/>
  <c r="AT216" i="26"/>
  <c r="AT215" i="26"/>
  <c r="AT214" i="26"/>
  <c r="AT213" i="26"/>
  <c r="AT212" i="26"/>
  <c r="AT211" i="26"/>
  <c r="AT210" i="26"/>
  <c r="AT209" i="26"/>
  <c r="AT208" i="26"/>
  <c r="AT207" i="26"/>
  <c r="AT206" i="26"/>
  <c r="AT205" i="26"/>
  <c r="AT204" i="26"/>
  <c r="AT203" i="26"/>
  <c r="AT202" i="26"/>
  <c r="AT201" i="26"/>
  <c r="AT200" i="26"/>
  <c r="AT199" i="26"/>
  <c r="AT198" i="26"/>
  <c r="AT197" i="26"/>
  <c r="AT196" i="26"/>
  <c r="AT195" i="26"/>
  <c r="AT194" i="26"/>
  <c r="AT193" i="26"/>
  <c r="AT192" i="26"/>
  <c r="AT191" i="26"/>
  <c r="AT190" i="26"/>
  <c r="AT189" i="26"/>
  <c r="AT188" i="26"/>
  <c r="AT187" i="26"/>
  <c r="AT186" i="26"/>
  <c r="AT185" i="26"/>
  <c r="AT184" i="26"/>
  <c r="AT183" i="26"/>
  <c r="AT182" i="26"/>
  <c r="AT181" i="26"/>
  <c r="AT180" i="26"/>
  <c r="AT179" i="26"/>
  <c r="AT178" i="26"/>
  <c r="AT177" i="26"/>
  <c r="AT176" i="26"/>
  <c r="AT175" i="26"/>
  <c r="AT174" i="26"/>
  <c r="AT173" i="26"/>
  <c r="AT172" i="26"/>
  <c r="AT171" i="26"/>
  <c r="AT170" i="26"/>
  <c r="AT169" i="26"/>
  <c r="AT168" i="26"/>
  <c r="AT167" i="26"/>
  <c r="AT166" i="26"/>
  <c r="AT165" i="26"/>
  <c r="AT164" i="26"/>
  <c r="AT163" i="26"/>
  <c r="AT162" i="26"/>
  <c r="AT161" i="26"/>
  <c r="AT160" i="26"/>
  <c r="AT159" i="26"/>
  <c r="AT158" i="26"/>
  <c r="AT157" i="26"/>
  <c r="AT156" i="26"/>
  <c r="AT155" i="26"/>
  <c r="AT154" i="26"/>
  <c r="AT153" i="26"/>
  <c r="AT152" i="26"/>
  <c r="AT151" i="26"/>
  <c r="AT150" i="26"/>
  <c r="AT149" i="26"/>
  <c r="AT148" i="26"/>
  <c r="AT147" i="26"/>
  <c r="AT146" i="26"/>
  <c r="AT145" i="26"/>
  <c r="AT144" i="26"/>
  <c r="AT143" i="26"/>
  <c r="AT142" i="26"/>
  <c r="AT141" i="26"/>
  <c r="AT140" i="26"/>
  <c r="AT139" i="26"/>
  <c r="AT138" i="26"/>
  <c r="AT137" i="26"/>
  <c r="AT136" i="26"/>
  <c r="AT135" i="26"/>
  <c r="AT134" i="26"/>
  <c r="AT133" i="26"/>
  <c r="AT132" i="26"/>
  <c r="AT131" i="26"/>
  <c r="AT130" i="26"/>
  <c r="AT129" i="26"/>
  <c r="AT128" i="26"/>
  <c r="AT127" i="26"/>
  <c r="AT126" i="26"/>
  <c r="AT125" i="26"/>
  <c r="AT124" i="26"/>
  <c r="AT123" i="26"/>
  <c r="AT122" i="26"/>
  <c r="AT121" i="26"/>
  <c r="AT120" i="26"/>
  <c r="AT119" i="26"/>
  <c r="AT118" i="26"/>
  <c r="AT117" i="26"/>
  <c r="AT116" i="26"/>
  <c r="AT115" i="26"/>
  <c r="AT114" i="26"/>
  <c r="AT113" i="26"/>
  <c r="AT112" i="26"/>
  <c r="AT111" i="26"/>
  <c r="AT110" i="26"/>
  <c r="AT109" i="26"/>
  <c r="AT108" i="26"/>
  <c r="AT107" i="26"/>
  <c r="AT106" i="26"/>
  <c r="AT105" i="26"/>
  <c r="AT104" i="26"/>
  <c r="AT103" i="26"/>
  <c r="AT102" i="26"/>
  <c r="AT101" i="26"/>
  <c r="AT100" i="26"/>
  <c r="AT99" i="26"/>
  <c r="AT98" i="26"/>
  <c r="AT97" i="26"/>
  <c r="AT96" i="26"/>
  <c r="AT95" i="26"/>
  <c r="AT94" i="26"/>
  <c r="AT93" i="26"/>
  <c r="AT92" i="26"/>
  <c r="AT91" i="26"/>
  <c r="AT90" i="26"/>
  <c r="AT89" i="26"/>
  <c r="AT88" i="26"/>
  <c r="AT87" i="26"/>
  <c r="AT86" i="26"/>
  <c r="AT85" i="26"/>
  <c r="AT84" i="26"/>
  <c r="AT83" i="26"/>
  <c r="AT82" i="26"/>
  <c r="AT81" i="26"/>
  <c r="AT80" i="26"/>
  <c r="AT79" i="26"/>
  <c r="AT78" i="26"/>
  <c r="AT77" i="26"/>
  <c r="AT76" i="26"/>
  <c r="AT75" i="26"/>
  <c r="AT74" i="26"/>
  <c r="AT73" i="26"/>
  <c r="AT72" i="26"/>
  <c r="AT71" i="26"/>
  <c r="AT70" i="26"/>
  <c r="AT69" i="26"/>
  <c r="AT68" i="26"/>
  <c r="AT67" i="26"/>
  <c r="AT66" i="26"/>
  <c r="AT65" i="26"/>
  <c r="AT64" i="26"/>
  <c r="AT63" i="26"/>
  <c r="AT62" i="26"/>
  <c r="AT61" i="26"/>
  <c r="AT60" i="26"/>
  <c r="AT59" i="26"/>
  <c r="AT58" i="26"/>
  <c r="AT57" i="26"/>
  <c r="AT56" i="26"/>
  <c r="AT55" i="26"/>
  <c r="AT54" i="26"/>
  <c r="AT53" i="26"/>
  <c r="AT52" i="26"/>
  <c r="AT51" i="26"/>
  <c r="AT50" i="26"/>
  <c r="AT49" i="26"/>
  <c r="AT48" i="26"/>
  <c r="AT47" i="26"/>
  <c r="AT46" i="26"/>
  <c r="AT45" i="26"/>
  <c r="AT44" i="26"/>
  <c r="AT43" i="26"/>
  <c r="AT42" i="26"/>
  <c r="AT41" i="26"/>
  <c r="AT40" i="26"/>
  <c r="AT39" i="26"/>
  <c r="AT38" i="26"/>
  <c r="AT37" i="26"/>
  <c r="AT36" i="26"/>
  <c r="AT35" i="26"/>
  <c r="AT34" i="26"/>
  <c r="AT33" i="26"/>
  <c r="AT32" i="26"/>
  <c r="AT31" i="26"/>
  <c r="AT30" i="26"/>
  <c r="AT29" i="26"/>
  <c r="AT28" i="26"/>
  <c r="AT27" i="26"/>
  <c r="AT26" i="26"/>
  <c r="AT25" i="26"/>
  <c r="AT24" i="26"/>
  <c r="AT23" i="26"/>
  <c r="AT22" i="26"/>
  <c r="AT21" i="26"/>
  <c r="AT20" i="26"/>
  <c r="AT19" i="26"/>
  <c r="AT18" i="26"/>
  <c r="AT17" i="26"/>
  <c r="AT16" i="26"/>
  <c r="AT15" i="26"/>
  <c r="AT14" i="26"/>
  <c r="AT13" i="26"/>
  <c r="AT12" i="26"/>
  <c r="AT11" i="26"/>
  <c r="AT10" i="26"/>
  <c r="AT9" i="26"/>
  <c r="AT8" i="26"/>
  <c r="AT7" i="26"/>
  <c r="AT6" i="26"/>
  <c r="AT5" i="26"/>
  <c r="AT4" i="26"/>
  <c r="AT403" i="12"/>
  <c r="AT402" i="12"/>
  <c r="AT401" i="12"/>
  <c r="AT400" i="12"/>
  <c r="AT399" i="12"/>
  <c r="AT398" i="12"/>
  <c r="AT397" i="12"/>
  <c r="AT396" i="12"/>
  <c r="AT395" i="12"/>
  <c r="AT394" i="12"/>
  <c r="AT393" i="12"/>
  <c r="AT392" i="12"/>
  <c r="AT391" i="12"/>
  <c r="AT390" i="12"/>
  <c r="AT389" i="12"/>
  <c r="AT388" i="12"/>
  <c r="AT387" i="12"/>
  <c r="AT386" i="12"/>
  <c r="AT385" i="12"/>
  <c r="AT384" i="12"/>
  <c r="AT383" i="12"/>
  <c r="AT382" i="12"/>
  <c r="AT381" i="12"/>
  <c r="AT380" i="12"/>
  <c r="AT379" i="12"/>
  <c r="AT378" i="12"/>
  <c r="AT377" i="12"/>
  <c r="AT376" i="12"/>
  <c r="AT375" i="12"/>
  <c r="AT374" i="12"/>
  <c r="AT373" i="12"/>
  <c r="AT372" i="12"/>
  <c r="AT371" i="12"/>
  <c r="AT370" i="12"/>
  <c r="AT369" i="12"/>
  <c r="AT368" i="12"/>
  <c r="AT367" i="12"/>
  <c r="AT366" i="12"/>
  <c r="AT365" i="12"/>
  <c r="AT364" i="12"/>
  <c r="AT363" i="12"/>
  <c r="AT362" i="12"/>
  <c r="AT361" i="12"/>
  <c r="AT360" i="12"/>
  <c r="AT359" i="12"/>
  <c r="AT358" i="12"/>
  <c r="AT357" i="12"/>
  <c r="AT356" i="12"/>
  <c r="AT355" i="12"/>
  <c r="AT354" i="12"/>
  <c r="AT353" i="12"/>
  <c r="AT352" i="12"/>
  <c r="AT351" i="12"/>
  <c r="AT350" i="12"/>
  <c r="AT349" i="12"/>
  <c r="AT348" i="12"/>
  <c r="AT347" i="12"/>
  <c r="AT346" i="12"/>
  <c r="AT345" i="12"/>
  <c r="AT344" i="12"/>
  <c r="AT343" i="12"/>
  <c r="AT342" i="12"/>
  <c r="AT341" i="12"/>
  <c r="AT340" i="12"/>
  <c r="AT339" i="12"/>
  <c r="AT338" i="12"/>
  <c r="AT337" i="12"/>
  <c r="AT336" i="12"/>
  <c r="AT335" i="12"/>
  <c r="AT334" i="12"/>
  <c r="AT333" i="12"/>
  <c r="AT332" i="12"/>
  <c r="AT331" i="12"/>
  <c r="AT330" i="12"/>
  <c r="AT329" i="12"/>
  <c r="AT328" i="12"/>
  <c r="AT327" i="12"/>
  <c r="AT326" i="12"/>
  <c r="AT325" i="12"/>
  <c r="AT324" i="12"/>
  <c r="AT323" i="12"/>
  <c r="AT322" i="12"/>
  <c r="AT321" i="12"/>
  <c r="AT320" i="12"/>
  <c r="AT319" i="12"/>
  <c r="AT318" i="12"/>
  <c r="AT317" i="12"/>
  <c r="AT316" i="12"/>
  <c r="AT315" i="12"/>
  <c r="AT314" i="12"/>
  <c r="AT313" i="12"/>
  <c r="AT312" i="12"/>
  <c r="AT311" i="12"/>
  <c r="AT310" i="12"/>
  <c r="AT309" i="12"/>
  <c r="AT308" i="12"/>
  <c r="AT307" i="12"/>
  <c r="AT306" i="12"/>
  <c r="AT305" i="12"/>
  <c r="AT304" i="12"/>
  <c r="AT303" i="12"/>
  <c r="AT302" i="12"/>
  <c r="AT301" i="12"/>
  <c r="AT300" i="12"/>
  <c r="AT299" i="12"/>
  <c r="AT298" i="12"/>
  <c r="AT297" i="12"/>
  <c r="AT296" i="12"/>
  <c r="AT295" i="12"/>
  <c r="AT294" i="12"/>
  <c r="AT293" i="12"/>
  <c r="AT292" i="12"/>
  <c r="AT291" i="12"/>
  <c r="AT290" i="12"/>
  <c r="AT289" i="12"/>
  <c r="AT288" i="12"/>
  <c r="AT287" i="12"/>
  <c r="AT286" i="12"/>
  <c r="AT285" i="12"/>
  <c r="AT284" i="12"/>
  <c r="AT283" i="12"/>
  <c r="AT282" i="12"/>
  <c r="AT281" i="12"/>
  <c r="AT280" i="12"/>
  <c r="AT279" i="12"/>
  <c r="AT278" i="12"/>
  <c r="AT277" i="12"/>
  <c r="AT276" i="12"/>
  <c r="AT275" i="12"/>
  <c r="AT274" i="12"/>
  <c r="AT273" i="12"/>
  <c r="AT272" i="12"/>
  <c r="AT271" i="12"/>
  <c r="AT270" i="12"/>
  <c r="AT269" i="12"/>
  <c r="AT268" i="12"/>
  <c r="AT267" i="12"/>
  <c r="AT266" i="12"/>
  <c r="AT265" i="12"/>
  <c r="AT264" i="12"/>
  <c r="AT263" i="12"/>
  <c r="AT262" i="12"/>
  <c r="AT261" i="12"/>
  <c r="AT260" i="12"/>
  <c r="AT259" i="12"/>
  <c r="AT258" i="12"/>
  <c r="AT257" i="12"/>
  <c r="AT256" i="12"/>
  <c r="AT255" i="12"/>
  <c r="AT254" i="12"/>
  <c r="AT253" i="12"/>
  <c r="AT252" i="12"/>
  <c r="AT251" i="12"/>
  <c r="AT250" i="12"/>
  <c r="AT249" i="12"/>
  <c r="AT248" i="12"/>
  <c r="AT247" i="12"/>
  <c r="AT246" i="12"/>
  <c r="AT245" i="12"/>
  <c r="AT244" i="12"/>
  <c r="AT243" i="12"/>
  <c r="AT242" i="12"/>
  <c r="AT241" i="12"/>
  <c r="AT240" i="12"/>
  <c r="AT239" i="12"/>
  <c r="AT238" i="12"/>
  <c r="AT237" i="12"/>
  <c r="AT236" i="12"/>
  <c r="AT235" i="12"/>
  <c r="AT234" i="12"/>
  <c r="AT233" i="12"/>
  <c r="AT232" i="12"/>
  <c r="AT231" i="12"/>
  <c r="AT230" i="12"/>
  <c r="AT229" i="12"/>
  <c r="AT228" i="12"/>
  <c r="AT227" i="12"/>
  <c r="AT226" i="12"/>
  <c r="AT225" i="12"/>
  <c r="AT224" i="12"/>
  <c r="AT223" i="12"/>
  <c r="AT222" i="12"/>
  <c r="AT221" i="12"/>
  <c r="AT220" i="12"/>
  <c r="AT219" i="12"/>
  <c r="AT218" i="12"/>
  <c r="AT217" i="12"/>
  <c r="AT216" i="12"/>
  <c r="AT215" i="12"/>
  <c r="AT214" i="12"/>
  <c r="AT213" i="12"/>
  <c r="AT212" i="12"/>
  <c r="AT211" i="12"/>
  <c r="AT210" i="12"/>
  <c r="AT209" i="12"/>
  <c r="AT208" i="12"/>
  <c r="AT207" i="12"/>
  <c r="AT206" i="12"/>
  <c r="AT205" i="12"/>
  <c r="AT204" i="12"/>
  <c r="AT203" i="12"/>
  <c r="AT202" i="12"/>
  <c r="AT201" i="12"/>
  <c r="AT200" i="12"/>
  <c r="AT199" i="12"/>
  <c r="AT198" i="12"/>
  <c r="AT197" i="12"/>
  <c r="AT196" i="12"/>
  <c r="AT195" i="12"/>
  <c r="AT194" i="12"/>
  <c r="AT193" i="12"/>
  <c r="AT192" i="12"/>
  <c r="AT191" i="12"/>
  <c r="AT190" i="12"/>
  <c r="AT189" i="12"/>
  <c r="AT188" i="12"/>
  <c r="AT187" i="12"/>
  <c r="AT186" i="12"/>
  <c r="AT185" i="12"/>
  <c r="AT184" i="12"/>
  <c r="AT183" i="12"/>
  <c r="AT182" i="12"/>
  <c r="AT181" i="12"/>
  <c r="AT180" i="12"/>
  <c r="AT179" i="12"/>
  <c r="AT178" i="12"/>
  <c r="AT177" i="12"/>
  <c r="AT176" i="12"/>
  <c r="AT175" i="12"/>
  <c r="AT174" i="12"/>
  <c r="AT173" i="12"/>
  <c r="AT172" i="12"/>
  <c r="AT171" i="12"/>
  <c r="AT170" i="12"/>
  <c r="AT169" i="12"/>
  <c r="AT168" i="12"/>
  <c r="AT167" i="12"/>
  <c r="AT166" i="12"/>
  <c r="AT165" i="12"/>
  <c r="AT164" i="12"/>
  <c r="AT163" i="12"/>
  <c r="AT162" i="12"/>
  <c r="AT161" i="12"/>
  <c r="AT160" i="12"/>
  <c r="AT159" i="12"/>
  <c r="AT158" i="12"/>
  <c r="AT157" i="12"/>
  <c r="AT156" i="12"/>
  <c r="AT155" i="12"/>
  <c r="AT154" i="12"/>
  <c r="AT153" i="12"/>
  <c r="AT152" i="12"/>
  <c r="AT151" i="12"/>
  <c r="AT150" i="12"/>
  <c r="AT149" i="12"/>
  <c r="AT148" i="12"/>
  <c r="AT147" i="12"/>
  <c r="AT146" i="12"/>
  <c r="AT145" i="12"/>
  <c r="AT144" i="12"/>
  <c r="AT143" i="12"/>
  <c r="AT142" i="12"/>
  <c r="AT141" i="12"/>
  <c r="AT140" i="12"/>
  <c r="AT139" i="12"/>
  <c r="AT138" i="12"/>
  <c r="AT137" i="12"/>
  <c r="AT136" i="12"/>
  <c r="AT135" i="12"/>
  <c r="AT134" i="12"/>
  <c r="AT133" i="12"/>
  <c r="AT132" i="12"/>
  <c r="AT131" i="12"/>
  <c r="AT130" i="12"/>
  <c r="AT129" i="12"/>
  <c r="AT128" i="12"/>
  <c r="AT127" i="12"/>
  <c r="AT126" i="12"/>
  <c r="AT125" i="12"/>
  <c r="AT124" i="12"/>
  <c r="AT123" i="12"/>
  <c r="AT122" i="12"/>
  <c r="AT121" i="12"/>
  <c r="AT120" i="12"/>
  <c r="AT119" i="12"/>
  <c r="AT118" i="12"/>
  <c r="AT117" i="12"/>
  <c r="AT116" i="12"/>
  <c r="AT115" i="12"/>
  <c r="AT114" i="12"/>
  <c r="AT113" i="12"/>
  <c r="AT112" i="12"/>
  <c r="AT111" i="12"/>
  <c r="AT110" i="12"/>
  <c r="AT109" i="12"/>
  <c r="AT108" i="12"/>
  <c r="AT107" i="12"/>
  <c r="AT106" i="12"/>
  <c r="AT105" i="12"/>
  <c r="AT104" i="12"/>
  <c r="AT103" i="12"/>
  <c r="AT102" i="12"/>
  <c r="AT101" i="12"/>
  <c r="AT100" i="12"/>
  <c r="AT99" i="12"/>
  <c r="AT98" i="12"/>
  <c r="AT97" i="12"/>
  <c r="AT96" i="12"/>
  <c r="AT95" i="12"/>
  <c r="AT94" i="12"/>
  <c r="AT93" i="12"/>
  <c r="AT92" i="12"/>
  <c r="AT91" i="12"/>
  <c r="AT90" i="12"/>
  <c r="AT89" i="12"/>
  <c r="AT88" i="12"/>
  <c r="AT87" i="12"/>
  <c r="AT86" i="12"/>
  <c r="AT85" i="12"/>
  <c r="AT84" i="12"/>
  <c r="AT83" i="12"/>
  <c r="AT82" i="12"/>
  <c r="AT81" i="12"/>
  <c r="AT80" i="12"/>
  <c r="AT79" i="12"/>
  <c r="AT78" i="12"/>
  <c r="AT77" i="12"/>
  <c r="AT76" i="12"/>
  <c r="AT75" i="12"/>
  <c r="AT74" i="12"/>
  <c r="AT73" i="12"/>
  <c r="AT72" i="12"/>
  <c r="AT71" i="12"/>
  <c r="AT70" i="12"/>
  <c r="AT69" i="12"/>
  <c r="AT68" i="12"/>
  <c r="AT67" i="12"/>
  <c r="AT66" i="12"/>
  <c r="AT65" i="12"/>
  <c r="AT64" i="12"/>
  <c r="AT63" i="12"/>
  <c r="AT62" i="12"/>
  <c r="AT61" i="12"/>
  <c r="AT60" i="12"/>
  <c r="AT59" i="12"/>
  <c r="AT58" i="12"/>
  <c r="AT57" i="12"/>
  <c r="AT56" i="12"/>
  <c r="AT55" i="12"/>
  <c r="AT54" i="12"/>
  <c r="AT53" i="12"/>
  <c r="AT52" i="12"/>
  <c r="AT51" i="12"/>
  <c r="AT50" i="12"/>
  <c r="AT49" i="12"/>
  <c r="AT48" i="12"/>
  <c r="AT47" i="12"/>
  <c r="AT46" i="12"/>
  <c r="AT45" i="12"/>
  <c r="AT44" i="12"/>
  <c r="AT43" i="12"/>
  <c r="AT42" i="12"/>
  <c r="AT41" i="12"/>
  <c r="AT40" i="12"/>
  <c r="AT39" i="12"/>
  <c r="AT38" i="12"/>
  <c r="AT37" i="12"/>
  <c r="AT36" i="12"/>
  <c r="AT35" i="12"/>
  <c r="AT34" i="12"/>
  <c r="AT33" i="12"/>
  <c r="AT32" i="12"/>
  <c r="AT31" i="12"/>
  <c r="AT30" i="12"/>
  <c r="AT29" i="12"/>
  <c r="AT28" i="12"/>
  <c r="AT27" i="12"/>
  <c r="AT26" i="12"/>
  <c r="AT25" i="12"/>
  <c r="AT24" i="12"/>
  <c r="AT23" i="12"/>
  <c r="AT22" i="12"/>
  <c r="AT21" i="12"/>
  <c r="AT20" i="12"/>
  <c r="AT19" i="12"/>
  <c r="AT18" i="12"/>
  <c r="AT17" i="12"/>
  <c r="AT16" i="12"/>
  <c r="AT15" i="12"/>
  <c r="AT14" i="12"/>
  <c r="AT13" i="12"/>
  <c r="AT12" i="12"/>
  <c r="AT11" i="12"/>
  <c r="AT10" i="12"/>
  <c r="AT9" i="12"/>
  <c r="AT8" i="12"/>
  <c r="AT7" i="12"/>
  <c r="AT6" i="12"/>
  <c r="AT5" i="12"/>
  <c r="AT4" i="12"/>
  <c r="AR427" i="36" l="1"/>
  <c r="AQ427" i="36"/>
  <c r="AP427" i="36"/>
  <c r="AO427" i="36"/>
  <c r="AN427" i="36"/>
  <c r="AM427" i="36"/>
  <c r="AL427" i="36"/>
  <c r="AK427" i="36"/>
  <c r="AJ427" i="36"/>
  <c r="AI427" i="36"/>
  <c r="AH427" i="36"/>
  <c r="AG427" i="36"/>
  <c r="AF427" i="36"/>
  <c r="AE427" i="36"/>
  <c r="AD427" i="36"/>
  <c r="AC427" i="36"/>
  <c r="AB427" i="36"/>
  <c r="AA427" i="36"/>
  <c r="Z427" i="36"/>
  <c r="Y427" i="36"/>
  <c r="X427" i="36"/>
  <c r="W427" i="36"/>
  <c r="V427" i="36"/>
  <c r="U427" i="36"/>
  <c r="T427" i="36"/>
  <c r="S427" i="36"/>
  <c r="R427" i="36"/>
  <c r="Q427" i="36"/>
  <c r="P427" i="36"/>
  <c r="O427" i="36"/>
  <c r="N427" i="36"/>
  <c r="AR426" i="36"/>
  <c r="AQ426" i="36"/>
  <c r="AP426" i="36"/>
  <c r="AO426" i="36"/>
  <c r="AN426" i="36"/>
  <c r="AM426" i="36"/>
  <c r="AL426" i="36"/>
  <c r="AK426" i="36"/>
  <c r="AJ426" i="36"/>
  <c r="AI426" i="36"/>
  <c r="AH426" i="36"/>
  <c r="AG426" i="36"/>
  <c r="AF426" i="36"/>
  <c r="AE426" i="36"/>
  <c r="AD426" i="36"/>
  <c r="AC426" i="36"/>
  <c r="AB426" i="36"/>
  <c r="AA426" i="36"/>
  <c r="Z426" i="36"/>
  <c r="Y426" i="36"/>
  <c r="X426" i="36"/>
  <c r="W426" i="36"/>
  <c r="V426" i="36"/>
  <c r="U426" i="36"/>
  <c r="T426" i="36"/>
  <c r="S426" i="36"/>
  <c r="R426" i="36"/>
  <c r="Q426" i="36"/>
  <c r="P426" i="36"/>
  <c r="O426" i="36"/>
  <c r="N426" i="36"/>
  <c r="AR425" i="36"/>
  <c r="AQ425" i="36"/>
  <c r="AP425" i="36"/>
  <c r="AO425" i="36"/>
  <c r="AN425" i="36"/>
  <c r="AM425" i="36"/>
  <c r="AL425" i="36"/>
  <c r="AK425" i="36"/>
  <c r="AJ425" i="36"/>
  <c r="AI425" i="36"/>
  <c r="AH425" i="36"/>
  <c r="AG425" i="36"/>
  <c r="AF425" i="36"/>
  <c r="AE425" i="36"/>
  <c r="AD425" i="36"/>
  <c r="AC425" i="36"/>
  <c r="AB425" i="36"/>
  <c r="AA425" i="36"/>
  <c r="Z425" i="36"/>
  <c r="Y425" i="36"/>
  <c r="X425" i="36"/>
  <c r="W425" i="36"/>
  <c r="V425" i="36"/>
  <c r="U425" i="36"/>
  <c r="T425" i="36"/>
  <c r="S425" i="36"/>
  <c r="R425" i="36"/>
  <c r="Q425" i="36"/>
  <c r="P425" i="36"/>
  <c r="O425" i="36"/>
  <c r="N425" i="36"/>
  <c r="AR424" i="36"/>
  <c r="AQ424" i="36"/>
  <c r="AP424" i="36"/>
  <c r="AO424" i="36"/>
  <c r="AN424" i="36"/>
  <c r="AM424" i="36"/>
  <c r="AL424" i="36"/>
  <c r="AK424" i="36"/>
  <c r="AJ424" i="36"/>
  <c r="AI424" i="36"/>
  <c r="AH424" i="36"/>
  <c r="AG424" i="36"/>
  <c r="AF424" i="36"/>
  <c r="AE424" i="36"/>
  <c r="AD424" i="36"/>
  <c r="AC424" i="36"/>
  <c r="AB424" i="36"/>
  <c r="AA424" i="36"/>
  <c r="Z424" i="36"/>
  <c r="Y424" i="36"/>
  <c r="X424" i="36"/>
  <c r="W424" i="36"/>
  <c r="V424" i="36"/>
  <c r="U424" i="36"/>
  <c r="T424" i="36"/>
  <c r="S424" i="36"/>
  <c r="R424" i="36"/>
  <c r="Q424" i="36"/>
  <c r="P424" i="36"/>
  <c r="O424" i="36"/>
  <c r="N424" i="36"/>
  <c r="AS424" i="36" s="1"/>
  <c r="AR423" i="36"/>
  <c r="AQ423" i="36"/>
  <c r="AP423" i="36"/>
  <c r="AO423" i="36"/>
  <c r="AN423" i="36"/>
  <c r="AM423" i="36"/>
  <c r="AL423" i="36"/>
  <c r="AK423" i="36"/>
  <c r="AJ423" i="36"/>
  <c r="AI423" i="36"/>
  <c r="AH423" i="36"/>
  <c r="AG423" i="36"/>
  <c r="AF423" i="36"/>
  <c r="AE423" i="36"/>
  <c r="AD423" i="36"/>
  <c r="AC423" i="36"/>
  <c r="AB423" i="36"/>
  <c r="AA423" i="36"/>
  <c r="Z423" i="36"/>
  <c r="Y423" i="36"/>
  <c r="X423" i="36"/>
  <c r="W423" i="36"/>
  <c r="V423" i="36"/>
  <c r="U423" i="36"/>
  <c r="T423" i="36"/>
  <c r="S423" i="36"/>
  <c r="R423" i="36"/>
  <c r="Q423" i="36"/>
  <c r="P423" i="36"/>
  <c r="O423" i="36"/>
  <c r="N423" i="36"/>
  <c r="AR422" i="36"/>
  <c r="AQ422" i="36"/>
  <c r="AP422" i="36"/>
  <c r="AO422" i="36"/>
  <c r="AN422" i="36"/>
  <c r="AM422" i="36"/>
  <c r="AL422" i="36"/>
  <c r="AK422" i="36"/>
  <c r="AJ422" i="36"/>
  <c r="AI422" i="36"/>
  <c r="AH422" i="36"/>
  <c r="AG422" i="36"/>
  <c r="AF422" i="36"/>
  <c r="AE422" i="36"/>
  <c r="AD422" i="36"/>
  <c r="AC422" i="36"/>
  <c r="AB422" i="36"/>
  <c r="AA422" i="36"/>
  <c r="Z422" i="36"/>
  <c r="Y422" i="36"/>
  <c r="X422" i="36"/>
  <c r="W422" i="36"/>
  <c r="V422" i="36"/>
  <c r="U422" i="36"/>
  <c r="T422" i="36"/>
  <c r="S422" i="36"/>
  <c r="R422" i="36"/>
  <c r="Q422" i="36"/>
  <c r="P422" i="36"/>
  <c r="O422" i="36"/>
  <c r="N422" i="36"/>
  <c r="AR415" i="36"/>
  <c r="AQ415" i="36"/>
  <c r="AP415" i="36"/>
  <c r="AO415" i="36"/>
  <c r="AN415" i="36"/>
  <c r="AM415" i="36"/>
  <c r="AL415" i="36"/>
  <c r="AK415" i="36"/>
  <c r="AJ415" i="36"/>
  <c r="AI415" i="36"/>
  <c r="AH415" i="36"/>
  <c r="AG415" i="36"/>
  <c r="AF415" i="36"/>
  <c r="AE415" i="36"/>
  <c r="AD415" i="36"/>
  <c r="AC415" i="36"/>
  <c r="AB415" i="36"/>
  <c r="AA415" i="36"/>
  <c r="Z415" i="36"/>
  <c r="Y415" i="36"/>
  <c r="X415" i="36"/>
  <c r="W415" i="36"/>
  <c r="V415" i="36"/>
  <c r="U415" i="36"/>
  <c r="T415" i="36"/>
  <c r="S415" i="36"/>
  <c r="R415" i="36"/>
  <c r="Q415" i="36"/>
  <c r="P415" i="36"/>
  <c r="O415" i="36"/>
  <c r="N415" i="36"/>
  <c r="AR414" i="36"/>
  <c r="AQ414" i="36"/>
  <c r="AP414" i="36"/>
  <c r="AO414" i="36"/>
  <c r="AN414" i="36"/>
  <c r="AM414" i="36"/>
  <c r="AL414" i="36"/>
  <c r="AK414" i="36"/>
  <c r="AJ414" i="36"/>
  <c r="AI414" i="36"/>
  <c r="AH414" i="36"/>
  <c r="AG414" i="36"/>
  <c r="AF414" i="36"/>
  <c r="AE414" i="36"/>
  <c r="AD414" i="36"/>
  <c r="AC414" i="36"/>
  <c r="AB414" i="36"/>
  <c r="AA414" i="36"/>
  <c r="Z414" i="36"/>
  <c r="Y414" i="36"/>
  <c r="X414" i="36"/>
  <c r="W414" i="36"/>
  <c r="V414" i="36"/>
  <c r="U414" i="36"/>
  <c r="T414" i="36"/>
  <c r="S414" i="36"/>
  <c r="R414" i="36"/>
  <c r="Q414" i="36"/>
  <c r="P414" i="36"/>
  <c r="O414" i="36"/>
  <c r="N414" i="36"/>
  <c r="AS414" i="36" s="1"/>
  <c r="AR413" i="36"/>
  <c r="AQ413" i="36"/>
  <c r="AP413" i="36"/>
  <c r="AO413" i="36"/>
  <c r="AN413" i="36"/>
  <c r="AM413" i="36"/>
  <c r="AL413" i="36"/>
  <c r="AK413" i="36"/>
  <c r="AJ413" i="36"/>
  <c r="AI413" i="36"/>
  <c r="AH413" i="36"/>
  <c r="AG413" i="36"/>
  <c r="AF413" i="36"/>
  <c r="AE413" i="36"/>
  <c r="AD413" i="36"/>
  <c r="AC413" i="36"/>
  <c r="AB413" i="36"/>
  <c r="AA413" i="36"/>
  <c r="Z413" i="36"/>
  <c r="Y413" i="36"/>
  <c r="X413" i="36"/>
  <c r="W413" i="36"/>
  <c r="V413" i="36"/>
  <c r="U413" i="36"/>
  <c r="T413" i="36"/>
  <c r="S413" i="36"/>
  <c r="R413" i="36"/>
  <c r="Q413" i="36"/>
  <c r="P413" i="36"/>
  <c r="O413" i="36"/>
  <c r="N413" i="36"/>
  <c r="AR412" i="36"/>
  <c r="AQ412" i="36"/>
  <c r="AP412" i="36"/>
  <c r="AO412" i="36"/>
  <c r="AN412" i="36"/>
  <c r="AM412" i="36"/>
  <c r="AL412" i="36"/>
  <c r="AK412" i="36"/>
  <c r="AJ412" i="36"/>
  <c r="AI412" i="36"/>
  <c r="AH412" i="36"/>
  <c r="AG412" i="36"/>
  <c r="AF412" i="36"/>
  <c r="AE412" i="36"/>
  <c r="AD412" i="36"/>
  <c r="AC412" i="36"/>
  <c r="AB412" i="36"/>
  <c r="AA412" i="36"/>
  <c r="Z412" i="36"/>
  <c r="Y412" i="36"/>
  <c r="X412" i="36"/>
  <c r="W412" i="36"/>
  <c r="V412" i="36"/>
  <c r="U412" i="36"/>
  <c r="T412" i="36"/>
  <c r="S412" i="36"/>
  <c r="R412" i="36"/>
  <c r="Q412" i="36"/>
  <c r="P412" i="36"/>
  <c r="O412" i="36"/>
  <c r="N412" i="36"/>
  <c r="AR411" i="36"/>
  <c r="AQ411" i="36"/>
  <c r="AP411" i="36"/>
  <c r="AO411" i="36"/>
  <c r="AN411" i="36"/>
  <c r="AM411" i="36"/>
  <c r="AL411" i="36"/>
  <c r="AK411" i="36"/>
  <c r="AJ411" i="36"/>
  <c r="AI411" i="36"/>
  <c r="AH411" i="36"/>
  <c r="AG411" i="36"/>
  <c r="AF411" i="36"/>
  <c r="AE411" i="36"/>
  <c r="AD411" i="36"/>
  <c r="AC411" i="36"/>
  <c r="AB411" i="36"/>
  <c r="AA411" i="36"/>
  <c r="Z411" i="36"/>
  <c r="Y411" i="36"/>
  <c r="X411" i="36"/>
  <c r="W411" i="36"/>
  <c r="V411" i="36"/>
  <c r="U411" i="36"/>
  <c r="T411" i="36"/>
  <c r="S411" i="36"/>
  <c r="R411" i="36"/>
  <c r="Q411" i="36"/>
  <c r="P411" i="36"/>
  <c r="O411" i="36"/>
  <c r="N411" i="36"/>
  <c r="AR410" i="36"/>
  <c r="AQ410" i="36"/>
  <c r="AP410" i="36"/>
  <c r="AO410" i="36"/>
  <c r="AN410" i="36"/>
  <c r="AM410" i="36"/>
  <c r="AL410" i="36"/>
  <c r="AK410" i="36"/>
  <c r="AJ410" i="36"/>
  <c r="AI410" i="36"/>
  <c r="AH410" i="36"/>
  <c r="AG410" i="36"/>
  <c r="AF410" i="36"/>
  <c r="AE410" i="36"/>
  <c r="AD410" i="36"/>
  <c r="AC410" i="36"/>
  <c r="AB410" i="36"/>
  <c r="AA410" i="36"/>
  <c r="Z410" i="36"/>
  <c r="Y410" i="36"/>
  <c r="X410" i="36"/>
  <c r="W410" i="36"/>
  <c r="V410" i="36"/>
  <c r="U410" i="36"/>
  <c r="T410" i="36"/>
  <c r="S410" i="36"/>
  <c r="R410" i="36"/>
  <c r="Q410" i="36"/>
  <c r="P410" i="36"/>
  <c r="O410" i="36"/>
  <c r="N410" i="36"/>
  <c r="AS410" i="36" s="1"/>
  <c r="AR404" i="36"/>
  <c r="AQ404" i="36"/>
  <c r="AP404" i="36"/>
  <c r="AO404" i="36"/>
  <c r="AN404" i="36"/>
  <c r="AM404" i="36"/>
  <c r="AL404" i="36"/>
  <c r="AK404" i="36"/>
  <c r="AJ404" i="36"/>
  <c r="AI404" i="36"/>
  <c r="AH404" i="36"/>
  <c r="AG404" i="36"/>
  <c r="AF404" i="36"/>
  <c r="AE404" i="36"/>
  <c r="AD404" i="36"/>
  <c r="AC404" i="36"/>
  <c r="AB404" i="36"/>
  <c r="AA404" i="36"/>
  <c r="Z404" i="36"/>
  <c r="Y404" i="36"/>
  <c r="X404" i="36"/>
  <c r="W404" i="36"/>
  <c r="V404" i="36"/>
  <c r="U404" i="36"/>
  <c r="T404" i="36"/>
  <c r="S404" i="36"/>
  <c r="R404" i="36"/>
  <c r="Q404" i="36"/>
  <c r="P404" i="36"/>
  <c r="O404" i="36"/>
  <c r="N404" i="36"/>
  <c r="I404" i="36"/>
  <c r="H404" i="36"/>
  <c r="G404" i="36"/>
  <c r="F404" i="36"/>
  <c r="AS403" i="36"/>
  <c r="AS402" i="36"/>
  <c r="K402" i="36"/>
  <c r="L402" i="36" s="1"/>
  <c r="M402" i="36" s="1"/>
  <c r="E402" i="36"/>
  <c r="AS401" i="36"/>
  <c r="AS400" i="36"/>
  <c r="K400" i="36"/>
  <c r="L400" i="36" s="1"/>
  <c r="M400" i="36" s="1"/>
  <c r="E400" i="36"/>
  <c r="AS399" i="36"/>
  <c r="AS398" i="36"/>
  <c r="K398" i="36"/>
  <c r="L398" i="36" s="1"/>
  <c r="M398" i="36" s="1"/>
  <c r="E398" i="36"/>
  <c r="AS397" i="36"/>
  <c r="AS396" i="36"/>
  <c r="K396" i="36"/>
  <c r="L396" i="36" s="1"/>
  <c r="M396" i="36" s="1"/>
  <c r="E396" i="36"/>
  <c r="AS395" i="36"/>
  <c r="AS394" i="36"/>
  <c r="K394" i="36"/>
  <c r="L394" i="36" s="1"/>
  <c r="M394" i="36" s="1"/>
  <c r="E394" i="36"/>
  <c r="AS393" i="36"/>
  <c r="AS392" i="36"/>
  <c r="K392" i="36"/>
  <c r="L392" i="36" s="1"/>
  <c r="M392" i="36" s="1"/>
  <c r="E392" i="36"/>
  <c r="AS391" i="36"/>
  <c r="AS390" i="36"/>
  <c r="K390" i="36"/>
  <c r="L390" i="36" s="1"/>
  <c r="M390" i="36" s="1"/>
  <c r="E390" i="36"/>
  <c r="AS389" i="36"/>
  <c r="AS388" i="36"/>
  <c r="K388" i="36"/>
  <c r="L388" i="36" s="1"/>
  <c r="M388" i="36" s="1"/>
  <c r="E388" i="36"/>
  <c r="AS387" i="36"/>
  <c r="AS386" i="36"/>
  <c r="K386" i="36"/>
  <c r="L386" i="36" s="1"/>
  <c r="M386" i="36" s="1"/>
  <c r="E386" i="36"/>
  <c r="AS385" i="36"/>
  <c r="AS384" i="36"/>
  <c r="K384" i="36"/>
  <c r="L384" i="36" s="1"/>
  <c r="M384" i="36" s="1"/>
  <c r="E384" i="36"/>
  <c r="AS383" i="36"/>
  <c r="AS382" i="36"/>
  <c r="K382" i="36"/>
  <c r="L382" i="36" s="1"/>
  <c r="M382" i="36" s="1"/>
  <c r="E382" i="36"/>
  <c r="AS381" i="36"/>
  <c r="AS380" i="36"/>
  <c r="K380" i="36"/>
  <c r="L380" i="36" s="1"/>
  <c r="M380" i="36" s="1"/>
  <c r="E380" i="36"/>
  <c r="AS379" i="36"/>
  <c r="AS378" i="36"/>
  <c r="K378" i="36"/>
  <c r="L378" i="36" s="1"/>
  <c r="M378" i="36" s="1"/>
  <c r="E378" i="36"/>
  <c r="AS377" i="36"/>
  <c r="AS376" i="36"/>
  <c r="K376" i="36"/>
  <c r="L376" i="36" s="1"/>
  <c r="M376" i="36" s="1"/>
  <c r="E376" i="36"/>
  <c r="AS375" i="36"/>
  <c r="AS374" i="36"/>
  <c r="K374" i="36"/>
  <c r="L374" i="36" s="1"/>
  <c r="M374" i="36" s="1"/>
  <c r="E374" i="36"/>
  <c r="AS373" i="36"/>
  <c r="AS372" i="36"/>
  <c r="K372" i="36"/>
  <c r="L372" i="36" s="1"/>
  <c r="M372" i="36" s="1"/>
  <c r="E372" i="36"/>
  <c r="AS371" i="36"/>
  <c r="AS370" i="36"/>
  <c r="K370" i="36"/>
  <c r="L370" i="36" s="1"/>
  <c r="M370" i="36" s="1"/>
  <c r="E370" i="36"/>
  <c r="AS369" i="36"/>
  <c r="AS368" i="36"/>
  <c r="K368" i="36"/>
  <c r="L368" i="36" s="1"/>
  <c r="M368" i="36" s="1"/>
  <c r="E368" i="36"/>
  <c r="AS367" i="36"/>
  <c r="AS366" i="36"/>
  <c r="K366" i="36"/>
  <c r="L366" i="36" s="1"/>
  <c r="M366" i="36" s="1"/>
  <c r="E366" i="36"/>
  <c r="AS365" i="36"/>
  <c r="AS364" i="36"/>
  <c r="K364" i="36"/>
  <c r="L364" i="36" s="1"/>
  <c r="M364" i="36" s="1"/>
  <c r="E364" i="36"/>
  <c r="AS363" i="36"/>
  <c r="AS362" i="36"/>
  <c r="K362" i="36"/>
  <c r="L362" i="36" s="1"/>
  <c r="M362" i="36" s="1"/>
  <c r="E362" i="36"/>
  <c r="AS361" i="36"/>
  <c r="AS360" i="36"/>
  <c r="L360" i="36"/>
  <c r="M360" i="36" s="1"/>
  <c r="K360" i="36"/>
  <c r="E360" i="36"/>
  <c r="AS359" i="36"/>
  <c r="AS358" i="36"/>
  <c r="K358" i="36"/>
  <c r="L358" i="36" s="1"/>
  <c r="M358" i="36" s="1"/>
  <c r="E358" i="36"/>
  <c r="AS357" i="36"/>
  <c r="AS356" i="36"/>
  <c r="K356" i="36"/>
  <c r="L356" i="36" s="1"/>
  <c r="M356" i="36" s="1"/>
  <c r="E356" i="36"/>
  <c r="AS355" i="36"/>
  <c r="AS354" i="36"/>
  <c r="K354" i="36"/>
  <c r="L354" i="36" s="1"/>
  <c r="M354" i="36" s="1"/>
  <c r="E354" i="36"/>
  <c r="AS353" i="36"/>
  <c r="AS352" i="36"/>
  <c r="K352" i="36"/>
  <c r="L352" i="36" s="1"/>
  <c r="M352" i="36" s="1"/>
  <c r="E352" i="36"/>
  <c r="AS351" i="36"/>
  <c r="AS350" i="36"/>
  <c r="K350" i="36"/>
  <c r="L350" i="36" s="1"/>
  <c r="M350" i="36" s="1"/>
  <c r="E350" i="36"/>
  <c r="AS349" i="36"/>
  <c r="AS348" i="36"/>
  <c r="K348" i="36"/>
  <c r="L348" i="36" s="1"/>
  <c r="M348" i="36" s="1"/>
  <c r="E348" i="36"/>
  <c r="AS347" i="36"/>
  <c r="AS346" i="36"/>
  <c r="K346" i="36"/>
  <c r="L346" i="36" s="1"/>
  <c r="M346" i="36" s="1"/>
  <c r="E346" i="36"/>
  <c r="AS345" i="36"/>
  <c r="AS344" i="36"/>
  <c r="K344" i="36"/>
  <c r="L344" i="36" s="1"/>
  <c r="M344" i="36" s="1"/>
  <c r="E344" i="36"/>
  <c r="AS343" i="36"/>
  <c r="AS342" i="36"/>
  <c r="K342" i="36"/>
  <c r="L342" i="36" s="1"/>
  <c r="M342" i="36" s="1"/>
  <c r="E342" i="36"/>
  <c r="AS341" i="36"/>
  <c r="AS340" i="36"/>
  <c r="K340" i="36"/>
  <c r="L340" i="36" s="1"/>
  <c r="M340" i="36" s="1"/>
  <c r="E340" i="36"/>
  <c r="AS339" i="36"/>
  <c r="AS338" i="36"/>
  <c r="K338" i="36"/>
  <c r="L338" i="36" s="1"/>
  <c r="M338" i="36" s="1"/>
  <c r="E338" i="36"/>
  <c r="AS337" i="36"/>
  <c r="AS336" i="36"/>
  <c r="K336" i="36"/>
  <c r="L336" i="36" s="1"/>
  <c r="M336" i="36" s="1"/>
  <c r="E336" i="36"/>
  <c r="AS335" i="36"/>
  <c r="AS334" i="36"/>
  <c r="K334" i="36"/>
  <c r="L334" i="36" s="1"/>
  <c r="M334" i="36" s="1"/>
  <c r="E334" i="36"/>
  <c r="AS333" i="36"/>
  <c r="AS332" i="36"/>
  <c r="K332" i="36"/>
  <c r="L332" i="36" s="1"/>
  <c r="M332" i="36" s="1"/>
  <c r="E332" i="36"/>
  <c r="AS331" i="36"/>
  <c r="AS330" i="36"/>
  <c r="K330" i="36"/>
  <c r="L330" i="36" s="1"/>
  <c r="M330" i="36" s="1"/>
  <c r="E330" i="36"/>
  <c r="AS329" i="36"/>
  <c r="AS328" i="36"/>
  <c r="L328" i="36"/>
  <c r="M328" i="36" s="1"/>
  <c r="K328" i="36"/>
  <c r="E328" i="36"/>
  <c r="AS327" i="36"/>
  <c r="AS326" i="36"/>
  <c r="K326" i="36"/>
  <c r="L326" i="36" s="1"/>
  <c r="M326" i="36" s="1"/>
  <c r="E326" i="36"/>
  <c r="AS325" i="36"/>
  <c r="AS324" i="36"/>
  <c r="K324" i="36"/>
  <c r="L324" i="36" s="1"/>
  <c r="M324" i="36" s="1"/>
  <c r="E324" i="36"/>
  <c r="AS323" i="36"/>
  <c r="AS322" i="36"/>
  <c r="K322" i="36"/>
  <c r="L322" i="36" s="1"/>
  <c r="M322" i="36" s="1"/>
  <c r="E322" i="36"/>
  <c r="AS321" i="36"/>
  <c r="AS320" i="36"/>
  <c r="L320" i="36"/>
  <c r="M320" i="36" s="1"/>
  <c r="K320" i="36"/>
  <c r="E320" i="36"/>
  <c r="AS319" i="36"/>
  <c r="AS318" i="36"/>
  <c r="K318" i="36"/>
  <c r="L318" i="36" s="1"/>
  <c r="M318" i="36" s="1"/>
  <c r="E318" i="36"/>
  <c r="AS317" i="36"/>
  <c r="AS316" i="36"/>
  <c r="K316" i="36"/>
  <c r="L316" i="36" s="1"/>
  <c r="M316" i="36" s="1"/>
  <c r="E316" i="36"/>
  <c r="AS315" i="36"/>
  <c r="AS314" i="36"/>
  <c r="K314" i="36"/>
  <c r="L314" i="36" s="1"/>
  <c r="M314" i="36" s="1"/>
  <c r="E314" i="36"/>
  <c r="AS313" i="36"/>
  <c r="AS312" i="36"/>
  <c r="L312" i="36"/>
  <c r="M312" i="36" s="1"/>
  <c r="K312" i="36"/>
  <c r="E312" i="36"/>
  <c r="AS311" i="36"/>
  <c r="AS310" i="36"/>
  <c r="K310" i="36"/>
  <c r="L310" i="36" s="1"/>
  <c r="M310" i="36" s="1"/>
  <c r="E310" i="36"/>
  <c r="AS309" i="36"/>
  <c r="AS308" i="36"/>
  <c r="K308" i="36"/>
  <c r="L308" i="36" s="1"/>
  <c r="M308" i="36" s="1"/>
  <c r="E308" i="36"/>
  <c r="AS307" i="36"/>
  <c r="AS306" i="36"/>
  <c r="K306" i="36"/>
  <c r="L306" i="36" s="1"/>
  <c r="M306" i="36" s="1"/>
  <c r="E306" i="36"/>
  <c r="AS305" i="36"/>
  <c r="AS304" i="36"/>
  <c r="L304" i="36"/>
  <c r="M304" i="36" s="1"/>
  <c r="K304" i="36"/>
  <c r="E304" i="36"/>
  <c r="AS303" i="36"/>
  <c r="AS302" i="36"/>
  <c r="K302" i="36"/>
  <c r="L302" i="36" s="1"/>
  <c r="M302" i="36" s="1"/>
  <c r="E302" i="36"/>
  <c r="AS301" i="36"/>
  <c r="AS300" i="36"/>
  <c r="K300" i="36"/>
  <c r="L300" i="36" s="1"/>
  <c r="M300" i="36" s="1"/>
  <c r="E300" i="36"/>
  <c r="AS299" i="36"/>
  <c r="AS298" i="36"/>
  <c r="K298" i="36"/>
  <c r="L298" i="36" s="1"/>
  <c r="M298" i="36" s="1"/>
  <c r="E298" i="36"/>
  <c r="AS297" i="36"/>
  <c r="AS296" i="36"/>
  <c r="L296" i="36"/>
  <c r="M296" i="36" s="1"/>
  <c r="K296" i="36"/>
  <c r="E296" i="36"/>
  <c r="AS295" i="36"/>
  <c r="AS294" i="36"/>
  <c r="K294" i="36"/>
  <c r="L294" i="36" s="1"/>
  <c r="M294" i="36" s="1"/>
  <c r="E294" i="36"/>
  <c r="AS293" i="36"/>
  <c r="AS292" i="36"/>
  <c r="K292" i="36"/>
  <c r="L292" i="36" s="1"/>
  <c r="M292" i="36" s="1"/>
  <c r="E292" i="36"/>
  <c r="AS291" i="36"/>
  <c r="AS290" i="36"/>
  <c r="K290" i="36"/>
  <c r="L290" i="36" s="1"/>
  <c r="M290" i="36" s="1"/>
  <c r="E290" i="36"/>
  <c r="AS289" i="36"/>
  <c r="AS288" i="36"/>
  <c r="L288" i="36"/>
  <c r="M288" i="36" s="1"/>
  <c r="K288" i="36"/>
  <c r="E288" i="36"/>
  <c r="AS287" i="36"/>
  <c r="AS286" i="36"/>
  <c r="K286" i="36"/>
  <c r="L286" i="36" s="1"/>
  <c r="M286" i="36" s="1"/>
  <c r="E286" i="36"/>
  <c r="AS285" i="36"/>
  <c r="AS284" i="36"/>
  <c r="K284" i="36"/>
  <c r="L284" i="36" s="1"/>
  <c r="M284" i="36" s="1"/>
  <c r="E284" i="36"/>
  <c r="AS283" i="36"/>
  <c r="AS282" i="36"/>
  <c r="K282" i="36"/>
  <c r="L282" i="36" s="1"/>
  <c r="M282" i="36" s="1"/>
  <c r="E282" i="36"/>
  <c r="AS281" i="36"/>
  <c r="AS280" i="36"/>
  <c r="L280" i="36"/>
  <c r="M280" i="36" s="1"/>
  <c r="K280" i="36"/>
  <c r="E280" i="36"/>
  <c r="AS279" i="36"/>
  <c r="AS278" i="36"/>
  <c r="K278" i="36"/>
  <c r="L278" i="36" s="1"/>
  <c r="M278" i="36" s="1"/>
  <c r="E278" i="36"/>
  <c r="AS277" i="36"/>
  <c r="AS276" i="36"/>
  <c r="K276" i="36"/>
  <c r="L276" i="36" s="1"/>
  <c r="M276" i="36" s="1"/>
  <c r="E276" i="36"/>
  <c r="AS275" i="36"/>
  <c r="AS274" i="36"/>
  <c r="K274" i="36"/>
  <c r="L274" i="36" s="1"/>
  <c r="M274" i="36" s="1"/>
  <c r="E274" i="36"/>
  <c r="AS273" i="36"/>
  <c r="AS272" i="36"/>
  <c r="L272" i="36"/>
  <c r="M272" i="36" s="1"/>
  <c r="K272" i="36"/>
  <c r="E272" i="36"/>
  <c r="AS271" i="36"/>
  <c r="AS270" i="36"/>
  <c r="K270" i="36"/>
  <c r="L270" i="36" s="1"/>
  <c r="M270" i="36" s="1"/>
  <c r="E270" i="36"/>
  <c r="AS269" i="36"/>
  <c r="AS268" i="36"/>
  <c r="K268" i="36"/>
  <c r="L268" i="36" s="1"/>
  <c r="M268" i="36" s="1"/>
  <c r="E268" i="36"/>
  <c r="AS267" i="36"/>
  <c r="AS266" i="36"/>
  <c r="K266" i="36"/>
  <c r="L266" i="36" s="1"/>
  <c r="M266" i="36" s="1"/>
  <c r="E266" i="36"/>
  <c r="AS265" i="36"/>
  <c r="AS264" i="36"/>
  <c r="L264" i="36"/>
  <c r="M264" i="36" s="1"/>
  <c r="K264" i="36"/>
  <c r="E264" i="36"/>
  <c r="AS263" i="36"/>
  <c r="AS262" i="36"/>
  <c r="K262" i="36"/>
  <c r="L262" i="36" s="1"/>
  <c r="M262" i="36" s="1"/>
  <c r="E262" i="36"/>
  <c r="AS261" i="36"/>
  <c r="AS260" i="36"/>
  <c r="K260" i="36"/>
  <c r="L260" i="36" s="1"/>
  <c r="M260" i="36" s="1"/>
  <c r="E260" i="36"/>
  <c r="AS259" i="36"/>
  <c r="AS258" i="36"/>
  <c r="K258" i="36"/>
  <c r="L258" i="36" s="1"/>
  <c r="M258" i="36" s="1"/>
  <c r="E258" i="36"/>
  <c r="AS257" i="36"/>
  <c r="AS256" i="36"/>
  <c r="L256" i="36"/>
  <c r="M256" i="36" s="1"/>
  <c r="K256" i="36"/>
  <c r="E256" i="36"/>
  <c r="AS255" i="36"/>
  <c r="AS254" i="36"/>
  <c r="K254" i="36"/>
  <c r="L254" i="36" s="1"/>
  <c r="M254" i="36" s="1"/>
  <c r="E254" i="36"/>
  <c r="AS253" i="36"/>
  <c r="AS252" i="36"/>
  <c r="K252" i="36"/>
  <c r="L252" i="36" s="1"/>
  <c r="M252" i="36" s="1"/>
  <c r="E252" i="36"/>
  <c r="AS251" i="36"/>
  <c r="AS250" i="36"/>
  <c r="K250" i="36"/>
  <c r="L250" i="36" s="1"/>
  <c r="M250" i="36" s="1"/>
  <c r="E250" i="36"/>
  <c r="AS249" i="36"/>
  <c r="AS248" i="36"/>
  <c r="L248" i="36"/>
  <c r="M248" i="36" s="1"/>
  <c r="K248" i="36"/>
  <c r="E248" i="36"/>
  <c r="AS247" i="36"/>
  <c r="AS246" i="36"/>
  <c r="K246" i="36"/>
  <c r="L246" i="36" s="1"/>
  <c r="M246" i="36" s="1"/>
  <c r="E246" i="36"/>
  <c r="AS245" i="36"/>
  <c r="AS244" i="36"/>
  <c r="K244" i="36"/>
  <c r="L244" i="36" s="1"/>
  <c r="M244" i="36" s="1"/>
  <c r="E244" i="36"/>
  <c r="AS243" i="36"/>
  <c r="AS242" i="36"/>
  <c r="K242" i="36"/>
  <c r="L242" i="36" s="1"/>
  <c r="M242" i="36" s="1"/>
  <c r="E242" i="36"/>
  <c r="AS241" i="36"/>
  <c r="AS240" i="36"/>
  <c r="L240" i="36"/>
  <c r="M240" i="36" s="1"/>
  <c r="K240" i="36"/>
  <c r="E240" i="36"/>
  <c r="AS239" i="36"/>
  <c r="AS238" i="36"/>
  <c r="K238" i="36"/>
  <c r="L238" i="36" s="1"/>
  <c r="M238" i="36" s="1"/>
  <c r="E238" i="36"/>
  <c r="AS237" i="36"/>
  <c r="AS236" i="36"/>
  <c r="K236" i="36"/>
  <c r="L236" i="36" s="1"/>
  <c r="M236" i="36" s="1"/>
  <c r="E236" i="36"/>
  <c r="AS235" i="36"/>
  <c r="AS234" i="36"/>
  <c r="K234" i="36"/>
  <c r="L234" i="36" s="1"/>
  <c r="M234" i="36" s="1"/>
  <c r="E234" i="36"/>
  <c r="AS233" i="36"/>
  <c r="AS232" i="36"/>
  <c r="L232" i="36"/>
  <c r="M232" i="36" s="1"/>
  <c r="K232" i="36"/>
  <c r="E232" i="36"/>
  <c r="AS231" i="36"/>
  <c r="AS230" i="36"/>
  <c r="K230" i="36"/>
  <c r="L230" i="36" s="1"/>
  <c r="M230" i="36" s="1"/>
  <c r="E230" i="36"/>
  <c r="AS229" i="36"/>
  <c r="AS228" i="36"/>
  <c r="K228" i="36"/>
  <c r="L228" i="36" s="1"/>
  <c r="M228" i="36" s="1"/>
  <c r="E228" i="36"/>
  <c r="AS227" i="36"/>
  <c r="AS226" i="36"/>
  <c r="K226" i="36"/>
  <c r="L226" i="36" s="1"/>
  <c r="M226" i="36" s="1"/>
  <c r="E226" i="36"/>
  <c r="AS225" i="36"/>
  <c r="AS224" i="36"/>
  <c r="L224" i="36"/>
  <c r="M224" i="36" s="1"/>
  <c r="K224" i="36"/>
  <c r="E224" i="36"/>
  <c r="AS223" i="36"/>
  <c r="AS222" i="36"/>
  <c r="K222" i="36"/>
  <c r="L222" i="36" s="1"/>
  <c r="M222" i="36" s="1"/>
  <c r="E222" i="36"/>
  <c r="AS221" i="36"/>
  <c r="AS220" i="36"/>
  <c r="K220" i="36"/>
  <c r="L220" i="36" s="1"/>
  <c r="M220" i="36" s="1"/>
  <c r="E220" i="36"/>
  <c r="AS219" i="36"/>
  <c r="AS218" i="36"/>
  <c r="K218" i="36"/>
  <c r="L218" i="36" s="1"/>
  <c r="M218" i="36" s="1"/>
  <c r="E218" i="36"/>
  <c r="AS217" i="36"/>
  <c r="AS216" i="36"/>
  <c r="L216" i="36"/>
  <c r="M216" i="36" s="1"/>
  <c r="K216" i="36"/>
  <c r="E216" i="36"/>
  <c r="AS215" i="36"/>
  <c r="AS214" i="36"/>
  <c r="K214" i="36"/>
  <c r="L214" i="36" s="1"/>
  <c r="M214" i="36" s="1"/>
  <c r="E214" i="36"/>
  <c r="AS213" i="36"/>
  <c r="AS212" i="36"/>
  <c r="K212" i="36"/>
  <c r="L212" i="36" s="1"/>
  <c r="M212" i="36" s="1"/>
  <c r="E212" i="36"/>
  <c r="AS211" i="36"/>
  <c r="AS210" i="36"/>
  <c r="K210" i="36"/>
  <c r="L210" i="36" s="1"/>
  <c r="M210" i="36" s="1"/>
  <c r="E210" i="36"/>
  <c r="AS209" i="36"/>
  <c r="AS208" i="36"/>
  <c r="L208" i="36"/>
  <c r="M208" i="36" s="1"/>
  <c r="K208" i="36"/>
  <c r="E208" i="36"/>
  <c r="AS207" i="36"/>
  <c r="AS206" i="36"/>
  <c r="K206" i="36"/>
  <c r="L206" i="36" s="1"/>
  <c r="M206" i="36" s="1"/>
  <c r="E206" i="36"/>
  <c r="AS205" i="36"/>
  <c r="AS204" i="36"/>
  <c r="K204" i="36"/>
  <c r="L204" i="36" s="1"/>
  <c r="M204" i="36" s="1"/>
  <c r="E204" i="36"/>
  <c r="AS203" i="36"/>
  <c r="AS202" i="36"/>
  <c r="K202" i="36"/>
  <c r="L202" i="36" s="1"/>
  <c r="M202" i="36" s="1"/>
  <c r="E202" i="36"/>
  <c r="AS201" i="36"/>
  <c r="AS200" i="36"/>
  <c r="L200" i="36"/>
  <c r="M200" i="36" s="1"/>
  <c r="K200" i="36"/>
  <c r="E200" i="36"/>
  <c r="AS199" i="36"/>
  <c r="AS198" i="36"/>
  <c r="K198" i="36"/>
  <c r="L198" i="36" s="1"/>
  <c r="M198" i="36" s="1"/>
  <c r="E198" i="36"/>
  <c r="AS197" i="36"/>
  <c r="AS196" i="36"/>
  <c r="K196" i="36"/>
  <c r="L196" i="36" s="1"/>
  <c r="M196" i="36" s="1"/>
  <c r="E196" i="36"/>
  <c r="AS195" i="36"/>
  <c r="AS194" i="36"/>
  <c r="K194" i="36"/>
  <c r="L194" i="36" s="1"/>
  <c r="M194" i="36" s="1"/>
  <c r="E194" i="36"/>
  <c r="AS193" i="36"/>
  <c r="AS192" i="36"/>
  <c r="L192" i="36"/>
  <c r="M192" i="36" s="1"/>
  <c r="K192" i="36"/>
  <c r="E192" i="36"/>
  <c r="AS191" i="36"/>
  <c r="AS190" i="36"/>
  <c r="K190" i="36"/>
  <c r="L190" i="36" s="1"/>
  <c r="M190" i="36" s="1"/>
  <c r="E190" i="36"/>
  <c r="AS189" i="36"/>
  <c r="AS188" i="36"/>
  <c r="K188" i="36"/>
  <c r="L188" i="36" s="1"/>
  <c r="M188" i="36" s="1"/>
  <c r="E188" i="36"/>
  <c r="AS187" i="36"/>
  <c r="AS186" i="36"/>
  <c r="K186" i="36"/>
  <c r="L186" i="36" s="1"/>
  <c r="M186" i="36" s="1"/>
  <c r="E186" i="36"/>
  <c r="AS185" i="36"/>
  <c r="AS184" i="36"/>
  <c r="L184" i="36"/>
  <c r="M184" i="36" s="1"/>
  <c r="K184" i="36"/>
  <c r="E184" i="36"/>
  <c r="AS183" i="36"/>
  <c r="AS182" i="36"/>
  <c r="K182" i="36"/>
  <c r="L182" i="36" s="1"/>
  <c r="M182" i="36" s="1"/>
  <c r="E182" i="36"/>
  <c r="AS181" i="36"/>
  <c r="AS180" i="36"/>
  <c r="K180" i="36"/>
  <c r="L180" i="36" s="1"/>
  <c r="M180" i="36" s="1"/>
  <c r="E180" i="36"/>
  <c r="AS179" i="36"/>
  <c r="AS178" i="36"/>
  <c r="K178" i="36"/>
  <c r="L178" i="36" s="1"/>
  <c r="M178" i="36" s="1"/>
  <c r="E178" i="36"/>
  <c r="AS177" i="36"/>
  <c r="AS176" i="36"/>
  <c r="L176" i="36"/>
  <c r="M176" i="36" s="1"/>
  <c r="K176" i="36"/>
  <c r="E176" i="36"/>
  <c r="AS175" i="36"/>
  <c r="AS174" i="36"/>
  <c r="K174" i="36"/>
  <c r="L174" i="36" s="1"/>
  <c r="M174" i="36" s="1"/>
  <c r="E174" i="36"/>
  <c r="AS173" i="36"/>
  <c r="AS172" i="36"/>
  <c r="K172" i="36"/>
  <c r="L172" i="36" s="1"/>
  <c r="M172" i="36" s="1"/>
  <c r="E172" i="36"/>
  <c r="AS171" i="36"/>
  <c r="AS170" i="36"/>
  <c r="K170" i="36"/>
  <c r="L170" i="36" s="1"/>
  <c r="M170" i="36" s="1"/>
  <c r="E170" i="36"/>
  <c r="AS169" i="36"/>
  <c r="AS168" i="36"/>
  <c r="L168" i="36"/>
  <c r="M168" i="36" s="1"/>
  <c r="K168" i="36"/>
  <c r="E168" i="36"/>
  <c r="AS167" i="36"/>
  <c r="AS166" i="36"/>
  <c r="K166" i="36"/>
  <c r="L166" i="36" s="1"/>
  <c r="M166" i="36" s="1"/>
  <c r="E166" i="36"/>
  <c r="AS165" i="36"/>
  <c r="AS164" i="36"/>
  <c r="K164" i="36"/>
  <c r="L164" i="36" s="1"/>
  <c r="M164" i="36" s="1"/>
  <c r="E164" i="36"/>
  <c r="AS163" i="36"/>
  <c r="AS162" i="36"/>
  <c r="K162" i="36"/>
  <c r="L162" i="36" s="1"/>
  <c r="M162" i="36" s="1"/>
  <c r="E162" i="36"/>
  <c r="AS161" i="36"/>
  <c r="AS160" i="36"/>
  <c r="L160" i="36"/>
  <c r="M160" i="36" s="1"/>
  <c r="K160" i="36"/>
  <c r="E160" i="36"/>
  <c r="AS159" i="36"/>
  <c r="AS158" i="36"/>
  <c r="K158" i="36"/>
  <c r="L158" i="36" s="1"/>
  <c r="M158" i="36" s="1"/>
  <c r="E158" i="36"/>
  <c r="AS157" i="36"/>
  <c r="AS156" i="36"/>
  <c r="K156" i="36"/>
  <c r="L156" i="36" s="1"/>
  <c r="M156" i="36" s="1"/>
  <c r="E156" i="36"/>
  <c r="AS155" i="36"/>
  <c r="AS154" i="36"/>
  <c r="K154" i="36"/>
  <c r="L154" i="36" s="1"/>
  <c r="M154" i="36" s="1"/>
  <c r="E154" i="36"/>
  <c r="AS153" i="36"/>
  <c r="AS152" i="36"/>
  <c r="L152" i="36"/>
  <c r="M152" i="36" s="1"/>
  <c r="K152" i="36"/>
  <c r="E152" i="36"/>
  <c r="AS151" i="36"/>
  <c r="AS150" i="36"/>
  <c r="K150" i="36"/>
  <c r="L150" i="36" s="1"/>
  <c r="M150" i="36" s="1"/>
  <c r="E150" i="36"/>
  <c r="AS149" i="36"/>
  <c r="AS148" i="36"/>
  <c r="K148" i="36"/>
  <c r="L148" i="36" s="1"/>
  <c r="M148" i="36" s="1"/>
  <c r="E148" i="36"/>
  <c r="AS147" i="36"/>
  <c r="AS146" i="36"/>
  <c r="K146" i="36"/>
  <c r="L146" i="36" s="1"/>
  <c r="M146" i="36" s="1"/>
  <c r="E146" i="36"/>
  <c r="AS145" i="36"/>
  <c r="AS144" i="36"/>
  <c r="L144" i="36"/>
  <c r="M144" i="36" s="1"/>
  <c r="K144" i="36"/>
  <c r="E144" i="36"/>
  <c r="AS143" i="36"/>
  <c r="AS142" i="36"/>
  <c r="K142" i="36"/>
  <c r="L142" i="36" s="1"/>
  <c r="M142" i="36" s="1"/>
  <c r="E142" i="36"/>
  <c r="AS141" i="36"/>
  <c r="AS140" i="36"/>
  <c r="K140" i="36"/>
  <c r="L140" i="36" s="1"/>
  <c r="M140" i="36" s="1"/>
  <c r="E140" i="36"/>
  <c r="AS139" i="36"/>
  <c r="AS138" i="36"/>
  <c r="K138" i="36"/>
  <c r="L138" i="36" s="1"/>
  <c r="M138" i="36" s="1"/>
  <c r="E138" i="36"/>
  <c r="AS137" i="36"/>
  <c r="AS136" i="36"/>
  <c r="L136" i="36"/>
  <c r="M136" i="36" s="1"/>
  <c r="K136" i="36"/>
  <c r="E136" i="36"/>
  <c r="AS135" i="36"/>
  <c r="AS134" i="36"/>
  <c r="K134" i="36"/>
  <c r="L134" i="36" s="1"/>
  <c r="M134" i="36" s="1"/>
  <c r="E134" i="36"/>
  <c r="AS133" i="36"/>
  <c r="AS132" i="36"/>
  <c r="K132" i="36"/>
  <c r="L132" i="36" s="1"/>
  <c r="M132" i="36" s="1"/>
  <c r="E132" i="36"/>
  <c r="AS131" i="36"/>
  <c r="AS130" i="36"/>
  <c r="K130" i="36"/>
  <c r="L130" i="36" s="1"/>
  <c r="M130" i="36" s="1"/>
  <c r="E130" i="36"/>
  <c r="AS129" i="36"/>
  <c r="AS128" i="36"/>
  <c r="L128" i="36"/>
  <c r="M128" i="36" s="1"/>
  <c r="K128" i="36"/>
  <c r="E128" i="36"/>
  <c r="AS127" i="36"/>
  <c r="AS126" i="36"/>
  <c r="K126" i="36"/>
  <c r="L126" i="36" s="1"/>
  <c r="M126" i="36" s="1"/>
  <c r="E126" i="36"/>
  <c r="AS125" i="36"/>
  <c r="AS124" i="36"/>
  <c r="K124" i="36"/>
  <c r="L124" i="36" s="1"/>
  <c r="M124" i="36" s="1"/>
  <c r="E124" i="36"/>
  <c r="AS123" i="36"/>
  <c r="AS122" i="36"/>
  <c r="K122" i="36"/>
  <c r="L122" i="36" s="1"/>
  <c r="M122" i="36" s="1"/>
  <c r="E122" i="36"/>
  <c r="AS121" i="36"/>
  <c r="AS120" i="36"/>
  <c r="L120" i="36"/>
  <c r="M120" i="36" s="1"/>
  <c r="K120" i="36"/>
  <c r="E120" i="36"/>
  <c r="AS119" i="36"/>
  <c r="AS118" i="36"/>
  <c r="K118" i="36"/>
  <c r="L118" i="36" s="1"/>
  <c r="M118" i="36" s="1"/>
  <c r="E118" i="36"/>
  <c r="AS117" i="36"/>
  <c r="AS116" i="36"/>
  <c r="K116" i="36"/>
  <c r="L116" i="36" s="1"/>
  <c r="M116" i="36" s="1"/>
  <c r="E116" i="36"/>
  <c r="AS115" i="36"/>
  <c r="AS114" i="36"/>
  <c r="K114" i="36"/>
  <c r="L114" i="36" s="1"/>
  <c r="M114" i="36" s="1"/>
  <c r="E114" i="36"/>
  <c r="AS113" i="36"/>
  <c r="AS112" i="36"/>
  <c r="L112" i="36"/>
  <c r="M112" i="36" s="1"/>
  <c r="K112" i="36"/>
  <c r="E112" i="36"/>
  <c r="AS111" i="36"/>
  <c r="AS110" i="36"/>
  <c r="K110" i="36"/>
  <c r="L110" i="36" s="1"/>
  <c r="M110" i="36" s="1"/>
  <c r="E110" i="36"/>
  <c r="AS109" i="36"/>
  <c r="AS108" i="36"/>
  <c r="K108" i="36"/>
  <c r="L108" i="36" s="1"/>
  <c r="M108" i="36" s="1"/>
  <c r="E108" i="36"/>
  <c r="AS107" i="36"/>
  <c r="AS106" i="36"/>
  <c r="K106" i="36"/>
  <c r="L106" i="36" s="1"/>
  <c r="M106" i="36" s="1"/>
  <c r="E106" i="36"/>
  <c r="AS105" i="36"/>
  <c r="AS104" i="36"/>
  <c r="L104" i="36"/>
  <c r="M104" i="36" s="1"/>
  <c r="K104" i="36"/>
  <c r="E104" i="36"/>
  <c r="AS103" i="36"/>
  <c r="AS102" i="36"/>
  <c r="K102" i="36"/>
  <c r="L102" i="36" s="1"/>
  <c r="M102" i="36" s="1"/>
  <c r="E102" i="36"/>
  <c r="AS101" i="36"/>
  <c r="AS100" i="36"/>
  <c r="K100" i="36"/>
  <c r="L100" i="36" s="1"/>
  <c r="M100" i="36" s="1"/>
  <c r="E100" i="36"/>
  <c r="AS99" i="36"/>
  <c r="AS98" i="36"/>
  <c r="K98" i="36"/>
  <c r="L98" i="36" s="1"/>
  <c r="M98" i="36" s="1"/>
  <c r="E98" i="36"/>
  <c r="AS97" i="36"/>
  <c r="AS96" i="36"/>
  <c r="L96" i="36"/>
  <c r="M96" i="36" s="1"/>
  <c r="K96" i="36"/>
  <c r="E96" i="36"/>
  <c r="AS95" i="36"/>
  <c r="AS94" i="36"/>
  <c r="K94" i="36"/>
  <c r="L94" i="36" s="1"/>
  <c r="M94" i="36" s="1"/>
  <c r="E94" i="36"/>
  <c r="AS93" i="36"/>
  <c r="AS92" i="36"/>
  <c r="K92" i="36"/>
  <c r="L92" i="36" s="1"/>
  <c r="M92" i="36" s="1"/>
  <c r="E92" i="36"/>
  <c r="AS91" i="36"/>
  <c r="AS90" i="36"/>
  <c r="K90" i="36"/>
  <c r="L90" i="36" s="1"/>
  <c r="M90" i="36" s="1"/>
  <c r="E90" i="36"/>
  <c r="AS89" i="36"/>
  <c r="AS88" i="36"/>
  <c r="L88" i="36"/>
  <c r="M88" i="36" s="1"/>
  <c r="K88" i="36"/>
  <c r="E88" i="36"/>
  <c r="AS87" i="36"/>
  <c r="AS86" i="36"/>
  <c r="K86" i="36"/>
  <c r="L86" i="36" s="1"/>
  <c r="M86" i="36" s="1"/>
  <c r="E86" i="36"/>
  <c r="AS85" i="36"/>
  <c r="AS84" i="36"/>
  <c r="K84" i="36"/>
  <c r="L84" i="36" s="1"/>
  <c r="M84" i="36" s="1"/>
  <c r="E84" i="36"/>
  <c r="AS83" i="36"/>
  <c r="AS82" i="36"/>
  <c r="K82" i="36"/>
  <c r="L82" i="36" s="1"/>
  <c r="M82" i="36" s="1"/>
  <c r="E82" i="36"/>
  <c r="AS81" i="36"/>
  <c r="AS80" i="36"/>
  <c r="L80" i="36"/>
  <c r="M80" i="36" s="1"/>
  <c r="K80" i="36"/>
  <c r="E80" i="36"/>
  <c r="AS79" i="36"/>
  <c r="AS78" i="36"/>
  <c r="K78" i="36"/>
  <c r="L78" i="36" s="1"/>
  <c r="M78" i="36" s="1"/>
  <c r="E78" i="36"/>
  <c r="AS77" i="36"/>
  <c r="AS76" i="36"/>
  <c r="K76" i="36"/>
  <c r="L76" i="36" s="1"/>
  <c r="M76" i="36" s="1"/>
  <c r="E76" i="36"/>
  <c r="AS75" i="36"/>
  <c r="AS74" i="36"/>
  <c r="K74" i="36"/>
  <c r="L74" i="36" s="1"/>
  <c r="M74" i="36" s="1"/>
  <c r="E74" i="36"/>
  <c r="AS73" i="36"/>
  <c r="AS72" i="36"/>
  <c r="L72" i="36"/>
  <c r="M72" i="36" s="1"/>
  <c r="K72" i="36"/>
  <c r="E72" i="36"/>
  <c r="AS71" i="36"/>
  <c r="AS70" i="36"/>
  <c r="K70" i="36"/>
  <c r="L70" i="36" s="1"/>
  <c r="M70" i="36" s="1"/>
  <c r="E70" i="36"/>
  <c r="AS69" i="36"/>
  <c r="AS68" i="36"/>
  <c r="K68" i="36"/>
  <c r="L68" i="36" s="1"/>
  <c r="M68" i="36" s="1"/>
  <c r="E68" i="36"/>
  <c r="AS67" i="36"/>
  <c r="AS66" i="36"/>
  <c r="K66" i="36"/>
  <c r="L66" i="36" s="1"/>
  <c r="M66" i="36" s="1"/>
  <c r="E66" i="36"/>
  <c r="AS65" i="36"/>
  <c r="AS64" i="36"/>
  <c r="L64" i="36"/>
  <c r="M64" i="36" s="1"/>
  <c r="K64" i="36"/>
  <c r="E64" i="36"/>
  <c r="AS63" i="36"/>
  <c r="AS62" i="36"/>
  <c r="K62" i="36"/>
  <c r="L62" i="36" s="1"/>
  <c r="M62" i="36" s="1"/>
  <c r="E62" i="36"/>
  <c r="AS61" i="36"/>
  <c r="AS60" i="36"/>
  <c r="K60" i="36"/>
  <c r="L60" i="36" s="1"/>
  <c r="M60" i="36" s="1"/>
  <c r="E60" i="36"/>
  <c r="AS59" i="36"/>
  <c r="AS58" i="36"/>
  <c r="K58" i="36"/>
  <c r="L58" i="36" s="1"/>
  <c r="M58" i="36" s="1"/>
  <c r="E58" i="36"/>
  <c r="AS57" i="36"/>
  <c r="AS56" i="36"/>
  <c r="L56" i="36"/>
  <c r="M56" i="36" s="1"/>
  <c r="K56" i="36"/>
  <c r="E56" i="36"/>
  <c r="AS55" i="36"/>
  <c r="AS54" i="36"/>
  <c r="K54" i="36"/>
  <c r="L54" i="36" s="1"/>
  <c r="M54" i="36" s="1"/>
  <c r="E54" i="36"/>
  <c r="AS53" i="36"/>
  <c r="AS52" i="36"/>
  <c r="K52" i="36"/>
  <c r="L52" i="36" s="1"/>
  <c r="M52" i="36" s="1"/>
  <c r="E52" i="36"/>
  <c r="AS51" i="36"/>
  <c r="AS50" i="36"/>
  <c r="K50" i="36"/>
  <c r="L50" i="36" s="1"/>
  <c r="M50" i="36" s="1"/>
  <c r="E50" i="36"/>
  <c r="AS49" i="36"/>
  <c r="AS48" i="36"/>
  <c r="K48" i="36"/>
  <c r="L48" i="36" s="1"/>
  <c r="M48" i="36" s="1"/>
  <c r="E48" i="36"/>
  <c r="AS47" i="36"/>
  <c r="AS46" i="36"/>
  <c r="K46" i="36"/>
  <c r="L46" i="36" s="1"/>
  <c r="M46" i="36" s="1"/>
  <c r="E46" i="36"/>
  <c r="AS45" i="36"/>
  <c r="AS44" i="36"/>
  <c r="K44" i="36"/>
  <c r="L44" i="36" s="1"/>
  <c r="M44" i="36" s="1"/>
  <c r="E44" i="36"/>
  <c r="AS43" i="36"/>
  <c r="AS42" i="36"/>
  <c r="K42" i="36"/>
  <c r="L42" i="36" s="1"/>
  <c r="M42" i="36" s="1"/>
  <c r="E42" i="36"/>
  <c r="AS41" i="36"/>
  <c r="AS40" i="36"/>
  <c r="K40" i="36"/>
  <c r="L40" i="36" s="1"/>
  <c r="M40" i="36" s="1"/>
  <c r="E40" i="36"/>
  <c r="AS39" i="36"/>
  <c r="AS38" i="36"/>
  <c r="K38" i="36"/>
  <c r="L38" i="36" s="1"/>
  <c r="M38" i="36" s="1"/>
  <c r="E38" i="36"/>
  <c r="AS37" i="36"/>
  <c r="AS36" i="36"/>
  <c r="K36" i="36"/>
  <c r="L36" i="36" s="1"/>
  <c r="M36" i="36" s="1"/>
  <c r="E36" i="36"/>
  <c r="AS35" i="36"/>
  <c r="AS34" i="36"/>
  <c r="K34" i="36"/>
  <c r="L34" i="36" s="1"/>
  <c r="M34" i="36" s="1"/>
  <c r="E34" i="36"/>
  <c r="AS33" i="36"/>
  <c r="AS32" i="36"/>
  <c r="K32" i="36"/>
  <c r="L32" i="36" s="1"/>
  <c r="M32" i="36" s="1"/>
  <c r="E32" i="36"/>
  <c r="AS31" i="36"/>
  <c r="AS30" i="36"/>
  <c r="K30" i="36"/>
  <c r="L30" i="36" s="1"/>
  <c r="M30" i="36" s="1"/>
  <c r="E30" i="36"/>
  <c r="AS29" i="36"/>
  <c r="AS28" i="36"/>
  <c r="K28" i="36"/>
  <c r="L28" i="36" s="1"/>
  <c r="M28" i="36" s="1"/>
  <c r="E28" i="36"/>
  <c r="AS27" i="36"/>
  <c r="AS26" i="36"/>
  <c r="K26" i="36"/>
  <c r="L26" i="36" s="1"/>
  <c r="M26" i="36" s="1"/>
  <c r="E26" i="36"/>
  <c r="AS25" i="36"/>
  <c r="AS24" i="36"/>
  <c r="K24" i="36"/>
  <c r="L24" i="36" s="1"/>
  <c r="M24" i="36" s="1"/>
  <c r="E24" i="36"/>
  <c r="AS23" i="36"/>
  <c r="AS22" i="36"/>
  <c r="K22" i="36"/>
  <c r="L22" i="36" s="1"/>
  <c r="M22" i="36" s="1"/>
  <c r="E22" i="36"/>
  <c r="AS21" i="36"/>
  <c r="AS20" i="36"/>
  <c r="K20" i="36"/>
  <c r="L20" i="36" s="1"/>
  <c r="M20" i="36" s="1"/>
  <c r="E20" i="36"/>
  <c r="AS19" i="36"/>
  <c r="AS18" i="36"/>
  <c r="K18" i="36"/>
  <c r="L18" i="36" s="1"/>
  <c r="M18" i="36" s="1"/>
  <c r="E18" i="36"/>
  <c r="AS17" i="36"/>
  <c r="AS16" i="36"/>
  <c r="K16" i="36"/>
  <c r="L16" i="36" s="1"/>
  <c r="M16" i="36" s="1"/>
  <c r="E16" i="36"/>
  <c r="AS15" i="36"/>
  <c r="AS14" i="36"/>
  <c r="K14" i="36"/>
  <c r="L14" i="36" s="1"/>
  <c r="M14" i="36" s="1"/>
  <c r="E14" i="36"/>
  <c r="AS13" i="36"/>
  <c r="AS12" i="36"/>
  <c r="K12" i="36"/>
  <c r="L12" i="36" s="1"/>
  <c r="M12" i="36" s="1"/>
  <c r="E12" i="36"/>
  <c r="AS11" i="36"/>
  <c r="AS10" i="36"/>
  <c r="K10" i="36"/>
  <c r="L10" i="36" s="1"/>
  <c r="M10" i="36" s="1"/>
  <c r="E10" i="36"/>
  <c r="AS9" i="36"/>
  <c r="AS8" i="36"/>
  <c r="K8" i="36"/>
  <c r="L8" i="36" s="1"/>
  <c r="M8" i="36" s="1"/>
  <c r="E8" i="36"/>
  <c r="AS7" i="36"/>
  <c r="AS6" i="36"/>
  <c r="K6" i="36"/>
  <c r="L6" i="36" s="1"/>
  <c r="M6" i="36" s="1"/>
  <c r="E6" i="36"/>
  <c r="AS4" i="36"/>
  <c r="K4" i="36"/>
  <c r="L4" i="36" s="1"/>
  <c r="M4" i="36" s="1"/>
  <c r="E4" i="36"/>
  <c r="AR3" i="36"/>
  <c r="AQ3" i="36"/>
  <c r="AP3" i="36"/>
  <c r="AO3" i="36"/>
  <c r="AN3" i="36"/>
  <c r="AM3" i="36"/>
  <c r="AL3" i="36"/>
  <c r="AK3" i="36"/>
  <c r="AJ3" i="36"/>
  <c r="AI3" i="36"/>
  <c r="AH3" i="36"/>
  <c r="AG3" i="36"/>
  <c r="AF3" i="36"/>
  <c r="AE3" i="36"/>
  <c r="AD3" i="36"/>
  <c r="AC3" i="36"/>
  <c r="AB3" i="36"/>
  <c r="AA3" i="36"/>
  <c r="Z3" i="36"/>
  <c r="Y3" i="36"/>
  <c r="X3" i="36"/>
  <c r="W3" i="36"/>
  <c r="V3" i="36"/>
  <c r="U3" i="36"/>
  <c r="T3" i="36"/>
  <c r="S3" i="36"/>
  <c r="R3" i="36"/>
  <c r="Q3" i="36"/>
  <c r="P3" i="36"/>
  <c r="O3" i="36"/>
  <c r="N3" i="36"/>
  <c r="P1" i="36"/>
  <c r="J1" i="36"/>
  <c r="AR427" i="35"/>
  <c r="AQ427" i="35"/>
  <c r="AP427" i="35"/>
  <c r="AO427" i="35"/>
  <c r="AN427" i="35"/>
  <c r="AM427" i="35"/>
  <c r="AL427" i="35"/>
  <c r="AK427" i="35"/>
  <c r="AJ427" i="35"/>
  <c r="AI427" i="35"/>
  <c r="AH427" i="35"/>
  <c r="AG427" i="35"/>
  <c r="AF427" i="35"/>
  <c r="AE427" i="35"/>
  <c r="AD427" i="35"/>
  <c r="AC427" i="35"/>
  <c r="AB427" i="35"/>
  <c r="AA427" i="35"/>
  <c r="Z427" i="35"/>
  <c r="Y427" i="35"/>
  <c r="X427" i="35"/>
  <c r="W427" i="35"/>
  <c r="V427" i="35"/>
  <c r="U427" i="35"/>
  <c r="T427" i="35"/>
  <c r="S427" i="35"/>
  <c r="R427" i="35"/>
  <c r="Q427" i="35"/>
  <c r="P427" i="35"/>
  <c r="O427" i="35"/>
  <c r="N427" i="35"/>
  <c r="AS427" i="35" s="1"/>
  <c r="AR426" i="35"/>
  <c r="AQ426" i="35"/>
  <c r="AP426" i="35"/>
  <c r="AO426" i="35"/>
  <c r="AN426" i="35"/>
  <c r="AM426" i="35"/>
  <c r="AL426" i="35"/>
  <c r="AK426" i="35"/>
  <c r="AJ426" i="35"/>
  <c r="AI426" i="35"/>
  <c r="AH426" i="35"/>
  <c r="AG426" i="35"/>
  <c r="AF426" i="35"/>
  <c r="AE426" i="35"/>
  <c r="AD426" i="35"/>
  <c r="AC426" i="35"/>
  <c r="AB426" i="35"/>
  <c r="AA426" i="35"/>
  <c r="Z426" i="35"/>
  <c r="Y426" i="35"/>
  <c r="X426" i="35"/>
  <c r="W426" i="35"/>
  <c r="V426" i="35"/>
  <c r="U426" i="35"/>
  <c r="T426" i="35"/>
  <c r="S426" i="35"/>
  <c r="R426" i="35"/>
  <c r="Q426" i="35"/>
  <c r="P426" i="35"/>
  <c r="O426" i="35"/>
  <c r="N426" i="35"/>
  <c r="AS426" i="35" s="1"/>
  <c r="AR425" i="35"/>
  <c r="AQ425" i="35"/>
  <c r="AP425" i="35"/>
  <c r="AO425" i="35"/>
  <c r="AN425" i="35"/>
  <c r="AM425" i="35"/>
  <c r="AL425" i="35"/>
  <c r="AK425" i="35"/>
  <c r="AJ425" i="35"/>
  <c r="AI425" i="35"/>
  <c r="AH425" i="35"/>
  <c r="AG425" i="35"/>
  <c r="AF425" i="35"/>
  <c r="AE425" i="35"/>
  <c r="AD425" i="35"/>
  <c r="AC425" i="35"/>
  <c r="AB425" i="35"/>
  <c r="AA425" i="35"/>
  <c r="Z425" i="35"/>
  <c r="Y425" i="35"/>
  <c r="X425" i="35"/>
  <c r="W425" i="35"/>
  <c r="V425" i="35"/>
  <c r="U425" i="35"/>
  <c r="T425" i="35"/>
  <c r="S425" i="35"/>
  <c r="R425" i="35"/>
  <c r="Q425" i="35"/>
  <c r="P425" i="35"/>
  <c r="O425" i="35"/>
  <c r="N425" i="35"/>
  <c r="AR424" i="35"/>
  <c r="AQ424" i="35"/>
  <c r="AP424" i="35"/>
  <c r="AO424" i="35"/>
  <c r="AN424" i="35"/>
  <c r="AM424" i="35"/>
  <c r="AL424" i="35"/>
  <c r="AK424" i="35"/>
  <c r="AJ424" i="35"/>
  <c r="AI424" i="35"/>
  <c r="AH424" i="35"/>
  <c r="AG424" i="35"/>
  <c r="AF424" i="35"/>
  <c r="AE424" i="35"/>
  <c r="AD424" i="35"/>
  <c r="AC424" i="35"/>
  <c r="AB424" i="35"/>
  <c r="AA424" i="35"/>
  <c r="Z424" i="35"/>
  <c r="Y424" i="35"/>
  <c r="X424" i="35"/>
  <c r="W424" i="35"/>
  <c r="V424" i="35"/>
  <c r="U424" i="35"/>
  <c r="T424" i="35"/>
  <c r="S424" i="35"/>
  <c r="R424" i="35"/>
  <c r="Q424" i="35"/>
  <c r="P424" i="35"/>
  <c r="O424" i="35"/>
  <c r="N424" i="35"/>
  <c r="AS424" i="35" s="1"/>
  <c r="AR423" i="35"/>
  <c r="AQ423" i="35"/>
  <c r="AP423" i="35"/>
  <c r="AO423" i="35"/>
  <c r="AN423" i="35"/>
  <c r="AM423" i="35"/>
  <c r="AL423" i="35"/>
  <c r="AK423" i="35"/>
  <c r="AJ423" i="35"/>
  <c r="AI423" i="35"/>
  <c r="AH423" i="35"/>
  <c r="AG423" i="35"/>
  <c r="AF423" i="35"/>
  <c r="AE423" i="35"/>
  <c r="AD423" i="35"/>
  <c r="AC423" i="35"/>
  <c r="AB423" i="35"/>
  <c r="AA423" i="35"/>
  <c r="Z423" i="35"/>
  <c r="Y423" i="35"/>
  <c r="X423" i="35"/>
  <c r="W423" i="35"/>
  <c r="V423" i="35"/>
  <c r="U423" i="35"/>
  <c r="T423" i="35"/>
  <c r="S423" i="35"/>
  <c r="R423" i="35"/>
  <c r="Q423" i="35"/>
  <c r="P423" i="35"/>
  <c r="O423" i="35"/>
  <c r="N423" i="35"/>
  <c r="AS423" i="35" s="1"/>
  <c r="AR422" i="35"/>
  <c r="AQ422" i="35"/>
  <c r="AP422" i="35"/>
  <c r="AO422" i="35"/>
  <c r="AN422" i="35"/>
  <c r="AM422" i="35"/>
  <c r="AL422" i="35"/>
  <c r="AK422" i="35"/>
  <c r="AJ422" i="35"/>
  <c r="AI422" i="35"/>
  <c r="AH422" i="35"/>
  <c r="AG422" i="35"/>
  <c r="AF422" i="35"/>
  <c r="AE422" i="35"/>
  <c r="AD422" i="35"/>
  <c r="AC422" i="35"/>
  <c r="AB422" i="35"/>
  <c r="AA422" i="35"/>
  <c r="Z422" i="35"/>
  <c r="Y422" i="35"/>
  <c r="X422" i="35"/>
  <c r="W422" i="35"/>
  <c r="V422" i="35"/>
  <c r="U422" i="35"/>
  <c r="T422" i="35"/>
  <c r="S422" i="35"/>
  <c r="R422" i="35"/>
  <c r="Q422" i="35"/>
  <c r="P422" i="35"/>
  <c r="O422" i="35"/>
  <c r="N422" i="35"/>
  <c r="AS422" i="35" s="1"/>
  <c r="AR415" i="35"/>
  <c r="AQ415" i="35"/>
  <c r="AP415" i="35"/>
  <c r="AO415" i="35"/>
  <c r="AN415" i="35"/>
  <c r="AM415" i="35"/>
  <c r="AL415" i="35"/>
  <c r="AK415" i="35"/>
  <c r="AJ415" i="35"/>
  <c r="AI415" i="35"/>
  <c r="AH415" i="35"/>
  <c r="AG415" i="35"/>
  <c r="AF415" i="35"/>
  <c r="AE415" i="35"/>
  <c r="AD415" i="35"/>
  <c r="AC415" i="35"/>
  <c r="AB415" i="35"/>
  <c r="AA415" i="35"/>
  <c r="Z415" i="35"/>
  <c r="Y415" i="35"/>
  <c r="X415" i="35"/>
  <c r="W415" i="35"/>
  <c r="V415" i="35"/>
  <c r="U415" i="35"/>
  <c r="T415" i="35"/>
  <c r="S415" i="35"/>
  <c r="R415" i="35"/>
  <c r="Q415" i="35"/>
  <c r="P415" i="35"/>
  <c r="O415" i="35"/>
  <c r="N415" i="35"/>
  <c r="AR414" i="35"/>
  <c r="AQ414" i="35"/>
  <c r="AP414" i="35"/>
  <c r="AO414" i="35"/>
  <c r="AN414" i="35"/>
  <c r="AM414" i="35"/>
  <c r="AL414" i="35"/>
  <c r="AK414" i="35"/>
  <c r="AJ414" i="35"/>
  <c r="AI414" i="35"/>
  <c r="AH414" i="35"/>
  <c r="AG414" i="35"/>
  <c r="AF414" i="35"/>
  <c r="AE414" i="35"/>
  <c r="AD414" i="35"/>
  <c r="AC414" i="35"/>
  <c r="AB414" i="35"/>
  <c r="AA414" i="35"/>
  <c r="Z414" i="35"/>
  <c r="Y414" i="35"/>
  <c r="X414" i="35"/>
  <c r="W414" i="35"/>
  <c r="V414" i="35"/>
  <c r="U414" i="35"/>
  <c r="T414" i="35"/>
  <c r="S414" i="35"/>
  <c r="R414" i="35"/>
  <c r="Q414" i="35"/>
  <c r="P414" i="35"/>
  <c r="O414" i="35"/>
  <c r="N414" i="35"/>
  <c r="AS414" i="35" s="1"/>
  <c r="AR413" i="35"/>
  <c r="AQ413" i="35"/>
  <c r="AP413" i="35"/>
  <c r="AO413" i="35"/>
  <c r="AN413" i="35"/>
  <c r="AM413" i="35"/>
  <c r="AL413" i="35"/>
  <c r="AK413" i="35"/>
  <c r="AJ413" i="35"/>
  <c r="AI413" i="35"/>
  <c r="AH413" i="35"/>
  <c r="AG413" i="35"/>
  <c r="AF413" i="35"/>
  <c r="AE413" i="35"/>
  <c r="AD413" i="35"/>
  <c r="AC413" i="35"/>
  <c r="AB413" i="35"/>
  <c r="AA413" i="35"/>
  <c r="Z413" i="35"/>
  <c r="Y413" i="35"/>
  <c r="X413" i="35"/>
  <c r="W413" i="35"/>
  <c r="V413" i="35"/>
  <c r="U413" i="35"/>
  <c r="T413" i="35"/>
  <c r="S413" i="35"/>
  <c r="R413" i="35"/>
  <c r="Q413" i="35"/>
  <c r="P413" i="35"/>
  <c r="O413" i="35"/>
  <c r="N413" i="35"/>
  <c r="AS413" i="35" s="1"/>
  <c r="AR412" i="35"/>
  <c r="AQ412" i="35"/>
  <c r="AP412" i="35"/>
  <c r="AO412" i="35"/>
  <c r="AN412" i="35"/>
  <c r="AM412" i="35"/>
  <c r="AL412" i="35"/>
  <c r="AK412" i="35"/>
  <c r="AJ412" i="35"/>
  <c r="AI412" i="35"/>
  <c r="AH412" i="35"/>
  <c r="AG412" i="35"/>
  <c r="AF412" i="35"/>
  <c r="AE412" i="35"/>
  <c r="AD412" i="35"/>
  <c r="AC412" i="35"/>
  <c r="AB412" i="35"/>
  <c r="AA412" i="35"/>
  <c r="Z412" i="35"/>
  <c r="Y412" i="35"/>
  <c r="X412" i="35"/>
  <c r="W412" i="35"/>
  <c r="V412" i="35"/>
  <c r="U412" i="35"/>
  <c r="T412" i="35"/>
  <c r="S412" i="35"/>
  <c r="R412" i="35"/>
  <c r="Q412" i="35"/>
  <c r="P412" i="35"/>
  <c r="O412" i="35"/>
  <c r="N412" i="35"/>
  <c r="AR411" i="35"/>
  <c r="AQ411" i="35"/>
  <c r="AP411" i="35"/>
  <c r="AO411" i="35"/>
  <c r="AN411" i="35"/>
  <c r="AM411" i="35"/>
  <c r="AL411" i="35"/>
  <c r="AK411" i="35"/>
  <c r="AJ411" i="35"/>
  <c r="AI411" i="35"/>
  <c r="AH411" i="35"/>
  <c r="AG411" i="35"/>
  <c r="AF411" i="35"/>
  <c r="AE411" i="35"/>
  <c r="AD411" i="35"/>
  <c r="AC411" i="35"/>
  <c r="AB411" i="35"/>
  <c r="AA411" i="35"/>
  <c r="Z411" i="35"/>
  <c r="Y411" i="35"/>
  <c r="X411" i="35"/>
  <c r="W411" i="35"/>
  <c r="V411" i="35"/>
  <c r="U411" i="35"/>
  <c r="T411" i="35"/>
  <c r="S411" i="35"/>
  <c r="R411" i="35"/>
  <c r="Q411" i="35"/>
  <c r="AS411" i="35" s="1"/>
  <c r="P411" i="35"/>
  <c r="O411" i="35"/>
  <c r="N411" i="35"/>
  <c r="AR410" i="35"/>
  <c r="AQ410" i="35"/>
  <c r="AP410" i="35"/>
  <c r="AO410" i="35"/>
  <c r="AN410" i="35"/>
  <c r="AM410" i="35"/>
  <c r="AL410" i="35"/>
  <c r="AK410" i="35"/>
  <c r="AJ410" i="35"/>
  <c r="AI410" i="35"/>
  <c r="AH410" i="35"/>
  <c r="AG410" i="35"/>
  <c r="AF410" i="35"/>
  <c r="AE410" i="35"/>
  <c r="AD410" i="35"/>
  <c r="AC410" i="35"/>
  <c r="AB410" i="35"/>
  <c r="AA410" i="35"/>
  <c r="Z410" i="35"/>
  <c r="Y410" i="35"/>
  <c r="X410" i="35"/>
  <c r="W410" i="35"/>
  <c r="V410" i="35"/>
  <c r="U410" i="35"/>
  <c r="T410" i="35"/>
  <c r="S410" i="35"/>
  <c r="R410" i="35"/>
  <c r="Q410" i="35"/>
  <c r="AS410" i="35" s="1"/>
  <c r="P410" i="35"/>
  <c r="O410" i="35"/>
  <c r="N410" i="35"/>
  <c r="AR404" i="35"/>
  <c r="AQ404" i="35"/>
  <c r="AP404" i="35"/>
  <c r="AO404" i="35"/>
  <c r="AN404" i="35"/>
  <c r="AM404" i="35"/>
  <c r="AL404" i="35"/>
  <c r="AK404" i="35"/>
  <c r="AJ404" i="35"/>
  <c r="AI404" i="35"/>
  <c r="AH404" i="35"/>
  <c r="AG404" i="35"/>
  <c r="AF404" i="35"/>
  <c r="AE404" i="35"/>
  <c r="AD404" i="35"/>
  <c r="AC404" i="35"/>
  <c r="AB404" i="35"/>
  <c r="AA404" i="35"/>
  <c r="Z404" i="35"/>
  <c r="Y404" i="35"/>
  <c r="X404" i="35"/>
  <c r="W404" i="35"/>
  <c r="V404" i="35"/>
  <c r="U404" i="35"/>
  <c r="T404" i="35"/>
  <c r="S404" i="35"/>
  <c r="R404" i="35"/>
  <c r="Q404" i="35"/>
  <c r="P404" i="35"/>
  <c r="O404" i="35"/>
  <c r="N404" i="35"/>
  <c r="AS404" i="35" s="1"/>
  <c r="I404" i="35"/>
  <c r="H404" i="35"/>
  <c r="G404" i="35"/>
  <c r="F404" i="35"/>
  <c r="AS403" i="35"/>
  <c r="AS402" i="35"/>
  <c r="K402" i="35"/>
  <c r="L402" i="35" s="1"/>
  <c r="M402" i="35" s="1"/>
  <c r="E402" i="35"/>
  <c r="AS400" i="35"/>
  <c r="K400" i="35"/>
  <c r="L400" i="35" s="1"/>
  <c r="M400" i="35" s="1"/>
  <c r="E400" i="35"/>
  <c r="AS399" i="35"/>
  <c r="AS398" i="35"/>
  <c r="K398" i="35"/>
  <c r="L398" i="35" s="1"/>
  <c r="M398" i="35" s="1"/>
  <c r="E398" i="35"/>
  <c r="AS396" i="35"/>
  <c r="K396" i="35"/>
  <c r="L396" i="35" s="1"/>
  <c r="M396" i="35" s="1"/>
  <c r="E396" i="35"/>
  <c r="AS395" i="35"/>
  <c r="AS394" i="35"/>
  <c r="K394" i="35"/>
  <c r="L394" i="35" s="1"/>
  <c r="M394" i="35" s="1"/>
  <c r="E394" i="35"/>
  <c r="AS392" i="35"/>
  <c r="K392" i="35"/>
  <c r="L392" i="35" s="1"/>
  <c r="M392" i="35" s="1"/>
  <c r="E392" i="35"/>
  <c r="AS391" i="35"/>
  <c r="AS390" i="35"/>
  <c r="K390" i="35"/>
  <c r="L390" i="35" s="1"/>
  <c r="M390" i="35" s="1"/>
  <c r="E390" i="35"/>
  <c r="AS388" i="35"/>
  <c r="K388" i="35"/>
  <c r="L388" i="35" s="1"/>
  <c r="M388" i="35" s="1"/>
  <c r="E388" i="35"/>
  <c r="AS387" i="35"/>
  <c r="AS386" i="35"/>
  <c r="K386" i="35"/>
  <c r="L386" i="35" s="1"/>
  <c r="M386" i="35" s="1"/>
  <c r="E386" i="35"/>
  <c r="AS384" i="35"/>
  <c r="K384" i="35"/>
  <c r="L384" i="35" s="1"/>
  <c r="M384" i="35" s="1"/>
  <c r="E384" i="35"/>
  <c r="AS383" i="35"/>
  <c r="AS382" i="35"/>
  <c r="K382" i="35"/>
  <c r="L382" i="35" s="1"/>
  <c r="M382" i="35" s="1"/>
  <c r="E382" i="35"/>
  <c r="AS380" i="35"/>
  <c r="K380" i="35"/>
  <c r="L380" i="35" s="1"/>
  <c r="M380" i="35" s="1"/>
  <c r="E380" i="35"/>
  <c r="AS379" i="35"/>
  <c r="AS378" i="35"/>
  <c r="K378" i="35"/>
  <c r="L378" i="35" s="1"/>
  <c r="M378" i="35" s="1"/>
  <c r="E378" i="35"/>
  <c r="AS376" i="35"/>
  <c r="K376" i="35"/>
  <c r="L376" i="35" s="1"/>
  <c r="M376" i="35" s="1"/>
  <c r="E376" i="35"/>
  <c r="AS375" i="35"/>
  <c r="AS374" i="35"/>
  <c r="K374" i="35"/>
  <c r="L374" i="35" s="1"/>
  <c r="M374" i="35" s="1"/>
  <c r="E374" i="35"/>
  <c r="AS372" i="35"/>
  <c r="K372" i="35"/>
  <c r="L372" i="35" s="1"/>
  <c r="M372" i="35" s="1"/>
  <c r="E372" i="35"/>
  <c r="AS371" i="35"/>
  <c r="AS370" i="35"/>
  <c r="K370" i="35"/>
  <c r="L370" i="35" s="1"/>
  <c r="M370" i="35" s="1"/>
  <c r="E370" i="35"/>
  <c r="AS368" i="35"/>
  <c r="K368" i="35"/>
  <c r="L368" i="35" s="1"/>
  <c r="M368" i="35" s="1"/>
  <c r="E368" i="35"/>
  <c r="AS367" i="35"/>
  <c r="AS366" i="35"/>
  <c r="K366" i="35"/>
  <c r="L366" i="35" s="1"/>
  <c r="M366" i="35" s="1"/>
  <c r="E366" i="35"/>
  <c r="AS364" i="35"/>
  <c r="K364" i="35"/>
  <c r="L364" i="35" s="1"/>
  <c r="M364" i="35" s="1"/>
  <c r="E364" i="35"/>
  <c r="AS363" i="35"/>
  <c r="AS362" i="35"/>
  <c r="K362" i="35"/>
  <c r="L362" i="35" s="1"/>
  <c r="M362" i="35" s="1"/>
  <c r="E362" i="35"/>
  <c r="AS361" i="35"/>
  <c r="AS360" i="35"/>
  <c r="L360" i="35"/>
  <c r="M360" i="35" s="1"/>
  <c r="K360" i="35"/>
  <c r="E360" i="35"/>
  <c r="AS359" i="35"/>
  <c r="AS358" i="35"/>
  <c r="K358" i="35"/>
  <c r="L358" i="35" s="1"/>
  <c r="M358" i="35" s="1"/>
  <c r="E358" i="35"/>
  <c r="AS357" i="35"/>
  <c r="AS356" i="35"/>
  <c r="L356" i="35"/>
  <c r="M356" i="35" s="1"/>
  <c r="K356" i="35"/>
  <c r="E356" i="35"/>
  <c r="AS355" i="35"/>
  <c r="AS354" i="35"/>
  <c r="K354" i="35"/>
  <c r="L354" i="35" s="1"/>
  <c r="M354" i="35" s="1"/>
  <c r="E354" i="35"/>
  <c r="AS353" i="35"/>
  <c r="AS352" i="35"/>
  <c r="L352" i="35"/>
  <c r="M352" i="35" s="1"/>
  <c r="K352" i="35"/>
  <c r="E352" i="35"/>
  <c r="AS351" i="35"/>
  <c r="AS350" i="35"/>
  <c r="K350" i="35"/>
  <c r="L350" i="35" s="1"/>
  <c r="M350" i="35" s="1"/>
  <c r="E350" i="35"/>
  <c r="AS349" i="35"/>
  <c r="AS348" i="35"/>
  <c r="L348" i="35"/>
  <c r="M348" i="35" s="1"/>
  <c r="K348" i="35"/>
  <c r="E348" i="35"/>
  <c r="AS347" i="35"/>
  <c r="AS346" i="35"/>
  <c r="K346" i="35"/>
  <c r="L346" i="35" s="1"/>
  <c r="M346" i="35" s="1"/>
  <c r="E346" i="35"/>
  <c r="AS345" i="35"/>
  <c r="AS344" i="35"/>
  <c r="L344" i="35"/>
  <c r="M344" i="35" s="1"/>
  <c r="K344" i="35"/>
  <c r="E344" i="35"/>
  <c r="AS343" i="35"/>
  <c r="AS342" i="35"/>
  <c r="K342" i="35"/>
  <c r="L342" i="35" s="1"/>
  <c r="M342" i="35" s="1"/>
  <c r="E342" i="35"/>
  <c r="AS341" i="35"/>
  <c r="AS340" i="35"/>
  <c r="L340" i="35"/>
  <c r="M340" i="35" s="1"/>
  <c r="K340" i="35"/>
  <c r="E340" i="35"/>
  <c r="AS339" i="35"/>
  <c r="AS338" i="35"/>
  <c r="K338" i="35"/>
  <c r="L338" i="35" s="1"/>
  <c r="M338" i="35" s="1"/>
  <c r="E338" i="35"/>
  <c r="AS337" i="35"/>
  <c r="AS336" i="35"/>
  <c r="L336" i="35"/>
  <c r="M336" i="35" s="1"/>
  <c r="K336" i="35"/>
  <c r="E336" i="35"/>
  <c r="AS335" i="35"/>
  <c r="AS334" i="35"/>
  <c r="K334" i="35"/>
  <c r="L334" i="35" s="1"/>
  <c r="M334" i="35" s="1"/>
  <c r="E334" i="35"/>
  <c r="AS333" i="35"/>
  <c r="AS332" i="35"/>
  <c r="L332" i="35"/>
  <c r="M332" i="35" s="1"/>
  <c r="K332" i="35"/>
  <c r="E332" i="35"/>
  <c r="AS331" i="35"/>
  <c r="AS330" i="35"/>
  <c r="K330" i="35"/>
  <c r="L330" i="35" s="1"/>
  <c r="M330" i="35" s="1"/>
  <c r="E330" i="35"/>
  <c r="AS329" i="35"/>
  <c r="AS328" i="35"/>
  <c r="L328" i="35"/>
  <c r="M328" i="35" s="1"/>
  <c r="K328" i="35"/>
  <c r="E328" i="35"/>
  <c r="AS327" i="35"/>
  <c r="AS326" i="35"/>
  <c r="K326" i="35"/>
  <c r="L326" i="35" s="1"/>
  <c r="M326" i="35" s="1"/>
  <c r="E326" i="35"/>
  <c r="AS325" i="35"/>
  <c r="AS324" i="35"/>
  <c r="L324" i="35"/>
  <c r="M324" i="35" s="1"/>
  <c r="K324" i="35"/>
  <c r="E324" i="35"/>
  <c r="AS323" i="35"/>
  <c r="AS322" i="35"/>
  <c r="K322" i="35"/>
  <c r="L322" i="35" s="1"/>
  <c r="M322" i="35" s="1"/>
  <c r="E322" i="35"/>
  <c r="AS321" i="35"/>
  <c r="AS320" i="35"/>
  <c r="L320" i="35"/>
  <c r="M320" i="35" s="1"/>
  <c r="K320" i="35"/>
  <c r="E320" i="35"/>
  <c r="AS319" i="35"/>
  <c r="AS318" i="35"/>
  <c r="K318" i="35"/>
  <c r="L318" i="35" s="1"/>
  <c r="M318" i="35" s="1"/>
  <c r="E318" i="35"/>
  <c r="AS317" i="35"/>
  <c r="AS316" i="35"/>
  <c r="L316" i="35"/>
  <c r="M316" i="35" s="1"/>
  <c r="K316" i="35"/>
  <c r="E316" i="35"/>
  <c r="AS315" i="35"/>
  <c r="AS314" i="35"/>
  <c r="K314" i="35"/>
  <c r="L314" i="35" s="1"/>
  <c r="M314" i="35" s="1"/>
  <c r="E314" i="35"/>
  <c r="AS313" i="35"/>
  <c r="AS312" i="35"/>
  <c r="L312" i="35"/>
  <c r="M312" i="35" s="1"/>
  <c r="K312" i="35"/>
  <c r="E312" i="35"/>
  <c r="AS311" i="35"/>
  <c r="AS310" i="35"/>
  <c r="K310" i="35"/>
  <c r="L310" i="35" s="1"/>
  <c r="M310" i="35" s="1"/>
  <c r="E310" i="35"/>
  <c r="AS309" i="35"/>
  <c r="AS308" i="35"/>
  <c r="L308" i="35"/>
  <c r="M308" i="35" s="1"/>
  <c r="K308" i="35"/>
  <c r="E308" i="35"/>
  <c r="AS307" i="35"/>
  <c r="AS306" i="35"/>
  <c r="K306" i="35"/>
  <c r="L306" i="35" s="1"/>
  <c r="M306" i="35" s="1"/>
  <c r="E306" i="35"/>
  <c r="AS305" i="35"/>
  <c r="AS304" i="35"/>
  <c r="L304" i="35"/>
  <c r="M304" i="35" s="1"/>
  <c r="K304" i="35"/>
  <c r="E304" i="35"/>
  <c r="AS303" i="35"/>
  <c r="AS302" i="35"/>
  <c r="K302" i="35"/>
  <c r="L302" i="35" s="1"/>
  <c r="M302" i="35" s="1"/>
  <c r="E302" i="35"/>
  <c r="AS301" i="35"/>
  <c r="AS300" i="35"/>
  <c r="L300" i="35"/>
  <c r="M300" i="35" s="1"/>
  <c r="K300" i="35"/>
  <c r="E300" i="35"/>
  <c r="AS299" i="35"/>
  <c r="AS298" i="35"/>
  <c r="K298" i="35"/>
  <c r="L298" i="35" s="1"/>
  <c r="M298" i="35" s="1"/>
  <c r="E298" i="35"/>
  <c r="AS297" i="35"/>
  <c r="AS296" i="35"/>
  <c r="L296" i="35"/>
  <c r="M296" i="35" s="1"/>
  <c r="K296" i="35"/>
  <c r="E296" i="35"/>
  <c r="AS295" i="35"/>
  <c r="AS294" i="35"/>
  <c r="K294" i="35"/>
  <c r="L294" i="35" s="1"/>
  <c r="M294" i="35" s="1"/>
  <c r="E294" i="35"/>
  <c r="AS293" i="35"/>
  <c r="AS292" i="35"/>
  <c r="L292" i="35"/>
  <c r="M292" i="35" s="1"/>
  <c r="K292" i="35"/>
  <c r="E292" i="35"/>
  <c r="AS291" i="35"/>
  <c r="AS290" i="35"/>
  <c r="K290" i="35"/>
  <c r="L290" i="35" s="1"/>
  <c r="M290" i="35" s="1"/>
  <c r="E290" i="35"/>
  <c r="AS289" i="35"/>
  <c r="AS288" i="35"/>
  <c r="L288" i="35"/>
  <c r="M288" i="35" s="1"/>
  <c r="K288" i="35"/>
  <c r="E288" i="35"/>
  <c r="AS287" i="35"/>
  <c r="AS286" i="35"/>
  <c r="K286" i="35"/>
  <c r="L286" i="35" s="1"/>
  <c r="M286" i="35" s="1"/>
  <c r="E286" i="35"/>
  <c r="AS285" i="35"/>
  <c r="AS284" i="35"/>
  <c r="L284" i="35"/>
  <c r="M284" i="35" s="1"/>
  <c r="K284" i="35"/>
  <c r="E284" i="35"/>
  <c r="AS283" i="35"/>
  <c r="AS282" i="35"/>
  <c r="K282" i="35"/>
  <c r="L282" i="35" s="1"/>
  <c r="M282" i="35" s="1"/>
  <c r="E282" i="35"/>
  <c r="AS281" i="35"/>
  <c r="AS280" i="35"/>
  <c r="L280" i="35"/>
  <c r="M280" i="35" s="1"/>
  <c r="K280" i="35"/>
  <c r="E280" i="35"/>
  <c r="AS279" i="35"/>
  <c r="AS278" i="35"/>
  <c r="K278" i="35"/>
  <c r="L278" i="35" s="1"/>
  <c r="M278" i="35" s="1"/>
  <c r="E278" i="35"/>
  <c r="AS277" i="35"/>
  <c r="AS276" i="35"/>
  <c r="L276" i="35"/>
  <c r="M276" i="35" s="1"/>
  <c r="K276" i="35"/>
  <c r="E276" i="35"/>
  <c r="AS275" i="35"/>
  <c r="AS274" i="35"/>
  <c r="K274" i="35"/>
  <c r="L274" i="35" s="1"/>
  <c r="M274" i="35" s="1"/>
  <c r="E274" i="35"/>
  <c r="AS273" i="35"/>
  <c r="AS272" i="35"/>
  <c r="L272" i="35"/>
  <c r="M272" i="35" s="1"/>
  <c r="K272" i="35"/>
  <c r="E272" i="35"/>
  <c r="AS271" i="35"/>
  <c r="AS270" i="35"/>
  <c r="K270" i="35"/>
  <c r="L270" i="35" s="1"/>
  <c r="M270" i="35" s="1"/>
  <c r="E270" i="35"/>
  <c r="AS269" i="35"/>
  <c r="AS268" i="35"/>
  <c r="L268" i="35"/>
  <c r="M268" i="35" s="1"/>
  <c r="K268" i="35"/>
  <c r="E268" i="35"/>
  <c r="AS267" i="35"/>
  <c r="AS266" i="35"/>
  <c r="K266" i="35"/>
  <c r="L266" i="35" s="1"/>
  <c r="M266" i="35" s="1"/>
  <c r="E266" i="35"/>
  <c r="AS265" i="35"/>
  <c r="AS264" i="35"/>
  <c r="L264" i="35"/>
  <c r="M264" i="35" s="1"/>
  <c r="K264" i="35"/>
  <c r="E264" i="35"/>
  <c r="AS263" i="35"/>
  <c r="AS262" i="35"/>
  <c r="K262" i="35"/>
  <c r="L262" i="35" s="1"/>
  <c r="M262" i="35" s="1"/>
  <c r="E262" i="35"/>
  <c r="AS261" i="35"/>
  <c r="AS260" i="35"/>
  <c r="L260" i="35"/>
  <c r="M260" i="35" s="1"/>
  <c r="K260" i="35"/>
  <c r="E260" i="35"/>
  <c r="AS259" i="35"/>
  <c r="AS258" i="35"/>
  <c r="K258" i="35"/>
  <c r="L258" i="35" s="1"/>
  <c r="M258" i="35" s="1"/>
  <c r="E258" i="35"/>
  <c r="AS257" i="35"/>
  <c r="AS256" i="35"/>
  <c r="L256" i="35"/>
  <c r="M256" i="35" s="1"/>
  <c r="K256" i="35"/>
  <c r="E256" i="35"/>
  <c r="AS255" i="35"/>
  <c r="AS254" i="35"/>
  <c r="K254" i="35"/>
  <c r="L254" i="35" s="1"/>
  <c r="M254" i="35" s="1"/>
  <c r="E254" i="35"/>
  <c r="AS253" i="35"/>
  <c r="AS252" i="35"/>
  <c r="L252" i="35"/>
  <c r="M252" i="35" s="1"/>
  <c r="K252" i="35"/>
  <c r="E252" i="35"/>
  <c r="AS251" i="35"/>
  <c r="AS250" i="35"/>
  <c r="K250" i="35"/>
  <c r="L250" i="35" s="1"/>
  <c r="M250" i="35" s="1"/>
  <c r="E250" i="35"/>
  <c r="AS249" i="35"/>
  <c r="AS248" i="35"/>
  <c r="L248" i="35"/>
  <c r="M248" i="35" s="1"/>
  <c r="K248" i="35"/>
  <c r="E248" i="35"/>
  <c r="AS247" i="35"/>
  <c r="AS246" i="35"/>
  <c r="K246" i="35"/>
  <c r="L246" i="35" s="1"/>
  <c r="M246" i="35" s="1"/>
  <c r="E246" i="35"/>
  <c r="AS245" i="35"/>
  <c r="AS244" i="35"/>
  <c r="L244" i="35"/>
  <c r="M244" i="35" s="1"/>
  <c r="K244" i="35"/>
  <c r="E244" i="35"/>
  <c r="AS243" i="35"/>
  <c r="AS242" i="35"/>
  <c r="K242" i="35"/>
  <c r="L242" i="35" s="1"/>
  <c r="M242" i="35" s="1"/>
  <c r="E242" i="35"/>
  <c r="AS241" i="35"/>
  <c r="AS240" i="35"/>
  <c r="L240" i="35"/>
  <c r="M240" i="35" s="1"/>
  <c r="K240" i="35"/>
  <c r="E240" i="35"/>
  <c r="AS239" i="35"/>
  <c r="AS238" i="35"/>
  <c r="K238" i="35"/>
  <c r="L238" i="35" s="1"/>
  <c r="M238" i="35" s="1"/>
  <c r="E238" i="35"/>
  <c r="AS237" i="35"/>
  <c r="AS236" i="35"/>
  <c r="L236" i="35"/>
  <c r="M236" i="35" s="1"/>
  <c r="K236" i="35"/>
  <c r="E236" i="35"/>
  <c r="AS235" i="35"/>
  <c r="AS234" i="35"/>
  <c r="K234" i="35"/>
  <c r="L234" i="35" s="1"/>
  <c r="M234" i="35" s="1"/>
  <c r="E234" i="35"/>
  <c r="AS233" i="35"/>
  <c r="AS232" i="35"/>
  <c r="L232" i="35"/>
  <c r="M232" i="35" s="1"/>
  <c r="K232" i="35"/>
  <c r="E232" i="35"/>
  <c r="AS231" i="35"/>
  <c r="AS230" i="35"/>
  <c r="K230" i="35"/>
  <c r="L230" i="35" s="1"/>
  <c r="M230" i="35" s="1"/>
  <c r="E230" i="35"/>
  <c r="AS229" i="35"/>
  <c r="AS228" i="35"/>
  <c r="L228" i="35"/>
  <c r="M228" i="35" s="1"/>
  <c r="K228" i="35"/>
  <c r="E228" i="35"/>
  <c r="AS227" i="35"/>
  <c r="AS226" i="35"/>
  <c r="K226" i="35"/>
  <c r="L226" i="35" s="1"/>
  <c r="M226" i="35" s="1"/>
  <c r="E226" i="35"/>
  <c r="AS225" i="35"/>
  <c r="AS224" i="35"/>
  <c r="L224" i="35"/>
  <c r="M224" i="35" s="1"/>
  <c r="K224" i="35"/>
  <c r="E224" i="35"/>
  <c r="AS223" i="35"/>
  <c r="AS222" i="35"/>
  <c r="K222" i="35"/>
  <c r="L222" i="35" s="1"/>
  <c r="M222" i="35" s="1"/>
  <c r="E222" i="35"/>
  <c r="AS221" i="35"/>
  <c r="AS220" i="35"/>
  <c r="L220" i="35"/>
  <c r="M220" i="35" s="1"/>
  <c r="K220" i="35"/>
  <c r="E220" i="35"/>
  <c r="AS219" i="35"/>
  <c r="AS218" i="35"/>
  <c r="K218" i="35"/>
  <c r="L218" i="35" s="1"/>
  <c r="M218" i="35" s="1"/>
  <c r="E218" i="35"/>
  <c r="AS217" i="35"/>
  <c r="AS216" i="35"/>
  <c r="L216" i="35"/>
  <c r="M216" i="35" s="1"/>
  <c r="K216" i="35"/>
  <c r="E216" i="35"/>
  <c r="AS215" i="35"/>
  <c r="AS214" i="35"/>
  <c r="K214" i="35"/>
  <c r="L214" i="35" s="1"/>
  <c r="M214" i="35" s="1"/>
  <c r="E214" i="35"/>
  <c r="AS213" i="35"/>
  <c r="AS212" i="35"/>
  <c r="L212" i="35"/>
  <c r="M212" i="35" s="1"/>
  <c r="K212" i="35"/>
  <c r="E212" i="35"/>
  <c r="AS211" i="35"/>
  <c r="AS210" i="35"/>
  <c r="M210" i="35"/>
  <c r="K210" i="35"/>
  <c r="L210" i="35" s="1"/>
  <c r="E210" i="35"/>
  <c r="AS209" i="35"/>
  <c r="AS208" i="35"/>
  <c r="L208" i="35"/>
  <c r="M208" i="35" s="1"/>
  <c r="K208" i="35"/>
  <c r="E208" i="35"/>
  <c r="AS207" i="35"/>
  <c r="AS206" i="35"/>
  <c r="K206" i="35"/>
  <c r="L206" i="35" s="1"/>
  <c r="M206" i="35" s="1"/>
  <c r="E206" i="35"/>
  <c r="AS205" i="35"/>
  <c r="AS204" i="35"/>
  <c r="L204" i="35"/>
  <c r="M204" i="35" s="1"/>
  <c r="K204" i="35"/>
  <c r="E204" i="35"/>
  <c r="AS203" i="35"/>
  <c r="AS202" i="35"/>
  <c r="M202" i="35"/>
  <c r="K202" i="35"/>
  <c r="L202" i="35" s="1"/>
  <c r="E202" i="35"/>
  <c r="AS201" i="35"/>
  <c r="AS200" i="35"/>
  <c r="L200" i="35"/>
  <c r="M200" i="35" s="1"/>
  <c r="K200" i="35"/>
  <c r="E200" i="35"/>
  <c r="AS199" i="35"/>
  <c r="AS198" i="35"/>
  <c r="M198" i="35"/>
  <c r="K198" i="35"/>
  <c r="L198" i="35" s="1"/>
  <c r="E198" i="35"/>
  <c r="AS197" i="35"/>
  <c r="AS196" i="35"/>
  <c r="L196" i="35"/>
  <c r="M196" i="35" s="1"/>
  <c r="K196" i="35"/>
  <c r="E196" i="35"/>
  <c r="AS195" i="35"/>
  <c r="AS194" i="35"/>
  <c r="M194" i="35"/>
  <c r="K194" i="35"/>
  <c r="L194" i="35" s="1"/>
  <c r="E194" i="35"/>
  <c r="AS193" i="35"/>
  <c r="AS192" i="35"/>
  <c r="L192" i="35"/>
  <c r="M192" i="35" s="1"/>
  <c r="K192" i="35"/>
  <c r="E192" i="35"/>
  <c r="AS191" i="35"/>
  <c r="AS190" i="35"/>
  <c r="M190" i="35"/>
  <c r="K190" i="35"/>
  <c r="L190" i="35" s="1"/>
  <c r="E190" i="35"/>
  <c r="AS189" i="35"/>
  <c r="AS188" i="35"/>
  <c r="L188" i="35"/>
  <c r="M188" i="35" s="1"/>
  <c r="K188" i="35"/>
  <c r="E188" i="35"/>
  <c r="AS187" i="35"/>
  <c r="AS186" i="35"/>
  <c r="M186" i="35"/>
  <c r="K186" i="35"/>
  <c r="L186" i="35" s="1"/>
  <c r="E186" i="35"/>
  <c r="AS185" i="35"/>
  <c r="AS184" i="35"/>
  <c r="L184" i="35"/>
  <c r="M184" i="35" s="1"/>
  <c r="K184" i="35"/>
  <c r="E184" i="35"/>
  <c r="AS183" i="35"/>
  <c r="AS182" i="35"/>
  <c r="M182" i="35"/>
  <c r="K182" i="35"/>
  <c r="L182" i="35" s="1"/>
  <c r="E182" i="35"/>
  <c r="AS181" i="35"/>
  <c r="AS180" i="35"/>
  <c r="L180" i="35"/>
  <c r="M180" i="35" s="1"/>
  <c r="K180" i="35"/>
  <c r="E180" i="35"/>
  <c r="AS179" i="35"/>
  <c r="AS178" i="35"/>
  <c r="M178" i="35"/>
  <c r="K178" i="35"/>
  <c r="L178" i="35" s="1"/>
  <c r="E178" i="35"/>
  <c r="AS177" i="35"/>
  <c r="AS176" i="35"/>
  <c r="L176" i="35"/>
  <c r="M176" i="35" s="1"/>
  <c r="K176" i="35"/>
  <c r="E176" i="35"/>
  <c r="AS175" i="35"/>
  <c r="AS174" i="35"/>
  <c r="M174" i="35"/>
  <c r="K174" i="35"/>
  <c r="L174" i="35" s="1"/>
  <c r="E174" i="35"/>
  <c r="AS173" i="35"/>
  <c r="AS172" i="35"/>
  <c r="L172" i="35"/>
  <c r="M172" i="35" s="1"/>
  <c r="K172" i="35"/>
  <c r="E172" i="35"/>
  <c r="AS171" i="35"/>
  <c r="AS170" i="35"/>
  <c r="M170" i="35"/>
  <c r="K170" i="35"/>
  <c r="L170" i="35" s="1"/>
  <c r="E170" i="35"/>
  <c r="AS169" i="35"/>
  <c r="AS168" i="35"/>
  <c r="L168" i="35"/>
  <c r="M168" i="35" s="1"/>
  <c r="K168" i="35"/>
  <c r="E168" i="35"/>
  <c r="AS167" i="35"/>
  <c r="AS166" i="35"/>
  <c r="M166" i="35"/>
  <c r="K166" i="35"/>
  <c r="L166" i="35" s="1"/>
  <c r="E166" i="35"/>
  <c r="AS165" i="35"/>
  <c r="AS164" i="35"/>
  <c r="L164" i="35"/>
  <c r="M164" i="35" s="1"/>
  <c r="K164" i="35"/>
  <c r="E164" i="35"/>
  <c r="AS163" i="35"/>
  <c r="AS162" i="35"/>
  <c r="M162" i="35"/>
  <c r="K162" i="35"/>
  <c r="L162" i="35" s="1"/>
  <c r="E162" i="35"/>
  <c r="AS161" i="35"/>
  <c r="AS160" i="35"/>
  <c r="L160" i="35"/>
  <c r="M160" i="35" s="1"/>
  <c r="K160" i="35"/>
  <c r="E160" i="35"/>
  <c r="AS159" i="35"/>
  <c r="AS158" i="35"/>
  <c r="M158" i="35"/>
  <c r="K158" i="35"/>
  <c r="L158" i="35" s="1"/>
  <c r="E158" i="35"/>
  <c r="AS157" i="35"/>
  <c r="AS156" i="35"/>
  <c r="L156" i="35"/>
  <c r="M156" i="35" s="1"/>
  <c r="K156" i="35"/>
  <c r="E156" i="35"/>
  <c r="AS155" i="35"/>
  <c r="AS154" i="35"/>
  <c r="M154" i="35"/>
  <c r="K154" i="35"/>
  <c r="L154" i="35" s="1"/>
  <c r="E154" i="35"/>
  <c r="AS153" i="35"/>
  <c r="AS152" i="35"/>
  <c r="L152" i="35"/>
  <c r="M152" i="35" s="1"/>
  <c r="K152" i="35"/>
  <c r="E152" i="35"/>
  <c r="AS151" i="35"/>
  <c r="AS150" i="35"/>
  <c r="M150" i="35"/>
  <c r="K150" i="35"/>
  <c r="L150" i="35" s="1"/>
  <c r="E150" i="35"/>
  <c r="AS149" i="35"/>
  <c r="AS148" i="35"/>
  <c r="L148" i="35"/>
  <c r="M148" i="35" s="1"/>
  <c r="K148" i="35"/>
  <c r="E148" i="35"/>
  <c r="AS147" i="35"/>
  <c r="AS146" i="35"/>
  <c r="M146" i="35"/>
  <c r="K146" i="35"/>
  <c r="L146" i="35" s="1"/>
  <c r="E146" i="35"/>
  <c r="AS145" i="35"/>
  <c r="AS144" i="35"/>
  <c r="L144" i="35"/>
  <c r="M144" i="35" s="1"/>
  <c r="K144" i="35"/>
  <c r="E144" i="35"/>
  <c r="AS143" i="35"/>
  <c r="AS142" i="35"/>
  <c r="M142" i="35"/>
  <c r="K142" i="35"/>
  <c r="L142" i="35" s="1"/>
  <c r="E142" i="35"/>
  <c r="AS141" i="35"/>
  <c r="AS140" i="35"/>
  <c r="L140" i="35"/>
  <c r="M140" i="35" s="1"/>
  <c r="K140" i="35"/>
  <c r="E140" i="35"/>
  <c r="AS139" i="35"/>
  <c r="AS138" i="35"/>
  <c r="M138" i="35"/>
  <c r="K138" i="35"/>
  <c r="L138" i="35" s="1"/>
  <c r="E138" i="35"/>
  <c r="AS137" i="35"/>
  <c r="AS136" i="35"/>
  <c r="L136" i="35"/>
  <c r="M136" i="35" s="1"/>
  <c r="K136" i="35"/>
  <c r="E136" i="35"/>
  <c r="AS135" i="35"/>
  <c r="AS134" i="35"/>
  <c r="M134" i="35"/>
  <c r="K134" i="35"/>
  <c r="L134" i="35" s="1"/>
  <c r="E134" i="35"/>
  <c r="AS133" i="35"/>
  <c r="AS132" i="35"/>
  <c r="L132" i="35"/>
  <c r="M132" i="35" s="1"/>
  <c r="K132" i="35"/>
  <c r="E132" i="35"/>
  <c r="AS131" i="35"/>
  <c r="AS130" i="35"/>
  <c r="M130" i="35"/>
  <c r="K130" i="35"/>
  <c r="L130" i="35" s="1"/>
  <c r="E130" i="35"/>
  <c r="AS129" i="35"/>
  <c r="AS128" i="35"/>
  <c r="L128" i="35"/>
  <c r="M128" i="35" s="1"/>
  <c r="K128" i="35"/>
  <c r="E128" i="35"/>
  <c r="AS127" i="35"/>
  <c r="AS126" i="35"/>
  <c r="M126" i="35"/>
  <c r="K126" i="35"/>
  <c r="L126" i="35" s="1"/>
  <c r="E126" i="35"/>
  <c r="AS125" i="35"/>
  <c r="AS124" i="35"/>
  <c r="L124" i="35"/>
  <c r="M124" i="35" s="1"/>
  <c r="K124" i="35"/>
  <c r="E124" i="35"/>
  <c r="AS123" i="35"/>
  <c r="AS122" i="35"/>
  <c r="M122" i="35"/>
  <c r="K122" i="35"/>
  <c r="L122" i="35" s="1"/>
  <c r="E122" i="35"/>
  <c r="AS121" i="35"/>
  <c r="AS120" i="35"/>
  <c r="L120" i="35"/>
  <c r="M120" i="35" s="1"/>
  <c r="K120" i="35"/>
  <c r="E120" i="35"/>
  <c r="AS119" i="35"/>
  <c r="AS118" i="35"/>
  <c r="M118" i="35"/>
  <c r="K118" i="35"/>
  <c r="L118" i="35" s="1"/>
  <c r="E118" i="35"/>
  <c r="AS117" i="35"/>
  <c r="AS116" i="35"/>
  <c r="L116" i="35"/>
  <c r="M116" i="35" s="1"/>
  <c r="K116" i="35"/>
  <c r="E116" i="35"/>
  <c r="AS115" i="35"/>
  <c r="AS114" i="35"/>
  <c r="M114" i="35"/>
  <c r="K114" i="35"/>
  <c r="L114" i="35" s="1"/>
  <c r="E114" i="35"/>
  <c r="AS113" i="35"/>
  <c r="AS112" i="35"/>
  <c r="L112" i="35"/>
  <c r="M112" i="35" s="1"/>
  <c r="K112" i="35"/>
  <c r="E112" i="35"/>
  <c r="AS111" i="35"/>
  <c r="AS110" i="35"/>
  <c r="M110" i="35"/>
  <c r="K110" i="35"/>
  <c r="L110" i="35" s="1"/>
  <c r="E110" i="35"/>
  <c r="AS109" i="35"/>
  <c r="AS108" i="35"/>
  <c r="L108" i="35"/>
  <c r="M108" i="35" s="1"/>
  <c r="K108" i="35"/>
  <c r="E108" i="35"/>
  <c r="AS107" i="35"/>
  <c r="AS106" i="35"/>
  <c r="M106" i="35"/>
  <c r="K106" i="35"/>
  <c r="L106" i="35" s="1"/>
  <c r="E106" i="35"/>
  <c r="AS105" i="35"/>
  <c r="AS104" i="35"/>
  <c r="L104" i="35"/>
  <c r="M104" i="35" s="1"/>
  <c r="K104" i="35"/>
  <c r="E104" i="35"/>
  <c r="AS103" i="35"/>
  <c r="AS102" i="35"/>
  <c r="M102" i="35"/>
  <c r="K102" i="35"/>
  <c r="L102" i="35" s="1"/>
  <c r="E102" i="35"/>
  <c r="AS101" i="35"/>
  <c r="AS100" i="35"/>
  <c r="L100" i="35"/>
  <c r="M100" i="35" s="1"/>
  <c r="K100" i="35"/>
  <c r="E100" i="35"/>
  <c r="AS99" i="35"/>
  <c r="AS98" i="35"/>
  <c r="M98" i="35"/>
  <c r="K98" i="35"/>
  <c r="L98" i="35" s="1"/>
  <c r="E98" i="35"/>
  <c r="AS97" i="35"/>
  <c r="AS96" i="35"/>
  <c r="L96" i="35"/>
  <c r="M96" i="35" s="1"/>
  <c r="K96" i="35"/>
  <c r="E96" i="35"/>
  <c r="AS95" i="35"/>
  <c r="AS94" i="35"/>
  <c r="M94" i="35"/>
  <c r="K94" i="35"/>
  <c r="L94" i="35" s="1"/>
  <c r="E94" i="35"/>
  <c r="AS93" i="35"/>
  <c r="AS92" i="35"/>
  <c r="L92" i="35"/>
  <c r="M92" i="35" s="1"/>
  <c r="K92" i="35"/>
  <c r="E92" i="35"/>
  <c r="AS91" i="35"/>
  <c r="AS90" i="35"/>
  <c r="L90" i="35"/>
  <c r="M90" i="35" s="1"/>
  <c r="K90" i="35"/>
  <c r="E90" i="35"/>
  <c r="AS89" i="35"/>
  <c r="AS88" i="35"/>
  <c r="L88" i="35"/>
  <c r="M88" i="35" s="1"/>
  <c r="K88" i="35"/>
  <c r="E88" i="35"/>
  <c r="AS87" i="35"/>
  <c r="AS86" i="35"/>
  <c r="K86" i="35"/>
  <c r="L86" i="35" s="1"/>
  <c r="M86" i="35" s="1"/>
  <c r="E86" i="35"/>
  <c r="AS85" i="35"/>
  <c r="AS84" i="35"/>
  <c r="L84" i="35"/>
  <c r="M84" i="35" s="1"/>
  <c r="K84" i="35"/>
  <c r="E84" i="35"/>
  <c r="AS83" i="35"/>
  <c r="AS82" i="35"/>
  <c r="K82" i="35"/>
  <c r="L82" i="35" s="1"/>
  <c r="M82" i="35" s="1"/>
  <c r="E82" i="35"/>
  <c r="AS81" i="35"/>
  <c r="AS80" i="35"/>
  <c r="L80" i="35"/>
  <c r="M80" i="35" s="1"/>
  <c r="K80" i="35"/>
  <c r="E80" i="35"/>
  <c r="AS79" i="35"/>
  <c r="AS78" i="35"/>
  <c r="K78" i="35"/>
  <c r="L78" i="35" s="1"/>
  <c r="M78" i="35" s="1"/>
  <c r="E78" i="35"/>
  <c r="AS77" i="35"/>
  <c r="AS76" i="35"/>
  <c r="L76" i="35"/>
  <c r="M76" i="35" s="1"/>
  <c r="K76" i="35"/>
  <c r="E76" i="35"/>
  <c r="AS75" i="35"/>
  <c r="AS74" i="35"/>
  <c r="K74" i="35"/>
  <c r="L74" i="35" s="1"/>
  <c r="M74" i="35" s="1"/>
  <c r="E74" i="35"/>
  <c r="AS73" i="35"/>
  <c r="AS72" i="35"/>
  <c r="L72" i="35"/>
  <c r="M72" i="35" s="1"/>
  <c r="K72" i="35"/>
  <c r="E72" i="35"/>
  <c r="AS71" i="35"/>
  <c r="AS70" i="35"/>
  <c r="K70" i="35"/>
  <c r="L70" i="35" s="1"/>
  <c r="M70" i="35" s="1"/>
  <c r="E70" i="35"/>
  <c r="AS69" i="35"/>
  <c r="AS68" i="35"/>
  <c r="L68" i="35"/>
  <c r="M68" i="35" s="1"/>
  <c r="K68" i="35"/>
  <c r="E68" i="35"/>
  <c r="AS67" i="35"/>
  <c r="AS66" i="35"/>
  <c r="K66" i="35"/>
  <c r="L66" i="35" s="1"/>
  <c r="M66" i="35" s="1"/>
  <c r="E66" i="35"/>
  <c r="AS65" i="35"/>
  <c r="AS64" i="35"/>
  <c r="L64" i="35"/>
  <c r="M64" i="35" s="1"/>
  <c r="K64" i="35"/>
  <c r="E64" i="35"/>
  <c r="AS63" i="35"/>
  <c r="AS62" i="35"/>
  <c r="K62" i="35"/>
  <c r="L62" i="35" s="1"/>
  <c r="M62" i="35" s="1"/>
  <c r="E62" i="35"/>
  <c r="AS61" i="35"/>
  <c r="AS60" i="35"/>
  <c r="L60" i="35"/>
  <c r="M60" i="35" s="1"/>
  <c r="K60" i="35"/>
  <c r="E60" i="35"/>
  <c r="AS59" i="35"/>
  <c r="AS58" i="35"/>
  <c r="K58" i="35"/>
  <c r="L58" i="35" s="1"/>
  <c r="M58" i="35" s="1"/>
  <c r="E58" i="35"/>
  <c r="AS57" i="35"/>
  <c r="AS56" i="35"/>
  <c r="L56" i="35"/>
  <c r="M56" i="35" s="1"/>
  <c r="K56" i="35"/>
  <c r="E56" i="35"/>
  <c r="AS55" i="35"/>
  <c r="AS54" i="35"/>
  <c r="K54" i="35"/>
  <c r="L54" i="35" s="1"/>
  <c r="M54" i="35" s="1"/>
  <c r="E54" i="35"/>
  <c r="AS53" i="35"/>
  <c r="AS52" i="35"/>
  <c r="L52" i="35"/>
  <c r="M52" i="35" s="1"/>
  <c r="K52" i="35"/>
  <c r="E52" i="35"/>
  <c r="AS51" i="35"/>
  <c r="AS50" i="35"/>
  <c r="K50" i="35"/>
  <c r="L50" i="35" s="1"/>
  <c r="M50" i="35" s="1"/>
  <c r="E50" i="35"/>
  <c r="AS49" i="35"/>
  <c r="AS48" i="35"/>
  <c r="L48" i="35"/>
  <c r="M48" i="35" s="1"/>
  <c r="K48" i="35"/>
  <c r="E48" i="35"/>
  <c r="AS47" i="35"/>
  <c r="AS46" i="35"/>
  <c r="K46" i="35"/>
  <c r="L46" i="35" s="1"/>
  <c r="M46" i="35" s="1"/>
  <c r="E46" i="35"/>
  <c r="AS45" i="35"/>
  <c r="AS44" i="35"/>
  <c r="L44" i="35"/>
  <c r="M44" i="35" s="1"/>
  <c r="K44" i="35"/>
  <c r="E44" i="35"/>
  <c r="AS43" i="35"/>
  <c r="AS42" i="35"/>
  <c r="K42" i="35"/>
  <c r="L42" i="35" s="1"/>
  <c r="M42" i="35" s="1"/>
  <c r="E42" i="35"/>
  <c r="AS41" i="35"/>
  <c r="AS40" i="35"/>
  <c r="L40" i="35"/>
  <c r="M40" i="35" s="1"/>
  <c r="K40" i="35"/>
  <c r="E40" i="35"/>
  <c r="AS39" i="35"/>
  <c r="AS38" i="35"/>
  <c r="K38" i="35"/>
  <c r="L38" i="35" s="1"/>
  <c r="M38" i="35" s="1"/>
  <c r="E38" i="35"/>
  <c r="AS37" i="35"/>
  <c r="AS36" i="35"/>
  <c r="K36" i="35"/>
  <c r="L36" i="35" s="1"/>
  <c r="M36" i="35" s="1"/>
  <c r="E36" i="35"/>
  <c r="AS35" i="35"/>
  <c r="AS34" i="35"/>
  <c r="L34" i="35"/>
  <c r="M34" i="35" s="1"/>
  <c r="K34" i="35"/>
  <c r="E34" i="35"/>
  <c r="AS33" i="35"/>
  <c r="AS32" i="35"/>
  <c r="L32" i="35"/>
  <c r="M32" i="35" s="1"/>
  <c r="K32" i="35"/>
  <c r="E32" i="35"/>
  <c r="AS31" i="35"/>
  <c r="AS30" i="35"/>
  <c r="L30" i="35"/>
  <c r="M30" i="35" s="1"/>
  <c r="K30" i="35"/>
  <c r="E30" i="35"/>
  <c r="AS29" i="35"/>
  <c r="AS28" i="35"/>
  <c r="K28" i="35"/>
  <c r="L28" i="35" s="1"/>
  <c r="M28" i="35" s="1"/>
  <c r="E28" i="35"/>
  <c r="AS27" i="35"/>
  <c r="AS26" i="35"/>
  <c r="L26" i="35"/>
  <c r="M26" i="35" s="1"/>
  <c r="K26" i="35"/>
  <c r="E26" i="35"/>
  <c r="AS25" i="35"/>
  <c r="AS24" i="35"/>
  <c r="L24" i="35"/>
  <c r="M24" i="35" s="1"/>
  <c r="K24" i="35"/>
  <c r="E24" i="35"/>
  <c r="AS23" i="35"/>
  <c r="AS22" i="35"/>
  <c r="L22" i="35"/>
  <c r="M22" i="35" s="1"/>
  <c r="K22" i="35"/>
  <c r="E22" i="35"/>
  <c r="AS21" i="35"/>
  <c r="AS20" i="35"/>
  <c r="K20" i="35"/>
  <c r="L20" i="35" s="1"/>
  <c r="M20" i="35" s="1"/>
  <c r="E20" i="35"/>
  <c r="AS19" i="35"/>
  <c r="AS18" i="35"/>
  <c r="L18" i="35"/>
  <c r="M18" i="35" s="1"/>
  <c r="K18" i="35"/>
  <c r="E18" i="35"/>
  <c r="AS17" i="35"/>
  <c r="AS16" i="35"/>
  <c r="L16" i="35"/>
  <c r="M16" i="35" s="1"/>
  <c r="K16" i="35"/>
  <c r="E16" i="35"/>
  <c r="AS15" i="35"/>
  <c r="AS14" i="35"/>
  <c r="L14" i="35"/>
  <c r="M14" i="35" s="1"/>
  <c r="K14" i="35"/>
  <c r="E14" i="35"/>
  <c r="AS13" i="35"/>
  <c r="AS12" i="35"/>
  <c r="K12" i="35"/>
  <c r="L12" i="35" s="1"/>
  <c r="M12" i="35" s="1"/>
  <c r="E12" i="35"/>
  <c r="AS11" i="35"/>
  <c r="AS10" i="35"/>
  <c r="L10" i="35"/>
  <c r="M10" i="35" s="1"/>
  <c r="K10" i="35"/>
  <c r="E10" i="35"/>
  <c r="AS9" i="35"/>
  <c r="AS8" i="35"/>
  <c r="L8" i="35"/>
  <c r="M8" i="35" s="1"/>
  <c r="K8" i="35"/>
  <c r="E8" i="35"/>
  <c r="AS7" i="35"/>
  <c r="AS6" i="35"/>
  <c r="L6" i="35"/>
  <c r="M6" i="35" s="1"/>
  <c r="K6" i="35"/>
  <c r="E6" i="35"/>
  <c r="AS5" i="35"/>
  <c r="AS4" i="35"/>
  <c r="K4" i="35"/>
  <c r="L4" i="35" s="1"/>
  <c r="M4" i="35" s="1"/>
  <c r="E4" i="35"/>
  <c r="AR3" i="35"/>
  <c r="AQ3" i="35"/>
  <c r="AP3" i="35"/>
  <c r="AO3" i="35"/>
  <c r="AN3" i="35"/>
  <c r="AM3" i="35"/>
  <c r="AL3" i="35"/>
  <c r="AK3" i="35"/>
  <c r="AJ3" i="35"/>
  <c r="AI3" i="35"/>
  <c r="AH3" i="35"/>
  <c r="AG3" i="35"/>
  <c r="AF3" i="35"/>
  <c r="AE3" i="35"/>
  <c r="AD3" i="35"/>
  <c r="AC3" i="35"/>
  <c r="AB3" i="35"/>
  <c r="AA3" i="35"/>
  <c r="Z3" i="35"/>
  <c r="Y3" i="35"/>
  <c r="X3" i="35"/>
  <c r="W3" i="35"/>
  <c r="V3" i="35"/>
  <c r="U3" i="35"/>
  <c r="T3" i="35"/>
  <c r="S3" i="35"/>
  <c r="R3" i="35"/>
  <c r="Q3" i="35"/>
  <c r="P3" i="35"/>
  <c r="O3" i="35"/>
  <c r="N3" i="35"/>
  <c r="P1" i="35"/>
  <c r="J1" i="35"/>
  <c r="AR427" i="34"/>
  <c r="AQ427" i="34"/>
  <c r="AP427" i="34"/>
  <c r="AO427" i="34"/>
  <c r="AN427" i="34"/>
  <c r="AM427" i="34"/>
  <c r="AL427" i="34"/>
  <c r="AK427" i="34"/>
  <c r="AJ427" i="34"/>
  <c r="AI427" i="34"/>
  <c r="AH427" i="34"/>
  <c r="AG427" i="34"/>
  <c r="AF427" i="34"/>
  <c r="AE427" i="34"/>
  <c r="AD427" i="34"/>
  <c r="AC427" i="34"/>
  <c r="AB427" i="34"/>
  <c r="AA427" i="34"/>
  <c r="Z427" i="34"/>
  <c r="Y427" i="34"/>
  <c r="X427" i="34"/>
  <c r="W427" i="34"/>
  <c r="V427" i="34"/>
  <c r="U427" i="34"/>
  <c r="T427" i="34"/>
  <c r="S427" i="34"/>
  <c r="R427" i="34"/>
  <c r="Q427" i="34"/>
  <c r="P427" i="34"/>
  <c r="O427" i="34"/>
  <c r="N427" i="34"/>
  <c r="AS427" i="34" s="1"/>
  <c r="AR426" i="34"/>
  <c r="AQ426" i="34"/>
  <c r="AP426" i="34"/>
  <c r="AO426" i="34"/>
  <c r="AN426" i="34"/>
  <c r="AM426" i="34"/>
  <c r="AL426" i="34"/>
  <c r="AK426" i="34"/>
  <c r="AJ426" i="34"/>
  <c r="AI426" i="34"/>
  <c r="AH426" i="34"/>
  <c r="AG426" i="34"/>
  <c r="AF426" i="34"/>
  <c r="AE426" i="34"/>
  <c r="AD426" i="34"/>
  <c r="AC426" i="34"/>
  <c r="AB426" i="34"/>
  <c r="AA426" i="34"/>
  <c r="Z426" i="34"/>
  <c r="Y426" i="34"/>
  <c r="X426" i="34"/>
  <c r="W426" i="34"/>
  <c r="V426" i="34"/>
  <c r="U426" i="34"/>
  <c r="T426" i="34"/>
  <c r="S426" i="34"/>
  <c r="R426" i="34"/>
  <c r="Q426" i="34"/>
  <c r="P426" i="34"/>
  <c r="O426" i="34"/>
  <c r="N426" i="34"/>
  <c r="AS426" i="34" s="1"/>
  <c r="AR425" i="34"/>
  <c r="AQ425" i="34"/>
  <c r="AP425" i="34"/>
  <c r="AO425" i="34"/>
  <c r="AN425" i="34"/>
  <c r="AM425" i="34"/>
  <c r="AL425" i="34"/>
  <c r="AK425" i="34"/>
  <c r="AJ425" i="34"/>
  <c r="AI425" i="34"/>
  <c r="AH425" i="34"/>
  <c r="AG425" i="34"/>
  <c r="AF425" i="34"/>
  <c r="AE425" i="34"/>
  <c r="AD425" i="34"/>
  <c r="AC425" i="34"/>
  <c r="AB425" i="34"/>
  <c r="AA425" i="34"/>
  <c r="Z425" i="34"/>
  <c r="Y425" i="34"/>
  <c r="X425" i="34"/>
  <c r="W425" i="34"/>
  <c r="V425" i="34"/>
  <c r="U425" i="34"/>
  <c r="T425" i="34"/>
  <c r="S425" i="34"/>
  <c r="R425" i="34"/>
  <c r="Q425" i="34"/>
  <c r="P425" i="34"/>
  <c r="O425" i="34"/>
  <c r="N425" i="34"/>
  <c r="AR424" i="34"/>
  <c r="AQ424" i="34"/>
  <c r="AP424" i="34"/>
  <c r="AO424" i="34"/>
  <c r="AN424" i="34"/>
  <c r="AM424" i="34"/>
  <c r="AL424" i="34"/>
  <c r="AK424" i="34"/>
  <c r="AJ424" i="34"/>
  <c r="AI424" i="34"/>
  <c r="AH424" i="34"/>
  <c r="AG424" i="34"/>
  <c r="AF424" i="34"/>
  <c r="AE424" i="34"/>
  <c r="AD424" i="34"/>
  <c r="AC424" i="34"/>
  <c r="AB424" i="34"/>
  <c r="AA424" i="34"/>
  <c r="Z424" i="34"/>
  <c r="Y424" i="34"/>
  <c r="X424" i="34"/>
  <c r="W424" i="34"/>
  <c r="V424" i="34"/>
  <c r="U424" i="34"/>
  <c r="T424" i="34"/>
  <c r="S424" i="34"/>
  <c r="R424" i="34"/>
  <c r="Q424" i="34"/>
  <c r="P424" i="34"/>
  <c r="O424" i="34"/>
  <c r="N424" i="34"/>
  <c r="AR423" i="34"/>
  <c r="AQ423" i="34"/>
  <c r="AP423" i="34"/>
  <c r="AO423" i="34"/>
  <c r="AN423" i="34"/>
  <c r="AM423" i="34"/>
  <c r="AL423" i="34"/>
  <c r="AK423" i="34"/>
  <c r="AJ423" i="34"/>
  <c r="AI423" i="34"/>
  <c r="AH423" i="34"/>
  <c r="AG423" i="34"/>
  <c r="AF423" i="34"/>
  <c r="AE423" i="34"/>
  <c r="AD423" i="34"/>
  <c r="AC423" i="34"/>
  <c r="AB423" i="34"/>
  <c r="AA423" i="34"/>
  <c r="Z423" i="34"/>
  <c r="Y423" i="34"/>
  <c r="X423" i="34"/>
  <c r="W423" i="34"/>
  <c r="V423" i="34"/>
  <c r="U423" i="34"/>
  <c r="T423" i="34"/>
  <c r="S423" i="34"/>
  <c r="R423" i="34"/>
  <c r="Q423" i="34"/>
  <c r="P423" i="34"/>
  <c r="O423" i="34"/>
  <c r="N423" i="34"/>
  <c r="AS423" i="34" s="1"/>
  <c r="AR422" i="34"/>
  <c r="AQ422" i="34"/>
  <c r="AP422" i="34"/>
  <c r="AO422" i="34"/>
  <c r="AN422" i="34"/>
  <c r="AM422" i="34"/>
  <c r="AL422" i="34"/>
  <c r="AK422" i="34"/>
  <c r="AJ422" i="34"/>
  <c r="AI422" i="34"/>
  <c r="AH422" i="34"/>
  <c r="AG422" i="34"/>
  <c r="AF422" i="34"/>
  <c r="AE422" i="34"/>
  <c r="AD422" i="34"/>
  <c r="AC422" i="34"/>
  <c r="AB422" i="34"/>
  <c r="AA422" i="34"/>
  <c r="Z422" i="34"/>
  <c r="Y422" i="34"/>
  <c r="X422" i="34"/>
  <c r="W422" i="34"/>
  <c r="V422" i="34"/>
  <c r="U422" i="34"/>
  <c r="T422" i="34"/>
  <c r="S422" i="34"/>
  <c r="R422" i="34"/>
  <c r="Q422" i="34"/>
  <c r="P422" i="34"/>
  <c r="O422" i="34"/>
  <c r="N422" i="34"/>
  <c r="AS422" i="34" s="1"/>
  <c r="AR415" i="34"/>
  <c r="AQ415" i="34"/>
  <c r="AP415" i="34"/>
  <c r="AO415" i="34"/>
  <c r="AN415" i="34"/>
  <c r="AM415" i="34"/>
  <c r="AL415" i="34"/>
  <c r="AK415" i="34"/>
  <c r="AJ415" i="34"/>
  <c r="AI415" i="34"/>
  <c r="AH415" i="34"/>
  <c r="AG415" i="34"/>
  <c r="AF415" i="34"/>
  <c r="AE415" i="34"/>
  <c r="AD415" i="34"/>
  <c r="AC415" i="34"/>
  <c r="AB415" i="34"/>
  <c r="AA415" i="34"/>
  <c r="Z415" i="34"/>
  <c r="Y415" i="34"/>
  <c r="X415" i="34"/>
  <c r="W415" i="34"/>
  <c r="V415" i="34"/>
  <c r="U415" i="34"/>
  <c r="T415" i="34"/>
  <c r="S415" i="34"/>
  <c r="R415" i="34"/>
  <c r="Q415" i="34"/>
  <c r="P415" i="34"/>
  <c r="O415" i="34"/>
  <c r="N415" i="34"/>
  <c r="AR414" i="34"/>
  <c r="AQ414" i="34"/>
  <c r="AP414" i="34"/>
  <c r="AO414" i="34"/>
  <c r="AN414" i="34"/>
  <c r="AM414" i="34"/>
  <c r="AL414" i="34"/>
  <c r="AK414" i="34"/>
  <c r="AJ414" i="34"/>
  <c r="AI414" i="34"/>
  <c r="AH414" i="34"/>
  <c r="AG414" i="34"/>
  <c r="AF414" i="34"/>
  <c r="AE414" i="34"/>
  <c r="AD414" i="34"/>
  <c r="AC414" i="34"/>
  <c r="AB414" i="34"/>
  <c r="AA414" i="34"/>
  <c r="Z414" i="34"/>
  <c r="Y414" i="34"/>
  <c r="X414" i="34"/>
  <c r="W414" i="34"/>
  <c r="V414" i="34"/>
  <c r="U414" i="34"/>
  <c r="T414" i="34"/>
  <c r="S414" i="34"/>
  <c r="R414" i="34"/>
  <c r="Q414" i="34"/>
  <c r="P414" i="34"/>
  <c r="O414" i="34"/>
  <c r="N414" i="34"/>
  <c r="AR413" i="34"/>
  <c r="AQ413" i="34"/>
  <c r="AP413" i="34"/>
  <c r="AO413" i="34"/>
  <c r="AN413" i="34"/>
  <c r="AM413" i="34"/>
  <c r="AL413" i="34"/>
  <c r="AK413" i="34"/>
  <c r="AJ413" i="34"/>
  <c r="AI413" i="34"/>
  <c r="AH413" i="34"/>
  <c r="AG413" i="34"/>
  <c r="AF413" i="34"/>
  <c r="AE413" i="34"/>
  <c r="AD413" i="34"/>
  <c r="AC413" i="34"/>
  <c r="AB413" i="34"/>
  <c r="AA413" i="34"/>
  <c r="Z413" i="34"/>
  <c r="Y413" i="34"/>
  <c r="X413" i="34"/>
  <c r="W413" i="34"/>
  <c r="V413" i="34"/>
  <c r="U413" i="34"/>
  <c r="T413" i="34"/>
  <c r="S413" i="34"/>
  <c r="R413" i="34"/>
  <c r="Q413" i="34"/>
  <c r="P413" i="34"/>
  <c r="O413" i="34"/>
  <c r="N413" i="34"/>
  <c r="AS413" i="34" s="1"/>
  <c r="AR412" i="34"/>
  <c r="AQ412" i="34"/>
  <c r="AP412" i="34"/>
  <c r="AO412" i="34"/>
  <c r="AN412" i="34"/>
  <c r="AM412" i="34"/>
  <c r="AL412" i="34"/>
  <c r="AK412" i="34"/>
  <c r="AJ412" i="34"/>
  <c r="AI412" i="34"/>
  <c r="AH412" i="34"/>
  <c r="AG412" i="34"/>
  <c r="AF412" i="34"/>
  <c r="AE412" i="34"/>
  <c r="AD412" i="34"/>
  <c r="AC412" i="34"/>
  <c r="AB412" i="34"/>
  <c r="AA412" i="34"/>
  <c r="Z412" i="34"/>
  <c r="Y412" i="34"/>
  <c r="X412" i="34"/>
  <c r="W412" i="34"/>
  <c r="V412" i="34"/>
  <c r="U412" i="34"/>
  <c r="T412" i="34"/>
  <c r="S412" i="34"/>
  <c r="R412" i="34"/>
  <c r="Q412" i="34"/>
  <c r="P412" i="34"/>
  <c r="O412" i="34"/>
  <c r="N412" i="34"/>
  <c r="AS412" i="34" s="1"/>
  <c r="AR411" i="34"/>
  <c r="AQ411" i="34"/>
  <c r="AP411" i="34"/>
  <c r="AO411" i="34"/>
  <c r="AN411" i="34"/>
  <c r="AM411" i="34"/>
  <c r="AL411" i="34"/>
  <c r="AK411" i="34"/>
  <c r="AJ411" i="34"/>
  <c r="AI411" i="34"/>
  <c r="AH411" i="34"/>
  <c r="AG411" i="34"/>
  <c r="AF411" i="34"/>
  <c r="AE411" i="34"/>
  <c r="AD411" i="34"/>
  <c r="AC411" i="34"/>
  <c r="AB411" i="34"/>
  <c r="AA411" i="34"/>
  <c r="Z411" i="34"/>
  <c r="Y411" i="34"/>
  <c r="X411" i="34"/>
  <c r="W411" i="34"/>
  <c r="V411" i="34"/>
  <c r="U411" i="34"/>
  <c r="T411" i="34"/>
  <c r="S411" i="34"/>
  <c r="R411" i="34"/>
  <c r="Q411" i="34"/>
  <c r="P411" i="34"/>
  <c r="O411" i="34"/>
  <c r="N411" i="34"/>
  <c r="AR410" i="34"/>
  <c r="AQ410" i="34"/>
  <c r="AP410" i="34"/>
  <c r="AO410" i="34"/>
  <c r="AN410" i="34"/>
  <c r="AM410" i="34"/>
  <c r="AL410" i="34"/>
  <c r="AK410" i="34"/>
  <c r="AJ410" i="34"/>
  <c r="AI410" i="34"/>
  <c r="AH410" i="34"/>
  <c r="AG410" i="34"/>
  <c r="AF410" i="34"/>
  <c r="AE410" i="34"/>
  <c r="AD410" i="34"/>
  <c r="AC410" i="34"/>
  <c r="AB410" i="34"/>
  <c r="AA410" i="34"/>
  <c r="Z410" i="34"/>
  <c r="Y410" i="34"/>
  <c r="X410" i="34"/>
  <c r="W410" i="34"/>
  <c r="V410" i="34"/>
  <c r="U410" i="34"/>
  <c r="T410" i="34"/>
  <c r="S410" i="34"/>
  <c r="R410" i="34"/>
  <c r="Q410" i="34"/>
  <c r="P410" i="34"/>
  <c r="O410" i="34"/>
  <c r="N410" i="34"/>
  <c r="AS410" i="34" s="1"/>
  <c r="AR404" i="34"/>
  <c r="AQ404" i="34"/>
  <c r="AP404" i="34"/>
  <c r="AO404" i="34"/>
  <c r="AN404" i="34"/>
  <c r="AM404" i="34"/>
  <c r="AL404" i="34"/>
  <c r="AK404" i="34"/>
  <c r="AJ404" i="34"/>
  <c r="AI404" i="34"/>
  <c r="AH404" i="34"/>
  <c r="AG404" i="34"/>
  <c r="AF404" i="34"/>
  <c r="AE404" i="34"/>
  <c r="AD404" i="34"/>
  <c r="AC404" i="34"/>
  <c r="AB404" i="34"/>
  <c r="AA404" i="34"/>
  <c r="Z404" i="34"/>
  <c r="Y404" i="34"/>
  <c r="X404" i="34"/>
  <c r="W404" i="34"/>
  <c r="V404" i="34"/>
  <c r="U404" i="34"/>
  <c r="T404" i="34"/>
  <c r="S404" i="34"/>
  <c r="R404" i="34"/>
  <c r="Q404" i="34"/>
  <c r="P404" i="34"/>
  <c r="O404" i="34"/>
  <c r="AS404" i="34" s="1"/>
  <c r="N404" i="34"/>
  <c r="I404" i="34"/>
  <c r="H404" i="34"/>
  <c r="G404" i="34"/>
  <c r="F404" i="34"/>
  <c r="AS403" i="34"/>
  <c r="AS402" i="34"/>
  <c r="K402" i="34"/>
  <c r="L402" i="34" s="1"/>
  <c r="M402" i="34" s="1"/>
  <c r="E402" i="34"/>
  <c r="AS401" i="34"/>
  <c r="AS400" i="34"/>
  <c r="K400" i="34"/>
  <c r="L400" i="34" s="1"/>
  <c r="M400" i="34" s="1"/>
  <c r="E400" i="34"/>
  <c r="AS399" i="34"/>
  <c r="AS398" i="34"/>
  <c r="K398" i="34"/>
  <c r="L398" i="34" s="1"/>
  <c r="M398" i="34" s="1"/>
  <c r="E398" i="34"/>
  <c r="AS397" i="34"/>
  <c r="AS396" i="34"/>
  <c r="K396" i="34"/>
  <c r="L396" i="34" s="1"/>
  <c r="M396" i="34" s="1"/>
  <c r="E396" i="34"/>
  <c r="AS395" i="34"/>
  <c r="AS394" i="34"/>
  <c r="K394" i="34"/>
  <c r="L394" i="34" s="1"/>
  <c r="M394" i="34" s="1"/>
  <c r="E394" i="34"/>
  <c r="AS393" i="34"/>
  <c r="AS392" i="34"/>
  <c r="K392" i="34"/>
  <c r="L392" i="34" s="1"/>
  <c r="M392" i="34" s="1"/>
  <c r="E392" i="34"/>
  <c r="AS391" i="34"/>
  <c r="AS390" i="34"/>
  <c r="K390" i="34"/>
  <c r="L390" i="34" s="1"/>
  <c r="M390" i="34" s="1"/>
  <c r="E390" i="34"/>
  <c r="AS389" i="34"/>
  <c r="AS388" i="34"/>
  <c r="K388" i="34"/>
  <c r="L388" i="34" s="1"/>
  <c r="M388" i="34" s="1"/>
  <c r="E388" i="34"/>
  <c r="AS387" i="34"/>
  <c r="AS386" i="34"/>
  <c r="K386" i="34"/>
  <c r="L386" i="34" s="1"/>
  <c r="M386" i="34" s="1"/>
  <c r="E386" i="34"/>
  <c r="AS385" i="34"/>
  <c r="AS384" i="34"/>
  <c r="K384" i="34"/>
  <c r="L384" i="34" s="1"/>
  <c r="M384" i="34" s="1"/>
  <c r="E384" i="34"/>
  <c r="AS383" i="34"/>
  <c r="AS382" i="34"/>
  <c r="K382" i="34"/>
  <c r="L382" i="34" s="1"/>
  <c r="M382" i="34" s="1"/>
  <c r="E382" i="34"/>
  <c r="AS381" i="34"/>
  <c r="AS380" i="34"/>
  <c r="K380" i="34"/>
  <c r="L380" i="34" s="1"/>
  <c r="M380" i="34" s="1"/>
  <c r="E380" i="34"/>
  <c r="AS379" i="34"/>
  <c r="AS378" i="34"/>
  <c r="K378" i="34"/>
  <c r="L378" i="34" s="1"/>
  <c r="M378" i="34" s="1"/>
  <c r="E378" i="34"/>
  <c r="AS377" i="34"/>
  <c r="AS376" i="34"/>
  <c r="K376" i="34"/>
  <c r="L376" i="34" s="1"/>
  <c r="M376" i="34" s="1"/>
  <c r="E376" i="34"/>
  <c r="AS375" i="34"/>
  <c r="AS374" i="34"/>
  <c r="K374" i="34"/>
  <c r="L374" i="34" s="1"/>
  <c r="M374" i="34" s="1"/>
  <c r="E374" i="34"/>
  <c r="AS373" i="34"/>
  <c r="AS372" i="34"/>
  <c r="K372" i="34"/>
  <c r="L372" i="34" s="1"/>
  <c r="M372" i="34" s="1"/>
  <c r="E372" i="34"/>
  <c r="AS371" i="34"/>
  <c r="AS370" i="34"/>
  <c r="K370" i="34"/>
  <c r="L370" i="34" s="1"/>
  <c r="M370" i="34" s="1"/>
  <c r="E370" i="34"/>
  <c r="AS369" i="34"/>
  <c r="AS368" i="34"/>
  <c r="K368" i="34"/>
  <c r="L368" i="34" s="1"/>
  <c r="M368" i="34" s="1"/>
  <c r="E368" i="34"/>
  <c r="AS367" i="34"/>
  <c r="AS366" i="34"/>
  <c r="K366" i="34"/>
  <c r="L366" i="34" s="1"/>
  <c r="M366" i="34" s="1"/>
  <c r="E366" i="34"/>
  <c r="AS365" i="34"/>
  <c r="AS364" i="34"/>
  <c r="K364" i="34"/>
  <c r="L364" i="34" s="1"/>
  <c r="M364" i="34" s="1"/>
  <c r="E364" i="34"/>
  <c r="AS363" i="34"/>
  <c r="AS362" i="34"/>
  <c r="K362" i="34"/>
  <c r="L362" i="34" s="1"/>
  <c r="M362" i="34" s="1"/>
  <c r="E362" i="34"/>
  <c r="AS361" i="34"/>
  <c r="AS360" i="34"/>
  <c r="K360" i="34"/>
  <c r="L360" i="34" s="1"/>
  <c r="M360" i="34" s="1"/>
  <c r="E360" i="34"/>
  <c r="AS359" i="34"/>
  <c r="AS358" i="34"/>
  <c r="K358" i="34"/>
  <c r="L358" i="34" s="1"/>
  <c r="M358" i="34" s="1"/>
  <c r="E358" i="34"/>
  <c r="AS357" i="34"/>
  <c r="AS356" i="34"/>
  <c r="K356" i="34"/>
  <c r="L356" i="34" s="1"/>
  <c r="M356" i="34" s="1"/>
  <c r="E356" i="34"/>
  <c r="AS355" i="34"/>
  <c r="AS354" i="34"/>
  <c r="K354" i="34"/>
  <c r="L354" i="34" s="1"/>
  <c r="M354" i="34" s="1"/>
  <c r="E354" i="34"/>
  <c r="AS353" i="34"/>
  <c r="AS352" i="34"/>
  <c r="K352" i="34"/>
  <c r="L352" i="34" s="1"/>
  <c r="M352" i="34" s="1"/>
  <c r="E352" i="34"/>
  <c r="AS351" i="34"/>
  <c r="AS350" i="34"/>
  <c r="K350" i="34"/>
  <c r="L350" i="34" s="1"/>
  <c r="M350" i="34" s="1"/>
  <c r="E350" i="34"/>
  <c r="AS349" i="34"/>
  <c r="AS348" i="34"/>
  <c r="K348" i="34"/>
  <c r="L348" i="34" s="1"/>
  <c r="M348" i="34" s="1"/>
  <c r="E348" i="34"/>
  <c r="AS347" i="34"/>
  <c r="AS346" i="34"/>
  <c r="K346" i="34"/>
  <c r="L346" i="34" s="1"/>
  <c r="M346" i="34" s="1"/>
  <c r="E346" i="34"/>
  <c r="AS345" i="34"/>
  <c r="AS344" i="34"/>
  <c r="K344" i="34"/>
  <c r="L344" i="34" s="1"/>
  <c r="M344" i="34" s="1"/>
  <c r="E344" i="34"/>
  <c r="AS343" i="34"/>
  <c r="AS342" i="34"/>
  <c r="K342" i="34"/>
  <c r="L342" i="34" s="1"/>
  <c r="M342" i="34" s="1"/>
  <c r="E342" i="34"/>
  <c r="AS341" i="34"/>
  <c r="AS340" i="34"/>
  <c r="K340" i="34"/>
  <c r="L340" i="34" s="1"/>
  <c r="M340" i="34" s="1"/>
  <c r="E340" i="34"/>
  <c r="AS339" i="34"/>
  <c r="AS338" i="34"/>
  <c r="K338" i="34"/>
  <c r="L338" i="34" s="1"/>
  <c r="M338" i="34" s="1"/>
  <c r="E338" i="34"/>
  <c r="AS337" i="34"/>
  <c r="AS336" i="34"/>
  <c r="K336" i="34"/>
  <c r="L336" i="34" s="1"/>
  <c r="M336" i="34" s="1"/>
  <c r="E336" i="34"/>
  <c r="AS335" i="34"/>
  <c r="AS334" i="34"/>
  <c r="K334" i="34"/>
  <c r="L334" i="34" s="1"/>
  <c r="M334" i="34" s="1"/>
  <c r="E334" i="34"/>
  <c r="AS333" i="34"/>
  <c r="AS332" i="34"/>
  <c r="M332" i="34"/>
  <c r="K332" i="34"/>
  <c r="L332" i="34" s="1"/>
  <c r="E332" i="34"/>
  <c r="AS331" i="34"/>
  <c r="AS330" i="34"/>
  <c r="K330" i="34"/>
  <c r="L330" i="34" s="1"/>
  <c r="M330" i="34" s="1"/>
  <c r="E330" i="34"/>
  <c r="AS328" i="34"/>
  <c r="K328" i="34"/>
  <c r="L328" i="34" s="1"/>
  <c r="M328" i="34" s="1"/>
  <c r="E328" i="34"/>
  <c r="AS327" i="34"/>
  <c r="AS326" i="34"/>
  <c r="K326" i="34"/>
  <c r="L326" i="34" s="1"/>
  <c r="M326" i="34" s="1"/>
  <c r="E326" i="34"/>
  <c r="AS324" i="34"/>
  <c r="K324" i="34"/>
  <c r="L324" i="34" s="1"/>
  <c r="M324" i="34" s="1"/>
  <c r="E324" i="34"/>
  <c r="AS323" i="34"/>
  <c r="AS322" i="34"/>
  <c r="K322" i="34"/>
  <c r="L322" i="34" s="1"/>
  <c r="M322" i="34" s="1"/>
  <c r="E322" i="34"/>
  <c r="AS320" i="34"/>
  <c r="K320" i="34"/>
  <c r="L320" i="34" s="1"/>
  <c r="M320" i="34" s="1"/>
  <c r="E320" i="34"/>
  <c r="AS319" i="34"/>
  <c r="AS318" i="34"/>
  <c r="K318" i="34"/>
  <c r="L318" i="34" s="1"/>
  <c r="M318" i="34" s="1"/>
  <c r="E318" i="34"/>
  <c r="AS316" i="34"/>
  <c r="K316" i="34"/>
  <c r="L316" i="34" s="1"/>
  <c r="M316" i="34" s="1"/>
  <c r="E316" i="34"/>
  <c r="AS315" i="34"/>
  <c r="AS314" i="34"/>
  <c r="K314" i="34"/>
  <c r="L314" i="34" s="1"/>
  <c r="M314" i="34" s="1"/>
  <c r="E314" i="34"/>
  <c r="AS312" i="34"/>
  <c r="K312" i="34"/>
  <c r="L312" i="34" s="1"/>
  <c r="M312" i="34" s="1"/>
  <c r="E312" i="34"/>
  <c r="AS311" i="34"/>
  <c r="AS310" i="34"/>
  <c r="K310" i="34"/>
  <c r="L310" i="34" s="1"/>
  <c r="M310" i="34" s="1"/>
  <c r="E310" i="34"/>
  <c r="AS308" i="34"/>
  <c r="K308" i="34"/>
  <c r="L308" i="34" s="1"/>
  <c r="M308" i="34" s="1"/>
  <c r="E308" i="34"/>
  <c r="AS307" i="34"/>
  <c r="AS306" i="34"/>
  <c r="K306" i="34"/>
  <c r="L306" i="34" s="1"/>
  <c r="M306" i="34" s="1"/>
  <c r="E306" i="34"/>
  <c r="AS304" i="34"/>
  <c r="K304" i="34"/>
  <c r="L304" i="34" s="1"/>
  <c r="M304" i="34" s="1"/>
  <c r="E304" i="34"/>
  <c r="AS303" i="34"/>
  <c r="AS302" i="34"/>
  <c r="K302" i="34"/>
  <c r="L302" i="34" s="1"/>
  <c r="M302" i="34" s="1"/>
  <c r="E302" i="34"/>
  <c r="AS300" i="34"/>
  <c r="M300" i="34"/>
  <c r="K300" i="34"/>
  <c r="L300" i="34" s="1"/>
  <c r="E300" i="34"/>
  <c r="AS299" i="34"/>
  <c r="AS298" i="34"/>
  <c r="K298" i="34"/>
  <c r="L298" i="34" s="1"/>
  <c r="M298" i="34" s="1"/>
  <c r="E298" i="34"/>
  <c r="AS296" i="34"/>
  <c r="K296" i="34"/>
  <c r="L296" i="34" s="1"/>
  <c r="M296" i="34" s="1"/>
  <c r="E296" i="34"/>
  <c r="AS295" i="34"/>
  <c r="AS294" i="34"/>
  <c r="K294" i="34"/>
  <c r="L294" i="34" s="1"/>
  <c r="M294" i="34" s="1"/>
  <c r="E294" i="34"/>
  <c r="AS292" i="34"/>
  <c r="K292" i="34"/>
  <c r="L292" i="34" s="1"/>
  <c r="M292" i="34" s="1"/>
  <c r="E292" i="34"/>
  <c r="AS291" i="34"/>
  <c r="AS290" i="34"/>
  <c r="K290" i="34"/>
  <c r="L290" i="34" s="1"/>
  <c r="M290" i="34" s="1"/>
  <c r="E290" i="34"/>
  <c r="AS288" i="34"/>
  <c r="K288" i="34"/>
  <c r="L288" i="34" s="1"/>
  <c r="M288" i="34" s="1"/>
  <c r="E288" i="34"/>
  <c r="AS287" i="34"/>
  <c r="AS286" i="34"/>
  <c r="K286" i="34"/>
  <c r="L286" i="34" s="1"/>
  <c r="M286" i="34" s="1"/>
  <c r="E286" i="34"/>
  <c r="AS284" i="34"/>
  <c r="K284" i="34"/>
  <c r="L284" i="34" s="1"/>
  <c r="M284" i="34" s="1"/>
  <c r="E284" i="34"/>
  <c r="AS283" i="34"/>
  <c r="AS282" i="34"/>
  <c r="K282" i="34"/>
  <c r="L282" i="34" s="1"/>
  <c r="M282" i="34" s="1"/>
  <c r="E282" i="34"/>
  <c r="AS280" i="34"/>
  <c r="K280" i="34"/>
  <c r="L280" i="34" s="1"/>
  <c r="M280" i="34" s="1"/>
  <c r="E280" i="34"/>
  <c r="AS279" i="34"/>
  <c r="AS278" i="34"/>
  <c r="K278" i="34"/>
  <c r="L278" i="34" s="1"/>
  <c r="M278" i="34" s="1"/>
  <c r="E278" i="34"/>
  <c r="AS276" i="34"/>
  <c r="K276" i="34"/>
  <c r="L276" i="34" s="1"/>
  <c r="M276" i="34" s="1"/>
  <c r="E276" i="34"/>
  <c r="AS275" i="34"/>
  <c r="AS274" i="34"/>
  <c r="K274" i="34"/>
  <c r="L274" i="34" s="1"/>
  <c r="M274" i="34" s="1"/>
  <c r="E274" i="34"/>
  <c r="AS272" i="34"/>
  <c r="K272" i="34"/>
  <c r="L272" i="34" s="1"/>
  <c r="M272" i="34" s="1"/>
  <c r="E272" i="34"/>
  <c r="AS271" i="34"/>
  <c r="AS270" i="34"/>
  <c r="K270" i="34"/>
  <c r="L270" i="34" s="1"/>
  <c r="M270" i="34" s="1"/>
  <c r="E270" i="34"/>
  <c r="AS268" i="34"/>
  <c r="M268" i="34"/>
  <c r="K268" i="34"/>
  <c r="L268" i="34" s="1"/>
  <c r="E268" i="34"/>
  <c r="AS267" i="34"/>
  <c r="AS266" i="34"/>
  <c r="K266" i="34"/>
  <c r="L266" i="34" s="1"/>
  <c r="M266" i="34" s="1"/>
  <c r="E266" i="34"/>
  <c r="AS264" i="34"/>
  <c r="K264" i="34"/>
  <c r="L264" i="34" s="1"/>
  <c r="M264" i="34" s="1"/>
  <c r="E264" i="34"/>
  <c r="AS263" i="34"/>
  <c r="AS262" i="34"/>
  <c r="K262" i="34"/>
  <c r="L262" i="34" s="1"/>
  <c r="M262" i="34" s="1"/>
  <c r="E262" i="34"/>
  <c r="AS260" i="34"/>
  <c r="K260" i="34"/>
  <c r="L260" i="34" s="1"/>
  <c r="M260" i="34" s="1"/>
  <c r="E260" i="34"/>
  <c r="AS259" i="34"/>
  <c r="AS258" i="34"/>
  <c r="K258" i="34"/>
  <c r="L258" i="34" s="1"/>
  <c r="M258" i="34" s="1"/>
  <c r="E258" i="34"/>
  <c r="AS256" i="34"/>
  <c r="K256" i="34"/>
  <c r="L256" i="34" s="1"/>
  <c r="M256" i="34" s="1"/>
  <c r="E256" i="34"/>
  <c r="AS255" i="34"/>
  <c r="AS254" i="34"/>
  <c r="K254" i="34"/>
  <c r="L254" i="34" s="1"/>
  <c r="M254" i="34" s="1"/>
  <c r="E254" i="34"/>
  <c r="AS252" i="34"/>
  <c r="K252" i="34"/>
  <c r="L252" i="34" s="1"/>
  <c r="M252" i="34" s="1"/>
  <c r="E252" i="34"/>
  <c r="AS251" i="34"/>
  <c r="AS250" i="34"/>
  <c r="K250" i="34"/>
  <c r="L250" i="34" s="1"/>
  <c r="M250" i="34" s="1"/>
  <c r="E250" i="34"/>
  <c r="AS248" i="34"/>
  <c r="K248" i="34"/>
  <c r="L248" i="34" s="1"/>
  <c r="M248" i="34" s="1"/>
  <c r="E248" i="34"/>
  <c r="AS247" i="34"/>
  <c r="AS246" i="34"/>
  <c r="K246" i="34"/>
  <c r="L246" i="34" s="1"/>
  <c r="M246" i="34" s="1"/>
  <c r="E246" i="34"/>
  <c r="AS244" i="34"/>
  <c r="K244" i="34"/>
  <c r="L244" i="34" s="1"/>
  <c r="M244" i="34" s="1"/>
  <c r="E244" i="34"/>
  <c r="AS243" i="34"/>
  <c r="AS242" i="34"/>
  <c r="K242" i="34"/>
  <c r="L242" i="34" s="1"/>
  <c r="M242" i="34" s="1"/>
  <c r="E242" i="34"/>
  <c r="AS240" i="34"/>
  <c r="K240" i="34"/>
  <c r="L240" i="34" s="1"/>
  <c r="M240" i="34" s="1"/>
  <c r="E240" i="34"/>
  <c r="AS239" i="34"/>
  <c r="AS238" i="34"/>
  <c r="K238" i="34"/>
  <c r="L238" i="34" s="1"/>
  <c r="M238" i="34" s="1"/>
  <c r="E238" i="34"/>
  <c r="AS236" i="34"/>
  <c r="M236" i="34"/>
  <c r="K236" i="34"/>
  <c r="L236" i="34" s="1"/>
  <c r="E236" i="34"/>
  <c r="AS235" i="34"/>
  <c r="AS234" i="34"/>
  <c r="K234" i="34"/>
  <c r="L234" i="34" s="1"/>
  <c r="M234" i="34" s="1"/>
  <c r="E234" i="34"/>
  <c r="AS232" i="34"/>
  <c r="K232" i="34"/>
  <c r="L232" i="34" s="1"/>
  <c r="M232" i="34" s="1"/>
  <c r="E232" i="34"/>
  <c r="AS231" i="34"/>
  <c r="AS230" i="34"/>
  <c r="K230" i="34"/>
  <c r="L230" i="34" s="1"/>
  <c r="M230" i="34" s="1"/>
  <c r="E230" i="34"/>
  <c r="AS228" i="34"/>
  <c r="K228" i="34"/>
  <c r="L228" i="34" s="1"/>
  <c r="M228" i="34" s="1"/>
  <c r="E228" i="34"/>
  <c r="AS227" i="34"/>
  <c r="AS226" i="34"/>
  <c r="K226" i="34"/>
  <c r="L226" i="34" s="1"/>
  <c r="M226" i="34" s="1"/>
  <c r="E226" i="34"/>
  <c r="AS224" i="34"/>
  <c r="K224" i="34"/>
  <c r="L224" i="34" s="1"/>
  <c r="M224" i="34" s="1"/>
  <c r="E224" i="34"/>
  <c r="AS223" i="34"/>
  <c r="AS222" i="34"/>
  <c r="K222" i="34"/>
  <c r="L222" i="34" s="1"/>
  <c r="M222" i="34" s="1"/>
  <c r="E222" i="34"/>
  <c r="AS220" i="34"/>
  <c r="K220" i="34"/>
  <c r="L220" i="34" s="1"/>
  <c r="M220" i="34" s="1"/>
  <c r="E220" i="34"/>
  <c r="AS219" i="34"/>
  <c r="AS218" i="34"/>
  <c r="K218" i="34"/>
  <c r="L218" i="34" s="1"/>
  <c r="M218" i="34" s="1"/>
  <c r="E218" i="34"/>
  <c r="AS216" i="34"/>
  <c r="K216" i="34"/>
  <c r="L216" i="34" s="1"/>
  <c r="M216" i="34" s="1"/>
  <c r="E216" i="34"/>
  <c r="AS215" i="34"/>
  <c r="AS214" i="34"/>
  <c r="K214" i="34"/>
  <c r="L214" i="34" s="1"/>
  <c r="M214" i="34" s="1"/>
  <c r="E214" i="34"/>
  <c r="AS212" i="34"/>
  <c r="K212" i="34"/>
  <c r="L212" i="34" s="1"/>
  <c r="M212" i="34" s="1"/>
  <c r="E212" i="34"/>
  <c r="AS211" i="34"/>
  <c r="AS210" i="34"/>
  <c r="K210" i="34"/>
  <c r="L210" i="34" s="1"/>
  <c r="M210" i="34" s="1"/>
  <c r="E210" i="34"/>
  <c r="AS209" i="34"/>
  <c r="AS208" i="34"/>
  <c r="K208" i="34"/>
  <c r="L208" i="34" s="1"/>
  <c r="M208" i="34" s="1"/>
  <c r="E208" i="34"/>
  <c r="AS207" i="34"/>
  <c r="AS206" i="34"/>
  <c r="K206" i="34"/>
  <c r="L206" i="34" s="1"/>
  <c r="M206" i="34" s="1"/>
  <c r="E206" i="34"/>
  <c r="AS205" i="34"/>
  <c r="AS204" i="34"/>
  <c r="K204" i="34"/>
  <c r="L204" i="34" s="1"/>
  <c r="M204" i="34" s="1"/>
  <c r="E204" i="34"/>
  <c r="AS203" i="34"/>
  <c r="AS202" i="34"/>
  <c r="K202" i="34"/>
  <c r="L202" i="34" s="1"/>
  <c r="M202" i="34" s="1"/>
  <c r="E202" i="34"/>
  <c r="AS201" i="34"/>
  <c r="AS200" i="34"/>
  <c r="K200" i="34"/>
  <c r="L200" i="34" s="1"/>
  <c r="M200" i="34" s="1"/>
  <c r="E200" i="34"/>
  <c r="AS199" i="34"/>
  <c r="AS198" i="34"/>
  <c r="L198" i="34"/>
  <c r="M198" i="34" s="1"/>
  <c r="K198" i="34"/>
  <c r="E198" i="34"/>
  <c r="AS197" i="34"/>
  <c r="AS196" i="34"/>
  <c r="K196" i="34"/>
  <c r="L196" i="34" s="1"/>
  <c r="M196" i="34" s="1"/>
  <c r="E196" i="34"/>
  <c r="AS195" i="34"/>
  <c r="AS194" i="34"/>
  <c r="K194" i="34"/>
  <c r="L194" i="34" s="1"/>
  <c r="M194" i="34" s="1"/>
  <c r="E194" i="34"/>
  <c r="AS193" i="34"/>
  <c r="AS192" i="34"/>
  <c r="K192" i="34"/>
  <c r="L192" i="34" s="1"/>
  <c r="M192" i="34" s="1"/>
  <c r="E192" i="34"/>
  <c r="AS191" i="34"/>
  <c r="AS190" i="34"/>
  <c r="K190" i="34"/>
  <c r="L190" i="34" s="1"/>
  <c r="M190" i="34" s="1"/>
  <c r="E190" i="34"/>
  <c r="AS189" i="34"/>
  <c r="AS188" i="34"/>
  <c r="K188" i="34"/>
  <c r="L188" i="34" s="1"/>
  <c r="M188" i="34" s="1"/>
  <c r="E188" i="34"/>
  <c r="AS187" i="34"/>
  <c r="AS186" i="34"/>
  <c r="K186" i="34"/>
  <c r="L186" i="34" s="1"/>
  <c r="M186" i="34" s="1"/>
  <c r="E186" i="34"/>
  <c r="AS185" i="34"/>
  <c r="AS184" i="34"/>
  <c r="K184" i="34"/>
  <c r="L184" i="34" s="1"/>
  <c r="M184" i="34" s="1"/>
  <c r="E184" i="34"/>
  <c r="AS183" i="34"/>
  <c r="AS182" i="34"/>
  <c r="L182" i="34"/>
  <c r="M182" i="34" s="1"/>
  <c r="K182" i="34"/>
  <c r="E182" i="34"/>
  <c r="AS181" i="34"/>
  <c r="AS180" i="34"/>
  <c r="K180" i="34"/>
  <c r="L180" i="34" s="1"/>
  <c r="M180" i="34" s="1"/>
  <c r="E180" i="34"/>
  <c r="AS179" i="34"/>
  <c r="AS178" i="34"/>
  <c r="K178" i="34"/>
  <c r="L178" i="34" s="1"/>
  <c r="M178" i="34" s="1"/>
  <c r="E178" i="34"/>
  <c r="AS177" i="34"/>
  <c r="AS176" i="34"/>
  <c r="K176" i="34"/>
  <c r="L176" i="34" s="1"/>
  <c r="M176" i="34" s="1"/>
  <c r="E176" i="34"/>
  <c r="AS175" i="34"/>
  <c r="AS174" i="34"/>
  <c r="K174" i="34"/>
  <c r="L174" i="34" s="1"/>
  <c r="M174" i="34" s="1"/>
  <c r="E174" i="34"/>
  <c r="AS173" i="34"/>
  <c r="AS172" i="34"/>
  <c r="K172" i="34"/>
  <c r="L172" i="34" s="1"/>
  <c r="M172" i="34" s="1"/>
  <c r="E172" i="34"/>
  <c r="AS171" i="34"/>
  <c r="AS170" i="34"/>
  <c r="K170" i="34"/>
  <c r="L170" i="34" s="1"/>
  <c r="M170" i="34" s="1"/>
  <c r="E170" i="34"/>
  <c r="AS169" i="34"/>
  <c r="AS168" i="34"/>
  <c r="K168" i="34"/>
  <c r="L168" i="34" s="1"/>
  <c r="M168" i="34" s="1"/>
  <c r="E168" i="34"/>
  <c r="AS167" i="34"/>
  <c r="AS166" i="34"/>
  <c r="L166" i="34"/>
  <c r="M166" i="34" s="1"/>
  <c r="K166" i="34"/>
  <c r="E166" i="34"/>
  <c r="AS165" i="34"/>
  <c r="AS164" i="34"/>
  <c r="K164" i="34"/>
  <c r="L164" i="34" s="1"/>
  <c r="M164" i="34" s="1"/>
  <c r="E164" i="34"/>
  <c r="AS163" i="34"/>
  <c r="AS162" i="34"/>
  <c r="K162" i="34"/>
  <c r="L162" i="34" s="1"/>
  <c r="M162" i="34" s="1"/>
  <c r="E162" i="34"/>
  <c r="AS161" i="34"/>
  <c r="AS160" i="34"/>
  <c r="K160" i="34"/>
  <c r="L160" i="34" s="1"/>
  <c r="M160" i="34" s="1"/>
  <c r="E160" i="34"/>
  <c r="AS159" i="34"/>
  <c r="AS158" i="34"/>
  <c r="K158" i="34"/>
  <c r="L158" i="34" s="1"/>
  <c r="M158" i="34" s="1"/>
  <c r="E158" i="34"/>
  <c r="AS157" i="34"/>
  <c r="AS156" i="34"/>
  <c r="K156" i="34"/>
  <c r="L156" i="34" s="1"/>
  <c r="M156" i="34" s="1"/>
  <c r="E156" i="34"/>
  <c r="AS155" i="34"/>
  <c r="AS154" i="34"/>
  <c r="K154" i="34"/>
  <c r="L154" i="34" s="1"/>
  <c r="M154" i="34" s="1"/>
  <c r="E154" i="34"/>
  <c r="AS153" i="34"/>
  <c r="AS152" i="34"/>
  <c r="K152" i="34"/>
  <c r="L152" i="34" s="1"/>
  <c r="M152" i="34" s="1"/>
  <c r="E152" i="34"/>
  <c r="AS151" i="34"/>
  <c r="AS150" i="34"/>
  <c r="L150" i="34"/>
  <c r="M150" i="34" s="1"/>
  <c r="K150" i="34"/>
  <c r="E150" i="34"/>
  <c r="AS149" i="34"/>
  <c r="AS148" i="34"/>
  <c r="K148" i="34"/>
  <c r="L148" i="34" s="1"/>
  <c r="M148" i="34" s="1"/>
  <c r="E148" i="34"/>
  <c r="AS147" i="34"/>
  <c r="AS146" i="34"/>
  <c r="K146" i="34"/>
  <c r="L146" i="34" s="1"/>
  <c r="M146" i="34" s="1"/>
  <c r="E146" i="34"/>
  <c r="AS145" i="34"/>
  <c r="AS144" i="34"/>
  <c r="K144" i="34"/>
  <c r="L144" i="34" s="1"/>
  <c r="M144" i="34" s="1"/>
  <c r="E144" i="34"/>
  <c r="AS143" i="34"/>
  <c r="AS142" i="34"/>
  <c r="K142" i="34"/>
  <c r="L142" i="34" s="1"/>
  <c r="M142" i="34" s="1"/>
  <c r="E142" i="34"/>
  <c r="AS141" i="34"/>
  <c r="AS140" i="34"/>
  <c r="K140" i="34"/>
  <c r="L140" i="34" s="1"/>
  <c r="M140" i="34" s="1"/>
  <c r="E140" i="34"/>
  <c r="AS139" i="34"/>
  <c r="AS138" i="34"/>
  <c r="K138" i="34"/>
  <c r="L138" i="34" s="1"/>
  <c r="M138" i="34" s="1"/>
  <c r="E138" i="34"/>
  <c r="AS137" i="34"/>
  <c r="AS136" i="34"/>
  <c r="K136" i="34"/>
  <c r="L136" i="34" s="1"/>
  <c r="M136" i="34" s="1"/>
  <c r="E136" i="34"/>
  <c r="AS135" i="34"/>
  <c r="AS134" i="34"/>
  <c r="L134" i="34"/>
  <c r="M134" i="34" s="1"/>
  <c r="K134" i="34"/>
  <c r="E134" i="34"/>
  <c r="AS133" i="34"/>
  <c r="AS132" i="34"/>
  <c r="K132" i="34"/>
  <c r="L132" i="34" s="1"/>
  <c r="M132" i="34" s="1"/>
  <c r="E132" i="34"/>
  <c r="AS131" i="34"/>
  <c r="AS130" i="34"/>
  <c r="K130" i="34"/>
  <c r="L130" i="34" s="1"/>
  <c r="M130" i="34" s="1"/>
  <c r="E130" i="34"/>
  <c r="AS129" i="34"/>
  <c r="AS128" i="34"/>
  <c r="K128" i="34"/>
  <c r="L128" i="34" s="1"/>
  <c r="M128" i="34" s="1"/>
  <c r="E128" i="34"/>
  <c r="AS127" i="34"/>
  <c r="AS126" i="34"/>
  <c r="K126" i="34"/>
  <c r="L126" i="34" s="1"/>
  <c r="M126" i="34" s="1"/>
  <c r="E126" i="34"/>
  <c r="AS125" i="34"/>
  <c r="AS124" i="34"/>
  <c r="K124" i="34"/>
  <c r="L124" i="34" s="1"/>
  <c r="M124" i="34" s="1"/>
  <c r="E124" i="34"/>
  <c r="AS123" i="34"/>
  <c r="AS122" i="34"/>
  <c r="K122" i="34"/>
  <c r="L122" i="34" s="1"/>
  <c r="M122" i="34" s="1"/>
  <c r="E122" i="34"/>
  <c r="AS121" i="34"/>
  <c r="AS120" i="34"/>
  <c r="L120" i="34"/>
  <c r="M120" i="34" s="1"/>
  <c r="K120" i="34"/>
  <c r="E120" i="34"/>
  <c r="AS119" i="34"/>
  <c r="AS118" i="34"/>
  <c r="L118" i="34"/>
  <c r="M118" i="34" s="1"/>
  <c r="K118" i="34"/>
  <c r="E118" i="34"/>
  <c r="AS117" i="34"/>
  <c r="AS116" i="34"/>
  <c r="K116" i="34"/>
  <c r="L116" i="34" s="1"/>
  <c r="M116" i="34" s="1"/>
  <c r="E116" i="34"/>
  <c r="AS115" i="34"/>
  <c r="AS114" i="34"/>
  <c r="K114" i="34"/>
  <c r="L114" i="34" s="1"/>
  <c r="M114" i="34" s="1"/>
  <c r="E114" i="34"/>
  <c r="AS113" i="34"/>
  <c r="AS112" i="34"/>
  <c r="K112" i="34"/>
  <c r="L112" i="34" s="1"/>
  <c r="M112" i="34" s="1"/>
  <c r="E112" i="34"/>
  <c r="AS111" i="34"/>
  <c r="AS110" i="34"/>
  <c r="K110" i="34"/>
  <c r="L110" i="34" s="1"/>
  <c r="M110" i="34" s="1"/>
  <c r="E110" i="34"/>
  <c r="AS109" i="34"/>
  <c r="AS108" i="34"/>
  <c r="K108" i="34"/>
  <c r="L108" i="34" s="1"/>
  <c r="M108" i="34" s="1"/>
  <c r="E108" i="34"/>
  <c r="AS107" i="34"/>
  <c r="AS106" i="34"/>
  <c r="K106" i="34"/>
  <c r="L106" i="34" s="1"/>
  <c r="M106" i="34" s="1"/>
  <c r="E106" i="34"/>
  <c r="AS105" i="34"/>
  <c r="AS104" i="34"/>
  <c r="L104" i="34"/>
  <c r="M104" i="34" s="1"/>
  <c r="K104" i="34"/>
  <c r="E104" i="34"/>
  <c r="AS103" i="34"/>
  <c r="AS102" i="34"/>
  <c r="L102" i="34"/>
  <c r="M102" i="34" s="1"/>
  <c r="K102" i="34"/>
  <c r="E102" i="34"/>
  <c r="AS101" i="34"/>
  <c r="AS100" i="34"/>
  <c r="K100" i="34"/>
  <c r="L100" i="34" s="1"/>
  <c r="M100" i="34" s="1"/>
  <c r="E100" i="34"/>
  <c r="AS99" i="34"/>
  <c r="AS98" i="34"/>
  <c r="K98" i="34"/>
  <c r="L98" i="34" s="1"/>
  <c r="M98" i="34" s="1"/>
  <c r="E98" i="34"/>
  <c r="AS97" i="34"/>
  <c r="AS96" i="34"/>
  <c r="K96" i="34"/>
  <c r="L96" i="34" s="1"/>
  <c r="M96" i="34" s="1"/>
  <c r="E96" i="34"/>
  <c r="AS95" i="34"/>
  <c r="AS94" i="34"/>
  <c r="K94" i="34"/>
  <c r="L94" i="34" s="1"/>
  <c r="M94" i="34" s="1"/>
  <c r="E94" i="34"/>
  <c r="AS93" i="34"/>
  <c r="AS92" i="34"/>
  <c r="K92" i="34"/>
  <c r="L92" i="34" s="1"/>
  <c r="M92" i="34" s="1"/>
  <c r="E92" i="34"/>
  <c r="AS91" i="34"/>
  <c r="AS90" i="34"/>
  <c r="K90" i="34"/>
  <c r="L90" i="34" s="1"/>
  <c r="M90" i="34" s="1"/>
  <c r="E90" i="34"/>
  <c r="AS89" i="34"/>
  <c r="AS88" i="34"/>
  <c r="L88" i="34"/>
  <c r="M88" i="34" s="1"/>
  <c r="K88" i="34"/>
  <c r="E88" i="34"/>
  <c r="AS87" i="34"/>
  <c r="AS86" i="34"/>
  <c r="L86" i="34"/>
  <c r="M86" i="34" s="1"/>
  <c r="K86" i="34"/>
  <c r="E86" i="34"/>
  <c r="AS85" i="34"/>
  <c r="AS84" i="34"/>
  <c r="K84" i="34"/>
  <c r="L84" i="34" s="1"/>
  <c r="M84" i="34" s="1"/>
  <c r="E84" i="34"/>
  <c r="AS83" i="34"/>
  <c r="AS82" i="34"/>
  <c r="K82" i="34"/>
  <c r="L82" i="34" s="1"/>
  <c r="M82" i="34" s="1"/>
  <c r="E82" i="34"/>
  <c r="AS81" i="34"/>
  <c r="AS80" i="34"/>
  <c r="K80" i="34"/>
  <c r="L80" i="34" s="1"/>
  <c r="M80" i="34" s="1"/>
  <c r="E80" i="34"/>
  <c r="AS79" i="34"/>
  <c r="AS78" i="34"/>
  <c r="K78" i="34"/>
  <c r="L78" i="34" s="1"/>
  <c r="M78" i="34" s="1"/>
  <c r="E78" i="34"/>
  <c r="AS77" i="34"/>
  <c r="AS76" i="34"/>
  <c r="K76" i="34"/>
  <c r="L76" i="34" s="1"/>
  <c r="M76" i="34" s="1"/>
  <c r="E76" i="34"/>
  <c r="AS75" i="34"/>
  <c r="AS74" i="34"/>
  <c r="K74" i="34"/>
  <c r="L74" i="34" s="1"/>
  <c r="M74" i="34" s="1"/>
  <c r="E74" i="34"/>
  <c r="AS73" i="34"/>
  <c r="AS72" i="34"/>
  <c r="L72" i="34"/>
  <c r="M72" i="34" s="1"/>
  <c r="K72" i="34"/>
  <c r="E72" i="34"/>
  <c r="AS71" i="34"/>
  <c r="AS70" i="34"/>
  <c r="L70" i="34"/>
  <c r="M70" i="34" s="1"/>
  <c r="K70" i="34"/>
  <c r="E70" i="34"/>
  <c r="AS69" i="34"/>
  <c r="AS68" i="34"/>
  <c r="K68" i="34"/>
  <c r="L68" i="34" s="1"/>
  <c r="M68" i="34" s="1"/>
  <c r="E68" i="34"/>
  <c r="AS67" i="34"/>
  <c r="AS66" i="34"/>
  <c r="K66" i="34"/>
  <c r="L66" i="34" s="1"/>
  <c r="M66" i="34" s="1"/>
  <c r="E66" i="34"/>
  <c r="AS65" i="34"/>
  <c r="AS64" i="34"/>
  <c r="K64" i="34"/>
  <c r="L64" i="34" s="1"/>
  <c r="M64" i="34" s="1"/>
  <c r="E64" i="34"/>
  <c r="AS63" i="34"/>
  <c r="AS62" i="34"/>
  <c r="K62" i="34"/>
  <c r="L62" i="34" s="1"/>
  <c r="M62" i="34" s="1"/>
  <c r="E62" i="34"/>
  <c r="AS61" i="34"/>
  <c r="AS60" i="34"/>
  <c r="K60" i="34"/>
  <c r="L60" i="34" s="1"/>
  <c r="M60" i="34" s="1"/>
  <c r="E60" i="34"/>
  <c r="AS59" i="34"/>
  <c r="AS58" i="34"/>
  <c r="K58" i="34"/>
  <c r="L58" i="34" s="1"/>
  <c r="M58" i="34" s="1"/>
  <c r="E58" i="34"/>
  <c r="AS57" i="34"/>
  <c r="AS56" i="34"/>
  <c r="L56" i="34"/>
  <c r="M56" i="34" s="1"/>
  <c r="K56" i="34"/>
  <c r="E56" i="34"/>
  <c r="AS55" i="34"/>
  <c r="AS54" i="34"/>
  <c r="L54" i="34"/>
  <c r="M54" i="34" s="1"/>
  <c r="K54" i="34"/>
  <c r="E54" i="34"/>
  <c r="AS53" i="34"/>
  <c r="AS52" i="34"/>
  <c r="K52" i="34"/>
  <c r="L52" i="34" s="1"/>
  <c r="M52" i="34" s="1"/>
  <c r="E52" i="34"/>
  <c r="AS51" i="34"/>
  <c r="AS50" i="34"/>
  <c r="K50" i="34"/>
  <c r="L50" i="34" s="1"/>
  <c r="M50" i="34" s="1"/>
  <c r="E50" i="34"/>
  <c r="AS49" i="34"/>
  <c r="AS48" i="34"/>
  <c r="K48" i="34"/>
  <c r="L48" i="34" s="1"/>
  <c r="M48" i="34" s="1"/>
  <c r="E48" i="34"/>
  <c r="AS47" i="34"/>
  <c r="AS46" i="34"/>
  <c r="K46" i="34"/>
  <c r="L46" i="34" s="1"/>
  <c r="M46" i="34" s="1"/>
  <c r="E46" i="34"/>
  <c r="AS45" i="34"/>
  <c r="AS44" i="34"/>
  <c r="K44" i="34"/>
  <c r="L44" i="34" s="1"/>
  <c r="M44" i="34" s="1"/>
  <c r="E44" i="34"/>
  <c r="AS43" i="34"/>
  <c r="AS42" i="34"/>
  <c r="K42" i="34"/>
  <c r="L42" i="34" s="1"/>
  <c r="M42" i="34" s="1"/>
  <c r="E42" i="34"/>
  <c r="AS41" i="34"/>
  <c r="AS40" i="34"/>
  <c r="L40" i="34"/>
  <c r="M40" i="34" s="1"/>
  <c r="K40" i="34"/>
  <c r="E40" i="34"/>
  <c r="AS39" i="34"/>
  <c r="AS38" i="34"/>
  <c r="L38" i="34"/>
  <c r="M38" i="34" s="1"/>
  <c r="K38" i="34"/>
  <c r="E38" i="34"/>
  <c r="AS37" i="34"/>
  <c r="AS36" i="34"/>
  <c r="K36" i="34"/>
  <c r="L36" i="34" s="1"/>
  <c r="M36" i="34" s="1"/>
  <c r="E36" i="34"/>
  <c r="AS35" i="34"/>
  <c r="AS34" i="34"/>
  <c r="K34" i="34"/>
  <c r="L34" i="34" s="1"/>
  <c r="M34" i="34" s="1"/>
  <c r="E34" i="34"/>
  <c r="AS33" i="34"/>
  <c r="AS32" i="34"/>
  <c r="K32" i="34"/>
  <c r="L32" i="34" s="1"/>
  <c r="M32" i="34" s="1"/>
  <c r="E32" i="34"/>
  <c r="AS31" i="34"/>
  <c r="AS30" i="34"/>
  <c r="K30" i="34"/>
  <c r="L30" i="34" s="1"/>
  <c r="M30" i="34" s="1"/>
  <c r="E30" i="34"/>
  <c r="AS29" i="34"/>
  <c r="AS28" i="34"/>
  <c r="K28" i="34"/>
  <c r="L28" i="34" s="1"/>
  <c r="M28" i="34" s="1"/>
  <c r="E28" i="34"/>
  <c r="AS27" i="34"/>
  <c r="AS26" i="34"/>
  <c r="K26" i="34"/>
  <c r="L26" i="34" s="1"/>
  <c r="M26" i="34" s="1"/>
  <c r="E26" i="34"/>
  <c r="AS25" i="34"/>
  <c r="AS24" i="34"/>
  <c r="L24" i="34"/>
  <c r="M24" i="34" s="1"/>
  <c r="K24" i="34"/>
  <c r="E24" i="34"/>
  <c r="AS23" i="34"/>
  <c r="AS22" i="34"/>
  <c r="L22" i="34"/>
  <c r="M22" i="34" s="1"/>
  <c r="K22" i="34"/>
  <c r="E22" i="34"/>
  <c r="AS21" i="34"/>
  <c r="AS20" i="34"/>
  <c r="K20" i="34"/>
  <c r="L20" i="34" s="1"/>
  <c r="M20" i="34" s="1"/>
  <c r="E20" i="34"/>
  <c r="AS19" i="34"/>
  <c r="AS18" i="34"/>
  <c r="K18" i="34"/>
  <c r="L18" i="34" s="1"/>
  <c r="M18" i="34" s="1"/>
  <c r="E18" i="34"/>
  <c r="AS17" i="34"/>
  <c r="AS16" i="34"/>
  <c r="K16" i="34"/>
  <c r="L16" i="34" s="1"/>
  <c r="M16" i="34" s="1"/>
  <c r="E16" i="34"/>
  <c r="AS15" i="34"/>
  <c r="AS14" i="34"/>
  <c r="K14" i="34"/>
  <c r="L14" i="34" s="1"/>
  <c r="M14" i="34" s="1"/>
  <c r="E14" i="34"/>
  <c r="AS13" i="34"/>
  <c r="AS12" i="34"/>
  <c r="K12" i="34"/>
  <c r="L12" i="34" s="1"/>
  <c r="M12" i="34" s="1"/>
  <c r="E12" i="34"/>
  <c r="AS11" i="34"/>
  <c r="AS10" i="34"/>
  <c r="K10" i="34"/>
  <c r="L10" i="34" s="1"/>
  <c r="M10" i="34" s="1"/>
  <c r="E10" i="34"/>
  <c r="AS9" i="34"/>
  <c r="AS8" i="34"/>
  <c r="L8" i="34"/>
  <c r="M8" i="34" s="1"/>
  <c r="K8" i="34"/>
  <c r="E8" i="34"/>
  <c r="AS7" i="34"/>
  <c r="AS6" i="34"/>
  <c r="L6" i="34"/>
  <c r="M6" i="34" s="1"/>
  <c r="K6" i="34"/>
  <c r="E6" i="34"/>
  <c r="AS5" i="34"/>
  <c r="AS4" i="34"/>
  <c r="K4" i="34"/>
  <c r="L4" i="34" s="1"/>
  <c r="M4" i="34" s="1"/>
  <c r="E4" i="34"/>
  <c r="AR3" i="34"/>
  <c r="AQ3" i="34"/>
  <c r="AP3" i="34"/>
  <c r="AO3" i="34"/>
  <c r="AN3" i="34"/>
  <c r="AM3" i="34"/>
  <c r="AL3" i="34"/>
  <c r="AK3" i="34"/>
  <c r="AJ3" i="34"/>
  <c r="AI3" i="34"/>
  <c r="AH3" i="34"/>
  <c r="AG3" i="34"/>
  <c r="AF3" i="34"/>
  <c r="AE3" i="34"/>
  <c r="AD3" i="34"/>
  <c r="AC3" i="34"/>
  <c r="AB3" i="34"/>
  <c r="AA3" i="34"/>
  <c r="Z3" i="34"/>
  <c r="Y3" i="34"/>
  <c r="X3" i="34"/>
  <c r="W3" i="34"/>
  <c r="V3" i="34"/>
  <c r="U3" i="34"/>
  <c r="T3" i="34"/>
  <c r="S3" i="34"/>
  <c r="R3" i="34"/>
  <c r="Q3" i="34"/>
  <c r="P3" i="34"/>
  <c r="O3" i="34"/>
  <c r="N3" i="34"/>
  <c r="P1" i="34"/>
  <c r="J1" i="34"/>
  <c r="AR427" i="33"/>
  <c r="AQ427" i="33"/>
  <c r="AP427" i="33"/>
  <c r="AO427" i="33"/>
  <c r="AN427" i="33"/>
  <c r="AM427" i="33"/>
  <c r="AL427" i="33"/>
  <c r="AK427" i="33"/>
  <c r="AJ427" i="33"/>
  <c r="AI427" i="33"/>
  <c r="AH427" i="33"/>
  <c r="AG427" i="33"/>
  <c r="AF427" i="33"/>
  <c r="AE427" i="33"/>
  <c r="AD427" i="33"/>
  <c r="AC427" i="33"/>
  <c r="AB427" i="33"/>
  <c r="AA427" i="33"/>
  <c r="Z427" i="33"/>
  <c r="Y427" i="33"/>
  <c r="X427" i="33"/>
  <c r="W427" i="33"/>
  <c r="V427" i="33"/>
  <c r="U427" i="33"/>
  <c r="T427" i="33"/>
  <c r="S427" i="33"/>
  <c r="R427" i="33"/>
  <c r="Q427" i="33"/>
  <c r="P427" i="33"/>
  <c r="O427" i="33"/>
  <c r="N427" i="33"/>
  <c r="AS427" i="33" s="1"/>
  <c r="AR426" i="33"/>
  <c r="AQ426" i="33"/>
  <c r="AP426" i="33"/>
  <c r="AO426" i="33"/>
  <c r="AN426" i="33"/>
  <c r="AM426" i="33"/>
  <c r="AL426" i="33"/>
  <c r="AK426" i="33"/>
  <c r="AJ426" i="33"/>
  <c r="AI426" i="33"/>
  <c r="AH426" i="33"/>
  <c r="AG426" i="33"/>
  <c r="AF426" i="33"/>
  <c r="AE426" i="33"/>
  <c r="AD426" i="33"/>
  <c r="AC426" i="33"/>
  <c r="AB426" i="33"/>
  <c r="AA426" i="33"/>
  <c r="Z426" i="33"/>
  <c r="Y426" i="33"/>
  <c r="X426" i="33"/>
  <c r="W426" i="33"/>
  <c r="V426" i="33"/>
  <c r="U426" i="33"/>
  <c r="T426" i="33"/>
  <c r="S426" i="33"/>
  <c r="R426" i="33"/>
  <c r="Q426" i="33"/>
  <c r="P426" i="33"/>
  <c r="O426" i="33"/>
  <c r="N426" i="33"/>
  <c r="AS426" i="33" s="1"/>
  <c r="AR425" i="33"/>
  <c r="AQ425" i="33"/>
  <c r="AP425" i="33"/>
  <c r="AO425" i="33"/>
  <c r="AN425" i="33"/>
  <c r="AM425" i="33"/>
  <c r="AL425" i="33"/>
  <c r="AK425" i="33"/>
  <c r="AJ425" i="33"/>
  <c r="AI425" i="33"/>
  <c r="AH425" i="33"/>
  <c r="AG425" i="33"/>
  <c r="AF425" i="33"/>
  <c r="AE425" i="33"/>
  <c r="AD425" i="33"/>
  <c r="AC425" i="33"/>
  <c r="AB425" i="33"/>
  <c r="AA425" i="33"/>
  <c r="Z425" i="33"/>
  <c r="Y425" i="33"/>
  <c r="X425" i="33"/>
  <c r="W425" i="33"/>
  <c r="V425" i="33"/>
  <c r="U425" i="33"/>
  <c r="T425" i="33"/>
  <c r="S425" i="33"/>
  <c r="R425" i="33"/>
  <c r="Q425" i="33"/>
  <c r="P425" i="33"/>
  <c r="O425" i="33"/>
  <c r="N425" i="33"/>
  <c r="AR424" i="33"/>
  <c r="AQ424" i="33"/>
  <c r="AP424" i="33"/>
  <c r="AO424" i="33"/>
  <c r="AN424" i="33"/>
  <c r="AM424" i="33"/>
  <c r="AL424" i="33"/>
  <c r="AK424" i="33"/>
  <c r="AJ424" i="33"/>
  <c r="AI424" i="33"/>
  <c r="AH424" i="33"/>
  <c r="AG424" i="33"/>
  <c r="AF424" i="33"/>
  <c r="AE424" i="33"/>
  <c r="AD424" i="33"/>
  <c r="AC424" i="33"/>
  <c r="AB424" i="33"/>
  <c r="AA424" i="33"/>
  <c r="Z424" i="33"/>
  <c r="Y424" i="33"/>
  <c r="X424" i="33"/>
  <c r="W424" i="33"/>
  <c r="V424" i="33"/>
  <c r="U424" i="33"/>
  <c r="T424" i="33"/>
  <c r="S424" i="33"/>
  <c r="R424" i="33"/>
  <c r="Q424" i="33"/>
  <c r="P424" i="33"/>
  <c r="O424" i="33"/>
  <c r="N424" i="33"/>
  <c r="AS424" i="33" s="1"/>
  <c r="AR423" i="33"/>
  <c r="AQ423" i="33"/>
  <c r="AP423" i="33"/>
  <c r="AO423" i="33"/>
  <c r="AN423" i="33"/>
  <c r="AM423" i="33"/>
  <c r="AL423" i="33"/>
  <c r="AK423" i="33"/>
  <c r="AJ423" i="33"/>
  <c r="AI423" i="33"/>
  <c r="AH423" i="33"/>
  <c r="AG423" i="33"/>
  <c r="AF423" i="33"/>
  <c r="AE423" i="33"/>
  <c r="AD423" i="33"/>
  <c r="AC423" i="33"/>
  <c r="AB423" i="33"/>
  <c r="AA423" i="33"/>
  <c r="Z423" i="33"/>
  <c r="Y423" i="33"/>
  <c r="X423" i="33"/>
  <c r="W423" i="33"/>
  <c r="V423" i="33"/>
  <c r="U423" i="33"/>
  <c r="T423" i="33"/>
  <c r="S423" i="33"/>
  <c r="R423" i="33"/>
  <c r="Q423" i="33"/>
  <c r="P423" i="33"/>
  <c r="O423" i="33"/>
  <c r="N423" i="33"/>
  <c r="AR422" i="33"/>
  <c r="AQ422" i="33"/>
  <c r="AP422" i="33"/>
  <c r="AO422" i="33"/>
  <c r="AN422" i="33"/>
  <c r="AM422" i="33"/>
  <c r="AL422" i="33"/>
  <c r="AK422" i="33"/>
  <c r="AJ422" i="33"/>
  <c r="AI422" i="33"/>
  <c r="AH422" i="33"/>
  <c r="AG422" i="33"/>
  <c r="AF422" i="33"/>
  <c r="AE422" i="33"/>
  <c r="AD422" i="33"/>
  <c r="AC422" i="33"/>
  <c r="AB422" i="33"/>
  <c r="AA422" i="33"/>
  <c r="Z422" i="33"/>
  <c r="Y422" i="33"/>
  <c r="X422" i="33"/>
  <c r="W422" i="33"/>
  <c r="V422" i="33"/>
  <c r="U422" i="33"/>
  <c r="T422" i="33"/>
  <c r="S422" i="33"/>
  <c r="R422" i="33"/>
  <c r="Q422" i="33"/>
  <c r="P422" i="33"/>
  <c r="O422" i="33"/>
  <c r="N422" i="33"/>
  <c r="AR415" i="33"/>
  <c r="AQ415" i="33"/>
  <c r="AP415" i="33"/>
  <c r="AO415" i="33"/>
  <c r="AN415" i="33"/>
  <c r="AM415" i="33"/>
  <c r="AL415" i="33"/>
  <c r="AK415" i="33"/>
  <c r="AJ415" i="33"/>
  <c r="AI415" i="33"/>
  <c r="AH415" i="33"/>
  <c r="AG415" i="33"/>
  <c r="AF415" i="33"/>
  <c r="AE415" i="33"/>
  <c r="AD415" i="33"/>
  <c r="AC415" i="33"/>
  <c r="AB415" i="33"/>
  <c r="AA415" i="33"/>
  <c r="Z415" i="33"/>
  <c r="Y415" i="33"/>
  <c r="X415" i="33"/>
  <c r="W415" i="33"/>
  <c r="V415" i="33"/>
  <c r="U415" i="33"/>
  <c r="T415" i="33"/>
  <c r="S415" i="33"/>
  <c r="R415" i="33"/>
  <c r="Q415" i="33"/>
  <c r="P415" i="33"/>
  <c r="O415" i="33"/>
  <c r="N415" i="33"/>
  <c r="AR414" i="33"/>
  <c r="AQ414" i="33"/>
  <c r="AP414" i="33"/>
  <c r="AO414" i="33"/>
  <c r="AN414" i="33"/>
  <c r="AM414" i="33"/>
  <c r="AL414" i="33"/>
  <c r="AK414" i="33"/>
  <c r="AJ414" i="33"/>
  <c r="AI414" i="33"/>
  <c r="AH414" i="33"/>
  <c r="AG414" i="33"/>
  <c r="AF414" i="33"/>
  <c r="AE414" i="33"/>
  <c r="AD414" i="33"/>
  <c r="AC414" i="33"/>
  <c r="AB414" i="33"/>
  <c r="AA414" i="33"/>
  <c r="Z414" i="33"/>
  <c r="Y414" i="33"/>
  <c r="X414" i="33"/>
  <c r="W414" i="33"/>
  <c r="V414" i="33"/>
  <c r="U414" i="33"/>
  <c r="T414" i="33"/>
  <c r="S414" i="33"/>
  <c r="R414" i="33"/>
  <c r="Q414" i="33"/>
  <c r="P414" i="33"/>
  <c r="O414" i="33"/>
  <c r="N414" i="33"/>
  <c r="AS414" i="33" s="1"/>
  <c r="AR413" i="33"/>
  <c r="AQ413" i="33"/>
  <c r="AP413" i="33"/>
  <c r="AO413" i="33"/>
  <c r="AN413" i="33"/>
  <c r="AM413" i="33"/>
  <c r="AL413" i="33"/>
  <c r="AK413" i="33"/>
  <c r="AJ413" i="33"/>
  <c r="AI413" i="33"/>
  <c r="AH413" i="33"/>
  <c r="AG413" i="33"/>
  <c r="AF413" i="33"/>
  <c r="AE413" i="33"/>
  <c r="AD413" i="33"/>
  <c r="AC413" i="33"/>
  <c r="AB413" i="33"/>
  <c r="AA413" i="33"/>
  <c r="Z413" i="33"/>
  <c r="Y413" i="33"/>
  <c r="X413" i="33"/>
  <c r="W413" i="33"/>
  <c r="V413" i="33"/>
  <c r="U413" i="33"/>
  <c r="T413" i="33"/>
  <c r="S413" i="33"/>
  <c r="R413" i="33"/>
  <c r="Q413" i="33"/>
  <c r="P413" i="33"/>
  <c r="O413" i="33"/>
  <c r="N413" i="33"/>
  <c r="AR412" i="33"/>
  <c r="AQ412" i="33"/>
  <c r="AP412" i="33"/>
  <c r="AO412" i="33"/>
  <c r="AN412" i="33"/>
  <c r="AM412" i="33"/>
  <c r="AL412" i="33"/>
  <c r="AK412" i="33"/>
  <c r="AJ412" i="33"/>
  <c r="AI412" i="33"/>
  <c r="AH412" i="33"/>
  <c r="AG412" i="33"/>
  <c r="AF412" i="33"/>
  <c r="AE412" i="33"/>
  <c r="AD412" i="33"/>
  <c r="AC412" i="33"/>
  <c r="AB412" i="33"/>
  <c r="AA412" i="33"/>
  <c r="Z412" i="33"/>
  <c r="Y412" i="33"/>
  <c r="X412" i="33"/>
  <c r="W412" i="33"/>
  <c r="V412" i="33"/>
  <c r="U412" i="33"/>
  <c r="T412" i="33"/>
  <c r="S412" i="33"/>
  <c r="R412" i="33"/>
  <c r="Q412" i="33"/>
  <c r="P412" i="33"/>
  <c r="O412" i="33"/>
  <c r="N412" i="33"/>
  <c r="AR411" i="33"/>
  <c r="AQ411" i="33"/>
  <c r="AP411" i="33"/>
  <c r="AO411" i="33"/>
  <c r="AN411" i="33"/>
  <c r="AM411" i="33"/>
  <c r="AL411" i="33"/>
  <c r="AK411" i="33"/>
  <c r="AJ411" i="33"/>
  <c r="AI411" i="33"/>
  <c r="AH411" i="33"/>
  <c r="AG411" i="33"/>
  <c r="AF411" i="33"/>
  <c r="AE411" i="33"/>
  <c r="AD411" i="33"/>
  <c r="AC411" i="33"/>
  <c r="AB411" i="33"/>
  <c r="AA411" i="33"/>
  <c r="Z411" i="33"/>
  <c r="Y411" i="33"/>
  <c r="X411" i="33"/>
  <c r="W411" i="33"/>
  <c r="V411" i="33"/>
  <c r="U411" i="33"/>
  <c r="T411" i="33"/>
  <c r="S411" i="33"/>
  <c r="R411" i="33"/>
  <c r="Q411" i="33"/>
  <c r="P411" i="33"/>
  <c r="O411" i="33"/>
  <c r="N411" i="33"/>
  <c r="AR410" i="33"/>
  <c r="AQ410" i="33"/>
  <c r="AP410" i="33"/>
  <c r="AO410" i="33"/>
  <c r="AN410" i="33"/>
  <c r="AM410" i="33"/>
  <c r="AL410" i="33"/>
  <c r="AK410" i="33"/>
  <c r="AJ410" i="33"/>
  <c r="AI410" i="33"/>
  <c r="AH410" i="33"/>
  <c r="AG410" i="33"/>
  <c r="AF410" i="33"/>
  <c r="AE410" i="33"/>
  <c r="AD410" i="33"/>
  <c r="AC410" i="33"/>
  <c r="AB410" i="33"/>
  <c r="AA410" i="33"/>
  <c r="Z410" i="33"/>
  <c r="Y410" i="33"/>
  <c r="X410" i="33"/>
  <c r="W410" i="33"/>
  <c r="V410" i="33"/>
  <c r="U410" i="33"/>
  <c r="T410" i="33"/>
  <c r="S410" i="33"/>
  <c r="R410" i="33"/>
  <c r="Q410" i="33"/>
  <c r="P410" i="33"/>
  <c r="O410" i="33"/>
  <c r="N410" i="33"/>
  <c r="AS410" i="33" s="1"/>
  <c r="AR404" i="33"/>
  <c r="AQ404" i="33"/>
  <c r="AP404" i="33"/>
  <c r="AO404" i="33"/>
  <c r="AN404" i="33"/>
  <c r="AM404" i="33"/>
  <c r="AL404" i="33"/>
  <c r="AK404" i="33"/>
  <c r="AJ404" i="33"/>
  <c r="AI404" i="33"/>
  <c r="AH404" i="33"/>
  <c r="AG404" i="33"/>
  <c r="AF404" i="33"/>
  <c r="AE404" i="33"/>
  <c r="AD404" i="33"/>
  <c r="AC404" i="33"/>
  <c r="AB404" i="33"/>
  <c r="AA404" i="33"/>
  <c r="Z404" i="33"/>
  <c r="Y404" i="33"/>
  <c r="X404" i="33"/>
  <c r="W404" i="33"/>
  <c r="V404" i="33"/>
  <c r="U404" i="33"/>
  <c r="T404" i="33"/>
  <c r="S404" i="33"/>
  <c r="R404" i="33"/>
  <c r="Q404" i="33"/>
  <c r="P404" i="33"/>
  <c r="AS404" i="33" s="1"/>
  <c r="O404" i="33"/>
  <c r="N404" i="33"/>
  <c r="I404" i="33"/>
  <c r="H404" i="33"/>
  <c r="G404" i="33"/>
  <c r="F404" i="33"/>
  <c r="AS403" i="33"/>
  <c r="AS402" i="33"/>
  <c r="L402" i="33"/>
  <c r="M402" i="33" s="1"/>
  <c r="K402" i="33"/>
  <c r="E402" i="33"/>
  <c r="AS401" i="33"/>
  <c r="AS400" i="33"/>
  <c r="K400" i="33"/>
  <c r="L400" i="33" s="1"/>
  <c r="M400" i="33" s="1"/>
  <c r="E400" i="33"/>
  <c r="AS399" i="33"/>
  <c r="AS398" i="33"/>
  <c r="K398" i="33"/>
  <c r="L398" i="33" s="1"/>
  <c r="M398" i="33" s="1"/>
  <c r="E398" i="33"/>
  <c r="AS397" i="33"/>
  <c r="AS396" i="33"/>
  <c r="L396" i="33"/>
  <c r="M396" i="33" s="1"/>
  <c r="K396" i="33"/>
  <c r="E396" i="33"/>
  <c r="AS395" i="33"/>
  <c r="AS394" i="33"/>
  <c r="L394" i="33"/>
  <c r="M394" i="33" s="1"/>
  <c r="K394" i="33"/>
  <c r="E394" i="33"/>
  <c r="AS393" i="33"/>
  <c r="AS392" i="33"/>
  <c r="K392" i="33"/>
  <c r="L392" i="33" s="1"/>
  <c r="M392" i="33" s="1"/>
  <c r="E392" i="33"/>
  <c r="AS391" i="33"/>
  <c r="AS390" i="33"/>
  <c r="K390" i="33"/>
  <c r="L390" i="33" s="1"/>
  <c r="M390" i="33" s="1"/>
  <c r="E390" i="33"/>
  <c r="AS389" i="33"/>
  <c r="AS388" i="33"/>
  <c r="L388" i="33"/>
  <c r="M388" i="33" s="1"/>
  <c r="K388" i="33"/>
  <c r="E388" i="33"/>
  <c r="AS387" i="33"/>
  <c r="AS386" i="33"/>
  <c r="L386" i="33"/>
  <c r="M386" i="33" s="1"/>
  <c r="K386" i="33"/>
  <c r="E386" i="33"/>
  <c r="AS385" i="33"/>
  <c r="AS384" i="33"/>
  <c r="K384" i="33"/>
  <c r="L384" i="33" s="1"/>
  <c r="M384" i="33" s="1"/>
  <c r="E384" i="33"/>
  <c r="AS383" i="33"/>
  <c r="AS382" i="33"/>
  <c r="K382" i="33"/>
  <c r="L382" i="33" s="1"/>
  <c r="M382" i="33" s="1"/>
  <c r="E382" i="33"/>
  <c r="AS381" i="33"/>
  <c r="AS380" i="33"/>
  <c r="L380" i="33"/>
  <c r="M380" i="33" s="1"/>
  <c r="K380" i="33"/>
  <c r="E380" i="33"/>
  <c r="AS379" i="33"/>
  <c r="AS378" i="33"/>
  <c r="L378" i="33"/>
  <c r="M378" i="33" s="1"/>
  <c r="K378" i="33"/>
  <c r="E378" i="33"/>
  <c r="AS377" i="33"/>
  <c r="AS376" i="33"/>
  <c r="K376" i="33"/>
  <c r="L376" i="33" s="1"/>
  <c r="M376" i="33" s="1"/>
  <c r="E376" i="33"/>
  <c r="AS375" i="33"/>
  <c r="AS374" i="33"/>
  <c r="K374" i="33"/>
  <c r="L374" i="33" s="1"/>
  <c r="M374" i="33" s="1"/>
  <c r="E374" i="33"/>
  <c r="AS373" i="33"/>
  <c r="AS372" i="33"/>
  <c r="L372" i="33"/>
  <c r="M372" i="33" s="1"/>
  <c r="K372" i="33"/>
  <c r="E372" i="33"/>
  <c r="AS371" i="33"/>
  <c r="AS370" i="33"/>
  <c r="L370" i="33"/>
  <c r="M370" i="33" s="1"/>
  <c r="K370" i="33"/>
  <c r="E370" i="33"/>
  <c r="AS369" i="33"/>
  <c r="AS368" i="33"/>
  <c r="K368" i="33"/>
  <c r="L368" i="33" s="1"/>
  <c r="M368" i="33" s="1"/>
  <c r="E368" i="33"/>
  <c r="AS367" i="33"/>
  <c r="AS366" i="33"/>
  <c r="K366" i="33"/>
  <c r="L366" i="33" s="1"/>
  <c r="M366" i="33" s="1"/>
  <c r="E366" i="33"/>
  <c r="AS365" i="33"/>
  <c r="AS364" i="33"/>
  <c r="L364" i="33"/>
  <c r="M364" i="33" s="1"/>
  <c r="K364" i="33"/>
  <c r="E364" i="33"/>
  <c r="AS363" i="33"/>
  <c r="AS362" i="33"/>
  <c r="L362" i="33"/>
  <c r="M362" i="33" s="1"/>
  <c r="K362" i="33"/>
  <c r="E362" i="33"/>
  <c r="AS361" i="33"/>
  <c r="AS360" i="33"/>
  <c r="K360" i="33"/>
  <c r="L360" i="33" s="1"/>
  <c r="M360" i="33" s="1"/>
  <c r="E360" i="33"/>
  <c r="AS359" i="33"/>
  <c r="AS358" i="33"/>
  <c r="K358" i="33"/>
  <c r="L358" i="33" s="1"/>
  <c r="M358" i="33" s="1"/>
  <c r="E358" i="33"/>
  <c r="AS357" i="33"/>
  <c r="AS356" i="33"/>
  <c r="M356" i="33"/>
  <c r="L356" i="33"/>
  <c r="K356" i="33"/>
  <c r="E356" i="33"/>
  <c r="AS355" i="33"/>
  <c r="AS354" i="33"/>
  <c r="L354" i="33"/>
  <c r="M354" i="33" s="1"/>
  <c r="K354" i="33"/>
  <c r="E354" i="33"/>
  <c r="AS353" i="33"/>
  <c r="AS352" i="33"/>
  <c r="K352" i="33"/>
  <c r="L352" i="33" s="1"/>
  <c r="M352" i="33" s="1"/>
  <c r="E352" i="33"/>
  <c r="AS351" i="33"/>
  <c r="AS350" i="33"/>
  <c r="K350" i="33"/>
  <c r="L350" i="33" s="1"/>
  <c r="M350" i="33" s="1"/>
  <c r="E350" i="33"/>
  <c r="AS349" i="33"/>
  <c r="AS348" i="33"/>
  <c r="M348" i="33"/>
  <c r="L348" i="33"/>
  <c r="K348" i="33"/>
  <c r="E348" i="33"/>
  <c r="AS347" i="33"/>
  <c r="AS346" i="33"/>
  <c r="L346" i="33"/>
  <c r="M346" i="33" s="1"/>
  <c r="K346" i="33"/>
  <c r="E346" i="33"/>
  <c r="AS345" i="33"/>
  <c r="AS344" i="33"/>
  <c r="K344" i="33"/>
  <c r="L344" i="33" s="1"/>
  <c r="M344" i="33" s="1"/>
  <c r="E344" i="33"/>
  <c r="AS343" i="33"/>
  <c r="AS342" i="33"/>
  <c r="K342" i="33"/>
  <c r="L342" i="33" s="1"/>
  <c r="M342" i="33" s="1"/>
  <c r="E342" i="33"/>
  <c r="AS341" i="33"/>
  <c r="AS340" i="33"/>
  <c r="M340" i="33"/>
  <c r="L340" i="33"/>
  <c r="K340" i="33"/>
  <c r="E340" i="33"/>
  <c r="AS339" i="33"/>
  <c r="AS338" i="33"/>
  <c r="L338" i="33"/>
  <c r="M338" i="33" s="1"/>
  <c r="K338" i="33"/>
  <c r="E338" i="33"/>
  <c r="AS337" i="33"/>
  <c r="AS336" i="33"/>
  <c r="K336" i="33"/>
  <c r="L336" i="33" s="1"/>
  <c r="M336" i="33" s="1"/>
  <c r="E336" i="33"/>
  <c r="AS335" i="33"/>
  <c r="AS334" i="33"/>
  <c r="K334" i="33"/>
  <c r="L334" i="33" s="1"/>
  <c r="M334" i="33" s="1"/>
  <c r="E334" i="33"/>
  <c r="AS333" i="33"/>
  <c r="AS332" i="33"/>
  <c r="M332" i="33"/>
  <c r="L332" i="33"/>
  <c r="K332" i="33"/>
  <c r="E332" i="33"/>
  <c r="AS331" i="33"/>
  <c r="AS330" i="33"/>
  <c r="L330" i="33"/>
  <c r="M330" i="33" s="1"/>
  <c r="K330" i="33"/>
  <c r="E330" i="33"/>
  <c r="AS329" i="33"/>
  <c r="AS328" i="33"/>
  <c r="K328" i="33"/>
  <c r="L328" i="33" s="1"/>
  <c r="M328" i="33" s="1"/>
  <c r="E328" i="33"/>
  <c r="AS327" i="33"/>
  <c r="AS326" i="33"/>
  <c r="K326" i="33"/>
  <c r="L326" i="33" s="1"/>
  <c r="M326" i="33" s="1"/>
  <c r="E326" i="33"/>
  <c r="AS325" i="33"/>
  <c r="AS324" i="33"/>
  <c r="M324" i="33"/>
  <c r="L324" i="33"/>
  <c r="K324" i="33"/>
  <c r="E324" i="33"/>
  <c r="AS323" i="33"/>
  <c r="AS322" i="33"/>
  <c r="L322" i="33"/>
  <c r="M322" i="33" s="1"/>
  <c r="K322" i="33"/>
  <c r="E322" i="33"/>
  <c r="AS321" i="33"/>
  <c r="AS320" i="33"/>
  <c r="K320" i="33"/>
  <c r="L320" i="33" s="1"/>
  <c r="M320" i="33" s="1"/>
  <c r="E320" i="33"/>
  <c r="AS319" i="33"/>
  <c r="AS318" i="33"/>
  <c r="K318" i="33"/>
  <c r="L318" i="33" s="1"/>
  <c r="M318" i="33" s="1"/>
  <c r="E318" i="33"/>
  <c r="AS317" i="33"/>
  <c r="AS316" i="33"/>
  <c r="M316" i="33"/>
  <c r="L316" i="33"/>
  <c r="K316" i="33"/>
  <c r="E316" i="33"/>
  <c r="AS315" i="33"/>
  <c r="AS314" i="33"/>
  <c r="L314" i="33"/>
  <c r="M314" i="33" s="1"/>
  <c r="K314" i="33"/>
  <c r="E314" i="33"/>
  <c r="AS313" i="33"/>
  <c r="AS312" i="33"/>
  <c r="K312" i="33"/>
  <c r="L312" i="33" s="1"/>
  <c r="M312" i="33" s="1"/>
  <c r="E312" i="33"/>
  <c r="AS311" i="33"/>
  <c r="AS310" i="33"/>
  <c r="K310" i="33"/>
  <c r="L310" i="33" s="1"/>
  <c r="M310" i="33" s="1"/>
  <c r="E310" i="33"/>
  <c r="AS309" i="33"/>
  <c r="AS308" i="33"/>
  <c r="M308" i="33"/>
  <c r="L308" i="33"/>
  <c r="K308" i="33"/>
  <c r="E308" i="33"/>
  <c r="AS307" i="33"/>
  <c r="AS306" i="33"/>
  <c r="L306" i="33"/>
  <c r="M306" i="33" s="1"/>
  <c r="K306" i="33"/>
  <c r="E306" i="33"/>
  <c r="AS305" i="33"/>
  <c r="AS304" i="33"/>
  <c r="K304" i="33"/>
  <c r="L304" i="33" s="1"/>
  <c r="M304" i="33" s="1"/>
  <c r="E304" i="33"/>
  <c r="AS303" i="33"/>
  <c r="AS302" i="33"/>
  <c r="K302" i="33"/>
  <c r="L302" i="33" s="1"/>
  <c r="M302" i="33" s="1"/>
  <c r="E302" i="33"/>
  <c r="AS301" i="33"/>
  <c r="AS300" i="33"/>
  <c r="M300" i="33"/>
  <c r="L300" i="33"/>
  <c r="K300" i="33"/>
  <c r="E300" i="33"/>
  <c r="AS299" i="33"/>
  <c r="AS298" i="33"/>
  <c r="L298" i="33"/>
  <c r="M298" i="33" s="1"/>
  <c r="K298" i="33"/>
  <c r="E298" i="33"/>
  <c r="AS297" i="33"/>
  <c r="AS296" i="33"/>
  <c r="K296" i="33"/>
  <c r="L296" i="33" s="1"/>
  <c r="M296" i="33" s="1"/>
  <c r="E296" i="33"/>
  <c r="AS295" i="33"/>
  <c r="AS294" i="33"/>
  <c r="K294" i="33"/>
  <c r="L294" i="33" s="1"/>
  <c r="M294" i="33" s="1"/>
  <c r="E294" i="33"/>
  <c r="AS293" i="33"/>
  <c r="AS292" i="33"/>
  <c r="M292" i="33"/>
  <c r="L292" i="33"/>
  <c r="K292" i="33"/>
  <c r="E292" i="33"/>
  <c r="AS291" i="33"/>
  <c r="AS290" i="33"/>
  <c r="L290" i="33"/>
  <c r="M290" i="33" s="1"/>
  <c r="K290" i="33"/>
  <c r="E290" i="33"/>
  <c r="AS289" i="33"/>
  <c r="AS288" i="33"/>
  <c r="K288" i="33"/>
  <c r="L288" i="33" s="1"/>
  <c r="M288" i="33" s="1"/>
  <c r="E288" i="33"/>
  <c r="AS287" i="33"/>
  <c r="AS286" i="33"/>
  <c r="K286" i="33"/>
  <c r="L286" i="33" s="1"/>
  <c r="M286" i="33" s="1"/>
  <c r="E286" i="33"/>
  <c r="AS285" i="33"/>
  <c r="AS284" i="33"/>
  <c r="M284" i="33"/>
  <c r="L284" i="33"/>
  <c r="K284" i="33"/>
  <c r="E284" i="33"/>
  <c r="AS283" i="33"/>
  <c r="AS282" i="33"/>
  <c r="L282" i="33"/>
  <c r="M282" i="33" s="1"/>
  <c r="K282" i="33"/>
  <c r="E282" i="33"/>
  <c r="AS281" i="33"/>
  <c r="AS280" i="33"/>
  <c r="K280" i="33"/>
  <c r="L280" i="33" s="1"/>
  <c r="M280" i="33" s="1"/>
  <c r="E280" i="33"/>
  <c r="AS279" i="33"/>
  <c r="AS278" i="33"/>
  <c r="K278" i="33"/>
  <c r="L278" i="33" s="1"/>
  <c r="M278" i="33" s="1"/>
  <c r="E278" i="33"/>
  <c r="AS277" i="33"/>
  <c r="AS276" i="33"/>
  <c r="M276" i="33"/>
  <c r="L276" i="33"/>
  <c r="K276" i="33"/>
  <c r="E276" i="33"/>
  <c r="AS275" i="33"/>
  <c r="AS274" i="33"/>
  <c r="L274" i="33"/>
  <c r="M274" i="33" s="1"/>
  <c r="K274" i="33"/>
  <c r="E274" i="33"/>
  <c r="AS273" i="33"/>
  <c r="AS272" i="33"/>
  <c r="K272" i="33"/>
  <c r="L272" i="33" s="1"/>
  <c r="M272" i="33" s="1"/>
  <c r="E272" i="33"/>
  <c r="AS271" i="33"/>
  <c r="AS270" i="33"/>
  <c r="K270" i="33"/>
  <c r="L270" i="33" s="1"/>
  <c r="M270" i="33" s="1"/>
  <c r="E270" i="33"/>
  <c r="AS269" i="33"/>
  <c r="AS268" i="33"/>
  <c r="M268" i="33"/>
  <c r="L268" i="33"/>
  <c r="K268" i="33"/>
  <c r="E268" i="33"/>
  <c r="AS267" i="33"/>
  <c r="AS266" i="33"/>
  <c r="L266" i="33"/>
  <c r="M266" i="33" s="1"/>
  <c r="K266" i="33"/>
  <c r="E266" i="33"/>
  <c r="AS265" i="33"/>
  <c r="AS264" i="33"/>
  <c r="K264" i="33"/>
  <c r="L264" i="33" s="1"/>
  <c r="M264" i="33" s="1"/>
  <c r="E264" i="33"/>
  <c r="AS263" i="33"/>
  <c r="AS262" i="33"/>
  <c r="K262" i="33"/>
  <c r="L262" i="33" s="1"/>
  <c r="M262" i="33" s="1"/>
  <c r="E262" i="33"/>
  <c r="AS261" i="33"/>
  <c r="AS260" i="33"/>
  <c r="M260" i="33"/>
  <c r="L260" i="33"/>
  <c r="K260" i="33"/>
  <c r="E260" i="33"/>
  <c r="AS259" i="33"/>
  <c r="AS258" i="33"/>
  <c r="L258" i="33"/>
  <c r="M258" i="33" s="1"/>
  <c r="K258" i="33"/>
  <c r="E258" i="33"/>
  <c r="AS257" i="33"/>
  <c r="AS256" i="33"/>
  <c r="K256" i="33"/>
  <c r="L256" i="33" s="1"/>
  <c r="M256" i="33" s="1"/>
  <c r="E256" i="33"/>
  <c r="AS255" i="33"/>
  <c r="AS254" i="33"/>
  <c r="K254" i="33"/>
  <c r="L254" i="33" s="1"/>
  <c r="M254" i="33" s="1"/>
  <c r="E254" i="33"/>
  <c r="AS253" i="33"/>
  <c r="AS252" i="33"/>
  <c r="M252" i="33"/>
  <c r="L252" i="33"/>
  <c r="K252" i="33"/>
  <c r="E252" i="33"/>
  <c r="AS251" i="33"/>
  <c r="AS250" i="33"/>
  <c r="L250" i="33"/>
  <c r="M250" i="33" s="1"/>
  <c r="K250" i="33"/>
  <c r="E250" i="33"/>
  <c r="AS249" i="33"/>
  <c r="AS248" i="33"/>
  <c r="K248" i="33"/>
  <c r="L248" i="33" s="1"/>
  <c r="M248" i="33" s="1"/>
  <c r="E248" i="33"/>
  <c r="AS247" i="33"/>
  <c r="AS246" i="33"/>
  <c r="K246" i="33"/>
  <c r="L246" i="33" s="1"/>
  <c r="M246" i="33" s="1"/>
  <c r="E246" i="33"/>
  <c r="AS245" i="33"/>
  <c r="AS244" i="33"/>
  <c r="M244" i="33"/>
  <c r="L244" i="33"/>
  <c r="K244" i="33"/>
  <c r="E244" i="33"/>
  <c r="AS243" i="33"/>
  <c r="AS242" i="33"/>
  <c r="L242" i="33"/>
  <c r="M242" i="33" s="1"/>
  <c r="K242" i="33"/>
  <c r="E242" i="33"/>
  <c r="AS241" i="33"/>
  <c r="AS240" i="33"/>
  <c r="K240" i="33"/>
  <c r="L240" i="33" s="1"/>
  <c r="M240" i="33" s="1"/>
  <c r="E240" i="33"/>
  <c r="AS239" i="33"/>
  <c r="AS238" i="33"/>
  <c r="K238" i="33"/>
  <c r="L238" i="33" s="1"/>
  <c r="M238" i="33" s="1"/>
  <c r="E238" i="33"/>
  <c r="AS237" i="33"/>
  <c r="AS236" i="33"/>
  <c r="M236" i="33"/>
  <c r="L236" i="33"/>
  <c r="K236" i="33"/>
  <c r="E236" i="33"/>
  <c r="AS235" i="33"/>
  <c r="AS234" i="33"/>
  <c r="L234" i="33"/>
  <c r="M234" i="33" s="1"/>
  <c r="K234" i="33"/>
  <c r="E234" i="33"/>
  <c r="AS233" i="33"/>
  <c r="AS232" i="33"/>
  <c r="K232" i="33"/>
  <c r="L232" i="33" s="1"/>
  <c r="M232" i="33" s="1"/>
  <c r="E232" i="33"/>
  <c r="AS231" i="33"/>
  <c r="AS230" i="33"/>
  <c r="K230" i="33"/>
  <c r="L230" i="33" s="1"/>
  <c r="M230" i="33" s="1"/>
  <c r="E230" i="33"/>
  <c r="AS229" i="33"/>
  <c r="AS228" i="33"/>
  <c r="M228" i="33"/>
  <c r="L228" i="33"/>
  <c r="K228" i="33"/>
  <c r="E228" i="33"/>
  <c r="AS227" i="33"/>
  <c r="AS226" i="33"/>
  <c r="L226" i="33"/>
  <c r="M226" i="33" s="1"/>
  <c r="K226" i="33"/>
  <c r="E226" i="33"/>
  <c r="AS225" i="33"/>
  <c r="AS224" i="33"/>
  <c r="K224" i="33"/>
  <c r="L224" i="33" s="1"/>
  <c r="M224" i="33" s="1"/>
  <c r="E224" i="33"/>
  <c r="AS223" i="33"/>
  <c r="AS222" i="33"/>
  <c r="K222" i="33"/>
  <c r="L222" i="33" s="1"/>
  <c r="M222" i="33" s="1"/>
  <c r="E222" i="33"/>
  <c r="AS221" i="33"/>
  <c r="AS220" i="33"/>
  <c r="M220" i="33"/>
  <c r="L220" i="33"/>
  <c r="K220" i="33"/>
  <c r="E220" i="33"/>
  <c r="AS219" i="33"/>
  <c r="AS218" i="33"/>
  <c r="L218" i="33"/>
  <c r="M218" i="33" s="1"/>
  <c r="K218" i="33"/>
  <c r="E218" i="33"/>
  <c r="AS217" i="33"/>
  <c r="AS216" i="33"/>
  <c r="K216" i="33"/>
  <c r="L216" i="33" s="1"/>
  <c r="M216" i="33" s="1"/>
  <c r="E216" i="33"/>
  <c r="AS215" i="33"/>
  <c r="AS214" i="33"/>
  <c r="K214" i="33"/>
  <c r="L214" i="33" s="1"/>
  <c r="M214" i="33" s="1"/>
  <c r="E214" i="33"/>
  <c r="AS213" i="33"/>
  <c r="AS212" i="33"/>
  <c r="M212" i="33"/>
  <c r="L212" i="33"/>
  <c r="K212" i="33"/>
  <c r="E212" i="33"/>
  <c r="AS211" i="33"/>
  <c r="AS210" i="33"/>
  <c r="K210" i="33"/>
  <c r="L210" i="33" s="1"/>
  <c r="M210" i="33" s="1"/>
  <c r="E210" i="33"/>
  <c r="AS209" i="33"/>
  <c r="AS208" i="33"/>
  <c r="K208" i="33"/>
  <c r="L208" i="33" s="1"/>
  <c r="M208" i="33" s="1"/>
  <c r="E208" i="33"/>
  <c r="AS207" i="33"/>
  <c r="AS206" i="33"/>
  <c r="L206" i="33"/>
  <c r="M206" i="33" s="1"/>
  <c r="K206" i="33"/>
  <c r="E206" i="33"/>
  <c r="AS205" i="33"/>
  <c r="AS204" i="33"/>
  <c r="L204" i="33"/>
  <c r="M204" i="33" s="1"/>
  <c r="K204" i="33"/>
  <c r="E204" i="33"/>
  <c r="AS203" i="33"/>
  <c r="AS202" i="33"/>
  <c r="K202" i="33"/>
  <c r="L202" i="33" s="1"/>
  <c r="M202" i="33" s="1"/>
  <c r="E202" i="33"/>
  <c r="AS201" i="33"/>
  <c r="AS200" i="33"/>
  <c r="K200" i="33"/>
  <c r="L200" i="33" s="1"/>
  <c r="M200" i="33" s="1"/>
  <c r="E200" i="33"/>
  <c r="AS199" i="33"/>
  <c r="AS198" i="33"/>
  <c r="L198" i="33"/>
  <c r="M198" i="33" s="1"/>
  <c r="K198" i="33"/>
  <c r="E198" i="33"/>
  <c r="AS197" i="33"/>
  <c r="AS196" i="33"/>
  <c r="L196" i="33"/>
  <c r="M196" i="33" s="1"/>
  <c r="K196" i="33"/>
  <c r="E196" i="33"/>
  <c r="AS195" i="33"/>
  <c r="AS194" i="33"/>
  <c r="K194" i="33"/>
  <c r="L194" i="33" s="1"/>
  <c r="M194" i="33" s="1"/>
  <c r="E194" i="33"/>
  <c r="AS193" i="33"/>
  <c r="AS192" i="33"/>
  <c r="K192" i="33"/>
  <c r="L192" i="33" s="1"/>
  <c r="M192" i="33" s="1"/>
  <c r="E192" i="33"/>
  <c r="AS191" i="33"/>
  <c r="AS190" i="33"/>
  <c r="L190" i="33"/>
  <c r="M190" i="33" s="1"/>
  <c r="K190" i="33"/>
  <c r="E190" i="33"/>
  <c r="AS189" i="33"/>
  <c r="AS188" i="33"/>
  <c r="L188" i="33"/>
  <c r="M188" i="33" s="1"/>
  <c r="K188" i="33"/>
  <c r="E188" i="33"/>
  <c r="AS187" i="33"/>
  <c r="AS186" i="33"/>
  <c r="K186" i="33"/>
  <c r="L186" i="33" s="1"/>
  <c r="M186" i="33" s="1"/>
  <c r="E186" i="33"/>
  <c r="AS185" i="33"/>
  <c r="AS184" i="33"/>
  <c r="K184" i="33"/>
  <c r="L184" i="33" s="1"/>
  <c r="M184" i="33" s="1"/>
  <c r="E184" i="33"/>
  <c r="AS183" i="33"/>
  <c r="AS182" i="33"/>
  <c r="L182" i="33"/>
  <c r="M182" i="33" s="1"/>
  <c r="K182" i="33"/>
  <c r="E182" i="33"/>
  <c r="AS181" i="33"/>
  <c r="AS180" i="33"/>
  <c r="L180" i="33"/>
  <c r="M180" i="33" s="1"/>
  <c r="K180" i="33"/>
  <c r="E180" i="33"/>
  <c r="AS179" i="33"/>
  <c r="AS178" i="33"/>
  <c r="K178" i="33"/>
  <c r="L178" i="33" s="1"/>
  <c r="M178" i="33" s="1"/>
  <c r="E178" i="33"/>
  <c r="AS177" i="33"/>
  <c r="AS176" i="33"/>
  <c r="K176" i="33"/>
  <c r="L176" i="33" s="1"/>
  <c r="M176" i="33" s="1"/>
  <c r="E176" i="33"/>
  <c r="AS175" i="33"/>
  <c r="AS174" i="33"/>
  <c r="L174" i="33"/>
  <c r="M174" i="33" s="1"/>
  <c r="K174" i="33"/>
  <c r="E174" i="33"/>
  <c r="AS173" i="33"/>
  <c r="AS172" i="33"/>
  <c r="L172" i="33"/>
  <c r="M172" i="33" s="1"/>
  <c r="K172" i="33"/>
  <c r="E172" i="33"/>
  <c r="AS171" i="33"/>
  <c r="AS170" i="33"/>
  <c r="K170" i="33"/>
  <c r="L170" i="33" s="1"/>
  <c r="M170" i="33" s="1"/>
  <c r="E170" i="33"/>
  <c r="AS169" i="33"/>
  <c r="AS168" i="33"/>
  <c r="K168" i="33"/>
  <c r="L168" i="33" s="1"/>
  <c r="M168" i="33" s="1"/>
  <c r="E168" i="33"/>
  <c r="AS167" i="33"/>
  <c r="AS166" i="33"/>
  <c r="L166" i="33"/>
  <c r="M166" i="33" s="1"/>
  <c r="K166" i="33"/>
  <c r="E166" i="33"/>
  <c r="AS165" i="33"/>
  <c r="AS164" i="33"/>
  <c r="L164" i="33"/>
  <c r="M164" i="33" s="1"/>
  <c r="K164" i="33"/>
  <c r="E164" i="33"/>
  <c r="AS163" i="33"/>
  <c r="AS162" i="33"/>
  <c r="K162" i="33"/>
  <c r="L162" i="33" s="1"/>
  <c r="M162" i="33" s="1"/>
  <c r="E162" i="33"/>
  <c r="AS161" i="33"/>
  <c r="AS160" i="33"/>
  <c r="K160" i="33"/>
  <c r="L160" i="33" s="1"/>
  <c r="M160" i="33" s="1"/>
  <c r="E160" i="33"/>
  <c r="AS159" i="33"/>
  <c r="AS158" i="33"/>
  <c r="L158" i="33"/>
  <c r="M158" i="33" s="1"/>
  <c r="K158" i="33"/>
  <c r="E158" i="33"/>
  <c r="AS157" i="33"/>
  <c r="AS156" i="33"/>
  <c r="L156" i="33"/>
  <c r="M156" i="33" s="1"/>
  <c r="K156" i="33"/>
  <c r="E156" i="33"/>
  <c r="AS155" i="33"/>
  <c r="AS154" i="33"/>
  <c r="K154" i="33"/>
  <c r="L154" i="33" s="1"/>
  <c r="M154" i="33" s="1"/>
  <c r="E154" i="33"/>
  <c r="AS153" i="33"/>
  <c r="AS152" i="33"/>
  <c r="K152" i="33"/>
  <c r="L152" i="33" s="1"/>
  <c r="M152" i="33" s="1"/>
  <c r="E152" i="33"/>
  <c r="AS151" i="33"/>
  <c r="AS150" i="33"/>
  <c r="L150" i="33"/>
  <c r="M150" i="33" s="1"/>
  <c r="K150" i="33"/>
  <c r="E150" i="33"/>
  <c r="AS149" i="33"/>
  <c r="AS148" i="33"/>
  <c r="L148" i="33"/>
  <c r="M148" i="33" s="1"/>
  <c r="K148" i="33"/>
  <c r="E148" i="33"/>
  <c r="AS147" i="33"/>
  <c r="AS146" i="33"/>
  <c r="K146" i="33"/>
  <c r="L146" i="33" s="1"/>
  <c r="M146" i="33" s="1"/>
  <c r="E146" i="33"/>
  <c r="AS145" i="33"/>
  <c r="AS144" i="33"/>
  <c r="L144" i="33"/>
  <c r="M144" i="33" s="1"/>
  <c r="K144" i="33"/>
  <c r="E144" i="33"/>
  <c r="AS143" i="33"/>
  <c r="AS142" i="33"/>
  <c r="L142" i="33"/>
  <c r="M142" i="33" s="1"/>
  <c r="K142" i="33"/>
  <c r="E142" i="33"/>
  <c r="AS141" i="33"/>
  <c r="AS140" i="33"/>
  <c r="L140" i="33"/>
  <c r="M140" i="33" s="1"/>
  <c r="K140" i="33"/>
  <c r="E140" i="33"/>
  <c r="AS139" i="33"/>
  <c r="AS138" i="33"/>
  <c r="K138" i="33"/>
  <c r="L138" i="33" s="1"/>
  <c r="M138" i="33" s="1"/>
  <c r="E138" i="33"/>
  <c r="AS137" i="33"/>
  <c r="AS136" i="33"/>
  <c r="L136" i="33"/>
  <c r="M136" i="33" s="1"/>
  <c r="K136" i="33"/>
  <c r="E136" i="33"/>
  <c r="AS135" i="33"/>
  <c r="AS134" i="33"/>
  <c r="L134" i="33"/>
  <c r="M134" i="33" s="1"/>
  <c r="K134" i="33"/>
  <c r="E134" i="33"/>
  <c r="AS133" i="33"/>
  <c r="AS132" i="33"/>
  <c r="L132" i="33"/>
  <c r="M132" i="33" s="1"/>
  <c r="K132" i="33"/>
  <c r="E132" i="33"/>
  <c r="AS131" i="33"/>
  <c r="AS130" i="33"/>
  <c r="K130" i="33"/>
  <c r="L130" i="33" s="1"/>
  <c r="M130" i="33" s="1"/>
  <c r="E130" i="33"/>
  <c r="AS129" i="33"/>
  <c r="AS128" i="33"/>
  <c r="L128" i="33"/>
  <c r="M128" i="33" s="1"/>
  <c r="K128" i="33"/>
  <c r="E128" i="33"/>
  <c r="AS127" i="33"/>
  <c r="AS126" i="33"/>
  <c r="L126" i="33"/>
  <c r="M126" i="33" s="1"/>
  <c r="K126" i="33"/>
  <c r="E126" i="33"/>
  <c r="AS125" i="33"/>
  <c r="AS124" i="33"/>
  <c r="L124" i="33"/>
  <c r="M124" i="33" s="1"/>
  <c r="K124" i="33"/>
  <c r="E124" i="33"/>
  <c r="AS123" i="33"/>
  <c r="AS122" i="33"/>
  <c r="K122" i="33"/>
  <c r="L122" i="33" s="1"/>
  <c r="M122" i="33" s="1"/>
  <c r="E122" i="33"/>
  <c r="AS121" i="33"/>
  <c r="AS120" i="33"/>
  <c r="L120" i="33"/>
  <c r="M120" i="33" s="1"/>
  <c r="K120" i="33"/>
  <c r="E120" i="33"/>
  <c r="AS119" i="33"/>
  <c r="AS118" i="33"/>
  <c r="L118" i="33"/>
  <c r="M118" i="33" s="1"/>
  <c r="K118" i="33"/>
  <c r="E118" i="33"/>
  <c r="AS117" i="33"/>
  <c r="AS116" i="33"/>
  <c r="L116" i="33"/>
  <c r="M116" i="33" s="1"/>
  <c r="K116" i="33"/>
  <c r="E116" i="33"/>
  <c r="AS115" i="33"/>
  <c r="AS114" i="33"/>
  <c r="K114" i="33"/>
  <c r="L114" i="33" s="1"/>
  <c r="M114" i="33" s="1"/>
  <c r="E114" i="33"/>
  <c r="AS113" i="33"/>
  <c r="AS112" i="33"/>
  <c r="L112" i="33"/>
  <c r="M112" i="33" s="1"/>
  <c r="K112" i="33"/>
  <c r="E112" i="33"/>
  <c r="AS111" i="33"/>
  <c r="AS110" i="33"/>
  <c r="L110" i="33"/>
  <c r="M110" i="33" s="1"/>
  <c r="K110" i="33"/>
  <c r="E110" i="33"/>
  <c r="AS109" i="33"/>
  <c r="AS108" i="33"/>
  <c r="L108" i="33"/>
  <c r="M108" i="33" s="1"/>
  <c r="K108" i="33"/>
  <c r="E108" i="33"/>
  <c r="AS107" i="33"/>
  <c r="AS106" i="33"/>
  <c r="K106" i="33"/>
  <c r="L106" i="33" s="1"/>
  <c r="M106" i="33" s="1"/>
  <c r="E106" i="33"/>
  <c r="AS105" i="33"/>
  <c r="AS104" i="33"/>
  <c r="L104" i="33"/>
  <c r="M104" i="33" s="1"/>
  <c r="K104" i="33"/>
  <c r="E104" i="33"/>
  <c r="AS103" i="33"/>
  <c r="AS102" i="33"/>
  <c r="L102" i="33"/>
  <c r="M102" i="33" s="1"/>
  <c r="K102" i="33"/>
  <c r="E102" i="33"/>
  <c r="AS101" i="33"/>
  <c r="AS100" i="33"/>
  <c r="L100" i="33"/>
  <c r="M100" i="33" s="1"/>
  <c r="K100" i="33"/>
  <c r="E100" i="33"/>
  <c r="AS99" i="33"/>
  <c r="AS98" i="33"/>
  <c r="K98" i="33"/>
  <c r="L98" i="33" s="1"/>
  <c r="M98" i="33" s="1"/>
  <c r="E98" i="33"/>
  <c r="AS97" i="33"/>
  <c r="AS96" i="33"/>
  <c r="L96" i="33"/>
  <c r="M96" i="33" s="1"/>
  <c r="K96" i="33"/>
  <c r="E96" i="33"/>
  <c r="AS95" i="33"/>
  <c r="AS94" i="33"/>
  <c r="L94" i="33"/>
  <c r="M94" i="33" s="1"/>
  <c r="K94" i="33"/>
  <c r="E94" i="33"/>
  <c r="AS93" i="33"/>
  <c r="AS92" i="33"/>
  <c r="L92" i="33"/>
  <c r="M92" i="33" s="1"/>
  <c r="K92" i="33"/>
  <c r="E92" i="33"/>
  <c r="AS91" i="33"/>
  <c r="AS90" i="33"/>
  <c r="K90" i="33"/>
  <c r="L90" i="33" s="1"/>
  <c r="M90" i="33" s="1"/>
  <c r="E90" i="33"/>
  <c r="AS89" i="33"/>
  <c r="AS88" i="33"/>
  <c r="L88" i="33"/>
  <c r="M88" i="33" s="1"/>
  <c r="K88" i="33"/>
  <c r="E88" i="33"/>
  <c r="AS87" i="33"/>
  <c r="AS86" i="33"/>
  <c r="L86" i="33"/>
  <c r="M86" i="33" s="1"/>
  <c r="K86" i="33"/>
  <c r="E86" i="33"/>
  <c r="AS85" i="33"/>
  <c r="AS84" i="33"/>
  <c r="L84" i="33"/>
  <c r="M84" i="33" s="1"/>
  <c r="K84" i="33"/>
  <c r="E84" i="33"/>
  <c r="AS83" i="33"/>
  <c r="AS82" i="33"/>
  <c r="K82" i="33"/>
  <c r="L82" i="33" s="1"/>
  <c r="M82" i="33" s="1"/>
  <c r="E82" i="33"/>
  <c r="AS81" i="33"/>
  <c r="AS80" i="33"/>
  <c r="L80" i="33"/>
  <c r="M80" i="33" s="1"/>
  <c r="K80" i="33"/>
  <c r="E80" i="33"/>
  <c r="AS79" i="33"/>
  <c r="AS78" i="33"/>
  <c r="L78" i="33"/>
  <c r="M78" i="33" s="1"/>
  <c r="K78" i="33"/>
  <c r="E78" i="33"/>
  <c r="AS77" i="33"/>
  <c r="AS76" i="33"/>
  <c r="L76" i="33"/>
  <c r="M76" i="33" s="1"/>
  <c r="K76" i="33"/>
  <c r="E76" i="33"/>
  <c r="AS75" i="33"/>
  <c r="AS74" i="33"/>
  <c r="K74" i="33"/>
  <c r="L74" i="33" s="1"/>
  <c r="M74" i="33" s="1"/>
  <c r="E74" i="33"/>
  <c r="AS73" i="33"/>
  <c r="AS72" i="33"/>
  <c r="L72" i="33"/>
  <c r="M72" i="33" s="1"/>
  <c r="K72" i="33"/>
  <c r="E72" i="33"/>
  <c r="AS71" i="33"/>
  <c r="AS70" i="33"/>
  <c r="L70" i="33"/>
  <c r="M70" i="33" s="1"/>
  <c r="K70" i="33"/>
  <c r="E70" i="33"/>
  <c r="AS69" i="33"/>
  <c r="AS68" i="33"/>
  <c r="L68" i="33"/>
  <c r="M68" i="33" s="1"/>
  <c r="K68" i="33"/>
  <c r="E68" i="33"/>
  <c r="AS67" i="33"/>
  <c r="AS66" i="33"/>
  <c r="K66" i="33"/>
  <c r="L66" i="33" s="1"/>
  <c r="M66" i="33" s="1"/>
  <c r="E66" i="33"/>
  <c r="AS65" i="33"/>
  <c r="AS64" i="33"/>
  <c r="L64" i="33"/>
  <c r="M64" i="33" s="1"/>
  <c r="K64" i="33"/>
  <c r="E64" i="33"/>
  <c r="AS63" i="33"/>
  <c r="AS62" i="33"/>
  <c r="L62" i="33"/>
  <c r="M62" i="33" s="1"/>
  <c r="K62" i="33"/>
  <c r="E62" i="33"/>
  <c r="AS61" i="33"/>
  <c r="AS60" i="33"/>
  <c r="L60" i="33"/>
  <c r="M60" i="33" s="1"/>
  <c r="K60" i="33"/>
  <c r="E60" i="33"/>
  <c r="AS59" i="33"/>
  <c r="AS58" i="33"/>
  <c r="K58" i="33"/>
  <c r="L58" i="33" s="1"/>
  <c r="M58" i="33" s="1"/>
  <c r="E58" i="33"/>
  <c r="AS57" i="33"/>
  <c r="AS56" i="33"/>
  <c r="L56" i="33"/>
  <c r="M56" i="33" s="1"/>
  <c r="K56" i="33"/>
  <c r="E56" i="33"/>
  <c r="AS55" i="33"/>
  <c r="AS54" i="33"/>
  <c r="L54" i="33"/>
  <c r="M54" i="33" s="1"/>
  <c r="K54" i="33"/>
  <c r="E54" i="33"/>
  <c r="AS53" i="33"/>
  <c r="AS52" i="33"/>
  <c r="L52" i="33"/>
  <c r="M52" i="33" s="1"/>
  <c r="K52" i="33"/>
  <c r="E52" i="33"/>
  <c r="AS51" i="33"/>
  <c r="AS50" i="33"/>
  <c r="K50" i="33"/>
  <c r="L50" i="33" s="1"/>
  <c r="M50" i="33" s="1"/>
  <c r="E50" i="33"/>
  <c r="AS49" i="33"/>
  <c r="AS48" i="33"/>
  <c r="L48" i="33"/>
  <c r="M48" i="33" s="1"/>
  <c r="K48" i="33"/>
  <c r="E48" i="33"/>
  <c r="AS47" i="33"/>
  <c r="AS46" i="33"/>
  <c r="L46" i="33"/>
  <c r="M46" i="33" s="1"/>
  <c r="K46" i="33"/>
  <c r="E46" i="33"/>
  <c r="AS45" i="33"/>
  <c r="AS44" i="33"/>
  <c r="L44" i="33"/>
  <c r="M44" i="33" s="1"/>
  <c r="K44" i="33"/>
  <c r="E44" i="33"/>
  <c r="AS43" i="33"/>
  <c r="AS42" i="33"/>
  <c r="K42" i="33"/>
  <c r="L42" i="33" s="1"/>
  <c r="M42" i="33" s="1"/>
  <c r="E42" i="33"/>
  <c r="AS41" i="33"/>
  <c r="AS40" i="33"/>
  <c r="L40" i="33"/>
  <c r="M40" i="33" s="1"/>
  <c r="K40" i="33"/>
  <c r="E40" i="33"/>
  <c r="AS39" i="33"/>
  <c r="AS38" i="33"/>
  <c r="L38" i="33"/>
  <c r="M38" i="33" s="1"/>
  <c r="K38" i="33"/>
  <c r="E38" i="33"/>
  <c r="AS37" i="33"/>
  <c r="AS36" i="33"/>
  <c r="L36" i="33"/>
  <c r="M36" i="33" s="1"/>
  <c r="K36" i="33"/>
  <c r="E36" i="33"/>
  <c r="AS35" i="33"/>
  <c r="AS34" i="33"/>
  <c r="K34" i="33"/>
  <c r="L34" i="33" s="1"/>
  <c r="M34" i="33" s="1"/>
  <c r="E34" i="33"/>
  <c r="AS33" i="33"/>
  <c r="AS32" i="33"/>
  <c r="L32" i="33"/>
  <c r="M32" i="33" s="1"/>
  <c r="K32" i="33"/>
  <c r="E32" i="33"/>
  <c r="AS31" i="33"/>
  <c r="AS30" i="33"/>
  <c r="L30" i="33"/>
  <c r="M30" i="33" s="1"/>
  <c r="K30" i="33"/>
  <c r="E30" i="33"/>
  <c r="AS29" i="33"/>
  <c r="AS28" i="33"/>
  <c r="L28" i="33"/>
  <c r="M28" i="33" s="1"/>
  <c r="K28" i="33"/>
  <c r="E28" i="33"/>
  <c r="AS27" i="33"/>
  <c r="AS26" i="33"/>
  <c r="K26" i="33"/>
  <c r="L26" i="33" s="1"/>
  <c r="M26" i="33" s="1"/>
  <c r="E26" i="33"/>
  <c r="AS25" i="33"/>
  <c r="AS24" i="33"/>
  <c r="L24" i="33"/>
  <c r="M24" i="33" s="1"/>
  <c r="K24" i="33"/>
  <c r="E24" i="33"/>
  <c r="AS23" i="33"/>
  <c r="AS22" i="33"/>
  <c r="L22" i="33"/>
  <c r="M22" i="33" s="1"/>
  <c r="K22" i="33"/>
  <c r="E22" i="33"/>
  <c r="AS21" i="33"/>
  <c r="AS20" i="33"/>
  <c r="L20" i="33"/>
  <c r="M20" i="33" s="1"/>
  <c r="K20" i="33"/>
  <c r="E20" i="33"/>
  <c r="AS19" i="33"/>
  <c r="AS18" i="33"/>
  <c r="K18" i="33"/>
  <c r="L18" i="33" s="1"/>
  <c r="M18" i="33" s="1"/>
  <c r="E18" i="33"/>
  <c r="AS17" i="33"/>
  <c r="AS16" i="33"/>
  <c r="L16" i="33"/>
  <c r="M16" i="33" s="1"/>
  <c r="K16" i="33"/>
  <c r="E16" i="33"/>
  <c r="AS15" i="33"/>
  <c r="AS14" i="33"/>
  <c r="L14" i="33"/>
  <c r="M14" i="33" s="1"/>
  <c r="K14" i="33"/>
  <c r="E14" i="33"/>
  <c r="AS13" i="33"/>
  <c r="AS12" i="33"/>
  <c r="L12" i="33"/>
  <c r="M12" i="33" s="1"/>
  <c r="K12" i="33"/>
  <c r="E12" i="33"/>
  <c r="AS11" i="33"/>
  <c r="AS10" i="33"/>
  <c r="K10" i="33"/>
  <c r="L10" i="33" s="1"/>
  <c r="M10" i="33" s="1"/>
  <c r="E10" i="33"/>
  <c r="AS9" i="33"/>
  <c r="AS8" i="33"/>
  <c r="L8" i="33"/>
  <c r="M8" i="33" s="1"/>
  <c r="K8" i="33"/>
  <c r="E8" i="33"/>
  <c r="AS7" i="33"/>
  <c r="AS6" i="33"/>
  <c r="L6" i="33"/>
  <c r="M6" i="33" s="1"/>
  <c r="K6" i="33"/>
  <c r="E6" i="33"/>
  <c r="AS5" i="33"/>
  <c r="AT425" i="33"/>
  <c r="AS4" i="33"/>
  <c r="L4" i="33"/>
  <c r="M4" i="33" s="1"/>
  <c r="K4" i="33"/>
  <c r="E4" i="33"/>
  <c r="AR3" i="33"/>
  <c r="AQ3" i="33"/>
  <c r="AP3" i="33"/>
  <c r="AO3" i="33"/>
  <c r="AN3" i="33"/>
  <c r="AM3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P1" i="33"/>
  <c r="J1" i="33"/>
  <c r="AR427" i="32"/>
  <c r="AQ427" i="32"/>
  <c r="AP427" i="32"/>
  <c r="AO427" i="32"/>
  <c r="AN427" i="32"/>
  <c r="AM427" i="32"/>
  <c r="AL427" i="32"/>
  <c r="AK427" i="32"/>
  <c r="AJ427" i="32"/>
  <c r="AI427" i="32"/>
  <c r="AH427" i="32"/>
  <c r="AG427" i="32"/>
  <c r="AF427" i="32"/>
  <c r="AE427" i="32"/>
  <c r="AD427" i="32"/>
  <c r="AC427" i="32"/>
  <c r="AB427" i="32"/>
  <c r="AA427" i="32"/>
  <c r="Z427" i="32"/>
  <c r="Y427" i="32"/>
  <c r="X427" i="32"/>
  <c r="W427" i="32"/>
  <c r="V427" i="32"/>
  <c r="U427" i="32"/>
  <c r="T427" i="32"/>
  <c r="S427" i="32"/>
  <c r="R427" i="32"/>
  <c r="Q427" i="32"/>
  <c r="P427" i="32"/>
  <c r="O427" i="32"/>
  <c r="N427" i="32"/>
  <c r="AS427" i="32" s="1"/>
  <c r="AR426" i="32"/>
  <c r="AQ426" i="32"/>
  <c r="AP426" i="32"/>
  <c r="AO426" i="32"/>
  <c r="AN426" i="32"/>
  <c r="AM426" i="32"/>
  <c r="AL426" i="32"/>
  <c r="AK426" i="32"/>
  <c r="AJ426" i="32"/>
  <c r="AI426" i="32"/>
  <c r="AH426" i="32"/>
  <c r="AG426" i="32"/>
  <c r="AF426" i="32"/>
  <c r="AE426" i="32"/>
  <c r="AD426" i="32"/>
  <c r="AC426" i="32"/>
  <c r="AB426" i="32"/>
  <c r="AA426" i="32"/>
  <c r="Z426" i="32"/>
  <c r="Y426" i="32"/>
  <c r="X426" i="32"/>
  <c r="W426" i="32"/>
  <c r="V426" i="32"/>
  <c r="U426" i="32"/>
  <c r="T426" i="32"/>
  <c r="S426" i="32"/>
  <c r="R426" i="32"/>
  <c r="Q426" i="32"/>
  <c r="P426" i="32"/>
  <c r="O426" i="32"/>
  <c r="N426" i="32"/>
  <c r="AS426" i="32" s="1"/>
  <c r="AR425" i="32"/>
  <c r="AQ425" i="32"/>
  <c r="AP425" i="32"/>
  <c r="AO425" i="32"/>
  <c r="AN425" i="32"/>
  <c r="AM425" i="32"/>
  <c r="AL425" i="32"/>
  <c r="AK425" i="32"/>
  <c r="AJ425" i="32"/>
  <c r="AI425" i="32"/>
  <c r="AH425" i="32"/>
  <c r="AG425" i="32"/>
  <c r="AF425" i="32"/>
  <c r="AE425" i="32"/>
  <c r="AD425" i="32"/>
  <c r="AC425" i="32"/>
  <c r="AB425" i="32"/>
  <c r="AA425" i="32"/>
  <c r="Z425" i="32"/>
  <c r="Y425" i="32"/>
  <c r="X425" i="32"/>
  <c r="W425" i="32"/>
  <c r="V425" i="32"/>
  <c r="U425" i="32"/>
  <c r="T425" i="32"/>
  <c r="S425" i="32"/>
  <c r="R425" i="32"/>
  <c r="Q425" i="32"/>
  <c r="P425" i="32"/>
  <c r="O425" i="32"/>
  <c r="N425" i="32"/>
  <c r="AS425" i="32" s="1"/>
  <c r="AR424" i="32"/>
  <c r="AQ424" i="32"/>
  <c r="AP424" i="32"/>
  <c r="AO424" i="32"/>
  <c r="AN424" i="32"/>
  <c r="AM424" i="32"/>
  <c r="AL424" i="32"/>
  <c r="AK424" i="32"/>
  <c r="AJ424" i="32"/>
  <c r="AI424" i="32"/>
  <c r="AH424" i="32"/>
  <c r="AG424" i="32"/>
  <c r="AF424" i="32"/>
  <c r="AE424" i="32"/>
  <c r="AD424" i="32"/>
  <c r="AC424" i="32"/>
  <c r="AB424" i="32"/>
  <c r="AA424" i="32"/>
  <c r="Z424" i="32"/>
  <c r="Y424" i="32"/>
  <c r="X424" i="32"/>
  <c r="W424" i="32"/>
  <c r="V424" i="32"/>
  <c r="U424" i="32"/>
  <c r="T424" i="32"/>
  <c r="S424" i="32"/>
  <c r="R424" i="32"/>
  <c r="Q424" i="32"/>
  <c r="P424" i="32"/>
  <c r="O424" i="32"/>
  <c r="N424" i="32"/>
  <c r="AS424" i="32" s="1"/>
  <c r="AR423" i="32"/>
  <c r="AQ423" i="32"/>
  <c r="AP423" i="32"/>
  <c r="AO423" i="32"/>
  <c r="AN423" i="32"/>
  <c r="AM423" i="32"/>
  <c r="AL423" i="32"/>
  <c r="AK423" i="32"/>
  <c r="AJ423" i="32"/>
  <c r="AI423" i="32"/>
  <c r="AH423" i="32"/>
  <c r="AG423" i="32"/>
  <c r="AF423" i="32"/>
  <c r="AE423" i="32"/>
  <c r="AD423" i="32"/>
  <c r="AC423" i="32"/>
  <c r="AB423" i="32"/>
  <c r="AA423" i="32"/>
  <c r="Z423" i="32"/>
  <c r="Y423" i="32"/>
  <c r="X423" i="32"/>
  <c r="W423" i="32"/>
  <c r="V423" i="32"/>
  <c r="U423" i="32"/>
  <c r="T423" i="32"/>
  <c r="S423" i="32"/>
  <c r="R423" i="32"/>
  <c r="Q423" i="32"/>
  <c r="P423" i="32"/>
  <c r="O423" i="32"/>
  <c r="N423" i="32"/>
  <c r="AS423" i="32" s="1"/>
  <c r="AR422" i="32"/>
  <c r="AQ422" i="32"/>
  <c r="AP422" i="32"/>
  <c r="AO422" i="32"/>
  <c r="AN422" i="32"/>
  <c r="AM422" i="32"/>
  <c r="AL422" i="32"/>
  <c r="AK422" i="32"/>
  <c r="AJ422" i="32"/>
  <c r="AI422" i="32"/>
  <c r="AH422" i="32"/>
  <c r="AG422" i="32"/>
  <c r="AF422" i="32"/>
  <c r="AE422" i="32"/>
  <c r="AD422" i="32"/>
  <c r="AC422" i="32"/>
  <c r="AB422" i="32"/>
  <c r="AA422" i="32"/>
  <c r="Z422" i="32"/>
  <c r="Y422" i="32"/>
  <c r="X422" i="32"/>
  <c r="W422" i="32"/>
  <c r="V422" i="32"/>
  <c r="U422" i="32"/>
  <c r="T422" i="32"/>
  <c r="S422" i="32"/>
  <c r="R422" i="32"/>
  <c r="Q422" i="32"/>
  <c r="P422" i="32"/>
  <c r="O422" i="32"/>
  <c r="N422" i="32"/>
  <c r="AS422" i="32" s="1"/>
  <c r="AR415" i="32"/>
  <c r="AQ415" i="32"/>
  <c r="AP415" i="32"/>
  <c r="AO415" i="32"/>
  <c r="AN415" i="32"/>
  <c r="AM415" i="32"/>
  <c r="AL415" i="32"/>
  <c r="AK415" i="32"/>
  <c r="AJ415" i="32"/>
  <c r="AI415" i="32"/>
  <c r="AH415" i="32"/>
  <c r="AG415" i="32"/>
  <c r="AF415" i="32"/>
  <c r="AE415" i="32"/>
  <c r="AD415" i="32"/>
  <c r="AC415" i="32"/>
  <c r="AB415" i="32"/>
  <c r="AA415" i="32"/>
  <c r="Z415" i="32"/>
  <c r="Y415" i="32"/>
  <c r="X415" i="32"/>
  <c r="W415" i="32"/>
  <c r="V415" i="32"/>
  <c r="U415" i="32"/>
  <c r="T415" i="32"/>
  <c r="S415" i="32"/>
  <c r="R415" i="32"/>
  <c r="Q415" i="32"/>
  <c r="P415" i="32"/>
  <c r="O415" i="32"/>
  <c r="N415" i="32"/>
  <c r="AS415" i="32" s="1"/>
  <c r="AR414" i="32"/>
  <c r="AQ414" i="32"/>
  <c r="AP414" i="32"/>
  <c r="AO414" i="32"/>
  <c r="AN414" i="32"/>
  <c r="AM414" i="32"/>
  <c r="AL414" i="32"/>
  <c r="AK414" i="32"/>
  <c r="AJ414" i="32"/>
  <c r="AI414" i="32"/>
  <c r="AH414" i="32"/>
  <c r="AG414" i="32"/>
  <c r="AF414" i="32"/>
  <c r="AE414" i="32"/>
  <c r="AD414" i="32"/>
  <c r="AC414" i="32"/>
  <c r="AB414" i="32"/>
  <c r="AA414" i="32"/>
  <c r="Z414" i="32"/>
  <c r="Y414" i="32"/>
  <c r="X414" i="32"/>
  <c r="W414" i="32"/>
  <c r="V414" i="32"/>
  <c r="U414" i="32"/>
  <c r="T414" i="32"/>
  <c r="S414" i="32"/>
  <c r="R414" i="32"/>
  <c r="Q414" i="32"/>
  <c r="P414" i="32"/>
  <c r="O414" i="32"/>
  <c r="N414" i="32"/>
  <c r="AS414" i="32" s="1"/>
  <c r="AR413" i="32"/>
  <c r="AQ413" i="32"/>
  <c r="AP413" i="32"/>
  <c r="AO413" i="32"/>
  <c r="AN413" i="32"/>
  <c r="AM413" i="32"/>
  <c r="AL413" i="32"/>
  <c r="AK413" i="32"/>
  <c r="AJ413" i="32"/>
  <c r="AI413" i="32"/>
  <c r="AH413" i="32"/>
  <c r="AG413" i="32"/>
  <c r="AF413" i="32"/>
  <c r="AE413" i="32"/>
  <c r="AD413" i="32"/>
  <c r="AC413" i="32"/>
  <c r="AB413" i="32"/>
  <c r="AA413" i="32"/>
  <c r="Z413" i="32"/>
  <c r="Y413" i="32"/>
  <c r="X413" i="32"/>
  <c r="W413" i="32"/>
  <c r="V413" i="32"/>
  <c r="U413" i="32"/>
  <c r="T413" i="32"/>
  <c r="S413" i="32"/>
  <c r="R413" i="32"/>
  <c r="Q413" i="32"/>
  <c r="P413" i="32"/>
  <c r="O413" i="32"/>
  <c r="N413" i="32"/>
  <c r="AS413" i="32" s="1"/>
  <c r="AR412" i="32"/>
  <c r="AQ412" i="32"/>
  <c r="AP412" i="32"/>
  <c r="AO412" i="32"/>
  <c r="AN412" i="32"/>
  <c r="AM412" i="32"/>
  <c r="AL412" i="32"/>
  <c r="AK412" i="32"/>
  <c r="AJ412" i="32"/>
  <c r="AI412" i="32"/>
  <c r="AH412" i="32"/>
  <c r="AG412" i="32"/>
  <c r="AF412" i="32"/>
  <c r="AE412" i="32"/>
  <c r="AD412" i="32"/>
  <c r="AC412" i="32"/>
  <c r="AB412" i="32"/>
  <c r="AA412" i="32"/>
  <c r="Z412" i="32"/>
  <c r="Y412" i="32"/>
  <c r="X412" i="32"/>
  <c r="W412" i="32"/>
  <c r="V412" i="32"/>
  <c r="U412" i="32"/>
  <c r="T412" i="32"/>
  <c r="S412" i="32"/>
  <c r="R412" i="32"/>
  <c r="Q412" i="32"/>
  <c r="AS412" i="32" s="1"/>
  <c r="P412" i="32"/>
  <c r="O412" i="32"/>
  <c r="N412" i="32"/>
  <c r="AR411" i="32"/>
  <c r="AQ411" i="32"/>
  <c r="AP411" i="32"/>
  <c r="AO411" i="32"/>
  <c r="AN411" i="32"/>
  <c r="AM411" i="32"/>
  <c r="AL411" i="32"/>
  <c r="AK411" i="32"/>
  <c r="AJ411" i="32"/>
  <c r="AI411" i="32"/>
  <c r="AH411" i="32"/>
  <c r="AG411" i="32"/>
  <c r="AF411" i="32"/>
  <c r="AE411" i="32"/>
  <c r="AD411" i="32"/>
  <c r="AC411" i="32"/>
  <c r="AB411" i="32"/>
  <c r="AA411" i="32"/>
  <c r="Z411" i="32"/>
  <c r="Y411" i="32"/>
  <c r="X411" i="32"/>
  <c r="W411" i="32"/>
  <c r="V411" i="32"/>
  <c r="U411" i="32"/>
  <c r="T411" i="32"/>
  <c r="S411" i="32"/>
  <c r="R411" i="32"/>
  <c r="Q411" i="32"/>
  <c r="AS411" i="32" s="1"/>
  <c r="P411" i="32"/>
  <c r="O411" i="32"/>
  <c r="N411" i="32"/>
  <c r="AR410" i="32"/>
  <c r="AQ410" i="32"/>
  <c r="AP410" i="32"/>
  <c r="AO410" i="32"/>
  <c r="AN410" i="32"/>
  <c r="AM410" i="32"/>
  <c r="AL410" i="32"/>
  <c r="AK410" i="32"/>
  <c r="AJ410" i="32"/>
  <c r="AI410" i="32"/>
  <c r="AH410" i="32"/>
  <c r="AG410" i="32"/>
  <c r="AF410" i="32"/>
  <c r="AE410" i="32"/>
  <c r="AD410" i="32"/>
  <c r="AC410" i="32"/>
  <c r="AB410" i="32"/>
  <c r="AA410" i="32"/>
  <c r="Z410" i="32"/>
  <c r="Y410" i="32"/>
  <c r="X410" i="32"/>
  <c r="W410" i="32"/>
  <c r="V410" i="32"/>
  <c r="U410" i="32"/>
  <c r="T410" i="32"/>
  <c r="S410" i="32"/>
  <c r="R410" i="32"/>
  <c r="Q410" i="32"/>
  <c r="P410" i="32"/>
  <c r="O410" i="32"/>
  <c r="AS410" i="32" s="1"/>
  <c r="N410" i="32"/>
  <c r="AR404" i="32"/>
  <c r="AQ404" i="32"/>
  <c r="AP404" i="32"/>
  <c r="AO404" i="32"/>
  <c r="AN404" i="32"/>
  <c r="AM404" i="32"/>
  <c r="AL404" i="32"/>
  <c r="AK404" i="32"/>
  <c r="AJ404" i="32"/>
  <c r="AI404" i="32"/>
  <c r="AH404" i="32"/>
  <c r="AG404" i="32"/>
  <c r="AF404" i="32"/>
  <c r="AE404" i="32"/>
  <c r="AD404" i="32"/>
  <c r="AC404" i="32"/>
  <c r="AB404" i="32"/>
  <c r="AA404" i="32"/>
  <c r="Z404" i="32"/>
  <c r="Y404" i="32"/>
  <c r="X404" i="32"/>
  <c r="W404" i="32"/>
  <c r="V404" i="32"/>
  <c r="U404" i="32"/>
  <c r="T404" i="32"/>
  <c r="S404" i="32"/>
  <c r="R404" i="32"/>
  <c r="Q404" i="32"/>
  <c r="P404" i="32"/>
  <c r="O404" i="32"/>
  <c r="N404" i="32"/>
  <c r="AS404" i="32" s="1"/>
  <c r="I404" i="32"/>
  <c r="H404" i="32"/>
  <c r="G404" i="32"/>
  <c r="F404" i="32"/>
  <c r="AS403" i="32"/>
  <c r="AS402" i="32"/>
  <c r="L402" i="32"/>
  <c r="M402" i="32" s="1"/>
  <c r="K402" i="32"/>
  <c r="E402" i="32"/>
  <c r="AS401" i="32"/>
  <c r="AS400" i="32"/>
  <c r="K400" i="32"/>
  <c r="L400" i="32" s="1"/>
  <c r="M400" i="32" s="1"/>
  <c r="E400" i="32"/>
  <c r="AS399" i="32"/>
  <c r="AS398" i="32"/>
  <c r="K398" i="32"/>
  <c r="L398" i="32" s="1"/>
  <c r="M398" i="32" s="1"/>
  <c r="E398" i="32"/>
  <c r="AS397" i="32"/>
  <c r="AS396" i="32"/>
  <c r="L396" i="32"/>
  <c r="M396" i="32" s="1"/>
  <c r="K396" i="32"/>
  <c r="E396" i="32"/>
  <c r="AS395" i="32"/>
  <c r="AS394" i="32"/>
  <c r="L394" i="32"/>
  <c r="M394" i="32" s="1"/>
  <c r="K394" i="32"/>
  <c r="E394" i="32"/>
  <c r="AS393" i="32"/>
  <c r="AS392" i="32"/>
  <c r="K392" i="32"/>
  <c r="L392" i="32" s="1"/>
  <c r="M392" i="32" s="1"/>
  <c r="E392" i="32"/>
  <c r="AS391" i="32"/>
  <c r="AS390" i="32"/>
  <c r="K390" i="32"/>
  <c r="L390" i="32" s="1"/>
  <c r="M390" i="32" s="1"/>
  <c r="E390" i="32"/>
  <c r="AS389" i="32"/>
  <c r="AS388" i="32"/>
  <c r="L388" i="32"/>
  <c r="M388" i="32" s="1"/>
  <c r="K388" i="32"/>
  <c r="E388" i="32"/>
  <c r="AS387" i="32"/>
  <c r="AS386" i="32"/>
  <c r="L386" i="32"/>
  <c r="M386" i="32" s="1"/>
  <c r="K386" i="32"/>
  <c r="E386" i="32"/>
  <c r="AS385" i="32"/>
  <c r="AS384" i="32"/>
  <c r="K384" i="32"/>
  <c r="L384" i="32" s="1"/>
  <c r="M384" i="32" s="1"/>
  <c r="E384" i="32"/>
  <c r="AS383" i="32"/>
  <c r="AS382" i="32"/>
  <c r="K382" i="32"/>
  <c r="L382" i="32" s="1"/>
  <c r="M382" i="32" s="1"/>
  <c r="E382" i="32"/>
  <c r="AS381" i="32"/>
  <c r="AS380" i="32"/>
  <c r="L380" i="32"/>
  <c r="M380" i="32" s="1"/>
  <c r="K380" i="32"/>
  <c r="E380" i="32"/>
  <c r="AS379" i="32"/>
  <c r="AS378" i="32"/>
  <c r="L378" i="32"/>
  <c r="M378" i="32" s="1"/>
  <c r="K378" i="32"/>
  <c r="E378" i="32"/>
  <c r="AS377" i="32"/>
  <c r="AS376" i="32"/>
  <c r="K376" i="32"/>
  <c r="L376" i="32" s="1"/>
  <c r="M376" i="32" s="1"/>
  <c r="E376" i="32"/>
  <c r="AS375" i="32"/>
  <c r="AS374" i="32"/>
  <c r="K374" i="32"/>
  <c r="L374" i="32" s="1"/>
  <c r="M374" i="32" s="1"/>
  <c r="E374" i="32"/>
  <c r="AS373" i="32"/>
  <c r="AS372" i="32"/>
  <c r="L372" i="32"/>
  <c r="M372" i="32" s="1"/>
  <c r="K372" i="32"/>
  <c r="E372" i="32"/>
  <c r="AS371" i="32"/>
  <c r="AS370" i="32"/>
  <c r="L370" i="32"/>
  <c r="M370" i="32" s="1"/>
  <c r="K370" i="32"/>
  <c r="E370" i="32"/>
  <c r="AS369" i="32"/>
  <c r="AS368" i="32"/>
  <c r="K368" i="32"/>
  <c r="L368" i="32" s="1"/>
  <c r="M368" i="32" s="1"/>
  <c r="E368" i="32"/>
  <c r="AS367" i="32"/>
  <c r="AS366" i="32"/>
  <c r="K366" i="32"/>
  <c r="L366" i="32" s="1"/>
  <c r="M366" i="32" s="1"/>
  <c r="E366" i="32"/>
  <c r="AS365" i="32"/>
  <c r="AS364" i="32"/>
  <c r="L364" i="32"/>
  <c r="M364" i="32" s="1"/>
  <c r="K364" i="32"/>
  <c r="E364" i="32"/>
  <c r="AS363" i="32"/>
  <c r="AS362" i="32"/>
  <c r="L362" i="32"/>
  <c r="M362" i="32" s="1"/>
  <c r="K362" i="32"/>
  <c r="E362" i="32"/>
  <c r="AS361" i="32"/>
  <c r="AS360" i="32"/>
  <c r="K360" i="32"/>
  <c r="L360" i="32" s="1"/>
  <c r="M360" i="32" s="1"/>
  <c r="E360" i="32"/>
  <c r="AS359" i="32"/>
  <c r="AS358" i="32"/>
  <c r="K358" i="32"/>
  <c r="L358" i="32" s="1"/>
  <c r="M358" i="32" s="1"/>
  <c r="E358" i="32"/>
  <c r="AS357" i="32"/>
  <c r="AS356" i="32"/>
  <c r="L356" i="32"/>
  <c r="M356" i="32" s="1"/>
  <c r="K356" i="32"/>
  <c r="E356" i="32"/>
  <c r="AS355" i="32"/>
  <c r="AS354" i="32"/>
  <c r="L354" i="32"/>
  <c r="M354" i="32" s="1"/>
  <c r="K354" i="32"/>
  <c r="E354" i="32"/>
  <c r="AS353" i="32"/>
  <c r="AS352" i="32"/>
  <c r="K352" i="32"/>
  <c r="L352" i="32" s="1"/>
  <c r="M352" i="32" s="1"/>
  <c r="E352" i="32"/>
  <c r="AS351" i="32"/>
  <c r="AS350" i="32"/>
  <c r="K350" i="32"/>
  <c r="L350" i="32" s="1"/>
  <c r="M350" i="32" s="1"/>
  <c r="E350" i="32"/>
  <c r="AS349" i="32"/>
  <c r="AS348" i="32"/>
  <c r="L348" i="32"/>
  <c r="M348" i="32" s="1"/>
  <c r="K348" i="32"/>
  <c r="E348" i="32"/>
  <c r="AS347" i="32"/>
  <c r="AS346" i="32"/>
  <c r="L346" i="32"/>
  <c r="M346" i="32" s="1"/>
  <c r="K346" i="32"/>
  <c r="E346" i="32"/>
  <c r="AS345" i="32"/>
  <c r="AS344" i="32"/>
  <c r="K344" i="32"/>
  <c r="L344" i="32" s="1"/>
  <c r="M344" i="32" s="1"/>
  <c r="E344" i="32"/>
  <c r="AS343" i="32"/>
  <c r="AS342" i="32"/>
  <c r="K342" i="32"/>
  <c r="L342" i="32" s="1"/>
  <c r="M342" i="32" s="1"/>
  <c r="E342" i="32"/>
  <c r="AS341" i="32"/>
  <c r="AS340" i="32"/>
  <c r="L340" i="32"/>
  <c r="M340" i="32" s="1"/>
  <c r="K340" i="32"/>
  <c r="E340" i="32"/>
  <c r="AS339" i="32"/>
  <c r="AS338" i="32"/>
  <c r="L338" i="32"/>
  <c r="M338" i="32" s="1"/>
  <c r="K338" i="32"/>
  <c r="E338" i="32"/>
  <c r="AS337" i="32"/>
  <c r="AS336" i="32"/>
  <c r="K336" i="32"/>
  <c r="L336" i="32" s="1"/>
  <c r="M336" i="32" s="1"/>
  <c r="E336" i="32"/>
  <c r="AS335" i="32"/>
  <c r="AS334" i="32"/>
  <c r="K334" i="32"/>
  <c r="L334" i="32" s="1"/>
  <c r="M334" i="32" s="1"/>
  <c r="E334" i="32"/>
  <c r="AS333" i="32"/>
  <c r="AS332" i="32"/>
  <c r="L332" i="32"/>
  <c r="M332" i="32" s="1"/>
  <c r="K332" i="32"/>
  <c r="E332" i="32"/>
  <c r="AS331" i="32"/>
  <c r="AS330" i="32"/>
  <c r="L330" i="32"/>
  <c r="M330" i="32" s="1"/>
  <c r="K330" i="32"/>
  <c r="E330" i="32"/>
  <c r="AS329" i="32"/>
  <c r="AS328" i="32"/>
  <c r="K328" i="32"/>
  <c r="L328" i="32" s="1"/>
  <c r="M328" i="32" s="1"/>
  <c r="E328" i="32"/>
  <c r="AS327" i="32"/>
  <c r="AS326" i="32"/>
  <c r="K326" i="32"/>
  <c r="L326" i="32" s="1"/>
  <c r="M326" i="32" s="1"/>
  <c r="E326" i="32"/>
  <c r="AS325" i="32"/>
  <c r="AS324" i="32"/>
  <c r="L324" i="32"/>
  <c r="M324" i="32" s="1"/>
  <c r="K324" i="32"/>
  <c r="E324" i="32"/>
  <c r="AS323" i="32"/>
  <c r="AS322" i="32"/>
  <c r="L322" i="32"/>
  <c r="M322" i="32" s="1"/>
  <c r="K322" i="32"/>
  <c r="E322" i="32"/>
  <c r="AS321" i="32"/>
  <c r="AS320" i="32"/>
  <c r="K320" i="32"/>
  <c r="L320" i="32" s="1"/>
  <c r="M320" i="32" s="1"/>
  <c r="E320" i="32"/>
  <c r="AS319" i="32"/>
  <c r="AS318" i="32"/>
  <c r="K318" i="32"/>
  <c r="L318" i="32" s="1"/>
  <c r="M318" i="32" s="1"/>
  <c r="E318" i="32"/>
  <c r="AS317" i="32"/>
  <c r="AS316" i="32"/>
  <c r="L316" i="32"/>
  <c r="M316" i="32" s="1"/>
  <c r="K316" i="32"/>
  <c r="E316" i="32"/>
  <c r="AS315" i="32"/>
  <c r="AS314" i="32"/>
  <c r="L314" i="32"/>
  <c r="M314" i="32" s="1"/>
  <c r="K314" i="32"/>
  <c r="E314" i="32"/>
  <c r="AS313" i="32"/>
  <c r="AS312" i="32"/>
  <c r="K312" i="32"/>
  <c r="L312" i="32" s="1"/>
  <c r="M312" i="32" s="1"/>
  <c r="E312" i="32"/>
  <c r="AS311" i="32"/>
  <c r="AS310" i="32"/>
  <c r="K310" i="32"/>
  <c r="L310" i="32" s="1"/>
  <c r="M310" i="32" s="1"/>
  <c r="E310" i="32"/>
  <c r="AS309" i="32"/>
  <c r="AS308" i="32"/>
  <c r="L308" i="32"/>
  <c r="M308" i="32" s="1"/>
  <c r="K308" i="32"/>
  <c r="E308" i="32"/>
  <c r="AS307" i="32"/>
  <c r="AS306" i="32"/>
  <c r="L306" i="32"/>
  <c r="M306" i="32" s="1"/>
  <c r="K306" i="32"/>
  <c r="E306" i="32"/>
  <c r="AS305" i="32"/>
  <c r="AS304" i="32"/>
  <c r="K304" i="32"/>
  <c r="L304" i="32" s="1"/>
  <c r="M304" i="32" s="1"/>
  <c r="E304" i="32"/>
  <c r="AS303" i="32"/>
  <c r="AS302" i="32"/>
  <c r="K302" i="32"/>
  <c r="L302" i="32" s="1"/>
  <c r="M302" i="32" s="1"/>
  <c r="E302" i="32"/>
  <c r="AS301" i="32"/>
  <c r="AS300" i="32"/>
  <c r="L300" i="32"/>
  <c r="M300" i="32" s="1"/>
  <c r="K300" i="32"/>
  <c r="E300" i="32"/>
  <c r="AS299" i="32"/>
  <c r="AS298" i="32"/>
  <c r="L298" i="32"/>
  <c r="M298" i="32" s="1"/>
  <c r="K298" i="32"/>
  <c r="E298" i="32"/>
  <c r="AS297" i="32"/>
  <c r="AS296" i="32"/>
  <c r="K296" i="32"/>
  <c r="L296" i="32" s="1"/>
  <c r="M296" i="32" s="1"/>
  <c r="E296" i="32"/>
  <c r="AS295" i="32"/>
  <c r="AS294" i="32"/>
  <c r="K294" i="32"/>
  <c r="L294" i="32" s="1"/>
  <c r="M294" i="32" s="1"/>
  <c r="E294" i="32"/>
  <c r="AS293" i="32"/>
  <c r="AS292" i="32"/>
  <c r="L292" i="32"/>
  <c r="M292" i="32" s="1"/>
  <c r="K292" i="32"/>
  <c r="E292" i="32"/>
  <c r="AS291" i="32"/>
  <c r="AS290" i="32"/>
  <c r="L290" i="32"/>
  <c r="M290" i="32" s="1"/>
  <c r="K290" i="32"/>
  <c r="E290" i="32"/>
  <c r="AS289" i="32"/>
  <c r="AS288" i="32"/>
  <c r="K288" i="32"/>
  <c r="L288" i="32" s="1"/>
  <c r="M288" i="32" s="1"/>
  <c r="E288" i="32"/>
  <c r="AS287" i="32"/>
  <c r="AS286" i="32"/>
  <c r="K286" i="32"/>
  <c r="L286" i="32" s="1"/>
  <c r="M286" i="32" s="1"/>
  <c r="E286" i="32"/>
  <c r="AS285" i="32"/>
  <c r="AS284" i="32"/>
  <c r="L284" i="32"/>
  <c r="M284" i="32" s="1"/>
  <c r="K284" i="32"/>
  <c r="E284" i="32"/>
  <c r="AS283" i="32"/>
  <c r="AS282" i="32"/>
  <c r="L282" i="32"/>
  <c r="M282" i="32" s="1"/>
  <c r="K282" i="32"/>
  <c r="E282" i="32"/>
  <c r="AS281" i="32"/>
  <c r="AS280" i="32"/>
  <c r="K280" i="32"/>
  <c r="L280" i="32" s="1"/>
  <c r="M280" i="32" s="1"/>
  <c r="E280" i="32"/>
  <c r="AS279" i="32"/>
  <c r="AS278" i="32"/>
  <c r="K278" i="32"/>
  <c r="L278" i="32" s="1"/>
  <c r="M278" i="32" s="1"/>
  <c r="E278" i="32"/>
  <c r="AS277" i="32"/>
  <c r="AS276" i="32"/>
  <c r="L276" i="32"/>
  <c r="M276" i="32" s="1"/>
  <c r="K276" i="32"/>
  <c r="E276" i="32"/>
  <c r="AS275" i="32"/>
  <c r="AS274" i="32"/>
  <c r="L274" i="32"/>
  <c r="M274" i="32" s="1"/>
  <c r="K274" i="32"/>
  <c r="E274" i="32"/>
  <c r="AS273" i="32"/>
  <c r="AS272" i="32"/>
  <c r="K272" i="32"/>
  <c r="L272" i="32" s="1"/>
  <c r="M272" i="32" s="1"/>
  <c r="E272" i="32"/>
  <c r="AS271" i="32"/>
  <c r="AS270" i="32"/>
  <c r="K270" i="32"/>
  <c r="L270" i="32" s="1"/>
  <c r="M270" i="32" s="1"/>
  <c r="E270" i="32"/>
  <c r="AS269" i="32"/>
  <c r="AS268" i="32"/>
  <c r="L268" i="32"/>
  <c r="M268" i="32" s="1"/>
  <c r="K268" i="32"/>
  <c r="E268" i="32"/>
  <c r="AS267" i="32"/>
  <c r="AS266" i="32"/>
  <c r="L266" i="32"/>
  <c r="M266" i="32" s="1"/>
  <c r="K266" i="32"/>
  <c r="E266" i="32"/>
  <c r="AS265" i="32"/>
  <c r="AS264" i="32"/>
  <c r="K264" i="32"/>
  <c r="L264" i="32" s="1"/>
  <c r="M264" i="32" s="1"/>
  <c r="E264" i="32"/>
  <c r="AS263" i="32"/>
  <c r="AS262" i="32"/>
  <c r="K262" i="32"/>
  <c r="L262" i="32" s="1"/>
  <c r="M262" i="32" s="1"/>
  <c r="E262" i="32"/>
  <c r="AS261" i="32"/>
  <c r="AS260" i="32"/>
  <c r="L260" i="32"/>
  <c r="M260" i="32" s="1"/>
  <c r="K260" i="32"/>
  <c r="E260" i="32"/>
  <c r="AS259" i="32"/>
  <c r="AS258" i="32"/>
  <c r="L258" i="32"/>
  <c r="M258" i="32" s="1"/>
  <c r="K258" i="32"/>
  <c r="E258" i="32"/>
  <c r="AS257" i="32"/>
  <c r="AS256" i="32"/>
  <c r="K256" i="32"/>
  <c r="L256" i="32" s="1"/>
  <c r="M256" i="32" s="1"/>
  <c r="E256" i="32"/>
  <c r="AS255" i="32"/>
  <c r="AS254" i="32"/>
  <c r="K254" i="32"/>
  <c r="L254" i="32" s="1"/>
  <c r="M254" i="32" s="1"/>
  <c r="E254" i="32"/>
  <c r="AS253" i="32"/>
  <c r="AS252" i="32"/>
  <c r="L252" i="32"/>
  <c r="M252" i="32" s="1"/>
  <c r="K252" i="32"/>
  <c r="E252" i="32"/>
  <c r="AS251" i="32"/>
  <c r="AS250" i="32"/>
  <c r="L250" i="32"/>
  <c r="M250" i="32" s="1"/>
  <c r="K250" i="32"/>
  <c r="E250" i="32"/>
  <c r="AS249" i="32"/>
  <c r="AS248" i="32"/>
  <c r="K248" i="32"/>
  <c r="L248" i="32" s="1"/>
  <c r="M248" i="32" s="1"/>
  <c r="E248" i="32"/>
  <c r="AS247" i="32"/>
  <c r="AS246" i="32"/>
  <c r="K246" i="32"/>
  <c r="L246" i="32" s="1"/>
  <c r="M246" i="32" s="1"/>
  <c r="E246" i="32"/>
  <c r="AS245" i="32"/>
  <c r="AS244" i="32"/>
  <c r="L244" i="32"/>
  <c r="M244" i="32" s="1"/>
  <c r="K244" i="32"/>
  <c r="E244" i="32"/>
  <c r="AS243" i="32"/>
  <c r="AS242" i="32"/>
  <c r="L242" i="32"/>
  <c r="M242" i="32" s="1"/>
  <c r="K242" i="32"/>
  <c r="E242" i="32"/>
  <c r="AS241" i="32"/>
  <c r="AS240" i="32"/>
  <c r="K240" i="32"/>
  <c r="L240" i="32" s="1"/>
  <c r="M240" i="32" s="1"/>
  <c r="E240" i="32"/>
  <c r="AS239" i="32"/>
  <c r="AS238" i="32"/>
  <c r="K238" i="32"/>
  <c r="L238" i="32" s="1"/>
  <c r="M238" i="32" s="1"/>
  <c r="E238" i="32"/>
  <c r="AS237" i="32"/>
  <c r="AS236" i="32"/>
  <c r="L236" i="32"/>
  <c r="M236" i="32" s="1"/>
  <c r="K236" i="32"/>
  <c r="E236" i="32"/>
  <c r="AS235" i="32"/>
  <c r="AS234" i="32"/>
  <c r="L234" i="32"/>
  <c r="M234" i="32" s="1"/>
  <c r="K234" i="32"/>
  <c r="E234" i="32"/>
  <c r="AS233" i="32"/>
  <c r="AS232" i="32"/>
  <c r="K232" i="32"/>
  <c r="L232" i="32" s="1"/>
  <c r="M232" i="32" s="1"/>
  <c r="E232" i="32"/>
  <c r="AS231" i="32"/>
  <c r="AS230" i="32"/>
  <c r="K230" i="32"/>
  <c r="L230" i="32" s="1"/>
  <c r="M230" i="32" s="1"/>
  <c r="E230" i="32"/>
  <c r="AS229" i="32"/>
  <c r="AS228" i="32"/>
  <c r="L228" i="32"/>
  <c r="M228" i="32" s="1"/>
  <c r="K228" i="32"/>
  <c r="E228" i="32"/>
  <c r="AS227" i="32"/>
  <c r="AS226" i="32"/>
  <c r="L226" i="32"/>
  <c r="M226" i="32" s="1"/>
  <c r="K226" i="32"/>
  <c r="E226" i="32"/>
  <c r="AS225" i="32"/>
  <c r="AS224" i="32"/>
  <c r="K224" i="32"/>
  <c r="L224" i="32" s="1"/>
  <c r="M224" i="32" s="1"/>
  <c r="E224" i="32"/>
  <c r="AS223" i="32"/>
  <c r="AS222" i="32"/>
  <c r="K222" i="32"/>
  <c r="L222" i="32" s="1"/>
  <c r="M222" i="32" s="1"/>
  <c r="E222" i="32"/>
  <c r="AS221" i="32"/>
  <c r="AS220" i="32"/>
  <c r="L220" i="32"/>
  <c r="M220" i="32" s="1"/>
  <c r="K220" i="32"/>
  <c r="E220" i="32"/>
  <c r="AS219" i="32"/>
  <c r="AS218" i="32"/>
  <c r="L218" i="32"/>
  <c r="M218" i="32" s="1"/>
  <c r="K218" i="32"/>
  <c r="E218" i="32"/>
  <c r="AS217" i="32"/>
  <c r="AS216" i="32"/>
  <c r="K216" i="32"/>
  <c r="L216" i="32" s="1"/>
  <c r="M216" i="32" s="1"/>
  <c r="E216" i="32"/>
  <c r="AS215" i="32"/>
  <c r="AS214" i="32"/>
  <c r="K214" i="32"/>
  <c r="L214" i="32" s="1"/>
  <c r="M214" i="32" s="1"/>
  <c r="E214" i="32"/>
  <c r="AS213" i="32"/>
  <c r="AS212" i="32"/>
  <c r="L212" i="32"/>
  <c r="M212" i="32" s="1"/>
  <c r="K212" i="32"/>
  <c r="E212" i="32"/>
  <c r="AS211" i="32"/>
  <c r="AS210" i="32"/>
  <c r="L210" i="32"/>
  <c r="M210" i="32" s="1"/>
  <c r="K210" i="32"/>
  <c r="E210" i="32"/>
  <c r="AS209" i="32"/>
  <c r="AS208" i="32"/>
  <c r="K208" i="32"/>
  <c r="L208" i="32" s="1"/>
  <c r="M208" i="32" s="1"/>
  <c r="E208" i="32"/>
  <c r="AS207" i="32"/>
  <c r="AS206" i="32"/>
  <c r="K206" i="32"/>
  <c r="L206" i="32" s="1"/>
  <c r="M206" i="32" s="1"/>
  <c r="E206" i="32"/>
  <c r="AS205" i="32"/>
  <c r="AS204" i="32"/>
  <c r="L204" i="32"/>
  <c r="M204" i="32" s="1"/>
  <c r="K204" i="32"/>
  <c r="E204" i="32"/>
  <c r="AS203" i="32"/>
  <c r="AS202" i="32"/>
  <c r="L202" i="32"/>
  <c r="M202" i="32" s="1"/>
  <c r="K202" i="32"/>
  <c r="E202" i="32"/>
  <c r="AS201" i="32"/>
  <c r="AS200" i="32"/>
  <c r="K200" i="32"/>
  <c r="L200" i="32" s="1"/>
  <c r="M200" i="32" s="1"/>
  <c r="E200" i="32"/>
  <c r="AS199" i="32"/>
  <c r="AS198" i="32"/>
  <c r="K198" i="32"/>
  <c r="L198" i="32" s="1"/>
  <c r="M198" i="32" s="1"/>
  <c r="E198" i="32"/>
  <c r="AS197" i="32"/>
  <c r="AS196" i="32"/>
  <c r="L196" i="32"/>
  <c r="M196" i="32" s="1"/>
  <c r="K196" i="32"/>
  <c r="E196" i="32"/>
  <c r="AS195" i="32"/>
  <c r="AS194" i="32"/>
  <c r="L194" i="32"/>
  <c r="M194" i="32" s="1"/>
  <c r="K194" i="32"/>
  <c r="E194" i="32"/>
  <c r="AS193" i="32"/>
  <c r="AS192" i="32"/>
  <c r="K192" i="32"/>
  <c r="L192" i="32" s="1"/>
  <c r="M192" i="32" s="1"/>
  <c r="E192" i="32"/>
  <c r="AS191" i="32"/>
  <c r="AS190" i="32"/>
  <c r="K190" i="32"/>
  <c r="L190" i="32" s="1"/>
  <c r="M190" i="32" s="1"/>
  <c r="E190" i="32"/>
  <c r="AS189" i="32"/>
  <c r="AS188" i="32"/>
  <c r="L188" i="32"/>
  <c r="M188" i="32" s="1"/>
  <c r="K188" i="32"/>
  <c r="E188" i="32"/>
  <c r="AS187" i="32"/>
  <c r="AS186" i="32"/>
  <c r="L186" i="32"/>
  <c r="M186" i="32" s="1"/>
  <c r="K186" i="32"/>
  <c r="E186" i="32"/>
  <c r="AS185" i="32"/>
  <c r="AS184" i="32"/>
  <c r="K184" i="32"/>
  <c r="L184" i="32" s="1"/>
  <c r="M184" i="32" s="1"/>
  <c r="E184" i="32"/>
  <c r="AS183" i="32"/>
  <c r="AS182" i="32"/>
  <c r="K182" i="32"/>
  <c r="L182" i="32" s="1"/>
  <c r="M182" i="32" s="1"/>
  <c r="E182" i="32"/>
  <c r="AS181" i="32"/>
  <c r="AS180" i="32"/>
  <c r="L180" i="32"/>
  <c r="M180" i="32" s="1"/>
  <c r="K180" i="32"/>
  <c r="E180" i="32"/>
  <c r="AS179" i="32"/>
  <c r="AS178" i="32"/>
  <c r="L178" i="32"/>
  <c r="M178" i="32" s="1"/>
  <c r="K178" i="32"/>
  <c r="E178" i="32"/>
  <c r="AS177" i="32"/>
  <c r="AS176" i="32"/>
  <c r="K176" i="32"/>
  <c r="L176" i="32" s="1"/>
  <c r="M176" i="32" s="1"/>
  <c r="E176" i="32"/>
  <c r="AS175" i="32"/>
  <c r="AS174" i="32"/>
  <c r="K174" i="32"/>
  <c r="L174" i="32" s="1"/>
  <c r="M174" i="32" s="1"/>
  <c r="E174" i="32"/>
  <c r="AS173" i="32"/>
  <c r="AS172" i="32"/>
  <c r="L172" i="32"/>
  <c r="M172" i="32" s="1"/>
  <c r="K172" i="32"/>
  <c r="E172" i="32"/>
  <c r="AS171" i="32"/>
  <c r="AS170" i="32"/>
  <c r="L170" i="32"/>
  <c r="M170" i="32" s="1"/>
  <c r="K170" i="32"/>
  <c r="E170" i="32"/>
  <c r="AS169" i="32"/>
  <c r="AS168" i="32"/>
  <c r="K168" i="32"/>
  <c r="L168" i="32" s="1"/>
  <c r="M168" i="32" s="1"/>
  <c r="E168" i="32"/>
  <c r="AS167" i="32"/>
  <c r="AS166" i="32"/>
  <c r="K166" i="32"/>
  <c r="L166" i="32" s="1"/>
  <c r="M166" i="32" s="1"/>
  <c r="E166" i="32"/>
  <c r="AS165" i="32"/>
  <c r="AS164" i="32"/>
  <c r="L164" i="32"/>
  <c r="M164" i="32" s="1"/>
  <c r="K164" i="32"/>
  <c r="E164" i="32"/>
  <c r="AS163" i="32"/>
  <c r="AS162" i="32"/>
  <c r="L162" i="32"/>
  <c r="M162" i="32" s="1"/>
  <c r="K162" i="32"/>
  <c r="E162" i="32"/>
  <c r="AS161" i="32"/>
  <c r="AS160" i="32"/>
  <c r="K160" i="32"/>
  <c r="L160" i="32" s="1"/>
  <c r="M160" i="32" s="1"/>
  <c r="E160" i="32"/>
  <c r="AS159" i="32"/>
  <c r="AS158" i="32"/>
  <c r="K158" i="32"/>
  <c r="L158" i="32" s="1"/>
  <c r="M158" i="32" s="1"/>
  <c r="E158" i="32"/>
  <c r="AS157" i="32"/>
  <c r="AS156" i="32"/>
  <c r="L156" i="32"/>
  <c r="M156" i="32" s="1"/>
  <c r="K156" i="32"/>
  <c r="E156" i="32"/>
  <c r="AS155" i="32"/>
  <c r="AS154" i="32"/>
  <c r="L154" i="32"/>
  <c r="M154" i="32" s="1"/>
  <c r="K154" i="32"/>
  <c r="E154" i="32"/>
  <c r="AS153" i="32"/>
  <c r="AS152" i="32"/>
  <c r="K152" i="32"/>
  <c r="L152" i="32" s="1"/>
  <c r="M152" i="32" s="1"/>
  <c r="E152" i="32"/>
  <c r="AS151" i="32"/>
  <c r="AS150" i="32"/>
  <c r="K150" i="32"/>
  <c r="L150" i="32" s="1"/>
  <c r="M150" i="32" s="1"/>
  <c r="E150" i="32"/>
  <c r="AS149" i="32"/>
  <c r="AS148" i="32"/>
  <c r="L148" i="32"/>
  <c r="M148" i="32" s="1"/>
  <c r="K148" i="32"/>
  <c r="E148" i="32"/>
  <c r="AS147" i="32"/>
  <c r="AS146" i="32"/>
  <c r="L146" i="32"/>
  <c r="M146" i="32" s="1"/>
  <c r="K146" i="32"/>
  <c r="E146" i="32"/>
  <c r="AS145" i="32"/>
  <c r="AS144" i="32"/>
  <c r="K144" i="32"/>
  <c r="L144" i="32" s="1"/>
  <c r="M144" i="32" s="1"/>
  <c r="E144" i="32"/>
  <c r="AS143" i="32"/>
  <c r="AS142" i="32"/>
  <c r="K142" i="32"/>
  <c r="L142" i="32" s="1"/>
  <c r="M142" i="32" s="1"/>
  <c r="E142" i="32"/>
  <c r="AS141" i="32"/>
  <c r="AS140" i="32"/>
  <c r="L140" i="32"/>
  <c r="M140" i="32" s="1"/>
  <c r="K140" i="32"/>
  <c r="E140" i="32"/>
  <c r="AS139" i="32"/>
  <c r="AS138" i="32"/>
  <c r="L138" i="32"/>
  <c r="M138" i="32" s="1"/>
  <c r="K138" i="32"/>
  <c r="E138" i="32"/>
  <c r="AS137" i="32"/>
  <c r="AS136" i="32"/>
  <c r="K136" i="32"/>
  <c r="L136" i="32" s="1"/>
  <c r="M136" i="32" s="1"/>
  <c r="E136" i="32"/>
  <c r="AS135" i="32"/>
  <c r="AS134" i="32"/>
  <c r="K134" i="32"/>
  <c r="L134" i="32" s="1"/>
  <c r="M134" i="32" s="1"/>
  <c r="E134" i="32"/>
  <c r="AS133" i="32"/>
  <c r="AS132" i="32"/>
  <c r="L132" i="32"/>
  <c r="M132" i="32" s="1"/>
  <c r="K132" i="32"/>
  <c r="E132" i="32"/>
  <c r="AS131" i="32"/>
  <c r="AS130" i="32"/>
  <c r="L130" i="32"/>
  <c r="M130" i="32" s="1"/>
  <c r="K130" i="32"/>
  <c r="E130" i="32"/>
  <c r="AS129" i="32"/>
  <c r="AS128" i="32"/>
  <c r="K128" i="32"/>
  <c r="L128" i="32" s="1"/>
  <c r="M128" i="32" s="1"/>
  <c r="E128" i="32"/>
  <c r="AS127" i="32"/>
  <c r="AS126" i="32"/>
  <c r="K126" i="32"/>
  <c r="L126" i="32" s="1"/>
  <c r="M126" i="32" s="1"/>
  <c r="E126" i="32"/>
  <c r="AS125" i="32"/>
  <c r="AS124" i="32"/>
  <c r="L124" i="32"/>
  <c r="M124" i="32" s="1"/>
  <c r="K124" i="32"/>
  <c r="E124" i="32"/>
  <c r="AS123" i="32"/>
  <c r="AS122" i="32"/>
  <c r="L122" i="32"/>
  <c r="M122" i="32" s="1"/>
  <c r="K122" i="32"/>
  <c r="E122" i="32"/>
  <c r="AS121" i="32"/>
  <c r="AS120" i="32"/>
  <c r="K120" i="32"/>
  <c r="L120" i="32" s="1"/>
  <c r="M120" i="32" s="1"/>
  <c r="E120" i="32"/>
  <c r="AS119" i="32"/>
  <c r="AS118" i="32"/>
  <c r="K118" i="32"/>
  <c r="L118" i="32" s="1"/>
  <c r="M118" i="32" s="1"/>
  <c r="E118" i="32"/>
  <c r="AS117" i="32"/>
  <c r="AS116" i="32"/>
  <c r="L116" i="32"/>
  <c r="M116" i="32" s="1"/>
  <c r="K116" i="32"/>
  <c r="E116" i="32"/>
  <c r="AS115" i="32"/>
  <c r="AS114" i="32"/>
  <c r="L114" i="32"/>
  <c r="M114" i="32" s="1"/>
  <c r="K114" i="32"/>
  <c r="E114" i="32"/>
  <c r="AS113" i="32"/>
  <c r="AS112" i="32"/>
  <c r="K112" i="32"/>
  <c r="L112" i="32" s="1"/>
  <c r="M112" i="32" s="1"/>
  <c r="E112" i="32"/>
  <c r="AS111" i="32"/>
  <c r="AS110" i="32"/>
  <c r="K110" i="32"/>
  <c r="L110" i="32" s="1"/>
  <c r="M110" i="32" s="1"/>
  <c r="E110" i="32"/>
  <c r="AS109" i="32"/>
  <c r="AS108" i="32"/>
  <c r="L108" i="32"/>
  <c r="M108" i="32" s="1"/>
  <c r="K108" i="32"/>
  <c r="E108" i="32"/>
  <c r="AS107" i="32"/>
  <c r="AS106" i="32"/>
  <c r="L106" i="32"/>
  <c r="M106" i="32" s="1"/>
  <c r="K106" i="32"/>
  <c r="E106" i="32"/>
  <c r="AS105" i="32"/>
  <c r="AS104" i="32"/>
  <c r="K104" i="32"/>
  <c r="L104" i="32" s="1"/>
  <c r="M104" i="32" s="1"/>
  <c r="E104" i="32"/>
  <c r="AS103" i="32"/>
  <c r="AS102" i="32"/>
  <c r="K102" i="32"/>
  <c r="L102" i="32" s="1"/>
  <c r="M102" i="32" s="1"/>
  <c r="E102" i="32"/>
  <c r="AS101" i="32"/>
  <c r="AS100" i="32"/>
  <c r="L100" i="32"/>
  <c r="M100" i="32" s="1"/>
  <c r="K100" i="32"/>
  <c r="E100" i="32"/>
  <c r="AS99" i="32"/>
  <c r="AS98" i="32"/>
  <c r="L98" i="32"/>
  <c r="M98" i="32" s="1"/>
  <c r="K98" i="32"/>
  <c r="E98" i="32"/>
  <c r="AS97" i="32"/>
  <c r="AS96" i="32"/>
  <c r="K96" i="32"/>
  <c r="L96" i="32" s="1"/>
  <c r="M96" i="32" s="1"/>
  <c r="E96" i="32"/>
  <c r="AS95" i="32"/>
  <c r="AS94" i="32"/>
  <c r="K94" i="32"/>
  <c r="L94" i="32" s="1"/>
  <c r="M94" i="32" s="1"/>
  <c r="E94" i="32"/>
  <c r="AS93" i="32"/>
  <c r="AS92" i="32"/>
  <c r="L92" i="32"/>
  <c r="M92" i="32" s="1"/>
  <c r="K92" i="32"/>
  <c r="E92" i="32"/>
  <c r="AS91" i="32"/>
  <c r="AS90" i="32"/>
  <c r="L90" i="32"/>
  <c r="M90" i="32" s="1"/>
  <c r="K90" i="32"/>
  <c r="E90" i="32"/>
  <c r="AS89" i="32"/>
  <c r="AS88" i="32"/>
  <c r="K88" i="32"/>
  <c r="L88" i="32" s="1"/>
  <c r="M88" i="32" s="1"/>
  <c r="E88" i="32"/>
  <c r="AS87" i="32"/>
  <c r="AS86" i="32"/>
  <c r="K86" i="32"/>
  <c r="L86" i="32" s="1"/>
  <c r="M86" i="32" s="1"/>
  <c r="E86" i="32"/>
  <c r="AS85" i="32"/>
  <c r="AS84" i="32"/>
  <c r="L84" i="32"/>
  <c r="M84" i="32" s="1"/>
  <c r="K84" i="32"/>
  <c r="E84" i="32"/>
  <c r="AS83" i="32"/>
  <c r="AS82" i="32"/>
  <c r="L82" i="32"/>
  <c r="M82" i="32" s="1"/>
  <c r="K82" i="32"/>
  <c r="E82" i="32"/>
  <c r="AS81" i="32"/>
  <c r="AS80" i="32"/>
  <c r="K80" i="32"/>
  <c r="L80" i="32" s="1"/>
  <c r="M80" i="32" s="1"/>
  <c r="E80" i="32"/>
  <c r="AS79" i="32"/>
  <c r="AS78" i="32"/>
  <c r="K78" i="32"/>
  <c r="L78" i="32" s="1"/>
  <c r="M78" i="32" s="1"/>
  <c r="E78" i="32"/>
  <c r="AS77" i="32"/>
  <c r="AS76" i="32"/>
  <c r="L76" i="32"/>
  <c r="M76" i="32" s="1"/>
  <c r="K76" i="32"/>
  <c r="E76" i="32"/>
  <c r="AS75" i="32"/>
  <c r="AS74" i="32"/>
  <c r="L74" i="32"/>
  <c r="M74" i="32" s="1"/>
  <c r="K74" i="32"/>
  <c r="E74" i="32"/>
  <c r="AS73" i="32"/>
  <c r="AS72" i="32"/>
  <c r="K72" i="32"/>
  <c r="L72" i="32" s="1"/>
  <c r="M72" i="32" s="1"/>
  <c r="E72" i="32"/>
  <c r="AS71" i="32"/>
  <c r="AS70" i="32"/>
  <c r="K70" i="32"/>
  <c r="L70" i="32" s="1"/>
  <c r="M70" i="32" s="1"/>
  <c r="E70" i="32"/>
  <c r="AS69" i="32"/>
  <c r="AS68" i="32"/>
  <c r="L68" i="32"/>
  <c r="M68" i="32" s="1"/>
  <c r="K68" i="32"/>
  <c r="E68" i="32"/>
  <c r="AS67" i="32"/>
  <c r="AS66" i="32"/>
  <c r="L66" i="32"/>
  <c r="M66" i="32" s="1"/>
  <c r="K66" i="32"/>
  <c r="E66" i="32"/>
  <c r="AS65" i="32"/>
  <c r="AS64" i="32"/>
  <c r="K64" i="32"/>
  <c r="L64" i="32" s="1"/>
  <c r="M64" i="32" s="1"/>
  <c r="E64" i="32"/>
  <c r="AS63" i="32"/>
  <c r="AS62" i="32"/>
  <c r="K62" i="32"/>
  <c r="L62" i="32" s="1"/>
  <c r="M62" i="32" s="1"/>
  <c r="E62" i="32"/>
  <c r="AS61" i="32"/>
  <c r="AS60" i="32"/>
  <c r="L60" i="32"/>
  <c r="M60" i="32" s="1"/>
  <c r="K60" i="32"/>
  <c r="E60" i="32"/>
  <c r="AS59" i="32"/>
  <c r="AS58" i="32"/>
  <c r="L58" i="32"/>
  <c r="M58" i="32" s="1"/>
  <c r="K58" i="32"/>
  <c r="E58" i="32"/>
  <c r="AS57" i="32"/>
  <c r="AS56" i="32"/>
  <c r="K56" i="32"/>
  <c r="L56" i="32" s="1"/>
  <c r="M56" i="32" s="1"/>
  <c r="E56" i="32"/>
  <c r="AS55" i="32"/>
  <c r="AS54" i="32"/>
  <c r="K54" i="32"/>
  <c r="L54" i="32" s="1"/>
  <c r="M54" i="32" s="1"/>
  <c r="E54" i="32"/>
  <c r="AS53" i="32"/>
  <c r="AS52" i="32"/>
  <c r="L52" i="32"/>
  <c r="M52" i="32" s="1"/>
  <c r="K52" i="32"/>
  <c r="E52" i="32"/>
  <c r="AS51" i="32"/>
  <c r="AS50" i="32"/>
  <c r="L50" i="32"/>
  <c r="M50" i="32" s="1"/>
  <c r="K50" i="32"/>
  <c r="E50" i="32"/>
  <c r="AS49" i="32"/>
  <c r="AS48" i="32"/>
  <c r="K48" i="32"/>
  <c r="L48" i="32" s="1"/>
  <c r="M48" i="32" s="1"/>
  <c r="E48" i="32"/>
  <c r="AS47" i="32"/>
  <c r="AS46" i="32"/>
  <c r="K46" i="32"/>
  <c r="L46" i="32" s="1"/>
  <c r="M46" i="32" s="1"/>
  <c r="E46" i="32"/>
  <c r="AS45" i="32"/>
  <c r="AS44" i="32"/>
  <c r="L44" i="32"/>
  <c r="M44" i="32" s="1"/>
  <c r="K44" i="32"/>
  <c r="E44" i="32"/>
  <c r="AS43" i="32"/>
  <c r="AS42" i="32"/>
  <c r="L42" i="32"/>
  <c r="M42" i="32" s="1"/>
  <c r="K42" i="32"/>
  <c r="E42" i="32"/>
  <c r="AS41" i="32"/>
  <c r="AS40" i="32"/>
  <c r="K40" i="32"/>
  <c r="L40" i="32" s="1"/>
  <c r="M40" i="32" s="1"/>
  <c r="E40" i="32"/>
  <c r="AS39" i="32"/>
  <c r="AS38" i="32"/>
  <c r="K38" i="32"/>
  <c r="L38" i="32" s="1"/>
  <c r="M38" i="32" s="1"/>
  <c r="E38" i="32"/>
  <c r="AS37" i="32"/>
  <c r="AS36" i="32"/>
  <c r="L36" i="32"/>
  <c r="M36" i="32" s="1"/>
  <c r="K36" i="32"/>
  <c r="E36" i="32"/>
  <c r="AS35" i="32"/>
  <c r="AS34" i="32"/>
  <c r="L34" i="32"/>
  <c r="M34" i="32" s="1"/>
  <c r="K34" i="32"/>
  <c r="E34" i="32"/>
  <c r="AS33" i="32"/>
  <c r="AS32" i="32"/>
  <c r="K32" i="32"/>
  <c r="L32" i="32" s="1"/>
  <c r="M32" i="32" s="1"/>
  <c r="E32" i="32"/>
  <c r="AS31" i="32"/>
  <c r="AS30" i="32"/>
  <c r="K30" i="32"/>
  <c r="L30" i="32" s="1"/>
  <c r="M30" i="32" s="1"/>
  <c r="E30" i="32"/>
  <c r="AS29" i="32"/>
  <c r="AS28" i="32"/>
  <c r="L28" i="32"/>
  <c r="M28" i="32" s="1"/>
  <c r="K28" i="32"/>
  <c r="E28" i="32"/>
  <c r="AS27" i="32"/>
  <c r="AS26" i="32"/>
  <c r="L26" i="32"/>
  <c r="M26" i="32" s="1"/>
  <c r="K26" i="32"/>
  <c r="E26" i="32"/>
  <c r="AS25" i="32"/>
  <c r="AS24" i="32"/>
  <c r="K24" i="32"/>
  <c r="L24" i="32" s="1"/>
  <c r="M24" i="32" s="1"/>
  <c r="E24" i="32"/>
  <c r="AS23" i="32"/>
  <c r="AS22" i="32"/>
  <c r="K22" i="32"/>
  <c r="L22" i="32" s="1"/>
  <c r="M22" i="32" s="1"/>
  <c r="E22" i="32"/>
  <c r="AS21" i="32"/>
  <c r="AS20" i="32"/>
  <c r="L20" i="32"/>
  <c r="M20" i="32" s="1"/>
  <c r="K20" i="32"/>
  <c r="E20" i="32"/>
  <c r="AS19" i="32"/>
  <c r="AS18" i="32"/>
  <c r="L18" i="32"/>
  <c r="M18" i="32" s="1"/>
  <c r="K18" i="32"/>
  <c r="E18" i="32"/>
  <c r="AS17" i="32"/>
  <c r="AS16" i="32"/>
  <c r="K16" i="32"/>
  <c r="L16" i="32" s="1"/>
  <c r="M16" i="32" s="1"/>
  <c r="E16" i="32"/>
  <c r="AS15" i="32"/>
  <c r="AS14" i="32"/>
  <c r="K14" i="32"/>
  <c r="L14" i="32" s="1"/>
  <c r="M14" i="32" s="1"/>
  <c r="E14" i="32"/>
  <c r="AS13" i="32"/>
  <c r="AS12" i="32"/>
  <c r="L12" i="32"/>
  <c r="M12" i="32" s="1"/>
  <c r="K12" i="32"/>
  <c r="E12" i="32"/>
  <c r="AS11" i="32"/>
  <c r="AS10" i="32"/>
  <c r="L10" i="32"/>
  <c r="M10" i="32" s="1"/>
  <c r="K10" i="32"/>
  <c r="E10" i="32"/>
  <c r="AS9" i="32"/>
  <c r="AS8" i="32"/>
  <c r="K8" i="32"/>
  <c r="L8" i="32" s="1"/>
  <c r="M8" i="32" s="1"/>
  <c r="E8" i="32"/>
  <c r="AS7" i="32"/>
  <c r="AS6" i="32"/>
  <c r="K6" i="32"/>
  <c r="L6" i="32" s="1"/>
  <c r="M6" i="32" s="1"/>
  <c r="E6" i="32"/>
  <c r="AS5" i="32"/>
  <c r="AT425" i="32"/>
  <c r="AS4" i="32"/>
  <c r="L4" i="32"/>
  <c r="M4" i="32" s="1"/>
  <c r="K4" i="32"/>
  <c r="E4" i="32"/>
  <c r="AR3" i="32"/>
  <c r="AQ3" i="32"/>
  <c r="AP3" i="32"/>
  <c r="AO3" i="32"/>
  <c r="AN3" i="32"/>
  <c r="AM3" i="32"/>
  <c r="AL3" i="32"/>
  <c r="AK3" i="32"/>
  <c r="AJ3" i="32"/>
  <c r="AI3" i="32"/>
  <c r="AH3" i="32"/>
  <c r="AG3" i="32"/>
  <c r="AF3" i="32"/>
  <c r="AE3" i="32"/>
  <c r="AD3" i="32"/>
  <c r="AC3" i="32"/>
  <c r="AB3" i="32"/>
  <c r="AA3" i="32"/>
  <c r="Z3" i="32"/>
  <c r="Y3" i="32"/>
  <c r="X3" i="32"/>
  <c r="W3" i="32"/>
  <c r="V3" i="32"/>
  <c r="U3" i="32"/>
  <c r="T3" i="32"/>
  <c r="S3" i="32"/>
  <c r="R3" i="32"/>
  <c r="Q3" i="32"/>
  <c r="P3" i="32"/>
  <c r="O3" i="32"/>
  <c r="N3" i="32"/>
  <c r="P1" i="32"/>
  <c r="J1" i="32"/>
  <c r="AR427" i="31"/>
  <c r="AQ427" i="31"/>
  <c r="AP427" i="31"/>
  <c r="AO427" i="31"/>
  <c r="AN427" i="31"/>
  <c r="AM427" i="31"/>
  <c r="AL427" i="31"/>
  <c r="AK427" i="31"/>
  <c r="AJ427" i="31"/>
  <c r="AI427" i="31"/>
  <c r="AH427" i="31"/>
  <c r="AG427" i="31"/>
  <c r="AF427" i="31"/>
  <c r="AE427" i="31"/>
  <c r="AD427" i="31"/>
  <c r="AC427" i="31"/>
  <c r="AB427" i="31"/>
  <c r="AA427" i="31"/>
  <c r="Z427" i="31"/>
  <c r="Y427" i="31"/>
  <c r="X427" i="31"/>
  <c r="W427" i="31"/>
  <c r="V427" i="31"/>
  <c r="U427" i="31"/>
  <c r="T427" i="31"/>
  <c r="S427" i="31"/>
  <c r="R427" i="31"/>
  <c r="Q427" i="31"/>
  <c r="P427" i="31"/>
  <c r="O427" i="31"/>
  <c r="N427" i="31"/>
  <c r="AS427" i="31" s="1"/>
  <c r="AR426" i="31"/>
  <c r="AQ426" i="31"/>
  <c r="AP426" i="31"/>
  <c r="AO426" i="31"/>
  <c r="AN426" i="31"/>
  <c r="AM426" i="31"/>
  <c r="AL426" i="31"/>
  <c r="AK426" i="31"/>
  <c r="AJ426" i="31"/>
  <c r="AI426" i="31"/>
  <c r="AH426" i="31"/>
  <c r="AG426" i="31"/>
  <c r="AF426" i="31"/>
  <c r="AE426" i="31"/>
  <c r="AD426" i="31"/>
  <c r="AC426" i="31"/>
  <c r="AB426" i="31"/>
  <c r="AA426" i="31"/>
  <c r="Z426" i="31"/>
  <c r="Y426" i="31"/>
  <c r="X426" i="31"/>
  <c r="W426" i="31"/>
  <c r="V426" i="31"/>
  <c r="U426" i="31"/>
  <c r="T426" i="31"/>
  <c r="S426" i="31"/>
  <c r="R426" i="31"/>
  <c r="Q426" i="31"/>
  <c r="P426" i="31"/>
  <c r="O426" i="31"/>
  <c r="N426" i="31"/>
  <c r="AS426" i="31" s="1"/>
  <c r="AR425" i="31"/>
  <c r="AQ425" i="31"/>
  <c r="AQ404" i="31" s="1"/>
  <c r="AP425" i="31"/>
  <c r="AO425" i="31"/>
  <c r="AN425" i="31"/>
  <c r="AM425" i="31"/>
  <c r="AM404" i="31" s="1"/>
  <c r="AL425" i="31"/>
  <c r="AK425" i="31"/>
  <c r="AJ425" i="31"/>
  <c r="AI425" i="31"/>
  <c r="AI404" i="31" s="1"/>
  <c r="AH425" i="31"/>
  <c r="AG425" i="31"/>
  <c r="AF425" i="31"/>
  <c r="AE425" i="31"/>
  <c r="AE404" i="31" s="1"/>
  <c r="AD425" i="31"/>
  <c r="AC425" i="31"/>
  <c r="AB425" i="31"/>
  <c r="AA425" i="31"/>
  <c r="AA404" i="31" s="1"/>
  <c r="Z425" i="31"/>
  <c r="Y425" i="31"/>
  <c r="X425" i="31"/>
  <c r="W425" i="31"/>
  <c r="W404" i="31" s="1"/>
  <c r="V425" i="31"/>
  <c r="U425" i="31"/>
  <c r="T425" i="31"/>
  <c r="S425" i="31"/>
  <c r="S404" i="31" s="1"/>
  <c r="R425" i="31"/>
  <c r="Q425" i="31"/>
  <c r="P425" i="31"/>
  <c r="O425" i="31"/>
  <c r="O404" i="31" s="1"/>
  <c r="AS404" i="31" s="1"/>
  <c r="N425" i="31"/>
  <c r="AR424" i="31"/>
  <c r="AQ424" i="31"/>
  <c r="AP424" i="31"/>
  <c r="AO424" i="31"/>
  <c r="AN424" i="31"/>
  <c r="AM424" i="31"/>
  <c r="AL424" i="31"/>
  <c r="AK424" i="31"/>
  <c r="AJ424" i="31"/>
  <c r="AI424" i="31"/>
  <c r="AH424" i="31"/>
  <c r="AG424" i="31"/>
  <c r="AF424" i="31"/>
  <c r="AE424" i="31"/>
  <c r="AD424" i="31"/>
  <c r="AC424" i="31"/>
  <c r="AB424" i="31"/>
  <c r="AA424" i="31"/>
  <c r="Z424" i="31"/>
  <c r="Y424" i="31"/>
  <c r="X424" i="31"/>
  <c r="W424" i="31"/>
  <c r="V424" i="31"/>
  <c r="U424" i="31"/>
  <c r="T424" i="31"/>
  <c r="S424" i="31"/>
  <c r="R424" i="31"/>
  <c r="Q424" i="31"/>
  <c r="P424" i="31"/>
  <c r="O424" i="31"/>
  <c r="N424" i="31"/>
  <c r="AS424" i="31" s="1"/>
  <c r="AR423" i="31"/>
  <c r="AQ423" i="31"/>
  <c r="AP423" i="31"/>
  <c r="AO423" i="31"/>
  <c r="AN423" i="31"/>
  <c r="AM423" i="31"/>
  <c r="AL423" i="31"/>
  <c r="AK423" i="31"/>
  <c r="AJ423" i="31"/>
  <c r="AI423" i="31"/>
  <c r="AH423" i="31"/>
  <c r="AG423" i="31"/>
  <c r="AF423" i="31"/>
  <c r="AE423" i="31"/>
  <c r="AD423" i="31"/>
  <c r="AC423" i="31"/>
  <c r="AB423" i="31"/>
  <c r="AA423" i="31"/>
  <c r="Z423" i="31"/>
  <c r="Y423" i="31"/>
  <c r="X423" i="31"/>
  <c r="W423" i="31"/>
  <c r="V423" i="31"/>
  <c r="U423" i="31"/>
  <c r="T423" i="31"/>
  <c r="S423" i="31"/>
  <c r="R423" i="31"/>
  <c r="Q423" i="31"/>
  <c r="P423" i="31"/>
  <c r="O423" i="31"/>
  <c r="N423" i="31"/>
  <c r="AS423" i="31" s="1"/>
  <c r="AR422" i="31"/>
  <c r="AQ422" i="31"/>
  <c r="AP422" i="31"/>
  <c r="AO422" i="31"/>
  <c r="AN422" i="31"/>
  <c r="AM422" i="31"/>
  <c r="AL422" i="31"/>
  <c r="AK422" i="31"/>
  <c r="AJ422" i="31"/>
  <c r="AI422" i="31"/>
  <c r="AH422" i="31"/>
  <c r="AG422" i="31"/>
  <c r="AF422" i="31"/>
  <c r="AE422" i="31"/>
  <c r="AD422" i="31"/>
  <c r="AC422" i="31"/>
  <c r="AB422" i="31"/>
  <c r="AA422" i="31"/>
  <c r="Z422" i="31"/>
  <c r="Y422" i="31"/>
  <c r="X422" i="31"/>
  <c r="W422" i="31"/>
  <c r="V422" i="31"/>
  <c r="U422" i="31"/>
  <c r="T422" i="31"/>
  <c r="S422" i="31"/>
  <c r="R422" i="31"/>
  <c r="Q422" i="31"/>
  <c r="P422" i="31"/>
  <c r="O422" i="31"/>
  <c r="N422" i="31"/>
  <c r="AS422" i="31" s="1"/>
  <c r="AR415" i="31"/>
  <c r="AQ415" i="31"/>
  <c r="AP415" i="31"/>
  <c r="AO415" i="31"/>
  <c r="AN415" i="31"/>
  <c r="AM415" i="31"/>
  <c r="AL415" i="31"/>
  <c r="AK415" i="31"/>
  <c r="AJ415" i="31"/>
  <c r="AI415" i="31"/>
  <c r="AH415" i="31"/>
  <c r="AG415" i="31"/>
  <c r="AF415" i="31"/>
  <c r="AE415" i="31"/>
  <c r="AD415" i="31"/>
  <c r="AC415" i="31"/>
  <c r="AB415" i="31"/>
  <c r="AA415" i="31"/>
  <c r="Z415" i="31"/>
  <c r="Y415" i="31"/>
  <c r="X415" i="31"/>
  <c r="W415" i="31"/>
  <c r="V415" i="31"/>
  <c r="U415" i="31"/>
  <c r="T415" i="31"/>
  <c r="S415" i="31"/>
  <c r="R415" i="31"/>
  <c r="Q415" i="31"/>
  <c r="P415" i="31"/>
  <c r="O415" i="31"/>
  <c r="N415" i="31"/>
  <c r="AR414" i="31"/>
  <c r="AQ414" i="31"/>
  <c r="AP414" i="31"/>
  <c r="AO414" i="31"/>
  <c r="AN414" i="31"/>
  <c r="AM414" i="31"/>
  <c r="AL414" i="31"/>
  <c r="AK414" i="31"/>
  <c r="AJ414" i="31"/>
  <c r="AI414" i="31"/>
  <c r="AH414" i="31"/>
  <c r="AG414" i="31"/>
  <c r="AF414" i="31"/>
  <c r="AE414" i="31"/>
  <c r="AD414" i="31"/>
  <c r="AC414" i="31"/>
  <c r="AB414" i="31"/>
  <c r="AA414" i="31"/>
  <c r="Z414" i="31"/>
  <c r="Y414" i="31"/>
  <c r="X414" i="31"/>
  <c r="W414" i="31"/>
  <c r="V414" i="31"/>
  <c r="U414" i="31"/>
  <c r="T414" i="31"/>
  <c r="S414" i="31"/>
  <c r="R414" i="31"/>
  <c r="Q414" i="31"/>
  <c r="P414" i="31"/>
  <c r="O414" i="31"/>
  <c r="N414" i="31"/>
  <c r="AS414" i="31" s="1"/>
  <c r="AR413" i="31"/>
  <c r="AQ413" i="31"/>
  <c r="AP413" i="31"/>
  <c r="AO413" i="31"/>
  <c r="AN413" i="31"/>
  <c r="AM413" i="31"/>
  <c r="AL413" i="31"/>
  <c r="AK413" i="31"/>
  <c r="AJ413" i="31"/>
  <c r="AI413" i="31"/>
  <c r="AH413" i="31"/>
  <c r="AG413" i="31"/>
  <c r="AF413" i="31"/>
  <c r="AE413" i="31"/>
  <c r="AD413" i="31"/>
  <c r="AC413" i="31"/>
  <c r="AB413" i="31"/>
  <c r="AA413" i="31"/>
  <c r="Z413" i="31"/>
  <c r="Y413" i="31"/>
  <c r="X413" i="31"/>
  <c r="W413" i="31"/>
  <c r="V413" i="31"/>
  <c r="U413" i="31"/>
  <c r="T413" i="31"/>
  <c r="S413" i="31"/>
  <c r="R413" i="31"/>
  <c r="Q413" i="31"/>
  <c r="P413" i="31"/>
  <c r="O413" i="31"/>
  <c r="N413" i="31"/>
  <c r="AR412" i="31"/>
  <c r="AQ412" i="31"/>
  <c r="AP412" i="31"/>
  <c r="AO412" i="31"/>
  <c r="AN412" i="31"/>
  <c r="AM412" i="31"/>
  <c r="AL412" i="31"/>
  <c r="AK412" i="31"/>
  <c r="AJ412" i="31"/>
  <c r="AI412" i="31"/>
  <c r="AH412" i="31"/>
  <c r="AG412" i="31"/>
  <c r="AF412" i="31"/>
  <c r="AE412" i="31"/>
  <c r="AD412" i="31"/>
  <c r="AC412" i="31"/>
  <c r="AB412" i="31"/>
  <c r="AA412" i="31"/>
  <c r="Z412" i="31"/>
  <c r="Y412" i="31"/>
  <c r="X412" i="31"/>
  <c r="W412" i="31"/>
  <c r="V412" i="31"/>
  <c r="U412" i="31"/>
  <c r="T412" i="31"/>
  <c r="S412" i="31"/>
  <c r="R412" i="31"/>
  <c r="Q412" i="31"/>
  <c r="P412" i="31"/>
  <c r="O412" i="31"/>
  <c r="N412" i="31"/>
  <c r="AR411" i="31"/>
  <c r="AQ411" i="31"/>
  <c r="AP411" i="31"/>
  <c r="AO411" i="31"/>
  <c r="AN411" i="31"/>
  <c r="AM411" i="31"/>
  <c r="AL411" i="31"/>
  <c r="AK411" i="31"/>
  <c r="AJ411" i="31"/>
  <c r="AI411" i="31"/>
  <c r="AH411" i="31"/>
  <c r="AG411" i="31"/>
  <c r="AF411" i="31"/>
  <c r="AE411" i="31"/>
  <c r="AD411" i="31"/>
  <c r="AC411" i="31"/>
  <c r="AB411" i="31"/>
  <c r="AA411" i="31"/>
  <c r="Z411" i="31"/>
  <c r="Y411" i="31"/>
  <c r="X411" i="31"/>
  <c r="W411" i="31"/>
  <c r="V411" i="31"/>
  <c r="U411" i="31"/>
  <c r="T411" i="31"/>
  <c r="S411" i="31"/>
  <c r="R411" i="31"/>
  <c r="Q411" i="31"/>
  <c r="P411" i="31"/>
  <c r="O411" i="31"/>
  <c r="N411" i="31"/>
  <c r="AR410" i="31"/>
  <c r="AQ410" i="31"/>
  <c r="AP410" i="31"/>
  <c r="AO410" i="31"/>
  <c r="AN410" i="31"/>
  <c r="AM410" i="31"/>
  <c r="AL410" i="31"/>
  <c r="AK410" i="31"/>
  <c r="AJ410" i="31"/>
  <c r="AI410" i="31"/>
  <c r="AH410" i="31"/>
  <c r="AG410" i="31"/>
  <c r="AF410" i="31"/>
  <c r="AE410" i="31"/>
  <c r="AD410" i="31"/>
  <c r="AC410" i="31"/>
  <c r="AB410" i="31"/>
  <c r="AA410" i="31"/>
  <c r="Z410" i="31"/>
  <c r="Y410" i="31"/>
  <c r="X410" i="31"/>
  <c r="W410" i="31"/>
  <c r="V410" i="31"/>
  <c r="U410" i="31"/>
  <c r="T410" i="31"/>
  <c r="S410" i="31"/>
  <c r="R410" i="31"/>
  <c r="Q410" i="31"/>
  <c r="P410" i="31"/>
  <c r="O410" i="31"/>
  <c r="N410" i="31"/>
  <c r="AS410" i="31" s="1"/>
  <c r="AR404" i="31"/>
  <c r="AP404" i="31"/>
  <c r="AO404" i="31"/>
  <c r="AN404" i="31"/>
  <c r="AL404" i="31"/>
  <c r="AK404" i="31"/>
  <c r="AJ404" i="31"/>
  <c r="AH404" i="31"/>
  <c r="AG404" i="31"/>
  <c r="AF404" i="31"/>
  <c r="AD404" i="31"/>
  <c r="AC404" i="31"/>
  <c r="AB404" i="31"/>
  <c r="Z404" i="31"/>
  <c r="Y404" i="31"/>
  <c r="X404" i="31"/>
  <c r="V404" i="31"/>
  <c r="U404" i="31"/>
  <c r="T404" i="31"/>
  <c r="R404" i="31"/>
  <c r="Q404" i="31"/>
  <c r="P404" i="31"/>
  <c r="N404" i="31"/>
  <c r="I404" i="31"/>
  <c r="H404" i="31"/>
  <c r="G404" i="31"/>
  <c r="F404" i="31"/>
  <c r="AS402" i="31"/>
  <c r="K402" i="31"/>
  <c r="L402" i="31" s="1"/>
  <c r="M402" i="31" s="1"/>
  <c r="E402" i="31"/>
  <c r="AS401" i="31"/>
  <c r="AS400" i="31"/>
  <c r="K400" i="31"/>
  <c r="L400" i="31" s="1"/>
  <c r="M400" i="31" s="1"/>
  <c r="E400" i="31"/>
  <c r="AS398" i="31"/>
  <c r="K398" i="31"/>
  <c r="L398" i="31" s="1"/>
  <c r="M398" i="31" s="1"/>
  <c r="E398" i="31"/>
  <c r="AS397" i="31"/>
  <c r="AS396" i="31"/>
  <c r="K396" i="31"/>
  <c r="L396" i="31" s="1"/>
  <c r="M396" i="31" s="1"/>
  <c r="E396" i="31"/>
  <c r="AS394" i="31"/>
  <c r="M394" i="31"/>
  <c r="K394" i="31"/>
  <c r="L394" i="31" s="1"/>
  <c r="E394" i="31"/>
  <c r="AS393" i="31"/>
  <c r="AS392" i="31"/>
  <c r="K392" i="31"/>
  <c r="L392" i="31" s="1"/>
  <c r="M392" i="31" s="1"/>
  <c r="E392" i="31"/>
  <c r="AS390" i="31"/>
  <c r="M390" i="31"/>
  <c r="K390" i="31"/>
  <c r="L390" i="31" s="1"/>
  <c r="E390" i="31"/>
  <c r="AS389" i="31"/>
  <c r="AS388" i="31"/>
  <c r="K388" i="31"/>
  <c r="L388" i="31" s="1"/>
  <c r="M388" i="31" s="1"/>
  <c r="E388" i="31"/>
  <c r="AS386" i="31"/>
  <c r="K386" i="31"/>
  <c r="L386" i="31" s="1"/>
  <c r="M386" i="31" s="1"/>
  <c r="E386" i="31"/>
  <c r="AS385" i="31"/>
  <c r="AS384" i="31"/>
  <c r="K384" i="31"/>
  <c r="L384" i="31" s="1"/>
  <c r="M384" i="31" s="1"/>
  <c r="E384" i="31"/>
  <c r="AS382" i="31"/>
  <c r="K382" i="31"/>
  <c r="L382" i="31" s="1"/>
  <c r="M382" i="31" s="1"/>
  <c r="E382" i="31"/>
  <c r="AS381" i="31"/>
  <c r="AS380" i="31"/>
  <c r="K380" i="31"/>
  <c r="L380" i="31" s="1"/>
  <c r="M380" i="31" s="1"/>
  <c r="E380" i="31"/>
  <c r="AS378" i="31"/>
  <c r="M378" i="31"/>
  <c r="K378" i="31"/>
  <c r="L378" i="31" s="1"/>
  <c r="E378" i="31"/>
  <c r="AS377" i="31"/>
  <c r="AS376" i="31"/>
  <c r="K376" i="31"/>
  <c r="L376" i="31" s="1"/>
  <c r="M376" i="31" s="1"/>
  <c r="E376" i="31"/>
  <c r="AS374" i="31"/>
  <c r="M374" i="31"/>
  <c r="K374" i="31"/>
  <c r="L374" i="31" s="1"/>
  <c r="E374" i="31"/>
  <c r="AS373" i="31"/>
  <c r="AS372" i="31"/>
  <c r="K372" i="31"/>
  <c r="L372" i="31" s="1"/>
  <c r="M372" i="31" s="1"/>
  <c r="E372" i="31"/>
  <c r="AS370" i="31"/>
  <c r="K370" i="31"/>
  <c r="L370" i="31" s="1"/>
  <c r="M370" i="31" s="1"/>
  <c r="E370" i="31"/>
  <c r="AS369" i="31"/>
  <c r="AS368" i="31"/>
  <c r="K368" i="31"/>
  <c r="L368" i="31" s="1"/>
  <c r="M368" i="31" s="1"/>
  <c r="E368" i="31"/>
  <c r="AS366" i="31"/>
  <c r="K366" i="31"/>
  <c r="L366" i="31" s="1"/>
  <c r="M366" i="31" s="1"/>
  <c r="E366" i="31"/>
  <c r="AS365" i="31"/>
  <c r="AS364" i="31"/>
  <c r="K364" i="31"/>
  <c r="L364" i="31" s="1"/>
  <c r="M364" i="31" s="1"/>
  <c r="E364" i="31"/>
  <c r="AS363" i="31"/>
  <c r="AS362" i="31"/>
  <c r="M362" i="31"/>
  <c r="L362" i="31"/>
  <c r="K362" i="31"/>
  <c r="E362" i="31"/>
  <c r="AS361" i="31"/>
  <c r="AS360" i="31"/>
  <c r="L360" i="31"/>
  <c r="M360" i="31" s="1"/>
  <c r="K360" i="31"/>
  <c r="E360" i="31"/>
  <c r="AS359" i="31"/>
  <c r="AS358" i="31"/>
  <c r="K358" i="31"/>
  <c r="L358" i="31" s="1"/>
  <c r="M358" i="31" s="1"/>
  <c r="E358" i="31"/>
  <c r="AS357" i="31"/>
  <c r="AS356" i="31"/>
  <c r="K356" i="31"/>
  <c r="L356" i="31" s="1"/>
  <c r="M356" i="31" s="1"/>
  <c r="E356" i="31"/>
  <c r="AS355" i="31"/>
  <c r="AS354" i="31"/>
  <c r="M354" i="31"/>
  <c r="L354" i="31"/>
  <c r="K354" i="31"/>
  <c r="E354" i="31"/>
  <c r="AS353" i="31"/>
  <c r="AS352" i="31"/>
  <c r="L352" i="31"/>
  <c r="M352" i="31" s="1"/>
  <c r="K352" i="31"/>
  <c r="E352" i="31"/>
  <c r="AS351" i="31"/>
  <c r="AS350" i="31"/>
  <c r="K350" i="31"/>
  <c r="L350" i="31" s="1"/>
  <c r="M350" i="31" s="1"/>
  <c r="E350" i="31"/>
  <c r="AS349" i="31"/>
  <c r="AS348" i="31"/>
  <c r="K348" i="31"/>
  <c r="L348" i="31" s="1"/>
  <c r="M348" i="31" s="1"/>
  <c r="E348" i="31"/>
  <c r="AS347" i="31"/>
  <c r="AS346" i="31"/>
  <c r="M346" i="31"/>
  <c r="L346" i="31"/>
  <c r="K346" i="31"/>
  <c r="E346" i="31"/>
  <c r="AS345" i="31"/>
  <c r="AS344" i="31"/>
  <c r="L344" i="31"/>
  <c r="M344" i="31" s="1"/>
  <c r="K344" i="31"/>
  <c r="E344" i="31"/>
  <c r="AS343" i="31"/>
  <c r="AS342" i="31"/>
  <c r="K342" i="31"/>
  <c r="L342" i="31" s="1"/>
  <c r="M342" i="31" s="1"/>
  <c r="E342" i="31"/>
  <c r="AS341" i="31"/>
  <c r="AS340" i="31"/>
  <c r="K340" i="31"/>
  <c r="L340" i="31" s="1"/>
  <c r="M340" i="31" s="1"/>
  <c r="E340" i="31"/>
  <c r="AS339" i="31"/>
  <c r="AS338" i="31"/>
  <c r="M338" i="31"/>
  <c r="L338" i="31"/>
  <c r="K338" i="31"/>
  <c r="E338" i="31"/>
  <c r="AS337" i="31"/>
  <c r="AS336" i="31"/>
  <c r="L336" i="31"/>
  <c r="M336" i="31" s="1"/>
  <c r="K336" i="31"/>
  <c r="E336" i="31"/>
  <c r="AS335" i="31"/>
  <c r="AS334" i="31"/>
  <c r="K334" i="31"/>
  <c r="L334" i="31" s="1"/>
  <c r="M334" i="31" s="1"/>
  <c r="E334" i="31"/>
  <c r="AS333" i="31"/>
  <c r="AS332" i="31"/>
  <c r="K332" i="31"/>
  <c r="L332" i="31" s="1"/>
  <c r="M332" i="31" s="1"/>
  <c r="E332" i="31"/>
  <c r="AS331" i="31"/>
  <c r="AS330" i="31"/>
  <c r="M330" i="31"/>
  <c r="L330" i="31"/>
  <c r="K330" i="31"/>
  <c r="E330" i="31"/>
  <c r="AS329" i="31"/>
  <c r="AS328" i="31"/>
  <c r="L328" i="31"/>
  <c r="M328" i="31" s="1"/>
  <c r="K328" i="31"/>
  <c r="E328" i="31"/>
  <c r="AS327" i="31"/>
  <c r="AS326" i="31"/>
  <c r="K326" i="31"/>
  <c r="L326" i="31" s="1"/>
  <c r="M326" i="31" s="1"/>
  <c r="E326" i="31"/>
  <c r="AS325" i="31"/>
  <c r="AS324" i="31"/>
  <c r="K324" i="31"/>
  <c r="L324" i="31" s="1"/>
  <c r="M324" i="31" s="1"/>
  <c r="E324" i="31"/>
  <c r="AS323" i="31"/>
  <c r="AS322" i="31"/>
  <c r="M322" i="31"/>
  <c r="L322" i="31"/>
  <c r="K322" i="31"/>
  <c r="E322" i="31"/>
  <c r="AS321" i="31"/>
  <c r="AS320" i="31"/>
  <c r="L320" i="31"/>
  <c r="M320" i="31" s="1"/>
  <c r="K320" i="31"/>
  <c r="E320" i="31"/>
  <c r="AS319" i="31"/>
  <c r="AS318" i="31"/>
  <c r="K318" i="31"/>
  <c r="L318" i="31" s="1"/>
  <c r="M318" i="31" s="1"/>
  <c r="E318" i="31"/>
  <c r="AS317" i="31"/>
  <c r="AS316" i="31"/>
  <c r="K316" i="31"/>
  <c r="L316" i="31" s="1"/>
  <c r="M316" i="31" s="1"/>
  <c r="E316" i="31"/>
  <c r="AS315" i="31"/>
  <c r="AS314" i="31"/>
  <c r="M314" i="31"/>
  <c r="L314" i="31"/>
  <c r="K314" i="31"/>
  <c r="E314" i="31"/>
  <c r="AS313" i="31"/>
  <c r="AS312" i="31"/>
  <c r="L312" i="31"/>
  <c r="M312" i="31" s="1"/>
  <c r="K312" i="31"/>
  <c r="E312" i="31"/>
  <c r="AS311" i="31"/>
  <c r="AS310" i="31"/>
  <c r="K310" i="31"/>
  <c r="L310" i="31" s="1"/>
  <c r="M310" i="31" s="1"/>
  <c r="E310" i="31"/>
  <c r="AS309" i="31"/>
  <c r="AS308" i="31"/>
  <c r="K308" i="31"/>
  <c r="L308" i="31" s="1"/>
  <c r="M308" i="31" s="1"/>
  <c r="E308" i="31"/>
  <c r="AS307" i="31"/>
  <c r="AS306" i="31"/>
  <c r="M306" i="31"/>
  <c r="L306" i="31"/>
  <c r="K306" i="31"/>
  <c r="E306" i="31"/>
  <c r="AS305" i="31"/>
  <c r="AS304" i="31"/>
  <c r="L304" i="31"/>
  <c r="M304" i="31" s="1"/>
  <c r="K304" i="31"/>
  <c r="E304" i="31"/>
  <c r="AS303" i="31"/>
  <c r="AS302" i="31"/>
  <c r="K302" i="31"/>
  <c r="L302" i="31" s="1"/>
  <c r="M302" i="31" s="1"/>
  <c r="E302" i="31"/>
  <c r="AS301" i="31"/>
  <c r="AS300" i="31"/>
  <c r="K300" i="31"/>
  <c r="L300" i="31" s="1"/>
  <c r="M300" i="31" s="1"/>
  <c r="E300" i="31"/>
  <c r="AS299" i="31"/>
  <c r="AS298" i="31"/>
  <c r="M298" i="31"/>
  <c r="L298" i="31"/>
  <c r="K298" i="31"/>
  <c r="E298" i="31"/>
  <c r="AS297" i="31"/>
  <c r="AS296" i="31"/>
  <c r="L296" i="31"/>
  <c r="M296" i="31" s="1"/>
  <c r="K296" i="31"/>
  <c r="E296" i="31"/>
  <c r="AS295" i="31"/>
  <c r="AS294" i="31"/>
  <c r="K294" i="31"/>
  <c r="L294" i="31" s="1"/>
  <c r="M294" i="31" s="1"/>
  <c r="E294" i="31"/>
  <c r="AS293" i="31"/>
  <c r="AS292" i="31"/>
  <c r="K292" i="31"/>
  <c r="L292" i="31" s="1"/>
  <c r="M292" i="31" s="1"/>
  <c r="E292" i="31"/>
  <c r="AS291" i="31"/>
  <c r="AS290" i="31"/>
  <c r="M290" i="31"/>
  <c r="L290" i="31"/>
  <c r="K290" i="31"/>
  <c r="E290" i="31"/>
  <c r="AS289" i="31"/>
  <c r="AS288" i="31"/>
  <c r="L288" i="31"/>
  <c r="M288" i="31" s="1"/>
  <c r="K288" i="31"/>
  <c r="E288" i="31"/>
  <c r="AS287" i="31"/>
  <c r="AS286" i="31"/>
  <c r="K286" i="31"/>
  <c r="L286" i="31" s="1"/>
  <c r="M286" i="31" s="1"/>
  <c r="E286" i="31"/>
  <c r="AS285" i="31"/>
  <c r="AS284" i="31"/>
  <c r="K284" i="31"/>
  <c r="L284" i="31" s="1"/>
  <c r="M284" i="31" s="1"/>
  <c r="E284" i="31"/>
  <c r="AS283" i="31"/>
  <c r="AS282" i="31"/>
  <c r="M282" i="31"/>
  <c r="L282" i="31"/>
  <c r="K282" i="31"/>
  <c r="E282" i="31"/>
  <c r="AS281" i="31"/>
  <c r="AS280" i="31"/>
  <c r="L280" i="31"/>
  <c r="M280" i="31" s="1"/>
  <c r="K280" i="31"/>
  <c r="E280" i="31"/>
  <c r="AS279" i="31"/>
  <c r="AS278" i="31"/>
  <c r="K278" i="31"/>
  <c r="L278" i="31" s="1"/>
  <c r="M278" i="31" s="1"/>
  <c r="E278" i="31"/>
  <c r="AS277" i="31"/>
  <c r="AS276" i="31"/>
  <c r="K276" i="31"/>
  <c r="L276" i="31" s="1"/>
  <c r="M276" i="31" s="1"/>
  <c r="E276" i="31"/>
  <c r="AS275" i="31"/>
  <c r="AS274" i="31"/>
  <c r="M274" i="31"/>
  <c r="L274" i="31"/>
  <c r="K274" i="31"/>
  <c r="E274" i="31"/>
  <c r="AS273" i="31"/>
  <c r="AS272" i="31"/>
  <c r="L272" i="31"/>
  <c r="M272" i="31" s="1"/>
  <c r="K272" i="31"/>
  <c r="E272" i="31"/>
  <c r="AS271" i="31"/>
  <c r="AS270" i="31"/>
  <c r="K270" i="31"/>
  <c r="L270" i="31" s="1"/>
  <c r="M270" i="31" s="1"/>
  <c r="E270" i="31"/>
  <c r="AS269" i="31"/>
  <c r="AS268" i="31"/>
  <c r="K268" i="31"/>
  <c r="L268" i="31" s="1"/>
  <c r="M268" i="31" s="1"/>
  <c r="E268" i="31"/>
  <c r="AS267" i="31"/>
  <c r="AS266" i="31"/>
  <c r="M266" i="31"/>
  <c r="L266" i="31"/>
  <c r="K266" i="31"/>
  <c r="E266" i="31"/>
  <c r="AS265" i="31"/>
  <c r="AS264" i="31"/>
  <c r="L264" i="31"/>
  <c r="M264" i="31" s="1"/>
  <c r="K264" i="31"/>
  <c r="E264" i="31"/>
  <c r="AS263" i="31"/>
  <c r="AS262" i="31"/>
  <c r="K262" i="31"/>
  <c r="L262" i="31" s="1"/>
  <c r="M262" i="31" s="1"/>
  <c r="E262" i="31"/>
  <c r="AS261" i="31"/>
  <c r="AS260" i="31"/>
  <c r="K260" i="31"/>
  <c r="L260" i="31" s="1"/>
  <c r="M260" i="31" s="1"/>
  <c r="E260" i="31"/>
  <c r="AS259" i="31"/>
  <c r="AS258" i="31"/>
  <c r="M258" i="31"/>
  <c r="L258" i="31"/>
  <c r="K258" i="31"/>
  <c r="E258" i="31"/>
  <c r="AS257" i="31"/>
  <c r="AS256" i="31"/>
  <c r="L256" i="31"/>
  <c r="M256" i="31" s="1"/>
  <c r="K256" i="31"/>
  <c r="E256" i="31"/>
  <c r="AS255" i="31"/>
  <c r="AS254" i="31"/>
  <c r="K254" i="31"/>
  <c r="L254" i="31" s="1"/>
  <c r="M254" i="31" s="1"/>
  <c r="E254" i="31"/>
  <c r="AS253" i="31"/>
  <c r="AS252" i="31"/>
  <c r="K252" i="31"/>
  <c r="L252" i="31" s="1"/>
  <c r="M252" i="31" s="1"/>
  <c r="E252" i="31"/>
  <c r="AS251" i="31"/>
  <c r="AS250" i="31"/>
  <c r="M250" i="31"/>
  <c r="L250" i="31"/>
  <c r="K250" i="31"/>
  <c r="E250" i="31"/>
  <c r="AS249" i="31"/>
  <c r="AS248" i="31"/>
  <c r="L248" i="31"/>
  <c r="M248" i="31" s="1"/>
  <c r="K248" i="31"/>
  <c r="E248" i="31"/>
  <c r="AS247" i="31"/>
  <c r="AS246" i="31"/>
  <c r="K246" i="31"/>
  <c r="L246" i="31" s="1"/>
  <c r="M246" i="31" s="1"/>
  <c r="E246" i="31"/>
  <c r="AS245" i="31"/>
  <c r="AS244" i="31"/>
  <c r="K244" i="31"/>
  <c r="L244" i="31" s="1"/>
  <c r="M244" i="31" s="1"/>
  <c r="E244" i="31"/>
  <c r="AS243" i="31"/>
  <c r="AS242" i="31"/>
  <c r="M242" i="31"/>
  <c r="L242" i="31"/>
  <c r="K242" i="31"/>
  <c r="E242" i="31"/>
  <c r="AS241" i="31"/>
  <c r="AS240" i="31"/>
  <c r="L240" i="31"/>
  <c r="M240" i="31" s="1"/>
  <c r="K240" i="31"/>
  <c r="E240" i="31"/>
  <c r="AS239" i="31"/>
  <c r="AS238" i="31"/>
  <c r="K238" i="31"/>
  <c r="L238" i="31" s="1"/>
  <c r="M238" i="31" s="1"/>
  <c r="E238" i="31"/>
  <c r="AS237" i="31"/>
  <c r="AS236" i="31"/>
  <c r="K236" i="31"/>
  <c r="L236" i="31" s="1"/>
  <c r="M236" i="31" s="1"/>
  <c r="E236" i="31"/>
  <c r="AS235" i="31"/>
  <c r="AS234" i="31"/>
  <c r="M234" i="31"/>
  <c r="L234" i="31"/>
  <c r="K234" i="31"/>
  <c r="E234" i="31"/>
  <c r="AS233" i="31"/>
  <c r="AS232" i="31"/>
  <c r="L232" i="31"/>
  <c r="M232" i="31" s="1"/>
  <c r="K232" i="31"/>
  <c r="E232" i="31"/>
  <c r="AS231" i="31"/>
  <c r="AS230" i="31"/>
  <c r="K230" i="31"/>
  <c r="L230" i="31" s="1"/>
  <c r="M230" i="31" s="1"/>
  <c r="E230" i="31"/>
  <c r="AS229" i="31"/>
  <c r="AS228" i="31"/>
  <c r="K228" i="31"/>
  <c r="L228" i="31" s="1"/>
  <c r="M228" i="31" s="1"/>
  <c r="E228" i="31"/>
  <c r="AS227" i="31"/>
  <c r="AS226" i="31"/>
  <c r="L226" i="31"/>
  <c r="M226" i="31" s="1"/>
  <c r="K226" i="31"/>
  <c r="E226" i="31"/>
  <c r="AS225" i="31"/>
  <c r="AS224" i="31"/>
  <c r="K224" i="31"/>
  <c r="L224" i="31" s="1"/>
  <c r="M224" i="31" s="1"/>
  <c r="E224" i="31"/>
  <c r="AS223" i="31"/>
  <c r="AS222" i="31"/>
  <c r="K222" i="31"/>
  <c r="L222" i="31" s="1"/>
  <c r="M222" i="31" s="1"/>
  <c r="E222" i="31"/>
  <c r="AS221" i="31"/>
  <c r="AS220" i="31"/>
  <c r="L220" i="31"/>
  <c r="M220" i="31" s="1"/>
  <c r="K220" i="31"/>
  <c r="E220" i="31"/>
  <c r="AS219" i="31"/>
  <c r="AS218" i="31"/>
  <c r="L218" i="31"/>
  <c r="M218" i="31" s="1"/>
  <c r="K218" i="31"/>
  <c r="E218" i="31"/>
  <c r="AS217" i="31"/>
  <c r="AS216" i="31"/>
  <c r="K216" i="31"/>
  <c r="L216" i="31" s="1"/>
  <c r="M216" i="31" s="1"/>
  <c r="E216" i="31"/>
  <c r="AS215" i="31"/>
  <c r="AS214" i="31"/>
  <c r="K214" i="31"/>
  <c r="L214" i="31" s="1"/>
  <c r="M214" i="31" s="1"/>
  <c r="E214" i="31"/>
  <c r="AS213" i="31"/>
  <c r="AS212" i="31"/>
  <c r="L212" i="31"/>
  <c r="M212" i="31" s="1"/>
  <c r="K212" i="31"/>
  <c r="E212" i="31"/>
  <c r="AS211" i="31"/>
  <c r="AS210" i="31"/>
  <c r="L210" i="31"/>
  <c r="M210" i="31" s="1"/>
  <c r="K210" i="31"/>
  <c r="E210" i="31"/>
  <c r="AS209" i="31"/>
  <c r="AS208" i="31"/>
  <c r="K208" i="31"/>
  <c r="L208" i="31" s="1"/>
  <c r="M208" i="31" s="1"/>
  <c r="E208" i="31"/>
  <c r="AS207" i="31"/>
  <c r="AS206" i="31"/>
  <c r="K206" i="31"/>
  <c r="L206" i="31" s="1"/>
  <c r="M206" i="31" s="1"/>
  <c r="E206" i="31"/>
  <c r="AS205" i="31"/>
  <c r="AS204" i="31"/>
  <c r="L204" i="31"/>
  <c r="M204" i="31" s="1"/>
  <c r="K204" i="31"/>
  <c r="E204" i="31"/>
  <c r="AS203" i="31"/>
  <c r="AS202" i="31"/>
  <c r="L202" i="31"/>
  <c r="M202" i="31" s="1"/>
  <c r="K202" i="31"/>
  <c r="E202" i="31"/>
  <c r="AS201" i="31"/>
  <c r="AS200" i="31"/>
  <c r="K200" i="31"/>
  <c r="L200" i="31" s="1"/>
  <c r="M200" i="31" s="1"/>
  <c r="E200" i="31"/>
  <c r="AS199" i="31"/>
  <c r="AS198" i="31"/>
  <c r="K198" i="31"/>
  <c r="L198" i="31" s="1"/>
  <c r="M198" i="31" s="1"/>
  <c r="E198" i="31"/>
  <c r="AS197" i="31"/>
  <c r="AS196" i="31"/>
  <c r="L196" i="31"/>
  <c r="M196" i="31" s="1"/>
  <c r="K196" i="31"/>
  <c r="E196" i="31"/>
  <c r="AS195" i="31"/>
  <c r="AS194" i="31"/>
  <c r="L194" i="31"/>
  <c r="M194" i="31" s="1"/>
  <c r="K194" i="31"/>
  <c r="E194" i="31"/>
  <c r="AS193" i="31"/>
  <c r="AS192" i="31"/>
  <c r="K192" i="31"/>
  <c r="L192" i="31" s="1"/>
  <c r="M192" i="31" s="1"/>
  <c r="E192" i="31"/>
  <c r="AS191" i="31"/>
  <c r="AS190" i="31"/>
  <c r="K190" i="31"/>
  <c r="L190" i="31" s="1"/>
  <c r="M190" i="31" s="1"/>
  <c r="E190" i="31"/>
  <c r="AS189" i="31"/>
  <c r="AS188" i="31"/>
  <c r="L188" i="31"/>
  <c r="M188" i="31" s="1"/>
  <c r="K188" i="31"/>
  <c r="E188" i="31"/>
  <c r="AS187" i="31"/>
  <c r="AS186" i="31"/>
  <c r="L186" i="31"/>
  <c r="M186" i="31" s="1"/>
  <c r="K186" i="31"/>
  <c r="E186" i="31"/>
  <c r="AS185" i="31"/>
  <c r="AS184" i="31"/>
  <c r="K184" i="31"/>
  <c r="L184" i="31" s="1"/>
  <c r="M184" i="31" s="1"/>
  <c r="E184" i="31"/>
  <c r="AS183" i="31"/>
  <c r="AS182" i="31"/>
  <c r="K182" i="31"/>
  <c r="L182" i="31" s="1"/>
  <c r="M182" i="31" s="1"/>
  <c r="E182" i="31"/>
  <c r="AS181" i="31"/>
  <c r="AS180" i="31"/>
  <c r="L180" i="31"/>
  <c r="M180" i="31" s="1"/>
  <c r="K180" i="31"/>
  <c r="E180" i="31"/>
  <c r="AS179" i="31"/>
  <c r="AS178" i="31"/>
  <c r="L178" i="31"/>
  <c r="M178" i="31" s="1"/>
  <c r="K178" i="31"/>
  <c r="E178" i="31"/>
  <c r="AS177" i="31"/>
  <c r="AS176" i="31"/>
  <c r="K176" i="31"/>
  <c r="L176" i="31" s="1"/>
  <c r="M176" i="31" s="1"/>
  <c r="E176" i="31"/>
  <c r="AS175" i="31"/>
  <c r="AS174" i="31"/>
  <c r="K174" i="31"/>
  <c r="L174" i="31" s="1"/>
  <c r="M174" i="31" s="1"/>
  <c r="E174" i="31"/>
  <c r="AS173" i="31"/>
  <c r="AS172" i="31"/>
  <c r="L172" i="31"/>
  <c r="M172" i="31" s="1"/>
  <c r="K172" i="31"/>
  <c r="E172" i="31"/>
  <c r="AS171" i="31"/>
  <c r="AS170" i="31"/>
  <c r="L170" i="31"/>
  <c r="M170" i="31" s="1"/>
  <c r="K170" i="31"/>
  <c r="E170" i="31"/>
  <c r="AS169" i="31"/>
  <c r="AS168" i="31"/>
  <c r="K168" i="31"/>
  <c r="L168" i="31" s="1"/>
  <c r="M168" i="31" s="1"/>
  <c r="E168" i="31"/>
  <c r="AS167" i="31"/>
  <c r="AS166" i="31"/>
  <c r="K166" i="31"/>
  <c r="L166" i="31" s="1"/>
  <c r="M166" i="31" s="1"/>
  <c r="E166" i="31"/>
  <c r="AS165" i="31"/>
  <c r="AS164" i="31"/>
  <c r="L164" i="31"/>
  <c r="M164" i="31" s="1"/>
  <c r="K164" i="31"/>
  <c r="E164" i="31"/>
  <c r="AS163" i="31"/>
  <c r="AS162" i="31"/>
  <c r="L162" i="31"/>
  <c r="M162" i="31" s="1"/>
  <c r="K162" i="31"/>
  <c r="E162" i="31"/>
  <c r="AS161" i="31"/>
  <c r="AS160" i="31"/>
  <c r="K160" i="31"/>
  <c r="L160" i="31" s="1"/>
  <c r="M160" i="31" s="1"/>
  <c r="E160" i="31"/>
  <c r="AS159" i="31"/>
  <c r="AS158" i="31"/>
  <c r="K158" i="31"/>
  <c r="L158" i="31" s="1"/>
  <c r="M158" i="31" s="1"/>
  <c r="E158" i="31"/>
  <c r="AS157" i="31"/>
  <c r="AS156" i="31"/>
  <c r="L156" i="31"/>
  <c r="M156" i="31" s="1"/>
  <c r="K156" i="31"/>
  <c r="E156" i="31"/>
  <c r="AS155" i="31"/>
  <c r="AS154" i="31"/>
  <c r="L154" i="31"/>
  <c r="M154" i="31" s="1"/>
  <c r="K154" i="31"/>
  <c r="E154" i="31"/>
  <c r="AS153" i="31"/>
  <c r="AS152" i="31"/>
  <c r="K152" i="31"/>
  <c r="L152" i="31" s="1"/>
  <c r="M152" i="31" s="1"/>
  <c r="E152" i="31"/>
  <c r="AS151" i="31"/>
  <c r="AS150" i="31"/>
  <c r="K150" i="31"/>
  <c r="L150" i="31" s="1"/>
  <c r="M150" i="31" s="1"/>
  <c r="E150" i="31"/>
  <c r="AS149" i="31"/>
  <c r="AS148" i="31"/>
  <c r="L148" i="31"/>
  <c r="M148" i="31" s="1"/>
  <c r="K148" i="31"/>
  <c r="E148" i="31"/>
  <c r="AS147" i="31"/>
  <c r="AS146" i="31"/>
  <c r="L146" i="31"/>
  <c r="M146" i="31" s="1"/>
  <c r="K146" i="31"/>
  <c r="E146" i="31"/>
  <c r="AS145" i="31"/>
  <c r="AS144" i="31"/>
  <c r="K144" i="31"/>
  <c r="L144" i="31" s="1"/>
  <c r="M144" i="31" s="1"/>
  <c r="E144" i="31"/>
  <c r="AS143" i="31"/>
  <c r="AS142" i="31"/>
  <c r="K142" i="31"/>
  <c r="L142" i="31" s="1"/>
  <c r="M142" i="31" s="1"/>
  <c r="E142" i="31"/>
  <c r="AS141" i="31"/>
  <c r="AS140" i="31"/>
  <c r="L140" i="31"/>
  <c r="M140" i="31" s="1"/>
  <c r="K140" i="31"/>
  <c r="E140" i="31"/>
  <c r="AS139" i="31"/>
  <c r="AS138" i="31"/>
  <c r="L138" i="31"/>
  <c r="M138" i="31" s="1"/>
  <c r="K138" i="31"/>
  <c r="E138" i="31"/>
  <c r="AS137" i="31"/>
  <c r="AS136" i="31"/>
  <c r="K136" i="31"/>
  <c r="L136" i="31" s="1"/>
  <c r="M136" i="31" s="1"/>
  <c r="E136" i="31"/>
  <c r="AS135" i="31"/>
  <c r="AS134" i="31"/>
  <c r="K134" i="31"/>
  <c r="L134" i="31" s="1"/>
  <c r="M134" i="31" s="1"/>
  <c r="E134" i="31"/>
  <c r="AS133" i="31"/>
  <c r="AS132" i="31"/>
  <c r="L132" i="31"/>
  <c r="M132" i="31" s="1"/>
  <c r="K132" i="31"/>
  <c r="E132" i="31"/>
  <c r="AS131" i="31"/>
  <c r="AS130" i="31"/>
  <c r="L130" i="31"/>
  <c r="M130" i="31" s="1"/>
  <c r="K130" i="31"/>
  <c r="E130" i="31"/>
  <c r="AS129" i="31"/>
  <c r="AS128" i="31"/>
  <c r="K128" i="31"/>
  <c r="L128" i="31" s="1"/>
  <c r="M128" i="31" s="1"/>
  <c r="E128" i="31"/>
  <c r="AS127" i="31"/>
  <c r="AS126" i="31"/>
  <c r="K126" i="31"/>
  <c r="L126" i="31" s="1"/>
  <c r="M126" i="31" s="1"/>
  <c r="E126" i="31"/>
  <c r="AS125" i="31"/>
  <c r="AS124" i="31"/>
  <c r="L124" i="31"/>
  <c r="M124" i="31" s="1"/>
  <c r="K124" i="31"/>
  <c r="E124" i="31"/>
  <c r="AS123" i="31"/>
  <c r="AS122" i="31"/>
  <c r="L122" i="31"/>
  <c r="M122" i="31" s="1"/>
  <c r="K122" i="31"/>
  <c r="E122" i="31"/>
  <c r="AS121" i="31"/>
  <c r="AS120" i="31"/>
  <c r="K120" i="31"/>
  <c r="L120" i="31" s="1"/>
  <c r="M120" i="31" s="1"/>
  <c r="E120" i="31"/>
  <c r="AS119" i="31"/>
  <c r="AS118" i="31"/>
  <c r="K118" i="31"/>
  <c r="L118" i="31" s="1"/>
  <c r="M118" i="31" s="1"/>
  <c r="E118" i="31"/>
  <c r="AS117" i="31"/>
  <c r="AS116" i="31"/>
  <c r="L116" i="31"/>
  <c r="M116" i="31" s="1"/>
  <c r="K116" i="31"/>
  <c r="E116" i="31"/>
  <c r="AS115" i="31"/>
  <c r="AS114" i="31"/>
  <c r="L114" i="31"/>
  <c r="M114" i="31" s="1"/>
  <c r="K114" i="31"/>
  <c r="E114" i="31"/>
  <c r="AS113" i="31"/>
  <c r="AS112" i="31"/>
  <c r="K112" i="31"/>
  <c r="L112" i="31" s="1"/>
  <c r="M112" i="31" s="1"/>
  <c r="E112" i="31"/>
  <c r="AS111" i="31"/>
  <c r="AS110" i="31"/>
  <c r="K110" i="31"/>
  <c r="L110" i="31" s="1"/>
  <c r="M110" i="31" s="1"/>
  <c r="E110" i="31"/>
  <c r="AS109" i="31"/>
  <c r="AS108" i="31"/>
  <c r="L108" i="31"/>
  <c r="M108" i="31" s="1"/>
  <c r="K108" i="31"/>
  <c r="E108" i="31"/>
  <c r="AS107" i="31"/>
  <c r="AS106" i="31"/>
  <c r="L106" i="31"/>
  <c r="M106" i="31" s="1"/>
  <c r="K106" i="31"/>
  <c r="E106" i="31"/>
  <c r="AS105" i="31"/>
  <c r="AS104" i="31"/>
  <c r="K104" i="31"/>
  <c r="L104" i="31" s="1"/>
  <c r="M104" i="31" s="1"/>
  <c r="E104" i="31"/>
  <c r="AS103" i="31"/>
  <c r="AS102" i="31"/>
  <c r="K102" i="31"/>
  <c r="L102" i="31" s="1"/>
  <c r="M102" i="31" s="1"/>
  <c r="E102" i="31"/>
  <c r="AS101" i="31"/>
  <c r="AS100" i="31"/>
  <c r="L100" i="31"/>
  <c r="M100" i="31" s="1"/>
  <c r="K100" i="31"/>
  <c r="E100" i="31"/>
  <c r="AS99" i="31"/>
  <c r="AS98" i="31"/>
  <c r="L98" i="31"/>
  <c r="M98" i="31" s="1"/>
  <c r="K98" i="31"/>
  <c r="E98" i="31"/>
  <c r="AS97" i="31"/>
  <c r="AS96" i="31"/>
  <c r="K96" i="31"/>
  <c r="L96" i="31" s="1"/>
  <c r="M96" i="31" s="1"/>
  <c r="E96" i="31"/>
  <c r="AS95" i="31"/>
  <c r="AS94" i="31"/>
  <c r="K94" i="31"/>
  <c r="L94" i="31" s="1"/>
  <c r="M94" i="31" s="1"/>
  <c r="E94" i="31"/>
  <c r="AS93" i="31"/>
  <c r="AS92" i="31"/>
  <c r="L92" i="31"/>
  <c r="M92" i="31" s="1"/>
  <c r="K92" i="31"/>
  <c r="E92" i="31"/>
  <c r="AS91" i="31"/>
  <c r="AS90" i="31"/>
  <c r="L90" i="31"/>
  <c r="M90" i="31" s="1"/>
  <c r="K90" i="31"/>
  <c r="E90" i="31"/>
  <c r="AS89" i="31"/>
  <c r="AS88" i="31"/>
  <c r="K88" i="31"/>
  <c r="L88" i="31" s="1"/>
  <c r="M88" i="31" s="1"/>
  <c r="E88" i="31"/>
  <c r="AS87" i="31"/>
  <c r="AS86" i="31"/>
  <c r="K86" i="31"/>
  <c r="L86" i="31" s="1"/>
  <c r="M86" i="31" s="1"/>
  <c r="E86" i="31"/>
  <c r="AS85" i="31"/>
  <c r="AS84" i="31"/>
  <c r="L84" i="31"/>
  <c r="M84" i="31" s="1"/>
  <c r="K84" i="31"/>
  <c r="E84" i="31"/>
  <c r="AS83" i="31"/>
  <c r="AS82" i="31"/>
  <c r="L82" i="31"/>
  <c r="M82" i="31" s="1"/>
  <c r="K82" i="31"/>
  <c r="E82" i="31"/>
  <c r="AS81" i="31"/>
  <c r="AS80" i="31"/>
  <c r="K80" i="31"/>
  <c r="L80" i="31" s="1"/>
  <c r="M80" i="31" s="1"/>
  <c r="E80" i="31"/>
  <c r="AS79" i="31"/>
  <c r="AS78" i="31"/>
  <c r="K78" i="31"/>
  <c r="L78" i="31" s="1"/>
  <c r="M78" i="31" s="1"/>
  <c r="E78" i="31"/>
  <c r="AS77" i="31"/>
  <c r="AS76" i="31"/>
  <c r="L76" i="31"/>
  <c r="M76" i="31" s="1"/>
  <c r="K76" i="31"/>
  <c r="E76" i="31"/>
  <c r="AS75" i="31"/>
  <c r="AS74" i="31"/>
  <c r="L74" i="31"/>
  <c r="M74" i="31" s="1"/>
  <c r="K74" i="31"/>
  <c r="E74" i="31"/>
  <c r="AS73" i="31"/>
  <c r="AS72" i="31"/>
  <c r="K72" i="31"/>
  <c r="L72" i="31" s="1"/>
  <c r="M72" i="31" s="1"/>
  <c r="E72" i="31"/>
  <c r="AS71" i="31"/>
  <c r="AS70" i="31"/>
  <c r="K70" i="31"/>
  <c r="L70" i="31" s="1"/>
  <c r="M70" i="31" s="1"/>
  <c r="E70" i="31"/>
  <c r="AS69" i="31"/>
  <c r="AS68" i="31"/>
  <c r="L68" i="31"/>
  <c r="M68" i="31" s="1"/>
  <c r="K68" i="31"/>
  <c r="E68" i="31"/>
  <c r="AS67" i="31"/>
  <c r="AS66" i="31"/>
  <c r="L66" i="31"/>
  <c r="M66" i="31" s="1"/>
  <c r="K66" i="31"/>
  <c r="E66" i="31"/>
  <c r="AS65" i="31"/>
  <c r="AS64" i="31"/>
  <c r="K64" i="31"/>
  <c r="L64" i="31" s="1"/>
  <c r="M64" i="31" s="1"/>
  <c r="E64" i="31"/>
  <c r="AS63" i="31"/>
  <c r="AS62" i="31"/>
  <c r="K62" i="31"/>
  <c r="L62" i="31" s="1"/>
  <c r="M62" i="31" s="1"/>
  <c r="E62" i="31"/>
  <c r="AS61" i="31"/>
  <c r="AS60" i="31"/>
  <c r="L60" i="31"/>
  <c r="M60" i="31" s="1"/>
  <c r="K60" i="31"/>
  <c r="E60" i="31"/>
  <c r="AS59" i="31"/>
  <c r="AS58" i="31"/>
  <c r="L58" i="31"/>
  <c r="M58" i="31" s="1"/>
  <c r="K58" i="31"/>
  <c r="E58" i="31"/>
  <c r="AS57" i="31"/>
  <c r="AS56" i="31"/>
  <c r="K56" i="31"/>
  <c r="L56" i="31" s="1"/>
  <c r="M56" i="31" s="1"/>
  <c r="E56" i="31"/>
  <c r="AS55" i="31"/>
  <c r="AS54" i="31"/>
  <c r="K54" i="31"/>
  <c r="L54" i="31" s="1"/>
  <c r="M54" i="31" s="1"/>
  <c r="E54" i="31"/>
  <c r="AS53" i="31"/>
  <c r="AS52" i="31"/>
  <c r="L52" i="31"/>
  <c r="M52" i="31" s="1"/>
  <c r="K52" i="31"/>
  <c r="E52" i="31"/>
  <c r="AS51" i="31"/>
  <c r="AS50" i="31"/>
  <c r="L50" i="31"/>
  <c r="M50" i="31" s="1"/>
  <c r="K50" i="31"/>
  <c r="E50" i="31"/>
  <c r="AS49" i="31"/>
  <c r="AS48" i="31"/>
  <c r="K48" i="31"/>
  <c r="L48" i="31" s="1"/>
  <c r="M48" i="31" s="1"/>
  <c r="E48" i="31"/>
  <c r="AS47" i="31"/>
  <c r="AS46" i="31"/>
  <c r="K46" i="31"/>
  <c r="L46" i="31" s="1"/>
  <c r="M46" i="31" s="1"/>
  <c r="E46" i="31"/>
  <c r="AS45" i="31"/>
  <c r="AS44" i="31"/>
  <c r="L44" i="31"/>
  <c r="M44" i="31" s="1"/>
  <c r="K44" i="31"/>
  <c r="E44" i="31"/>
  <c r="AS43" i="31"/>
  <c r="AS42" i="31"/>
  <c r="L42" i="31"/>
  <c r="M42" i="31" s="1"/>
  <c r="K42" i="31"/>
  <c r="E42" i="31"/>
  <c r="AS41" i="31"/>
  <c r="AS40" i="31"/>
  <c r="K40" i="31"/>
  <c r="L40" i="31" s="1"/>
  <c r="M40" i="31" s="1"/>
  <c r="E40" i="31"/>
  <c r="AS39" i="31"/>
  <c r="AS38" i="31"/>
  <c r="K38" i="31"/>
  <c r="L38" i="31" s="1"/>
  <c r="M38" i="31" s="1"/>
  <c r="E38" i="31"/>
  <c r="AS37" i="31"/>
  <c r="AS36" i="31"/>
  <c r="L36" i="31"/>
  <c r="M36" i="31" s="1"/>
  <c r="K36" i="31"/>
  <c r="E36" i="31"/>
  <c r="AS35" i="31"/>
  <c r="AS34" i="31"/>
  <c r="L34" i="31"/>
  <c r="M34" i="31" s="1"/>
  <c r="K34" i="31"/>
  <c r="E34" i="31"/>
  <c r="AS33" i="31"/>
  <c r="AS32" i="31"/>
  <c r="K32" i="31"/>
  <c r="L32" i="31" s="1"/>
  <c r="M32" i="31" s="1"/>
  <c r="E32" i="31"/>
  <c r="AS31" i="31"/>
  <c r="AS30" i="31"/>
  <c r="K30" i="31"/>
  <c r="L30" i="31" s="1"/>
  <c r="M30" i="31" s="1"/>
  <c r="E30" i="31"/>
  <c r="AS29" i="31"/>
  <c r="AS28" i="31"/>
  <c r="L28" i="31"/>
  <c r="M28" i="31" s="1"/>
  <c r="K28" i="31"/>
  <c r="E28" i="31"/>
  <c r="AS27" i="31"/>
  <c r="AS26" i="31"/>
  <c r="L26" i="31"/>
  <c r="M26" i="31" s="1"/>
  <c r="K26" i="31"/>
  <c r="E26" i="31"/>
  <c r="AS25" i="31"/>
  <c r="AS24" i="31"/>
  <c r="K24" i="31"/>
  <c r="L24" i="31" s="1"/>
  <c r="M24" i="31" s="1"/>
  <c r="E24" i="31"/>
  <c r="AS23" i="31"/>
  <c r="AS22" i="31"/>
  <c r="K22" i="31"/>
  <c r="L22" i="31" s="1"/>
  <c r="M22" i="31" s="1"/>
  <c r="E22" i="31"/>
  <c r="AS21" i="31"/>
  <c r="AS20" i="31"/>
  <c r="L20" i="31"/>
  <c r="M20" i="31" s="1"/>
  <c r="K20" i="31"/>
  <c r="E20" i="31"/>
  <c r="AS19" i="31"/>
  <c r="AS18" i="31"/>
  <c r="L18" i="31"/>
  <c r="M18" i="31" s="1"/>
  <c r="K18" i="31"/>
  <c r="E18" i="31"/>
  <c r="AS17" i="31"/>
  <c r="AS16" i="31"/>
  <c r="K16" i="31"/>
  <c r="L16" i="31" s="1"/>
  <c r="M16" i="31" s="1"/>
  <c r="E16" i="31"/>
  <c r="AS15" i="31"/>
  <c r="AS14" i="31"/>
  <c r="K14" i="31"/>
  <c r="L14" i="31" s="1"/>
  <c r="M14" i="31" s="1"/>
  <c r="E14" i="31"/>
  <c r="AS13" i="31"/>
  <c r="AS12" i="31"/>
  <c r="L12" i="31"/>
  <c r="M12" i="31" s="1"/>
  <c r="K12" i="31"/>
  <c r="E12" i="31"/>
  <c r="AS11" i="31"/>
  <c r="AS10" i="31"/>
  <c r="L10" i="31"/>
  <c r="M10" i="31" s="1"/>
  <c r="K10" i="31"/>
  <c r="E10" i="31"/>
  <c r="AS9" i="31"/>
  <c r="AS8" i="31"/>
  <c r="K8" i="31"/>
  <c r="L8" i="31" s="1"/>
  <c r="M8" i="31" s="1"/>
  <c r="E8" i="31"/>
  <c r="AS7" i="31"/>
  <c r="AS6" i="31"/>
  <c r="K6" i="31"/>
  <c r="L6" i="31" s="1"/>
  <c r="M6" i="31" s="1"/>
  <c r="E6" i="31"/>
  <c r="AS5" i="31"/>
  <c r="AT425" i="31"/>
  <c r="AS4" i="31"/>
  <c r="L4" i="31"/>
  <c r="M4" i="31" s="1"/>
  <c r="K4" i="31"/>
  <c r="E4" i="31"/>
  <c r="AR3" i="31"/>
  <c r="AQ3" i="31"/>
  <c r="AP3" i="31"/>
  <c r="AO3" i="31"/>
  <c r="AN3" i="31"/>
  <c r="AM3" i="31"/>
  <c r="AL3" i="31"/>
  <c r="AK3" i="31"/>
  <c r="AJ3" i="31"/>
  <c r="AI3" i="31"/>
  <c r="AH3" i="31"/>
  <c r="AG3" i="31"/>
  <c r="AF3" i="31"/>
  <c r="AE3" i="31"/>
  <c r="AD3" i="31"/>
  <c r="AC3" i="31"/>
  <c r="AB3" i="31"/>
  <c r="AA3" i="31"/>
  <c r="Z3" i="31"/>
  <c r="Y3" i="31"/>
  <c r="X3" i="31"/>
  <c r="W3" i="31"/>
  <c r="V3" i="31"/>
  <c r="U3" i="31"/>
  <c r="T3" i="31"/>
  <c r="S3" i="31"/>
  <c r="R3" i="31"/>
  <c r="Q3" i="31"/>
  <c r="P3" i="31"/>
  <c r="O3" i="31"/>
  <c r="N3" i="31"/>
  <c r="P1" i="31"/>
  <c r="J1" i="31"/>
  <c r="AR427" i="30"/>
  <c r="AQ427" i="30"/>
  <c r="AP427" i="30"/>
  <c r="AO427" i="30"/>
  <c r="AN427" i="30"/>
  <c r="AM427" i="30"/>
  <c r="AL427" i="30"/>
  <c r="AK427" i="30"/>
  <c r="AJ427" i="30"/>
  <c r="AI427" i="30"/>
  <c r="AH427" i="30"/>
  <c r="AG427" i="30"/>
  <c r="AF427" i="30"/>
  <c r="AE427" i="30"/>
  <c r="AD427" i="30"/>
  <c r="AC427" i="30"/>
  <c r="AB427" i="30"/>
  <c r="AA427" i="30"/>
  <c r="Z427" i="30"/>
  <c r="Y427" i="30"/>
  <c r="X427" i="30"/>
  <c r="W427" i="30"/>
  <c r="V427" i="30"/>
  <c r="U427" i="30"/>
  <c r="T427" i="30"/>
  <c r="S427" i="30"/>
  <c r="R427" i="30"/>
  <c r="Q427" i="30"/>
  <c r="P427" i="30"/>
  <c r="O427" i="30"/>
  <c r="N427" i="30"/>
  <c r="AR426" i="30"/>
  <c r="AQ426" i="30"/>
  <c r="AP426" i="30"/>
  <c r="AO426" i="30"/>
  <c r="AN426" i="30"/>
  <c r="AM426" i="30"/>
  <c r="AL426" i="30"/>
  <c r="AK426" i="30"/>
  <c r="AJ426" i="30"/>
  <c r="AI426" i="30"/>
  <c r="AH426" i="30"/>
  <c r="AG426" i="30"/>
  <c r="AF426" i="30"/>
  <c r="AE426" i="30"/>
  <c r="AD426" i="30"/>
  <c r="AC426" i="30"/>
  <c r="AB426" i="30"/>
  <c r="AA426" i="30"/>
  <c r="Z426" i="30"/>
  <c r="Y426" i="30"/>
  <c r="X426" i="30"/>
  <c r="W426" i="30"/>
  <c r="V426" i="30"/>
  <c r="U426" i="30"/>
  <c r="T426" i="30"/>
  <c r="S426" i="30"/>
  <c r="R426" i="30"/>
  <c r="Q426" i="30"/>
  <c r="P426" i="30"/>
  <c r="O426" i="30"/>
  <c r="N426" i="30"/>
  <c r="AS426" i="30" s="1"/>
  <c r="AR425" i="30"/>
  <c r="AQ425" i="30"/>
  <c r="AP425" i="30"/>
  <c r="AO425" i="30"/>
  <c r="AN425" i="30"/>
  <c r="AM425" i="30"/>
  <c r="AL425" i="30"/>
  <c r="AK425" i="30"/>
  <c r="AJ425" i="30"/>
  <c r="AI425" i="30"/>
  <c r="AH425" i="30"/>
  <c r="AG425" i="30"/>
  <c r="AF425" i="30"/>
  <c r="AE425" i="30"/>
  <c r="AD425" i="30"/>
  <c r="AC425" i="30"/>
  <c r="AB425" i="30"/>
  <c r="AA425" i="30"/>
  <c r="Z425" i="30"/>
  <c r="Y425" i="30"/>
  <c r="X425" i="30"/>
  <c r="W425" i="30"/>
  <c r="V425" i="30"/>
  <c r="U425" i="30"/>
  <c r="T425" i="30"/>
  <c r="S425" i="30"/>
  <c r="R425" i="30"/>
  <c r="Q425" i="30"/>
  <c r="P425" i="30"/>
  <c r="O425" i="30"/>
  <c r="N425" i="30"/>
  <c r="AS425" i="30" s="1"/>
  <c r="AR424" i="30"/>
  <c r="AQ424" i="30"/>
  <c r="AP424" i="30"/>
  <c r="AO424" i="30"/>
  <c r="AN424" i="30"/>
  <c r="AM424" i="30"/>
  <c r="AL424" i="30"/>
  <c r="AK424" i="30"/>
  <c r="AJ424" i="30"/>
  <c r="AI424" i="30"/>
  <c r="AH424" i="30"/>
  <c r="AG424" i="30"/>
  <c r="AF424" i="30"/>
  <c r="AE424" i="30"/>
  <c r="AD424" i="30"/>
  <c r="AC424" i="30"/>
  <c r="AB424" i="30"/>
  <c r="AA424" i="30"/>
  <c r="Z424" i="30"/>
  <c r="Y424" i="30"/>
  <c r="X424" i="30"/>
  <c r="W424" i="30"/>
  <c r="V424" i="30"/>
  <c r="U424" i="30"/>
  <c r="T424" i="30"/>
  <c r="S424" i="30"/>
  <c r="R424" i="30"/>
  <c r="Q424" i="30"/>
  <c r="P424" i="30"/>
  <c r="O424" i="30"/>
  <c r="N424" i="30"/>
  <c r="AR423" i="30"/>
  <c r="AQ423" i="30"/>
  <c r="AP423" i="30"/>
  <c r="AO423" i="30"/>
  <c r="AN423" i="30"/>
  <c r="AM423" i="30"/>
  <c r="AL423" i="30"/>
  <c r="AK423" i="30"/>
  <c r="AJ423" i="30"/>
  <c r="AI423" i="30"/>
  <c r="AH423" i="30"/>
  <c r="AG423" i="30"/>
  <c r="AF423" i="30"/>
  <c r="AE423" i="30"/>
  <c r="AD423" i="30"/>
  <c r="AC423" i="30"/>
  <c r="AB423" i="30"/>
  <c r="AA423" i="30"/>
  <c r="Z423" i="30"/>
  <c r="Y423" i="30"/>
  <c r="X423" i="30"/>
  <c r="W423" i="30"/>
  <c r="V423" i="30"/>
  <c r="U423" i="30"/>
  <c r="T423" i="30"/>
  <c r="S423" i="30"/>
  <c r="R423" i="30"/>
  <c r="Q423" i="30"/>
  <c r="P423" i="30"/>
  <c r="O423" i="30"/>
  <c r="N423" i="30"/>
  <c r="AR422" i="30"/>
  <c r="AQ422" i="30"/>
  <c r="AP422" i="30"/>
  <c r="AO422" i="30"/>
  <c r="AN422" i="30"/>
  <c r="AM422" i="30"/>
  <c r="AL422" i="30"/>
  <c r="AK422" i="30"/>
  <c r="AJ422" i="30"/>
  <c r="AI422" i="30"/>
  <c r="AH422" i="30"/>
  <c r="AG422" i="30"/>
  <c r="AF422" i="30"/>
  <c r="AE422" i="30"/>
  <c r="AD422" i="30"/>
  <c r="AC422" i="30"/>
  <c r="AB422" i="30"/>
  <c r="AA422" i="30"/>
  <c r="Z422" i="30"/>
  <c r="Y422" i="30"/>
  <c r="X422" i="30"/>
  <c r="W422" i="30"/>
  <c r="V422" i="30"/>
  <c r="U422" i="30"/>
  <c r="T422" i="30"/>
  <c r="S422" i="30"/>
  <c r="R422" i="30"/>
  <c r="Q422" i="30"/>
  <c r="P422" i="30"/>
  <c r="O422" i="30"/>
  <c r="N422" i="30"/>
  <c r="AR415" i="30"/>
  <c r="AQ415" i="30"/>
  <c r="AP415" i="30"/>
  <c r="AO415" i="30"/>
  <c r="AN415" i="30"/>
  <c r="AM415" i="30"/>
  <c r="AL415" i="30"/>
  <c r="AK415" i="30"/>
  <c r="AJ415" i="30"/>
  <c r="AI415" i="30"/>
  <c r="AH415" i="30"/>
  <c r="AG415" i="30"/>
  <c r="AF415" i="30"/>
  <c r="AE415" i="30"/>
  <c r="AD415" i="30"/>
  <c r="AC415" i="30"/>
  <c r="AB415" i="30"/>
  <c r="AA415" i="30"/>
  <c r="Z415" i="30"/>
  <c r="Y415" i="30"/>
  <c r="X415" i="30"/>
  <c r="W415" i="30"/>
  <c r="V415" i="30"/>
  <c r="U415" i="30"/>
  <c r="T415" i="30"/>
  <c r="S415" i="30"/>
  <c r="R415" i="30"/>
  <c r="Q415" i="30"/>
  <c r="P415" i="30"/>
  <c r="O415" i="30"/>
  <c r="N415" i="30"/>
  <c r="AR414" i="30"/>
  <c r="AQ414" i="30"/>
  <c r="AP414" i="30"/>
  <c r="AO414" i="30"/>
  <c r="AN414" i="30"/>
  <c r="AM414" i="30"/>
  <c r="AL414" i="30"/>
  <c r="AK414" i="30"/>
  <c r="AJ414" i="30"/>
  <c r="AI414" i="30"/>
  <c r="AH414" i="30"/>
  <c r="AG414" i="30"/>
  <c r="AF414" i="30"/>
  <c r="AE414" i="30"/>
  <c r="AD414" i="30"/>
  <c r="AC414" i="30"/>
  <c r="AB414" i="30"/>
  <c r="AA414" i="30"/>
  <c r="Z414" i="30"/>
  <c r="Y414" i="30"/>
  <c r="X414" i="30"/>
  <c r="W414" i="30"/>
  <c r="V414" i="30"/>
  <c r="U414" i="30"/>
  <c r="T414" i="30"/>
  <c r="S414" i="30"/>
  <c r="R414" i="30"/>
  <c r="Q414" i="30"/>
  <c r="P414" i="30"/>
  <c r="O414" i="30"/>
  <c r="N414" i="30"/>
  <c r="AR413" i="30"/>
  <c r="AQ413" i="30"/>
  <c r="AP413" i="30"/>
  <c r="AO413" i="30"/>
  <c r="AN413" i="30"/>
  <c r="AM413" i="30"/>
  <c r="AL413" i="30"/>
  <c r="AK413" i="30"/>
  <c r="AJ413" i="30"/>
  <c r="AI413" i="30"/>
  <c r="AH413" i="30"/>
  <c r="AG413" i="30"/>
  <c r="AF413" i="30"/>
  <c r="AE413" i="30"/>
  <c r="AD413" i="30"/>
  <c r="AC413" i="30"/>
  <c r="AB413" i="30"/>
  <c r="AA413" i="30"/>
  <c r="Z413" i="30"/>
  <c r="Y413" i="30"/>
  <c r="X413" i="30"/>
  <c r="W413" i="30"/>
  <c r="V413" i="30"/>
  <c r="U413" i="30"/>
  <c r="T413" i="30"/>
  <c r="S413" i="30"/>
  <c r="R413" i="30"/>
  <c r="Q413" i="30"/>
  <c r="P413" i="30"/>
  <c r="O413" i="30"/>
  <c r="N413" i="30"/>
  <c r="AR412" i="30"/>
  <c r="AQ412" i="30"/>
  <c r="AP412" i="30"/>
  <c r="AO412" i="30"/>
  <c r="AN412" i="30"/>
  <c r="AM412" i="30"/>
  <c r="AL412" i="30"/>
  <c r="AK412" i="30"/>
  <c r="AJ412" i="30"/>
  <c r="AI412" i="30"/>
  <c r="AH412" i="30"/>
  <c r="AG412" i="30"/>
  <c r="AF412" i="30"/>
  <c r="AE412" i="30"/>
  <c r="AD412" i="30"/>
  <c r="AC412" i="30"/>
  <c r="AB412" i="30"/>
  <c r="AA412" i="30"/>
  <c r="Z412" i="30"/>
  <c r="Y412" i="30"/>
  <c r="X412" i="30"/>
  <c r="W412" i="30"/>
  <c r="V412" i="30"/>
  <c r="U412" i="30"/>
  <c r="T412" i="30"/>
  <c r="S412" i="30"/>
  <c r="R412" i="30"/>
  <c r="Q412" i="30"/>
  <c r="P412" i="30"/>
  <c r="O412" i="30"/>
  <c r="N412" i="30"/>
  <c r="AR411" i="30"/>
  <c r="AQ411" i="30"/>
  <c r="AP411" i="30"/>
  <c r="AO411" i="30"/>
  <c r="AN411" i="30"/>
  <c r="AM411" i="30"/>
  <c r="AL411" i="30"/>
  <c r="AK411" i="30"/>
  <c r="AJ411" i="30"/>
  <c r="AI411" i="30"/>
  <c r="AH411" i="30"/>
  <c r="AG411" i="30"/>
  <c r="AF411" i="30"/>
  <c r="AE411" i="30"/>
  <c r="AD411" i="30"/>
  <c r="AC411" i="30"/>
  <c r="AB411" i="30"/>
  <c r="AA411" i="30"/>
  <c r="Z411" i="30"/>
  <c r="Y411" i="30"/>
  <c r="X411" i="30"/>
  <c r="W411" i="30"/>
  <c r="V411" i="30"/>
  <c r="U411" i="30"/>
  <c r="T411" i="30"/>
  <c r="S411" i="30"/>
  <c r="R411" i="30"/>
  <c r="Q411" i="30"/>
  <c r="P411" i="30"/>
  <c r="O411" i="30"/>
  <c r="N411" i="30"/>
  <c r="AR410" i="30"/>
  <c r="AQ410" i="30"/>
  <c r="AP410" i="30"/>
  <c r="AO410" i="30"/>
  <c r="AN410" i="30"/>
  <c r="AM410" i="30"/>
  <c r="AL410" i="30"/>
  <c r="AK410" i="30"/>
  <c r="AJ410" i="30"/>
  <c r="AI410" i="30"/>
  <c r="AH410" i="30"/>
  <c r="AG410" i="30"/>
  <c r="AF410" i="30"/>
  <c r="AE410" i="30"/>
  <c r="AD410" i="30"/>
  <c r="AC410" i="30"/>
  <c r="AB410" i="30"/>
  <c r="AA410" i="30"/>
  <c r="Z410" i="30"/>
  <c r="Y410" i="30"/>
  <c r="X410" i="30"/>
  <c r="W410" i="30"/>
  <c r="V410" i="30"/>
  <c r="U410" i="30"/>
  <c r="T410" i="30"/>
  <c r="S410" i="30"/>
  <c r="R410" i="30"/>
  <c r="Q410" i="30"/>
  <c r="P410" i="30"/>
  <c r="O410" i="30"/>
  <c r="N410" i="30"/>
  <c r="AR404" i="30"/>
  <c r="AQ404" i="30"/>
  <c r="AP404" i="30"/>
  <c r="AO404" i="30"/>
  <c r="AN404" i="30"/>
  <c r="AM404" i="30"/>
  <c r="AL404" i="30"/>
  <c r="AK404" i="30"/>
  <c r="AJ404" i="30"/>
  <c r="AI404" i="30"/>
  <c r="AH404" i="30"/>
  <c r="AG404" i="30"/>
  <c r="AF404" i="30"/>
  <c r="AE404" i="30"/>
  <c r="AD404" i="30"/>
  <c r="AC404" i="30"/>
  <c r="AB404" i="30"/>
  <c r="AA404" i="30"/>
  <c r="Z404" i="30"/>
  <c r="Y404" i="30"/>
  <c r="X404" i="30"/>
  <c r="W404" i="30"/>
  <c r="V404" i="30"/>
  <c r="U404" i="30"/>
  <c r="T404" i="30"/>
  <c r="S404" i="30"/>
  <c r="R404" i="30"/>
  <c r="Q404" i="30"/>
  <c r="P404" i="30"/>
  <c r="O404" i="30"/>
  <c r="N404" i="30"/>
  <c r="I404" i="30"/>
  <c r="H404" i="30"/>
  <c r="G404" i="30"/>
  <c r="F404" i="30"/>
  <c r="AS403" i="30"/>
  <c r="AS402" i="30"/>
  <c r="K402" i="30"/>
  <c r="L402" i="30" s="1"/>
  <c r="M402" i="30" s="1"/>
  <c r="E402" i="30"/>
  <c r="AS401" i="30"/>
  <c r="AS400" i="30"/>
  <c r="K400" i="30"/>
  <c r="L400" i="30" s="1"/>
  <c r="M400" i="30" s="1"/>
  <c r="E400" i="30"/>
  <c r="AS399" i="30"/>
  <c r="AS398" i="30"/>
  <c r="K398" i="30"/>
  <c r="L398" i="30" s="1"/>
  <c r="M398" i="30" s="1"/>
  <c r="E398" i="30"/>
  <c r="AS397" i="30"/>
  <c r="AS396" i="30"/>
  <c r="K396" i="30"/>
  <c r="L396" i="30" s="1"/>
  <c r="M396" i="30" s="1"/>
  <c r="E396" i="30"/>
  <c r="AS395" i="30"/>
  <c r="AS394" i="30"/>
  <c r="K394" i="30"/>
  <c r="L394" i="30" s="1"/>
  <c r="M394" i="30" s="1"/>
  <c r="E394" i="30"/>
  <c r="AS393" i="30"/>
  <c r="AS392" i="30"/>
  <c r="K392" i="30"/>
  <c r="L392" i="30" s="1"/>
  <c r="M392" i="30" s="1"/>
  <c r="E392" i="30"/>
  <c r="AS391" i="30"/>
  <c r="AS390" i="30"/>
  <c r="K390" i="30"/>
  <c r="L390" i="30" s="1"/>
  <c r="M390" i="30" s="1"/>
  <c r="E390" i="30"/>
  <c r="AS389" i="30"/>
  <c r="AS388" i="30"/>
  <c r="K388" i="30"/>
  <c r="L388" i="30" s="1"/>
  <c r="M388" i="30" s="1"/>
  <c r="E388" i="30"/>
  <c r="AS387" i="30"/>
  <c r="AS386" i="30"/>
  <c r="K386" i="30"/>
  <c r="L386" i="30" s="1"/>
  <c r="M386" i="30" s="1"/>
  <c r="E386" i="30"/>
  <c r="AS385" i="30"/>
  <c r="AS384" i="30"/>
  <c r="K384" i="30"/>
  <c r="L384" i="30" s="1"/>
  <c r="M384" i="30" s="1"/>
  <c r="E384" i="30"/>
  <c r="AS383" i="30"/>
  <c r="AS382" i="30"/>
  <c r="K382" i="30"/>
  <c r="L382" i="30" s="1"/>
  <c r="M382" i="30" s="1"/>
  <c r="E382" i="30"/>
  <c r="AS381" i="30"/>
  <c r="AS380" i="30"/>
  <c r="K380" i="30"/>
  <c r="L380" i="30" s="1"/>
  <c r="M380" i="30" s="1"/>
  <c r="E380" i="30"/>
  <c r="AS379" i="30"/>
  <c r="AS378" i="30"/>
  <c r="K378" i="30"/>
  <c r="L378" i="30" s="1"/>
  <c r="M378" i="30" s="1"/>
  <c r="E378" i="30"/>
  <c r="AS377" i="30"/>
  <c r="AS376" i="30"/>
  <c r="L376" i="30"/>
  <c r="M376" i="30" s="1"/>
  <c r="K376" i="30"/>
  <c r="E376" i="30"/>
  <c r="AS375" i="30"/>
  <c r="AS374" i="30"/>
  <c r="K374" i="30"/>
  <c r="L374" i="30" s="1"/>
  <c r="M374" i="30" s="1"/>
  <c r="E374" i="30"/>
  <c r="AS373" i="30"/>
  <c r="AS372" i="30"/>
  <c r="L372" i="30"/>
  <c r="M372" i="30" s="1"/>
  <c r="K372" i="30"/>
  <c r="E372" i="30"/>
  <c r="AS371" i="30"/>
  <c r="AS370" i="30"/>
  <c r="K370" i="30"/>
  <c r="L370" i="30" s="1"/>
  <c r="M370" i="30" s="1"/>
  <c r="E370" i="30"/>
  <c r="AS369" i="30"/>
  <c r="AS368" i="30"/>
  <c r="L368" i="30"/>
  <c r="M368" i="30" s="1"/>
  <c r="K368" i="30"/>
  <c r="E368" i="30"/>
  <c r="AS367" i="30"/>
  <c r="AS366" i="30"/>
  <c r="K366" i="30"/>
  <c r="L366" i="30" s="1"/>
  <c r="M366" i="30" s="1"/>
  <c r="E366" i="30"/>
  <c r="AS365" i="30"/>
  <c r="AS364" i="30"/>
  <c r="L364" i="30"/>
  <c r="M364" i="30" s="1"/>
  <c r="K364" i="30"/>
  <c r="E364" i="30"/>
  <c r="AS363" i="30"/>
  <c r="AS362" i="30"/>
  <c r="K362" i="30"/>
  <c r="L362" i="30" s="1"/>
  <c r="M362" i="30" s="1"/>
  <c r="E362" i="30"/>
  <c r="AS361" i="30"/>
  <c r="AS360" i="30"/>
  <c r="L360" i="30"/>
  <c r="M360" i="30" s="1"/>
  <c r="K360" i="30"/>
  <c r="E360" i="30"/>
  <c r="AS359" i="30"/>
  <c r="AS358" i="30"/>
  <c r="K358" i="30"/>
  <c r="L358" i="30" s="1"/>
  <c r="M358" i="30" s="1"/>
  <c r="E358" i="30"/>
  <c r="AS357" i="30"/>
  <c r="AS356" i="30"/>
  <c r="L356" i="30"/>
  <c r="M356" i="30" s="1"/>
  <c r="K356" i="30"/>
  <c r="E356" i="30"/>
  <c r="AS355" i="30"/>
  <c r="AS354" i="30"/>
  <c r="K354" i="30"/>
  <c r="L354" i="30" s="1"/>
  <c r="M354" i="30" s="1"/>
  <c r="E354" i="30"/>
  <c r="AS353" i="30"/>
  <c r="AS352" i="30"/>
  <c r="L352" i="30"/>
  <c r="M352" i="30" s="1"/>
  <c r="K352" i="30"/>
  <c r="E352" i="30"/>
  <c r="AS351" i="30"/>
  <c r="AS350" i="30"/>
  <c r="K350" i="30"/>
  <c r="L350" i="30" s="1"/>
  <c r="M350" i="30" s="1"/>
  <c r="E350" i="30"/>
  <c r="AS349" i="30"/>
  <c r="AS348" i="30"/>
  <c r="L348" i="30"/>
  <c r="M348" i="30" s="1"/>
  <c r="K348" i="30"/>
  <c r="E348" i="30"/>
  <c r="AS347" i="30"/>
  <c r="AS346" i="30"/>
  <c r="K346" i="30"/>
  <c r="L346" i="30" s="1"/>
  <c r="M346" i="30" s="1"/>
  <c r="E346" i="30"/>
  <c r="AS345" i="30"/>
  <c r="AS344" i="30"/>
  <c r="L344" i="30"/>
  <c r="M344" i="30" s="1"/>
  <c r="K344" i="30"/>
  <c r="E344" i="30"/>
  <c r="AS343" i="30"/>
  <c r="AS342" i="30"/>
  <c r="K342" i="30"/>
  <c r="L342" i="30" s="1"/>
  <c r="M342" i="30" s="1"/>
  <c r="E342" i="30"/>
  <c r="AS341" i="30"/>
  <c r="AS340" i="30"/>
  <c r="L340" i="30"/>
  <c r="M340" i="30" s="1"/>
  <c r="K340" i="30"/>
  <c r="E340" i="30"/>
  <c r="AS339" i="30"/>
  <c r="AS338" i="30"/>
  <c r="K338" i="30"/>
  <c r="L338" i="30" s="1"/>
  <c r="M338" i="30" s="1"/>
  <c r="E338" i="30"/>
  <c r="AS337" i="30"/>
  <c r="AS336" i="30"/>
  <c r="L336" i="30"/>
  <c r="M336" i="30" s="1"/>
  <c r="K336" i="30"/>
  <c r="E336" i="30"/>
  <c r="AS335" i="30"/>
  <c r="AS334" i="30"/>
  <c r="K334" i="30"/>
  <c r="L334" i="30" s="1"/>
  <c r="M334" i="30" s="1"/>
  <c r="E334" i="30"/>
  <c r="AS333" i="30"/>
  <c r="AS332" i="30"/>
  <c r="L332" i="30"/>
  <c r="M332" i="30" s="1"/>
  <c r="K332" i="30"/>
  <c r="E332" i="30"/>
  <c r="AS331" i="30"/>
  <c r="AS330" i="30"/>
  <c r="K330" i="30"/>
  <c r="L330" i="30" s="1"/>
  <c r="M330" i="30" s="1"/>
  <c r="E330" i="30"/>
  <c r="AS329" i="30"/>
  <c r="AS328" i="30"/>
  <c r="L328" i="30"/>
  <c r="M328" i="30" s="1"/>
  <c r="K328" i="30"/>
  <c r="E328" i="30"/>
  <c r="AS327" i="30"/>
  <c r="AS326" i="30"/>
  <c r="K326" i="30"/>
  <c r="L326" i="30" s="1"/>
  <c r="M326" i="30" s="1"/>
  <c r="E326" i="30"/>
  <c r="AS325" i="30"/>
  <c r="AS324" i="30"/>
  <c r="L324" i="30"/>
  <c r="M324" i="30" s="1"/>
  <c r="K324" i="30"/>
  <c r="E324" i="30"/>
  <c r="AS323" i="30"/>
  <c r="AS322" i="30"/>
  <c r="K322" i="30"/>
  <c r="L322" i="30" s="1"/>
  <c r="M322" i="30" s="1"/>
  <c r="E322" i="30"/>
  <c r="AS321" i="30"/>
  <c r="AS320" i="30"/>
  <c r="L320" i="30"/>
  <c r="M320" i="30" s="1"/>
  <c r="K320" i="30"/>
  <c r="E320" i="30"/>
  <c r="AS319" i="30"/>
  <c r="AS318" i="30"/>
  <c r="K318" i="30"/>
  <c r="L318" i="30" s="1"/>
  <c r="M318" i="30" s="1"/>
  <c r="E318" i="30"/>
  <c r="AS317" i="30"/>
  <c r="AS316" i="30"/>
  <c r="L316" i="30"/>
  <c r="M316" i="30" s="1"/>
  <c r="K316" i="30"/>
  <c r="E316" i="30"/>
  <c r="AS315" i="30"/>
  <c r="AS314" i="30"/>
  <c r="K314" i="30"/>
  <c r="L314" i="30" s="1"/>
  <c r="M314" i="30" s="1"/>
  <c r="E314" i="30"/>
  <c r="AS313" i="30"/>
  <c r="AS312" i="30"/>
  <c r="L312" i="30"/>
  <c r="M312" i="30" s="1"/>
  <c r="K312" i="30"/>
  <c r="E312" i="30"/>
  <c r="AS311" i="30"/>
  <c r="AS310" i="30"/>
  <c r="K310" i="30"/>
  <c r="L310" i="30" s="1"/>
  <c r="M310" i="30" s="1"/>
  <c r="E310" i="30"/>
  <c r="AS309" i="30"/>
  <c r="AS308" i="30"/>
  <c r="L308" i="30"/>
  <c r="M308" i="30" s="1"/>
  <c r="K308" i="30"/>
  <c r="E308" i="30"/>
  <c r="AS307" i="30"/>
  <c r="AS306" i="30"/>
  <c r="K306" i="30"/>
  <c r="L306" i="30" s="1"/>
  <c r="M306" i="30" s="1"/>
  <c r="E306" i="30"/>
  <c r="AS305" i="30"/>
  <c r="AS304" i="30"/>
  <c r="L304" i="30"/>
  <c r="M304" i="30" s="1"/>
  <c r="K304" i="30"/>
  <c r="E304" i="30"/>
  <c r="AS303" i="30"/>
  <c r="AS302" i="30"/>
  <c r="K302" i="30"/>
  <c r="L302" i="30" s="1"/>
  <c r="M302" i="30" s="1"/>
  <c r="E302" i="30"/>
  <c r="AS301" i="30"/>
  <c r="AS300" i="30"/>
  <c r="L300" i="30"/>
  <c r="M300" i="30" s="1"/>
  <c r="K300" i="30"/>
  <c r="E300" i="30"/>
  <c r="AS299" i="30"/>
  <c r="AS298" i="30"/>
  <c r="K298" i="30"/>
  <c r="L298" i="30" s="1"/>
  <c r="M298" i="30" s="1"/>
  <c r="E298" i="30"/>
  <c r="AS297" i="30"/>
  <c r="AS296" i="30"/>
  <c r="L296" i="30"/>
  <c r="M296" i="30" s="1"/>
  <c r="K296" i="30"/>
  <c r="E296" i="30"/>
  <c r="AS295" i="30"/>
  <c r="AS294" i="30"/>
  <c r="K294" i="30"/>
  <c r="L294" i="30" s="1"/>
  <c r="M294" i="30" s="1"/>
  <c r="E294" i="30"/>
  <c r="AS293" i="30"/>
  <c r="AS292" i="30"/>
  <c r="L292" i="30"/>
  <c r="M292" i="30" s="1"/>
  <c r="K292" i="30"/>
  <c r="E292" i="30"/>
  <c r="AS291" i="30"/>
  <c r="AS290" i="30"/>
  <c r="K290" i="30"/>
  <c r="L290" i="30" s="1"/>
  <c r="M290" i="30" s="1"/>
  <c r="E290" i="30"/>
  <c r="AS289" i="30"/>
  <c r="AS288" i="30"/>
  <c r="L288" i="30"/>
  <c r="M288" i="30" s="1"/>
  <c r="K288" i="30"/>
  <c r="E288" i="30"/>
  <c r="AS287" i="30"/>
  <c r="AS286" i="30"/>
  <c r="K286" i="30"/>
  <c r="L286" i="30" s="1"/>
  <c r="M286" i="30" s="1"/>
  <c r="E286" i="30"/>
  <c r="AS285" i="30"/>
  <c r="AS284" i="30"/>
  <c r="L284" i="30"/>
  <c r="M284" i="30" s="1"/>
  <c r="K284" i="30"/>
  <c r="E284" i="30"/>
  <c r="AS283" i="30"/>
  <c r="AS282" i="30"/>
  <c r="K282" i="30"/>
  <c r="L282" i="30" s="1"/>
  <c r="M282" i="30" s="1"/>
  <c r="E282" i="30"/>
  <c r="AS281" i="30"/>
  <c r="AS280" i="30"/>
  <c r="L280" i="30"/>
  <c r="M280" i="30" s="1"/>
  <c r="K280" i="30"/>
  <c r="E280" i="30"/>
  <c r="AS279" i="30"/>
  <c r="AS278" i="30"/>
  <c r="K278" i="30"/>
  <c r="L278" i="30" s="1"/>
  <c r="M278" i="30" s="1"/>
  <c r="E278" i="30"/>
  <c r="AS277" i="30"/>
  <c r="AS276" i="30"/>
  <c r="L276" i="30"/>
  <c r="M276" i="30" s="1"/>
  <c r="K276" i="30"/>
  <c r="E276" i="30"/>
  <c r="AS275" i="30"/>
  <c r="AS274" i="30"/>
  <c r="K274" i="30"/>
  <c r="L274" i="30" s="1"/>
  <c r="M274" i="30" s="1"/>
  <c r="E274" i="30"/>
  <c r="AS273" i="30"/>
  <c r="AS272" i="30"/>
  <c r="L272" i="30"/>
  <c r="M272" i="30" s="1"/>
  <c r="K272" i="30"/>
  <c r="E272" i="30"/>
  <c r="AS271" i="30"/>
  <c r="AS270" i="30"/>
  <c r="K270" i="30"/>
  <c r="L270" i="30" s="1"/>
  <c r="M270" i="30" s="1"/>
  <c r="E270" i="30"/>
  <c r="AS269" i="30"/>
  <c r="AS268" i="30"/>
  <c r="L268" i="30"/>
  <c r="M268" i="30" s="1"/>
  <c r="K268" i="30"/>
  <c r="E268" i="30"/>
  <c r="AS267" i="30"/>
  <c r="AS266" i="30"/>
  <c r="K266" i="30"/>
  <c r="L266" i="30" s="1"/>
  <c r="M266" i="30" s="1"/>
  <c r="E266" i="30"/>
  <c r="AS265" i="30"/>
  <c r="AS264" i="30"/>
  <c r="L264" i="30"/>
  <c r="M264" i="30" s="1"/>
  <c r="K264" i="30"/>
  <c r="E264" i="30"/>
  <c r="AS263" i="30"/>
  <c r="AS262" i="30"/>
  <c r="K262" i="30"/>
  <c r="L262" i="30" s="1"/>
  <c r="M262" i="30" s="1"/>
  <c r="E262" i="30"/>
  <c r="AS261" i="30"/>
  <c r="AS260" i="30"/>
  <c r="L260" i="30"/>
  <c r="M260" i="30" s="1"/>
  <c r="K260" i="30"/>
  <c r="E260" i="30"/>
  <c r="AS259" i="30"/>
  <c r="AS258" i="30"/>
  <c r="K258" i="30"/>
  <c r="L258" i="30" s="1"/>
  <c r="M258" i="30" s="1"/>
  <c r="E258" i="30"/>
  <c r="AS257" i="30"/>
  <c r="AS256" i="30"/>
  <c r="L256" i="30"/>
  <c r="M256" i="30" s="1"/>
  <c r="K256" i="30"/>
  <c r="E256" i="30"/>
  <c r="AS255" i="30"/>
  <c r="AS254" i="30"/>
  <c r="K254" i="30"/>
  <c r="L254" i="30" s="1"/>
  <c r="M254" i="30" s="1"/>
  <c r="E254" i="30"/>
  <c r="AS253" i="30"/>
  <c r="AS252" i="30"/>
  <c r="L252" i="30"/>
  <c r="M252" i="30" s="1"/>
  <c r="K252" i="30"/>
  <c r="E252" i="30"/>
  <c r="AS251" i="30"/>
  <c r="AS250" i="30"/>
  <c r="K250" i="30"/>
  <c r="L250" i="30" s="1"/>
  <c r="M250" i="30" s="1"/>
  <c r="E250" i="30"/>
  <c r="AS249" i="30"/>
  <c r="AS248" i="30"/>
  <c r="L248" i="30"/>
  <c r="M248" i="30" s="1"/>
  <c r="K248" i="30"/>
  <c r="E248" i="30"/>
  <c r="AS247" i="30"/>
  <c r="AS246" i="30"/>
  <c r="K246" i="30"/>
  <c r="L246" i="30" s="1"/>
  <c r="M246" i="30" s="1"/>
  <c r="E246" i="30"/>
  <c r="AS245" i="30"/>
  <c r="AS244" i="30"/>
  <c r="L244" i="30"/>
  <c r="M244" i="30" s="1"/>
  <c r="K244" i="30"/>
  <c r="E244" i="30"/>
  <c r="AS243" i="30"/>
  <c r="AS242" i="30"/>
  <c r="K242" i="30"/>
  <c r="L242" i="30" s="1"/>
  <c r="M242" i="30" s="1"/>
  <c r="E242" i="30"/>
  <c r="AS241" i="30"/>
  <c r="AS240" i="30"/>
  <c r="K240" i="30"/>
  <c r="L240" i="30" s="1"/>
  <c r="M240" i="30" s="1"/>
  <c r="E240" i="30"/>
  <c r="AS239" i="30"/>
  <c r="AS238" i="30"/>
  <c r="K238" i="30"/>
  <c r="L238" i="30" s="1"/>
  <c r="M238" i="30" s="1"/>
  <c r="E238" i="30"/>
  <c r="AS237" i="30"/>
  <c r="AS236" i="30"/>
  <c r="K236" i="30"/>
  <c r="L236" i="30" s="1"/>
  <c r="M236" i="30" s="1"/>
  <c r="E236" i="30"/>
  <c r="AS235" i="30"/>
  <c r="AS234" i="30"/>
  <c r="K234" i="30"/>
  <c r="L234" i="30" s="1"/>
  <c r="M234" i="30" s="1"/>
  <c r="E234" i="30"/>
  <c r="AS233" i="30"/>
  <c r="AS232" i="30"/>
  <c r="K232" i="30"/>
  <c r="L232" i="30" s="1"/>
  <c r="M232" i="30" s="1"/>
  <c r="E232" i="30"/>
  <c r="AS231" i="30"/>
  <c r="AS230" i="30"/>
  <c r="K230" i="30"/>
  <c r="L230" i="30" s="1"/>
  <c r="M230" i="30" s="1"/>
  <c r="E230" i="30"/>
  <c r="AS229" i="30"/>
  <c r="AS228" i="30"/>
  <c r="K228" i="30"/>
  <c r="L228" i="30" s="1"/>
  <c r="M228" i="30" s="1"/>
  <c r="E228" i="30"/>
  <c r="AS227" i="30"/>
  <c r="AS226" i="30"/>
  <c r="K226" i="30"/>
  <c r="L226" i="30" s="1"/>
  <c r="M226" i="30" s="1"/>
  <c r="E226" i="30"/>
  <c r="AS225" i="30"/>
  <c r="AS224" i="30"/>
  <c r="K224" i="30"/>
  <c r="L224" i="30" s="1"/>
  <c r="M224" i="30" s="1"/>
  <c r="E224" i="30"/>
  <c r="AS223" i="30"/>
  <c r="AS222" i="30"/>
  <c r="K222" i="30"/>
  <c r="L222" i="30" s="1"/>
  <c r="M222" i="30" s="1"/>
  <c r="E222" i="30"/>
  <c r="AS221" i="30"/>
  <c r="AS220" i="30"/>
  <c r="K220" i="30"/>
  <c r="L220" i="30" s="1"/>
  <c r="M220" i="30" s="1"/>
  <c r="E220" i="30"/>
  <c r="AS219" i="30"/>
  <c r="AS218" i="30"/>
  <c r="K218" i="30"/>
  <c r="L218" i="30" s="1"/>
  <c r="M218" i="30" s="1"/>
  <c r="E218" i="30"/>
  <c r="AS217" i="30"/>
  <c r="AS216" i="30"/>
  <c r="K216" i="30"/>
  <c r="L216" i="30" s="1"/>
  <c r="M216" i="30" s="1"/>
  <c r="E216" i="30"/>
  <c r="AS215" i="30"/>
  <c r="AS214" i="30"/>
  <c r="K214" i="30"/>
  <c r="L214" i="30" s="1"/>
  <c r="M214" i="30" s="1"/>
  <c r="E214" i="30"/>
  <c r="AS213" i="30"/>
  <c r="AS212" i="30"/>
  <c r="K212" i="30"/>
  <c r="L212" i="30" s="1"/>
  <c r="M212" i="30" s="1"/>
  <c r="E212" i="30"/>
  <c r="AS211" i="30"/>
  <c r="AS210" i="30"/>
  <c r="K210" i="30"/>
  <c r="L210" i="30" s="1"/>
  <c r="M210" i="30" s="1"/>
  <c r="E210" i="30"/>
  <c r="AS209" i="30"/>
  <c r="AS208" i="30"/>
  <c r="K208" i="30"/>
  <c r="L208" i="30" s="1"/>
  <c r="M208" i="30" s="1"/>
  <c r="E208" i="30"/>
  <c r="AS207" i="30"/>
  <c r="AS206" i="30"/>
  <c r="K206" i="30"/>
  <c r="L206" i="30" s="1"/>
  <c r="M206" i="30" s="1"/>
  <c r="E206" i="30"/>
  <c r="AS205" i="30"/>
  <c r="AS204" i="30"/>
  <c r="K204" i="30"/>
  <c r="L204" i="30" s="1"/>
  <c r="M204" i="30" s="1"/>
  <c r="E204" i="30"/>
  <c r="AS203" i="30"/>
  <c r="AS202" i="30"/>
  <c r="K202" i="30"/>
  <c r="L202" i="30" s="1"/>
  <c r="M202" i="30" s="1"/>
  <c r="E202" i="30"/>
  <c r="AS201" i="30"/>
  <c r="AS200" i="30"/>
  <c r="K200" i="30"/>
  <c r="L200" i="30" s="1"/>
  <c r="M200" i="30" s="1"/>
  <c r="E200" i="30"/>
  <c r="AS199" i="30"/>
  <c r="AS198" i="30"/>
  <c r="K198" i="30"/>
  <c r="L198" i="30" s="1"/>
  <c r="M198" i="30" s="1"/>
  <c r="E198" i="30"/>
  <c r="AS197" i="30"/>
  <c r="AS196" i="30"/>
  <c r="K196" i="30"/>
  <c r="L196" i="30" s="1"/>
  <c r="M196" i="30" s="1"/>
  <c r="E196" i="30"/>
  <c r="AS195" i="30"/>
  <c r="AS194" i="30"/>
  <c r="K194" i="30"/>
  <c r="L194" i="30" s="1"/>
  <c r="M194" i="30" s="1"/>
  <c r="E194" i="30"/>
  <c r="AS193" i="30"/>
  <c r="AS192" i="30"/>
  <c r="K192" i="30"/>
  <c r="L192" i="30" s="1"/>
  <c r="M192" i="30" s="1"/>
  <c r="E192" i="30"/>
  <c r="AS191" i="30"/>
  <c r="AS190" i="30"/>
  <c r="K190" i="30"/>
  <c r="L190" i="30" s="1"/>
  <c r="M190" i="30" s="1"/>
  <c r="E190" i="30"/>
  <c r="AS189" i="30"/>
  <c r="AS188" i="30"/>
  <c r="K188" i="30"/>
  <c r="L188" i="30" s="1"/>
  <c r="M188" i="30" s="1"/>
  <c r="E188" i="30"/>
  <c r="AS187" i="30"/>
  <c r="AS186" i="30"/>
  <c r="K186" i="30"/>
  <c r="L186" i="30" s="1"/>
  <c r="M186" i="30" s="1"/>
  <c r="E186" i="30"/>
  <c r="AS185" i="30"/>
  <c r="AS184" i="30"/>
  <c r="K184" i="30"/>
  <c r="L184" i="30" s="1"/>
  <c r="M184" i="30" s="1"/>
  <c r="E184" i="30"/>
  <c r="AS183" i="30"/>
  <c r="AS182" i="30"/>
  <c r="K182" i="30"/>
  <c r="L182" i="30" s="1"/>
  <c r="M182" i="30" s="1"/>
  <c r="E182" i="30"/>
  <c r="AS181" i="30"/>
  <c r="AS180" i="30"/>
  <c r="K180" i="30"/>
  <c r="L180" i="30" s="1"/>
  <c r="M180" i="30" s="1"/>
  <c r="E180" i="30"/>
  <c r="AS179" i="30"/>
  <c r="AS178" i="30"/>
  <c r="K178" i="30"/>
  <c r="L178" i="30" s="1"/>
  <c r="M178" i="30" s="1"/>
  <c r="E178" i="30"/>
  <c r="AS177" i="30"/>
  <c r="AS176" i="30"/>
  <c r="K176" i="30"/>
  <c r="L176" i="30" s="1"/>
  <c r="M176" i="30" s="1"/>
  <c r="E176" i="30"/>
  <c r="AS175" i="30"/>
  <c r="AS174" i="30"/>
  <c r="K174" i="30"/>
  <c r="L174" i="30" s="1"/>
  <c r="M174" i="30" s="1"/>
  <c r="E174" i="30"/>
  <c r="AS173" i="30"/>
  <c r="AS172" i="30"/>
  <c r="K172" i="30"/>
  <c r="L172" i="30" s="1"/>
  <c r="M172" i="30" s="1"/>
  <c r="E172" i="30"/>
  <c r="AS171" i="30"/>
  <c r="AS170" i="30"/>
  <c r="K170" i="30"/>
  <c r="L170" i="30" s="1"/>
  <c r="M170" i="30" s="1"/>
  <c r="E170" i="30"/>
  <c r="AS169" i="30"/>
  <c r="AS168" i="30"/>
  <c r="K168" i="30"/>
  <c r="L168" i="30" s="1"/>
  <c r="M168" i="30" s="1"/>
  <c r="E168" i="30"/>
  <c r="AS167" i="30"/>
  <c r="AS166" i="30"/>
  <c r="K166" i="30"/>
  <c r="L166" i="30" s="1"/>
  <c r="M166" i="30" s="1"/>
  <c r="E166" i="30"/>
  <c r="AS165" i="30"/>
  <c r="AS164" i="30"/>
  <c r="K164" i="30"/>
  <c r="L164" i="30" s="1"/>
  <c r="M164" i="30" s="1"/>
  <c r="E164" i="30"/>
  <c r="AS163" i="30"/>
  <c r="AS162" i="30"/>
  <c r="K162" i="30"/>
  <c r="L162" i="30" s="1"/>
  <c r="M162" i="30" s="1"/>
  <c r="E162" i="30"/>
  <c r="AS161" i="30"/>
  <c r="AS160" i="30"/>
  <c r="K160" i="30"/>
  <c r="L160" i="30" s="1"/>
  <c r="M160" i="30" s="1"/>
  <c r="E160" i="30"/>
  <c r="AS159" i="30"/>
  <c r="AS158" i="30"/>
  <c r="K158" i="30"/>
  <c r="L158" i="30" s="1"/>
  <c r="M158" i="30" s="1"/>
  <c r="E158" i="30"/>
  <c r="AS157" i="30"/>
  <c r="AS156" i="30"/>
  <c r="K156" i="30"/>
  <c r="L156" i="30" s="1"/>
  <c r="M156" i="30" s="1"/>
  <c r="E156" i="30"/>
  <c r="AS155" i="30"/>
  <c r="AS154" i="30"/>
  <c r="K154" i="30"/>
  <c r="L154" i="30" s="1"/>
  <c r="M154" i="30" s="1"/>
  <c r="E154" i="30"/>
  <c r="AS153" i="30"/>
  <c r="AS152" i="30"/>
  <c r="K152" i="30"/>
  <c r="L152" i="30" s="1"/>
  <c r="M152" i="30" s="1"/>
  <c r="E152" i="30"/>
  <c r="AS151" i="30"/>
  <c r="AS150" i="30"/>
  <c r="K150" i="30"/>
  <c r="L150" i="30" s="1"/>
  <c r="M150" i="30" s="1"/>
  <c r="E150" i="30"/>
  <c r="AS149" i="30"/>
  <c r="AS148" i="30"/>
  <c r="K148" i="30"/>
  <c r="L148" i="30" s="1"/>
  <c r="M148" i="30" s="1"/>
  <c r="E148" i="30"/>
  <c r="AS147" i="30"/>
  <c r="AS146" i="30"/>
  <c r="K146" i="30"/>
  <c r="L146" i="30" s="1"/>
  <c r="M146" i="30" s="1"/>
  <c r="E146" i="30"/>
  <c r="AS145" i="30"/>
  <c r="AS144" i="30"/>
  <c r="K144" i="30"/>
  <c r="L144" i="30" s="1"/>
  <c r="M144" i="30" s="1"/>
  <c r="E144" i="30"/>
  <c r="AS143" i="30"/>
  <c r="AS142" i="30"/>
  <c r="K142" i="30"/>
  <c r="L142" i="30" s="1"/>
  <c r="M142" i="30" s="1"/>
  <c r="E142" i="30"/>
  <c r="AS141" i="30"/>
  <c r="AS140" i="30"/>
  <c r="K140" i="30"/>
  <c r="L140" i="30" s="1"/>
  <c r="M140" i="30" s="1"/>
  <c r="E140" i="30"/>
  <c r="AS139" i="30"/>
  <c r="AS138" i="30"/>
  <c r="K138" i="30"/>
  <c r="L138" i="30" s="1"/>
  <c r="M138" i="30" s="1"/>
  <c r="E138" i="30"/>
  <c r="AS137" i="30"/>
  <c r="AS136" i="30"/>
  <c r="K136" i="30"/>
  <c r="L136" i="30" s="1"/>
  <c r="M136" i="30" s="1"/>
  <c r="E136" i="30"/>
  <c r="AS135" i="30"/>
  <c r="AS134" i="30"/>
  <c r="K134" i="30"/>
  <c r="L134" i="30" s="1"/>
  <c r="M134" i="30" s="1"/>
  <c r="E134" i="30"/>
  <c r="AS133" i="30"/>
  <c r="AS132" i="30"/>
  <c r="K132" i="30"/>
  <c r="L132" i="30" s="1"/>
  <c r="M132" i="30" s="1"/>
  <c r="E132" i="30"/>
  <c r="AS131" i="30"/>
  <c r="AS130" i="30"/>
  <c r="K130" i="30"/>
  <c r="L130" i="30" s="1"/>
  <c r="M130" i="30" s="1"/>
  <c r="E130" i="30"/>
  <c r="AS129" i="30"/>
  <c r="AS128" i="30"/>
  <c r="K128" i="30"/>
  <c r="L128" i="30" s="1"/>
  <c r="M128" i="30" s="1"/>
  <c r="E128" i="30"/>
  <c r="AS127" i="30"/>
  <c r="AS126" i="30"/>
  <c r="K126" i="30"/>
  <c r="L126" i="30" s="1"/>
  <c r="M126" i="30" s="1"/>
  <c r="E126" i="30"/>
  <c r="AS125" i="30"/>
  <c r="AS124" i="30"/>
  <c r="K124" i="30"/>
  <c r="L124" i="30" s="1"/>
  <c r="M124" i="30" s="1"/>
  <c r="E124" i="30"/>
  <c r="AS123" i="30"/>
  <c r="AS122" i="30"/>
  <c r="K122" i="30"/>
  <c r="L122" i="30" s="1"/>
  <c r="M122" i="30" s="1"/>
  <c r="E122" i="30"/>
  <c r="AS121" i="30"/>
  <c r="AS120" i="30"/>
  <c r="K120" i="30"/>
  <c r="L120" i="30" s="1"/>
  <c r="M120" i="30" s="1"/>
  <c r="E120" i="30"/>
  <c r="AS119" i="30"/>
  <c r="AS118" i="30"/>
  <c r="K118" i="30"/>
  <c r="L118" i="30" s="1"/>
  <c r="M118" i="30" s="1"/>
  <c r="E118" i="30"/>
  <c r="AS117" i="30"/>
  <c r="AS116" i="30"/>
  <c r="K116" i="30"/>
  <c r="L116" i="30" s="1"/>
  <c r="M116" i="30" s="1"/>
  <c r="E116" i="30"/>
  <c r="AS115" i="30"/>
  <c r="AS114" i="30"/>
  <c r="K114" i="30"/>
  <c r="L114" i="30" s="1"/>
  <c r="M114" i="30" s="1"/>
  <c r="E114" i="30"/>
  <c r="AS113" i="30"/>
  <c r="AS112" i="30"/>
  <c r="K112" i="30"/>
  <c r="L112" i="30" s="1"/>
  <c r="M112" i="30" s="1"/>
  <c r="E112" i="30"/>
  <c r="AS111" i="30"/>
  <c r="AS110" i="30"/>
  <c r="K110" i="30"/>
  <c r="L110" i="30" s="1"/>
  <c r="M110" i="30" s="1"/>
  <c r="E110" i="30"/>
  <c r="AS109" i="30"/>
  <c r="AS108" i="30"/>
  <c r="K108" i="30"/>
  <c r="L108" i="30" s="1"/>
  <c r="M108" i="30" s="1"/>
  <c r="E108" i="30"/>
  <c r="AS107" i="30"/>
  <c r="AS106" i="30"/>
  <c r="K106" i="30"/>
  <c r="L106" i="30" s="1"/>
  <c r="M106" i="30" s="1"/>
  <c r="E106" i="30"/>
  <c r="AS105" i="30"/>
  <c r="AS104" i="30"/>
  <c r="K104" i="30"/>
  <c r="L104" i="30" s="1"/>
  <c r="M104" i="30" s="1"/>
  <c r="E104" i="30"/>
  <c r="AS103" i="30"/>
  <c r="AS102" i="30"/>
  <c r="K102" i="30"/>
  <c r="L102" i="30" s="1"/>
  <c r="M102" i="30" s="1"/>
  <c r="E102" i="30"/>
  <c r="AS101" i="30"/>
  <c r="AS100" i="30"/>
  <c r="K100" i="30"/>
  <c r="L100" i="30" s="1"/>
  <c r="M100" i="30" s="1"/>
  <c r="E100" i="30"/>
  <c r="AS99" i="30"/>
  <c r="AS98" i="30"/>
  <c r="K98" i="30"/>
  <c r="L98" i="30" s="1"/>
  <c r="M98" i="30" s="1"/>
  <c r="E98" i="30"/>
  <c r="AS97" i="30"/>
  <c r="AS96" i="30"/>
  <c r="K96" i="30"/>
  <c r="L96" i="30" s="1"/>
  <c r="M96" i="30" s="1"/>
  <c r="E96" i="30"/>
  <c r="AS95" i="30"/>
  <c r="AS94" i="30"/>
  <c r="K94" i="30"/>
  <c r="L94" i="30" s="1"/>
  <c r="M94" i="30" s="1"/>
  <c r="E94" i="30"/>
  <c r="AS93" i="30"/>
  <c r="AS92" i="30"/>
  <c r="K92" i="30"/>
  <c r="L92" i="30" s="1"/>
  <c r="M92" i="30" s="1"/>
  <c r="E92" i="30"/>
  <c r="AS91" i="30"/>
  <c r="AS90" i="30"/>
  <c r="K90" i="30"/>
  <c r="L90" i="30" s="1"/>
  <c r="M90" i="30" s="1"/>
  <c r="E90" i="30"/>
  <c r="AS89" i="30"/>
  <c r="AS88" i="30"/>
  <c r="K88" i="30"/>
  <c r="L88" i="30" s="1"/>
  <c r="M88" i="30" s="1"/>
  <c r="E88" i="30"/>
  <c r="AS87" i="30"/>
  <c r="AS86" i="30"/>
  <c r="K86" i="30"/>
  <c r="L86" i="30" s="1"/>
  <c r="M86" i="30" s="1"/>
  <c r="E86" i="30"/>
  <c r="AS85" i="30"/>
  <c r="AS84" i="30"/>
  <c r="K84" i="30"/>
  <c r="L84" i="30" s="1"/>
  <c r="M84" i="30" s="1"/>
  <c r="E84" i="30"/>
  <c r="AS83" i="30"/>
  <c r="AS82" i="30"/>
  <c r="K82" i="30"/>
  <c r="L82" i="30" s="1"/>
  <c r="M82" i="30" s="1"/>
  <c r="E82" i="30"/>
  <c r="AS81" i="30"/>
  <c r="AS80" i="30"/>
  <c r="K80" i="30"/>
  <c r="L80" i="30" s="1"/>
  <c r="M80" i="30" s="1"/>
  <c r="E80" i="30"/>
  <c r="AS79" i="30"/>
  <c r="AS78" i="30"/>
  <c r="K78" i="30"/>
  <c r="L78" i="30" s="1"/>
  <c r="M78" i="30" s="1"/>
  <c r="E78" i="30"/>
  <c r="AS77" i="30"/>
  <c r="AS76" i="30"/>
  <c r="K76" i="30"/>
  <c r="L76" i="30" s="1"/>
  <c r="M76" i="30" s="1"/>
  <c r="E76" i="30"/>
  <c r="AS75" i="30"/>
  <c r="AS74" i="30"/>
  <c r="K74" i="30"/>
  <c r="L74" i="30" s="1"/>
  <c r="M74" i="30" s="1"/>
  <c r="E74" i="30"/>
  <c r="AS73" i="30"/>
  <c r="AS72" i="30"/>
  <c r="K72" i="30"/>
  <c r="L72" i="30" s="1"/>
  <c r="M72" i="30" s="1"/>
  <c r="E72" i="30"/>
  <c r="AS71" i="30"/>
  <c r="AS70" i="30"/>
  <c r="K70" i="30"/>
  <c r="L70" i="30" s="1"/>
  <c r="M70" i="30" s="1"/>
  <c r="E70" i="30"/>
  <c r="AS69" i="30"/>
  <c r="AS68" i="30"/>
  <c r="K68" i="30"/>
  <c r="L68" i="30" s="1"/>
  <c r="M68" i="30" s="1"/>
  <c r="E68" i="30"/>
  <c r="AS67" i="30"/>
  <c r="AS66" i="30"/>
  <c r="K66" i="30"/>
  <c r="L66" i="30" s="1"/>
  <c r="M66" i="30" s="1"/>
  <c r="E66" i="30"/>
  <c r="AS65" i="30"/>
  <c r="AS64" i="30"/>
  <c r="K64" i="30"/>
  <c r="L64" i="30" s="1"/>
  <c r="M64" i="30" s="1"/>
  <c r="E64" i="30"/>
  <c r="AS63" i="30"/>
  <c r="AS62" i="30"/>
  <c r="K62" i="30"/>
  <c r="L62" i="30" s="1"/>
  <c r="M62" i="30" s="1"/>
  <c r="E62" i="30"/>
  <c r="AS61" i="30"/>
  <c r="AS60" i="30"/>
  <c r="K60" i="30"/>
  <c r="L60" i="30" s="1"/>
  <c r="M60" i="30" s="1"/>
  <c r="E60" i="30"/>
  <c r="AS59" i="30"/>
  <c r="AS58" i="30"/>
  <c r="K58" i="30"/>
  <c r="L58" i="30" s="1"/>
  <c r="M58" i="30" s="1"/>
  <c r="E58" i="30"/>
  <c r="AS57" i="30"/>
  <c r="AS56" i="30"/>
  <c r="K56" i="30"/>
  <c r="L56" i="30" s="1"/>
  <c r="M56" i="30" s="1"/>
  <c r="E56" i="30"/>
  <c r="AS55" i="30"/>
  <c r="AS54" i="30"/>
  <c r="K54" i="30"/>
  <c r="L54" i="30" s="1"/>
  <c r="M54" i="30" s="1"/>
  <c r="E54" i="30"/>
  <c r="AS53" i="30"/>
  <c r="AS52" i="30"/>
  <c r="K52" i="30"/>
  <c r="L52" i="30" s="1"/>
  <c r="M52" i="30" s="1"/>
  <c r="E52" i="30"/>
  <c r="AS51" i="30"/>
  <c r="AS50" i="30"/>
  <c r="K50" i="30"/>
  <c r="L50" i="30" s="1"/>
  <c r="M50" i="30" s="1"/>
  <c r="E50" i="30"/>
  <c r="AS49" i="30"/>
  <c r="AS48" i="30"/>
  <c r="K48" i="30"/>
  <c r="L48" i="30" s="1"/>
  <c r="M48" i="30" s="1"/>
  <c r="E48" i="30"/>
  <c r="AS47" i="30"/>
  <c r="AS46" i="30"/>
  <c r="K46" i="30"/>
  <c r="L46" i="30" s="1"/>
  <c r="M46" i="30" s="1"/>
  <c r="E46" i="30"/>
  <c r="AS45" i="30"/>
  <c r="AS44" i="30"/>
  <c r="K44" i="30"/>
  <c r="L44" i="30" s="1"/>
  <c r="M44" i="30" s="1"/>
  <c r="E44" i="30"/>
  <c r="AS42" i="30"/>
  <c r="K42" i="30"/>
  <c r="L42" i="30" s="1"/>
  <c r="M42" i="30" s="1"/>
  <c r="E42" i="30"/>
  <c r="AS40" i="30"/>
  <c r="K40" i="30"/>
  <c r="L40" i="30" s="1"/>
  <c r="M40" i="30" s="1"/>
  <c r="E40" i="30"/>
  <c r="AS38" i="30"/>
  <c r="K38" i="30"/>
  <c r="L38" i="30" s="1"/>
  <c r="M38" i="30" s="1"/>
  <c r="E38" i="30"/>
  <c r="AS36" i="30"/>
  <c r="K36" i="30"/>
  <c r="L36" i="30" s="1"/>
  <c r="M36" i="30" s="1"/>
  <c r="E36" i="30"/>
  <c r="AS34" i="30"/>
  <c r="K34" i="30"/>
  <c r="L34" i="30" s="1"/>
  <c r="M34" i="30" s="1"/>
  <c r="E34" i="30"/>
  <c r="AS32" i="30"/>
  <c r="K32" i="30"/>
  <c r="L32" i="30" s="1"/>
  <c r="M32" i="30" s="1"/>
  <c r="E32" i="30"/>
  <c r="AS30" i="30"/>
  <c r="K30" i="30"/>
  <c r="L30" i="30" s="1"/>
  <c r="M30" i="30" s="1"/>
  <c r="E30" i="30"/>
  <c r="AS28" i="30"/>
  <c r="K28" i="30"/>
  <c r="L28" i="30" s="1"/>
  <c r="M28" i="30" s="1"/>
  <c r="E28" i="30"/>
  <c r="AS26" i="30"/>
  <c r="K26" i="30"/>
  <c r="L26" i="30" s="1"/>
  <c r="M26" i="30" s="1"/>
  <c r="E26" i="30"/>
  <c r="AS24" i="30"/>
  <c r="K24" i="30"/>
  <c r="L24" i="30" s="1"/>
  <c r="M24" i="30" s="1"/>
  <c r="E24" i="30"/>
  <c r="AS22" i="30"/>
  <c r="K22" i="30"/>
  <c r="L22" i="30" s="1"/>
  <c r="M22" i="30" s="1"/>
  <c r="E22" i="30"/>
  <c r="AS20" i="30"/>
  <c r="K20" i="30"/>
  <c r="L20" i="30" s="1"/>
  <c r="M20" i="30" s="1"/>
  <c r="E20" i="30"/>
  <c r="AS18" i="30"/>
  <c r="K18" i="30"/>
  <c r="L18" i="30" s="1"/>
  <c r="M18" i="30" s="1"/>
  <c r="E18" i="30"/>
  <c r="AS16" i="30"/>
  <c r="K16" i="30"/>
  <c r="L16" i="30" s="1"/>
  <c r="M16" i="30" s="1"/>
  <c r="E16" i="30"/>
  <c r="AS14" i="30"/>
  <c r="K14" i="30"/>
  <c r="L14" i="30" s="1"/>
  <c r="M14" i="30" s="1"/>
  <c r="E14" i="30"/>
  <c r="AS12" i="30"/>
  <c r="K12" i="30"/>
  <c r="L12" i="30" s="1"/>
  <c r="M12" i="30" s="1"/>
  <c r="E12" i="30"/>
  <c r="AS10" i="30"/>
  <c r="K10" i="30"/>
  <c r="L10" i="30" s="1"/>
  <c r="M10" i="30" s="1"/>
  <c r="E10" i="30"/>
  <c r="AS8" i="30"/>
  <c r="L8" i="30"/>
  <c r="M8" i="30" s="1"/>
  <c r="K8" i="30"/>
  <c r="E8" i="30"/>
  <c r="AS7" i="30"/>
  <c r="AS6" i="30"/>
  <c r="K6" i="30"/>
  <c r="L6" i="30" s="1"/>
  <c r="M6" i="30" s="1"/>
  <c r="E6" i="30"/>
  <c r="AS5" i="30"/>
  <c r="AT425" i="30"/>
  <c r="AS4" i="30"/>
  <c r="L4" i="30"/>
  <c r="M4" i="30" s="1"/>
  <c r="K4" i="30"/>
  <c r="E4" i="30"/>
  <c r="AR3" i="30"/>
  <c r="AQ3" i="30"/>
  <c r="AP3" i="30"/>
  <c r="AO3" i="30"/>
  <c r="AN3" i="30"/>
  <c r="AM3" i="30"/>
  <c r="AL3" i="30"/>
  <c r="AK3" i="30"/>
  <c r="AJ3" i="30"/>
  <c r="AI3" i="30"/>
  <c r="AH3" i="30"/>
  <c r="AG3" i="30"/>
  <c r="AF3" i="30"/>
  <c r="AE3" i="30"/>
  <c r="AD3" i="30"/>
  <c r="AC3" i="30"/>
  <c r="AB3" i="30"/>
  <c r="AA3" i="30"/>
  <c r="Z3" i="30"/>
  <c r="Y3" i="30"/>
  <c r="X3" i="30"/>
  <c r="W3" i="30"/>
  <c r="V3" i="30"/>
  <c r="U3" i="30"/>
  <c r="T3" i="30"/>
  <c r="S3" i="30"/>
  <c r="R3" i="30"/>
  <c r="Q3" i="30"/>
  <c r="P3" i="30"/>
  <c r="O3" i="30"/>
  <c r="N3" i="30"/>
  <c r="P1" i="30"/>
  <c r="J1" i="30"/>
  <c r="AR427" i="29"/>
  <c r="AQ427" i="29"/>
  <c r="AP427" i="29"/>
  <c r="AO427" i="29"/>
  <c r="AN427" i="29"/>
  <c r="AM427" i="29"/>
  <c r="AL427" i="29"/>
  <c r="AK427" i="29"/>
  <c r="AJ427" i="29"/>
  <c r="AI427" i="29"/>
  <c r="AH427" i="29"/>
  <c r="AG427" i="29"/>
  <c r="AF427" i="29"/>
  <c r="AE427" i="29"/>
  <c r="AD427" i="29"/>
  <c r="AC427" i="29"/>
  <c r="AB427" i="29"/>
  <c r="AA427" i="29"/>
  <c r="Z427" i="29"/>
  <c r="Y427" i="29"/>
  <c r="X427" i="29"/>
  <c r="W427" i="29"/>
  <c r="V427" i="29"/>
  <c r="U427" i="29"/>
  <c r="T427" i="29"/>
  <c r="S427" i="29"/>
  <c r="R427" i="29"/>
  <c r="Q427" i="29"/>
  <c r="P427" i="29"/>
  <c r="O427" i="29"/>
  <c r="N427" i="29"/>
  <c r="AS427" i="29" s="1"/>
  <c r="AR426" i="29"/>
  <c r="AQ426" i="29"/>
  <c r="AP426" i="29"/>
  <c r="AO426" i="29"/>
  <c r="AN426" i="29"/>
  <c r="AM426" i="29"/>
  <c r="AL426" i="29"/>
  <c r="AK426" i="29"/>
  <c r="AJ426" i="29"/>
  <c r="AI426" i="29"/>
  <c r="AH426" i="29"/>
  <c r="AG426" i="29"/>
  <c r="AF426" i="29"/>
  <c r="AE426" i="29"/>
  <c r="AD426" i="29"/>
  <c r="AC426" i="29"/>
  <c r="AB426" i="29"/>
  <c r="AA426" i="29"/>
  <c r="Z426" i="29"/>
  <c r="Y426" i="29"/>
  <c r="X426" i="29"/>
  <c r="W426" i="29"/>
  <c r="V426" i="29"/>
  <c r="U426" i="29"/>
  <c r="T426" i="29"/>
  <c r="S426" i="29"/>
  <c r="R426" i="29"/>
  <c r="Q426" i="29"/>
  <c r="P426" i="29"/>
  <c r="O426" i="29"/>
  <c r="N426" i="29"/>
  <c r="AS426" i="29" s="1"/>
  <c r="AR425" i="29"/>
  <c r="AQ425" i="29"/>
  <c r="AP425" i="29"/>
  <c r="AO425" i="29"/>
  <c r="AN425" i="29"/>
  <c r="AM425" i="29"/>
  <c r="AL425" i="29"/>
  <c r="AK425" i="29"/>
  <c r="AJ425" i="29"/>
  <c r="AI425" i="29"/>
  <c r="AH425" i="29"/>
  <c r="AG425" i="29"/>
  <c r="AF425" i="29"/>
  <c r="AE425" i="29"/>
  <c r="AD425" i="29"/>
  <c r="AC425" i="29"/>
  <c r="AB425" i="29"/>
  <c r="AA425" i="29"/>
  <c r="Z425" i="29"/>
  <c r="Y425" i="29"/>
  <c r="X425" i="29"/>
  <c r="W425" i="29"/>
  <c r="V425" i="29"/>
  <c r="U425" i="29"/>
  <c r="T425" i="29"/>
  <c r="S425" i="29"/>
  <c r="R425" i="29"/>
  <c r="Q425" i="29"/>
  <c r="P425" i="29"/>
  <c r="O425" i="29"/>
  <c r="N425" i="29"/>
  <c r="AS425" i="29" s="1"/>
  <c r="AR424" i="29"/>
  <c r="AQ424" i="29"/>
  <c r="AP424" i="29"/>
  <c r="AO424" i="29"/>
  <c r="AN424" i="29"/>
  <c r="AM424" i="29"/>
  <c r="AL424" i="29"/>
  <c r="AK424" i="29"/>
  <c r="AJ424" i="29"/>
  <c r="AI424" i="29"/>
  <c r="AH424" i="29"/>
  <c r="AG424" i="29"/>
  <c r="AF424" i="29"/>
  <c r="AE424" i="29"/>
  <c r="AD424" i="29"/>
  <c r="AC424" i="29"/>
  <c r="AB424" i="29"/>
  <c r="AA424" i="29"/>
  <c r="Z424" i="29"/>
  <c r="Y424" i="29"/>
  <c r="X424" i="29"/>
  <c r="W424" i="29"/>
  <c r="V424" i="29"/>
  <c r="U424" i="29"/>
  <c r="T424" i="29"/>
  <c r="S424" i="29"/>
  <c r="R424" i="29"/>
  <c r="Q424" i="29"/>
  <c r="P424" i="29"/>
  <c r="O424" i="29"/>
  <c r="N424" i="29"/>
  <c r="AS424" i="29" s="1"/>
  <c r="AR423" i="29"/>
  <c r="AQ423" i="29"/>
  <c r="AP423" i="29"/>
  <c r="AO423" i="29"/>
  <c r="AN423" i="29"/>
  <c r="AM423" i="29"/>
  <c r="AL423" i="29"/>
  <c r="AK423" i="29"/>
  <c r="AJ423" i="29"/>
  <c r="AI423" i="29"/>
  <c r="AH423" i="29"/>
  <c r="AG423" i="29"/>
  <c r="AF423" i="29"/>
  <c r="AE423" i="29"/>
  <c r="AD423" i="29"/>
  <c r="AC423" i="29"/>
  <c r="AB423" i="29"/>
  <c r="AA423" i="29"/>
  <c r="Z423" i="29"/>
  <c r="Y423" i="29"/>
  <c r="X423" i="29"/>
  <c r="W423" i="29"/>
  <c r="V423" i="29"/>
  <c r="U423" i="29"/>
  <c r="T423" i="29"/>
  <c r="S423" i="29"/>
  <c r="R423" i="29"/>
  <c r="Q423" i="29"/>
  <c r="P423" i="29"/>
  <c r="O423" i="29"/>
  <c r="N423" i="29"/>
  <c r="AS423" i="29" s="1"/>
  <c r="AR422" i="29"/>
  <c r="AQ422" i="29"/>
  <c r="AP422" i="29"/>
  <c r="AO422" i="29"/>
  <c r="AN422" i="29"/>
  <c r="AM422" i="29"/>
  <c r="AL422" i="29"/>
  <c r="AK422" i="29"/>
  <c r="AJ422" i="29"/>
  <c r="AI422" i="29"/>
  <c r="AH422" i="29"/>
  <c r="AG422" i="29"/>
  <c r="AF422" i="29"/>
  <c r="AE422" i="29"/>
  <c r="AD422" i="29"/>
  <c r="AC422" i="29"/>
  <c r="AB422" i="29"/>
  <c r="AA422" i="29"/>
  <c r="Z422" i="29"/>
  <c r="Y422" i="29"/>
  <c r="X422" i="29"/>
  <c r="W422" i="29"/>
  <c r="V422" i="29"/>
  <c r="U422" i="29"/>
  <c r="T422" i="29"/>
  <c r="S422" i="29"/>
  <c r="R422" i="29"/>
  <c r="Q422" i="29"/>
  <c r="P422" i="29"/>
  <c r="O422" i="29"/>
  <c r="N422" i="29"/>
  <c r="AS422" i="29" s="1"/>
  <c r="AR415" i="29"/>
  <c r="AQ415" i="29"/>
  <c r="AP415" i="29"/>
  <c r="AO415" i="29"/>
  <c r="AN415" i="29"/>
  <c r="AM415" i="29"/>
  <c r="AL415" i="29"/>
  <c r="AK415" i="29"/>
  <c r="AJ415" i="29"/>
  <c r="AI415" i="29"/>
  <c r="AH415" i="29"/>
  <c r="AG415" i="29"/>
  <c r="AF415" i="29"/>
  <c r="AE415" i="29"/>
  <c r="AD415" i="29"/>
  <c r="AC415" i="29"/>
  <c r="AB415" i="29"/>
  <c r="AA415" i="29"/>
  <c r="Z415" i="29"/>
  <c r="Y415" i="29"/>
  <c r="X415" i="29"/>
  <c r="W415" i="29"/>
  <c r="V415" i="29"/>
  <c r="U415" i="29"/>
  <c r="T415" i="29"/>
  <c r="S415" i="29"/>
  <c r="R415" i="29"/>
  <c r="Q415" i="29"/>
  <c r="P415" i="29"/>
  <c r="O415" i="29"/>
  <c r="N415" i="29"/>
  <c r="AR414" i="29"/>
  <c r="AQ414" i="29"/>
  <c r="AP414" i="29"/>
  <c r="AO414" i="29"/>
  <c r="AN414" i="29"/>
  <c r="AM414" i="29"/>
  <c r="AL414" i="29"/>
  <c r="AK414" i="29"/>
  <c r="AJ414" i="29"/>
  <c r="AI414" i="29"/>
  <c r="AH414" i="29"/>
  <c r="AG414" i="29"/>
  <c r="AF414" i="29"/>
  <c r="AE414" i="29"/>
  <c r="AD414" i="29"/>
  <c r="AC414" i="29"/>
  <c r="AB414" i="29"/>
  <c r="AA414" i="29"/>
  <c r="Z414" i="29"/>
  <c r="Y414" i="29"/>
  <c r="X414" i="29"/>
  <c r="W414" i="29"/>
  <c r="V414" i="29"/>
  <c r="U414" i="29"/>
  <c r="T414" i="29"/>
  <c r="S414" i="29"/>
  <c r="R414" i="29"/>
  <c r="Q414" i="29"/>
  <c r="P414" i="29"/>
  <c r="O414" i="29"/>
  <c r="N414" i="29"/>
  <c r="AS414" i="29" s="1"/>
  <c r="AR413" i="29"/>
  <c r="AQ413" i="29"/>
  <c r="AP413" i="29"/>
  <c r="AO413" i="29"/>
  <c r="AN413" i="29"/>
  <c r="AM413" i="29"/>
  <c r="AL413" i="29"/>
  <c r="AK413" i="29"/>
  <c r="AJ413" i="29"/>
  <c r="AI413" i="29"/>
  <c r="AH413" i="29"/>
  <c r="AG413" i="29"/>
  <c r="AF413" i="29"/>
  <c r="AE413" i="29"/>
  <c r="AD413" i="29"/>
  <c r="AC413" i="29"/>
  <c r="AB413" i="29"/>
  <c r="AA413" i="29"/>
  <c r="Z413" i="29"/>
  <c r="Y413" i="29"/>
  <c r="X413" i="29"/>
  <c r="W413" i="29"/>
  <c r="V413" i="29"/>
  <c r="U413" i="29"/>
  <c r="T413" i="29"/>
  <c r="S413" i="29"/>
  <c r="R413" i="29"/>
  <c r="Q413" i="29"/>
  <c r="P413" i="29"/>
  <c r="O413" i="29"/>
  <c r="N413" i="29"/>
  <c r="AR412" i="29"/>
  <c r="AQ412" i="29"/>
  <c r="AP412" i="29"/>
  <c r="AO412" i="29"/>
  <c r="AN412" i="29"/>
  <c r="AM412" i="29"/>
  <c r="AL412" i="29"/>
  <c r="AK412" i="29"/>
  <c r="AJ412" i="29"/>
  <c r="AI412" i="29"/>
  <c r="AH412" i="29"/>
  <c r="AG412" i="29"/>
  <c r="AF412" i="29"/>
  <c r="AE412" i="29"/>
  <c r="AD412" i="29"/>
  <c r="AC412" i="29"/>
  <c r="AB412" i="29"/>
  <c r="AA412" i="29"/>
  <c r="Z412" i="29"/>
  <c r="Y412" i="29"/>
  <c r="X412" i="29"/>
  <c r="W412" i="29"/>
  <c r="V412" i="29"/>
  <c r="U412" i="29"/>
  <c r="T412" i="29"/>
  <c r="S412" i="29"/>
  <c r="R412" i="29"/>
  <c r="Q412" i="29"/>
  <c r="P412" i="29"/>
  <c r="O412" i="29"/>
  <c r="N412" i="29"/>
  <c r="AS412" i="29" s="1"/>
  <c r="AR411" i="29"/>
  <c r="AQ411" i="29"/>
  <c r="AP411" i="29"/>
  <c r="AO411" i="29"/>
  <c r="AN411" i="29"/>
  <c r="AM411" i="29"/>
  <c r="AL411" i="29"/>
  <c r="AK411" i="29"/>
  <c r="AJ411" i="29"/>
  <c r="AI411" i="29"/>
  <c r="AH411" i="29"/>
  <c r="AG411" i="29"/>
  <c r="AF411" i="29"/>
  <c r="AE411" i="29"/>
  <c r="AD411" i="29"/>
  <c r="AC411" i="29"/>
  <c r="AB411" i="29"/>
  <c r="AA411" i="29"/>
  <c r="Z411" i="29"/>
  <c r="Y411" i="29"/>
  <c r="X411" i="29"/>
  <c r="W411" i="29"/>
  <c r="V411" i="29"/>
  <c r="U411" i="29"/>
  <c r="T411" i="29"/>
  <c r="S411" i="29"/>
  <c r="R411" i="29"/>
  <c r="Q411" i="29"/>
  <c r="P411" i="29"/>
  <c r="O411" i="29"/>
  <c r="N411" i="29"/>
  <c r="AR410" i="29"/>
  <c r="AQ410" i="29"/>
  <c r="AP410" i="29"/>
  <c r="AO410" i="29"/>
  <c r="AN410" i="29"/>
  <c r="AM410" i="29"/>
  <c r="AL410" i="29"/>
  <c r="AK410" i="29"/>
  <c r="AJ410" i="29"/>
  <c r="AI410" i="29"/>
  <c r="AH410" i="29"/>
  <c r="AG410" i="29"/>
  <c r="AF410" i="29"/>
  <c r="AE410" i="29"/>
  <c r="AD410" i="29"/>
  <c r="AC410" i="29"/>
  <c r="AB410" i="29"/>
  <c r="AA410" i="29"/>
  <c r="Z410" i="29"/>
  <c r="Y410" i="29"/>
  <c r="X410" i="29"/>
  <c r="W410" i="29"/>
  <c r="V410" i="29"/>
  <c r="U410" i="29"/>
  <c r="T410" i="29"/>
  <c r="S410" i="29"/>
  <c r="R410" i="29"/>
  <c r="Q410" i="29"/>
  <c r="P410" i="29"/>
  <c r="O410" i="29"/>
  <c r="N410" i="29"/>
  <c r="AR404" i="29"/>
  <c r="AQ404" i="29"/>
  <c r="AP404" i="29"/>
  <c r="AO404" i="29"/>
  <c r="AN404" i="29"/>
  <c r="AM404" i="29"/>
  <c r="AL404" i="29"/>
  <c r="AK404" i="29"/>
  <c r="AJ404" i="29"/>
  <c r="AI404" i="29"/>
  <c r="AH404" i="29"/>
  <c r="AG404" i="29"/>
  <c r="AF404" i="29"/>
  <c r="AE404" i="29"/>
  <c r="AD404" i="29"/>
  <c r="AC404" i="29"/>
  <c r="AB404" i="29"/>
  <c r="AA404" i="29"/>
  <c r="Z404" i="29"/>
  <c r="Y404" i="29"/>
  <c r="X404" i="29"/>
  <c r="W404" i="29"/>
  <c r="V404" i="29"/>
  <c r="U404" i="29"/>
  <c r="T404" i="29"/>
  <c r="S404" i="29"/>
  <c r="R404" i="29"/>
  <c r="Q404" i="29"/>
  <c r="P404" i="29"/>
  <c r="AS404" i="29" s="1"/>
  <c r="O404" i="29"/>
  <c r="N404" i="29"/>
  <c r="I404" i="29"/>
  <c r="H404" i="29"/>
  <c r="G404" i="29"/>
  <c r="F404" i="29"/>
  <c r="AS403" i="29"/>
  <c r="AS402" i="29"/>
  <c r="L402" i="29"/>
  <c r="M402" i="29" s="1"/>
  <c r="K402" i="29"/>
  <c r="E402" i="29"/>
  <c r="AS401" i="29"/>
  <c r="AS400" i="29"/>
  <c r="K400" i="29"/>
  <c r="L400" i="29" s="1"/>
  <c r="M400" i="29" s="1"/>
  <c r="E400" i="29"/>
  <c r="AS399" i="29"/>
  <c r="AS398" i="29"/>
  <c r="K398" i="29"/>
  <c r="L398" i="29" s="1"/>
  <c r="M398" i="29" s="1"/>
  <c r="E398" i="29"/>
  <c r="AS397" i="29"/>
  <c r="AS396" i="29"/>
  <c r="L396" i="29"/>
  <c r="M396" i="29" s="1"/>
  <c r="K396" i="29"/>
  <c r="E396" i="29"/>
  <c r="AS395" i="29"/>
  <c r="AS394" i="29"/>
  <c r="L394" i="29"/>
  <c r="M394" i="29" s="1"/>
  <c r="K394" i="29"/>
  <c r="E394" i="29"/>
  <c r="AS393" i="29"/>
  <c r="AS392" i="29"/>
  <c r="K392" i="29"/>
  <c r="L392" i="29" s="1"/>
  <c r="M392" i="29" s="1"/>
  <c r="E392" i="29"/>
  <c r="AS391" i="29"/>
  <c r="AS390" i="29"/>
  <c r="K390" i="29"/>
  <c r="L390" i="29" s="1"/>
  <c r="M390" i="29" s="1"/>
  <c r="E390" i="29"/>
  <c r="AS389" i="29"/>
  <c r="AS388" i="29"/>
  <c r="L388" i="29"/>
  <c r="M388" i="29" s="1"/>
  <c r="K388" i="29"/>
  <c r="E388" i="29"/>
  <c r="AS387" i="29"/>
  <c r="AS386" i="29"/>
  <c r="L386" i="29"/>
  <c r="M386" i="29" s="1"/>
  <c r="K386" i="29"/>
  <c r="E386" i="29"/>
  <c r="AS385" i="29"/>
  <c r="AS384" i="29"/>
  <c r="K384" i="29"/>
  <c r="L384" i="29" s="1"/>
  <c r="M384" i="29" s="1"/>
  <c r="E384" i="29"/>
  <c r="AS383" i="29"/>
  <c r="AS382" i="29"/>
  <c r="K382" i="29"/>
  <c r="L382" i="29" s="1"/>
  <c r="M382" i="29" s="1"/>
  <c r="E382" i="29"/>
  <c r="AS381" i="29"/>
  <c r="AS380" i="29"/>
  <c r="L380" i="29"/>
  <c r="M380" i="29" s="1"/>
  <c r="K380" i="29"/>
  <c r="E380" i="29"/>
  <c r="AS379" i="29"/>
  <c r="AS378" i="29"/>
  <c r="L378" i="29"/>
  <c r="M378" i="29" s="1"/>
  <c r="K378" i="29"/>
  <c r="E378" i="29"/>
  <c r="AS377" i="29"/>
  <c r="AS376" i="29"/>
  <c r="K376" i="29"/>
  <c r="L376" i="29" s="1"/>
  <c r="M376" i="29" s="1"/>
  <c r="E376" i="29"/>
  <c r="AS375" i="29"/>
  <c r="AS374" i="29"/>
  <c r="K374" i="29"/>
  <c r="L374" i="29" s="1"/>
  <c r="M374" i="29" s="1"/>
  <c r="E374" i="29"/>
  <c r="AS373" i="29"/>
  <c r="AS372" i="29"/>
  <c r="L372" i="29"/>
  <c r="M372" i="29" s="1"/>
  <c r="K372" i="29"/>
  <c r="E372" i="29"/>
  <c r="AS371" i="29"/>
  <c r="AS370" i="29"/>
  <c r="L370" i="29"/>
  <c r="M370" i="29" s="1"/>
  <c r="K370" i="29"/>
  <c r="E370" i="29"/>
  <c r="AS369" i="29"/>
  <c r="AS368" i="29"/>
  <c r="K368" i="29"/>
  <c r="L368" i="29" s="1"/>
  <c r="M368" i="29" s="1"/>
  <c r="E368" i="29"/>
  <c r="AS367" i="29"/>
  <c r="AS366" i="29"/>
  <c r="K366" i="29"/>
  <c r="L366" i="29" s="1"/>
  <c r="M366" i="29" s="1"/>
  <c r="E366" i="29"/>
  <c r="AS365" i="29"/>
  <c r="AS364" i="29"/>
  <c r="L364" i="29"/>
  <c r="M364" i="29" s="1"/>
  <c r="K364" i="29"/>
  <c r="E364" i="29"/>
  <c r="AS363" i="29"/>
  <c r="AS362" i="29"/>
  <c r="L362" i="29"/>
  <c r="M362" i="29" s="1"/>
  <c r="K362" i="29"/>
  <c r="E362" i="29"/>
  <c r="AS361" i="29"/>
  <c r="AS360" i="29"/>
  <c r="K360" i="29"/>
  <c r="L360" i="29" s="1"/>
  <c r="M360" i="29" s="1"/>
  <c r="E360" i="29"/>
  <c r="AS359" i="29"/>
  <c r="AS358" i="29"/>
  <c r="K358" i="29"/>
  <c r="L358" i="29" s="1"/>
  <c r="M358" i="29" s="1"/>
  <c r="E358" i="29"/>
  <c r="AS357" i="29"/>
  <c r="AS356" i="29"/>
  <c r="L356" i="29"/>
  <c r="M356" i="29" s="1"/>
  <c r="K356" i="29"/>
  <c r="E356" i="29"/>
  <c r="AS355" i="29"/>
  <c r="AS354" i="29"/>
  <c r="L354" i="29"/>
  <c r="M354" i="29" s="1"/>
  <c r="K354" i="29"/>
  <c r="E354" i="29"/>
  <c r="AS353" i="29"/>
  <c r="AS352" i="29"/>
  <c r="K352" i="29"/>
  <c r="L352" i="29" s="1"/>
  <c r="M352" i="29" s="1"/>
  <c r="E352" i="29"/>
  <c r="AS351" i="29"/>
  <c r="AS350" i="29"/>
  <c r="K350" i="29"/>
  <c r="L350" i="29" s="1"/>
  <c r="M350" i="29" s="1"/>
  <c r="E350" i="29"/>
  <c r="AS349" i="29"/>
  <c r="AS348" i="29"/>
  <c r="L348" i="29"/>
  <c r="M348" i="29" s="1"/>
  <c r="K348" i="29"/>
  <c r="E348" i="29"/>
  <c r="AS347" i="29"/>
  <c r="AS346" i="29"/>
  <c r="L346" i="29"/>
  <c r="M346" i="29" s="1"/>
  <c r="K346" i="29"/>
  <c r="E346" i="29"/>
  <c r="AS345" i="29"/>
  <c r="AS344" i="29"/>
  <c r="K344" i="29"/>
  <c r="L344" i="29" s="1"/>
  <c r="M344" i="29" s="1"/>
  <c r="E344" i="29"/>
  <c r="AS343" i="29"/>
  <c r="AS342" i="29"/>
  <c r="K342" i="29"/>
  <c r="L342" i="29" s="1"/>
  <c r="M342" i="29" s="1"/>
  <c r="E342" i="29"/>
  <c r="AS341" i="29"/>
  <c r="AS340" i="29"/>
  <c r="L340" i="29"/>
  <c r="M340" i="29" s="1"/>
  <c r="K340" i="29"/>
  <c r="E340" i="29"/>
  <c r="AS339" i="29"/>
  <c r="AS338" i="29"/>
  <c r="L338" i="29"/>
  <c r="M338" i="29" s="1"/>
  <c r="K338" i="29"/>
  <c r="E338" i="29"/>
  <c r="AS337" i="29"/>
  <c r="AS336" i="29"/>
  <c r="K336" i="29"/>
  <c r="L336" i="29" s="1"/>
  <c r="M336" i="29" s="1"/>
  <c r="E336" i="29"/>
  <c r="AS335" i="29"/>
  <c r="AS334" i="29"/>
  <c r="K334" i="29"/>
  <c r="L334" i="29" s="1"/>
  <c r="M334" i="29" s="1"/>
  <c r="E334" i="29"/>
  <c r="AS333" i="29"/>
  <c r="AS332" i="29"/>
  <c r="L332" i="29"/>
  <c r="M332" i="29" s="1"/>
  <c r="K332" i="29"/>
  <c r="E332" i="29"/>
  <c r="AS331" i="29"/>
  <c r="AS330" i="29"/>
  <c r="L330" i="29"/>
  <c r="M330" i="29" s="1"/>
  <c r="K330" i="29"/>
  <c r="E330" i="29"/>
  <c r="AS329" i="29"/>
  <c r="AS328" i="29"/>
  <c r="K328" i="29"/>
  <c r="L328" i="29" s="1"/>
  <c r="M328" i="29" s="1"/>
  <c r="E328" i="29"/>
  <c r="AS327" i="29"/>
  <c r="AS326" i="29"/>
  <c r="K326" i="29"/>
  <c r="L326" i="29" s="1"/>
  <c r="M326" i="29" s="1"/>
  <c r="E326" i="29"/>
  <c r="AS325" i="29"/>
  <c r="AS324" i="29"/>
  <c r="L324" i="29"/>
  <c r="M324" i="29" s="1"/>
  <c r="K324" i="29"/>
  <c r="E324" i="29"/>
  <c r="AS323" i="29"/>
  <c r="AS322" i="29"/>
  <c r="L322" i="29"/>
  <c r="M322" i="29" s="1"/>
  <c r="K322" i="29"/>
  <c r="E322" i="29"/>
  <c r="AS321" i="29"/>
  <c r="AS320" i="29"/>
  <c r="K320" i="29"/>
  <c r="L320" i="29" s="1"/>
  <c r="M320" i="29" s="1"/>
  <c r="E320" i="29"/>
  <c r="AS319" i="29"/>
  <c r="AS318" i="29"/>
  <c r="K318" i="29"/>
  <c r="L318" i="29" s="1"/>
  <c r="M318" i="29" s="1"/>
  <c r="E318" i="29"/>
  <c r="AS317" i="29"/>
  <c r="AS316" i="29"/>
  <c r="L316" i="29"/>
  <c r="M316" i="29" s="1"/>
  <c r="K316" i="29"/>
  <c r="E316" i="29"/>
  <c r="AS315" i="29"/>
  <c r="AS314" i="29"/>
  <c r="L314" i="29"/>
  <c r="M314" i="29" s="1"/>
  <c r="K314" i="29"/>
  <c r="E314" i="29"/>
  <c r="AS313" i="29"/>
  <c r="AS312" i="29"/>
  <c r="K312" i="29"/>
  <c r="L312" i="29" s="1"/>
  <c r="M312" i="29" s="1"/>
  <c r="E312" i="29"/>
  <c r="AS311" i="29"/>
  <c r="AS310" i="29"/>
  <c r="K310" i="29"/>
  <c r="L310" i="29" s="1"/>
  <c r="M310" i="29" s="1"/>
  <c r="E310" i="29"/>
  <c r="AS309" i="29"/>
  <c r="AS308" i="29"/>
  <c r="L308" i="29"/>
  <c r="M308" i="29" s="1"/>
  <c r="K308" i="29"/>
  <c r="E308" i="29"/>
  <c r="AS307" i="29"/>
  <c r="AS306" i="29"/>
  <c r="L306" i="29"/>
  <c r="M306" i="29" s="1"/>
  <c r="K306" i="29"/>
  <c r="E306" i="29"/>
  <c r="AS305" i="29"/>
  <c r="AS304" i="29"/>
  <c r="K304" i="29"/>
  <c r="L304" i="29" s="1"/>
  <c r="M304" i="29" s="1"/>
  <c r="E304" i="29"/>
  <c r="AS303" i="29"/>
  <c r="AS302" i="29"/>
  <c r="K302" i="29"/>
  <c r="L302" i="29" s="1"/>
  <c r="M302" i="29" s="1"/>
  <c r="E302" i="29"/>
  <c r="AS301" i="29"/>
  <c r="AS300" i="29"/>
  <c r="L300" i="29"/>
  <c r="M300" i="29" s="1"/>
  <c r="K300" i="29"/>
  <c r="E300" i="29"/>
  <c r="AS299" i="29"/>
  <c r="AS298" i="29"/>
  <c r="L298" i="29"/>
  <c r="M298" i="29" s="1"/>
  <c r="K298" i="29"/>
  <c r="E298" i="29"/>
  <c r="AS297" i="29"/>
  <c r="AS296" i="29"/>
  <c r="K296" i="29"/>
  <c r="L296" i="29" s="1"/>
  <c r="M296" i="29" s="1"/>
  <c r="E296" i="29"/>
  <c r="AS295" i="29"/>
  <c r="AS294" i="29"/>
  <c r="K294" i="29"/>
  <c r="L294" i="29" s="1"/>
  <c r="M294" i="29" s="1"/>
  <c r="E294" i="29"/>
  <c r="AS293" i="29"/>
  <c r="AS292" i="29"/>
  <c r="L292" i="29"/>
  <c r="M292" i="29" s="1"/>
  <c r="K292" i="29"/>
  <c r="E292" i="29"/>
  <c r="AS291" i="29"/>
  <c r="AS290" i="29"/>
  <c r="L290" i="29"/>
  <c r="M290" i="29" s="1"/>
  <c r="K290" i="29"/>
  <c r="E290" i="29"/>
  <c r="AS289" i="29"/>
  <c r="AS288" i="29"/>
  <c r="K288" i="29"/>
  <c r="L288" i="29" s="1"/>
  <c r="M288" i="29" s="1"/>
  <c r="E288" i="29"/>
  <c r="AS287" i="29"/>
  <c r="AS286" i="29"/>
  <c r="K286" i="29"/>
  <c r="L286" i="29" s="1"/>
  <c r="M286" i="29" s="1"/>
  <c r="E286" i="29"/>
  <c r="AS285" i="29"/>
  <c r="AS284" i="29"/>
  <c r="L284" i="29"/>
  <c r="M284" i="29" s="1"/>
  <c r="K284" i="29"/>
  <c r="E284" i="29"/>
  <c r="AS283" i="29"/>
  <c r="AS282" i="29"/>
  <c r="L282" i="29"/>
  <c r="M282" i="29" s="1"/>
  <c r="K282" i="29"/>
  <c r="E282" i="29"/>
  <c r="AS281" i="29"/>
  <c r="AS280" i="29"/>
  <c r="K280" i="29"/>
  <c r="L280" i="29" s="1"/>
  <c r="M280" i="29" s="1"/>
  <c r="E280" i="29"/>
  <c r="AS279" i="29"/>
  <c r="AS278" i="29"/>
  <c r="K278" i="29"/>
  <c r="L278" i="29" s="1"/>
  <c r="M278" i="29" s="1"/>
  <c r="E278" i="29"/>
  <c r="AS277" i="29"/>
  <c r="AS276" i="29"/>
  <c r="L276" i="29"/>
  <c r="M276" i="29" s="1"/>
  <c r="K276" i="29"/>
  <c r="E276" i="29"/>
  <c r="AS275" i="29"/>
  <c r="AS274" i="29"/>
  <c r="L274" i="29"/>
  <c r="M274" i="29" s="1"/>
  <c r="K274" i="29"/>
  <c r="E274" i="29"/>
  <c r="AS273" i="29"/>
  <c r="AS272" i="29"/>
  <c r="K272" i="29"/>
  <c r="L272" i="29" s="1"/>
  <c r="M272" i="29" s="1"/>
  <c r="E272" i="29"/>
  <c r="AS271" i="29"/>
  <c r="AS270" i="29"/>
  <c r="K270" i="29"/>
  <c r="L270" i="29" s="1"/>
  <c r="M270" i="29" s="1"/>
  <c r="E270" i="29"/>
  <c r="AS269" i="29"/>
  <c r="AS268" i="29"/>
  <c r="L268" i="29"/>
  <c r="M268" i="29" s="1"/>
  <c r="K268" i="29"/>
  <c r="E268" i="29"/>
  <c r="AS267" i="29"/>
  <c r="AS266" i="29"/>
  <c r="L266" i="29"/>
  <c r="M266" i="29" s="1"/>
  <c r="K266" i="29"/>
  <c r="E266" i="29"/>
  <c r="AS265" i="29"/>
  <c r="AS264" i="29"/>
  <c r="K264" i="29"/>
  <c r="L264" i="29" s="1"/>
  <c r="M264" i="29" s="1"/>
  <c r="E264" i="29"/>
  <c r="AS263" i="29"/>
  <c r="AS262" i="29"/>
  <c r="K262" i="29"/>
  <c r="L262" i="29" s="1"/>
  <c r="M262" i="29" s="1"/>
  <c r="E262" i="29"/>
  <c r="AS261" i="29"/>
  <c r="AS260" i="29"/>
  <c r="L260" i="29"/>
  <c r="M260" i="29" s="1"/>
  <c r="K260" i="29"/>
  <c r="E260" i="29"/>
  <c r="AS259" i="29"/>
  <c r="AS258" i="29"/>
  <c r="L258" i="29"/>
  <c r="M258" i="29" s="1"/>
  <c r="K258" i="29"/>
  <c r="E258" i="29"/>
  <c r="AS257" i="29"/>
  <c r="AS256" i="29"/>
  <c r="K256" i="29"/>
  <c r="L256" i="29" s="1"/>
  <c r="M256" i="29" s="1"/>
  <c r="E256" i="29"/>
  <c r="AS255" i="29"/>
  <c r="AS254" i="29"/>
  <c r="K254" i="29"/>
  <c r="L254" i="29" s="1"/>
  <c r="M254" i="29" s="1"/>
  <c r="E254" i="29"/>
  <c r="AS253" i="29"/>
  <c r="AS252" i="29"/>
  <c r="L252" i="29"/>
  <c r="M252" i="29" s="1"/>
  <c r="K252" i="29"/>
  <c r="E252" i="29"/>
  <c r="AS251" i="29"/>
  <c r="AS250" i="29"/>
  <c r="L250" i="29"/>
  <c r="M250" i="29" s="1"/>
  <c r="K250" i="29"/>
  <c r="E250" i="29"/>
  <c r="AS249" i="29"/>
  <c r="AS248" i="29"/>
  <c r="K248" i="29"/>
  <c r="L248" i="29" s="1"/>
  <c r="M248" i="29" s="1"/>
  <c r="E248" i="29"/>
  <c r="AS247" i="29"/>
  <c r="AS246" i="29"/>
  <c r="K246" i="29"/>
  <c r="L246" i="29" s="1"/>
  <c r="M246" i="29" s="1"/>
  <c r="E246" i="29"/>
  <c r="AS245" i="29"/>
  <c r="AS244" i="29"/>
  <c r="L244" i="29"/>
  <c r="M244" i="29" s="1"/>
  <c r="K244" i="29"/>
  <c r="E244" i="29"/>
  <c r="AS243" i="29"/>
  <c r="AS242" i="29"/>
  <c r="L242" i="29"/>
  <c r="M242" i="29" s="1"/>
  <c r="K242" i="29"/>
  <c r="E242" i="29"/>
  <c r="AS241" i="29"/>
  <c r="AS240" i="29"/>
  <c r="K240" i="29"/>
  <c r="L240" i="29" s="1"/>
  <c r="M240" i="29" s="1"/>
  <c r="E240" i="29"/>
  <c r="AS239" i="29"/>
  <c r="AS238" i="29"/>
  <c r="K238" i="29"/>
  <c r="L238" i="29" s="1"/>
  <c r="M238" i="29" s="1"/>
  <c r="E238" i="29"/>
  <c r="AS237" i="29"/>
  <c r="AS236" i="29"/>
  <c r="L236" i="29"/>
  <c r="M236" i="29" s="1"/>
  <c r="K236" i="29"/>
  <c r="E236" i="29"/>
  <c r="AS235" i="29"/>
  <c r="AS234" i="29"/>
  <c r="L234" i="29"/>
  <c r="M234" i="29" s="1"/>
  <c r="K234" i="29"/>
  <c r="E234" i="29"/>
  <c r="AS233" i="29"/>
  <c r="AS232" i="29"/>
  <c r="K232" i="29"/>
  <c r="L232" i="29" s="1"/>
  <c r="M232" i="29" s="1"/>
  <c r="E232" i="29"/>
  <c r="AS231" i="29"/>
  <c r="AS230" i="29"/>
  <c r="K230" i="29"/>
  <c r="L230" i="29" s="1"/>
  <c r="M230" i="29" s="1"/>
  <c r="E230" i="29"/>
  <c r="AS229" i="29"/>
  <c r="AS228" i="29"/>
  <c r="L228" i="29"/>
  <c r="M228" i="29" s="1"/>
  <c r="K228" i="29"/>
  <c r="E228" i="29"/>
  <c r="AS227" i="29"/>
  <c r="AS226" i="29"/>
  <c r="L226" i="29"/>
  <c r="M226" i="29" s="1"/>
  <c r="K226" i="29"/>
  <c r="E226" i="29"/>
  <c r="AS225" i="29"/>
  <c r="AS224" i="29"/>
  <c r="K224" i="29"/>
  <c r="L224" i="29" s="1"/>
  <c r="M224" i="29" s="1"/>
  <c r="E224" i="29"/>
  <c r="AS223" i="29"/>
  <c r="AS222" i="29"/>
  <c r="K222" i="29"/>
  <c r="L222" i="29" s="1"/>
  <c r="M222" i="29" s="1"/>
  <c r="E222" i="29"/>
  <c r="AS221" i="29"/>
  <c r="AS220" i="29"/>
  <c r="L220" i="29"/>
  <c r="M220" i="29" s="1"/>
  <c r="K220" i="29"/>
  <c r="E220" i="29"/>
  <c r="AS219" i="29"/>
  <c r="AS218" i="29"/>
  <c r="L218" i="29"/>
  <c r="M218" i="29" s="1"/>
  <c r="K218" i="29"/>
  <c r="E218" i="29"/>
  <c r="AS217" i="29"/>
  <c r="AS216" i="29"/>
  <c r="K216" i="29"/>
  <c r="L216" i="29" s="1"/>
  <c r="M216" i="29" s="1"/>
  <c r="E216" i="29"/>
  <c r="AS215" i="29"/>
  <c r="AS214" i="29"/>
  <c r="K214" i="29"/>
  <c r="L214" i="29" s="1"/>
  <c r="M214" i="29" s="1"/>
  <c r="E214" i="29"/>
  <c r="AS213" i="29"/>
  <c r="AS212" i="29"/>
  <c r="M212" i="29"/>
  <c r="L212" i="29"/>
  <c r="K212" i="29"/>
  <c r="E212" i="29"/>
  <c r="AS211" i="29"/>
  <c r="AS210" i="29"/>
  <c r="L210" i="29"/>
  <c r="M210" i="29" s="1"/>
  <c r="K210" i="29"/>
  <c r="E210" i="29"/>
  <c r="AS209" i="29"/>
  <c r="AS208" i="29"/>
  <c r="K208" i="29"/>
  <c r="L208" i="29" s="1"/>
  <c r="M208" i="29" s="1"/>
  <c r="E208" i="29"/>
  <c r="AS207" i="29"/>
  <c r="AS206" i="29"/>
  <c r="K206" i="29"/>
  <c r="L206" i="29" s="1"/>
  <c r="M206" i="29" s="1"/>
  <c r="E206" i="29"/>
  <c r="AS205" i="29"/>
  <c r="AS204" i="29"/>
  <c r="M204" i="29"/>
  <c r="L204" i="29"/>
  <c r="K204" i="29"/>
  <c r="E204" i="29"/>
  <c r="AS203" i="29"/>
  <c r="AS202" i="29"/>
  <c r="L202" i="29"/>
  <c r="M202" i="29" s="1"/>
  <c r="K202" i="29"/>
  <c r="E202" i="29"/>
  <c r="AS201" i="29"/>
  <c r="AS200" i="29"/>
  <c r="K200" i="29"/>
  <c r="L200" i="29" s="1"/>
  <c r="M200" i="29" s="1"/>
  <c r="E200" i="29"/>
  <c r="AS199" i="29"/>
  <c r="AS198" i="29"/>
  <c r="K198" i="29"/>
  <c r="L198" i="29" s="1"/>
  <c r="M198" i="29" s="1"/>
  <c r="E198" i="29"/>
  <c r="AS197" i="29"/>
  <c r="AS196" i="29"/>
  <c r="M196" i="29"/>
  <c r="L196" i="29"/>
  <c r="K196" i="29"/>
  <c r="E196" i="29"/>
  <c r="AS195" i="29"/>
  <c r="AS194" i="29"/>
  <c r="L194" i="29"/>
  <c r="M194" i="29" s="1"/>
  <c r="K194" i="29"/>
  <c r="E194" i="29"/>
  <c r="AS193" i="29"/>
  <c r="AS192" i="29"/>
  <c r="K192" i="29"/>
  <c r="L192" i="29" s="1"/>
  <c r="M192" i="29" s="1"/>
  <c r="E192" i="29"/>
  <c r="AS191" i="29"/>
  <c r="AS190" i="29"/>
  <c r="K190" i="29"/>
  <c r="L190" i="29" s="1"/>
  <c r="M190" i="29" s="1"/>
  <c r="E190" i="29"/>
  <c r="AS189" i="29"/>
  <c r="AS188" i="29"/>
  <c r="M188" i="29"/>
  <c r="L188" i="29"/>
  <c r="K188" i="29"/>
  <c r="E188" i="29"/>
  <c r="AS187" i="29"/>
  <c r="AS186" i="29"/>
  <c r="L186" i="29"/>
  <c r="M186" i="29" s="1"/>
  <c r="K186" i="29"/>
  <c r="E186" i="29"/>
  <c r="AS185" i="29"/>
  <c r="AS184" i="29"/>
  <c r="K184" i="29"/>
  <c r="L184" i="29" s="1"/>
  <c r="M184" i="29" s="1"/>
  <c r="E184" i="29"/>
  <c r="AS183" i="29"/>
  <c r="AS182" i="29"/>
  <c r="K182" i="29"/>
  <c r="L182" i="29" s="1"/>
  <c r="M182" i="29" s="1"/>
  <c r="E182" i="29"/>
  <c r="AS181" i="29"/>
  <c r="AS180" i="29"/>
  <c r="M180" i="29"/>
  <c r="L180" i="29"/>
  <c r="K180" i="29"/>
  <c r="E180" i="29"/>
  <c r="AS179" i="29"/>
  <c r="AS178" i="29"/>
  <c r="L178" i="29"/>
  <c r="M178" i="29" s="1"/>
  <c r="K178" i="29"/>
  <c r="E178" i="29"/>
  <c r="AS177" i="29"/>
  <c r="AS176" i="29"/>
  <c r="K176" i="29"/>
  <c r="L176" i="29" s="1"/>
  <c r="M176" i="29" s="1"/>
  <c r="E176" i="29"/>
  <c r="AS175" i="29"/>
  <c r="AS174" i="29"/>
  <c r="K174" i="29"/>
  <c r="L174" i="29" s="1"/>
  <c r="M174" i="29" s="1"/>
  <c r="E174" i="29"/>
  <c r="AS173" i="29"/>
  <c r="AS172" i="29"/>
  <c r="M172" i="29"/>
  <c r="L172" i="29"/>
  <c r="K172" i="29"/>
  <c r="E172" i="29"/>
  <c r="AS171" i="29"/>
  <c r="AS170" i="29"/>
  <c r="L170" i="29"/>
  <c r="M170" i="29" s="1"/>
  <c r="K170" i="29"/>
  <c r="E170" i="29"/>
  <c r="AS169" i="29"/>
  <c r="AS168" i="29"/>
  <c r="K168" i="29"/>
  <c r="L168" i="29" s="1"/>
  <c r="M168" i="29" s="1"/>
  <c r="E168" i="29"/>
  <c r="AS167" i="29"/>
  <c r="AS166" i="29"/>
  <c r="K166" i="29"/>
  <c r="L166" i="29" s="1"/>
  <c r="M166" i="29" s="1"/>
  <c r="E166" i="29"/>
  <c r="AS165" i="29"/>
  <c r="AS164" i="29"/>
  <c r="M164" i="29"/>
  <c r="L164" i="29"/>
  <c r="K164" i="29"/>
  <c r="E164" i="29"/>
  <c r="AS163" i="29"/>
  <c r="AS162" i="29"/>
  <c r="L162" i="29"/>
  <c r="M162" i="29" s="1"/>
  <c r="K162" i="29"/>
  <c r="E162" i="29"/>
  <c r="AS161" i="29"/>
  <c r="AS160" i="29"/>
  <c r="K160" i="29"/>
  <c r="L160" i="29" s="1"/>
  <c r="M160" i="29" s="1"/>
  <c r="E160" i="29"/>
  <c r="AS159" i="29"/>
  <c r="AS158" i="29"/>
  <c r="K158" i="29"/>
  <c r="L158" i="29" s="1"/>
  <c r="M158" i="29" s="1"/>
  <c r="E158" i="29"/>
  <c r="AS157" i="29"/>
  <c r="AS156" i="29"/>
  <c r="M156" i="29"/>
  <c r="L156" i="29"/>
  <c r="K156" i="29"/>
  <c r="E156" i="29"/>
  <c r="AS155" i="29"/>
  <c r="AS154" i="29"/>
  <c r="L154" i="29"/>
  <c r="M154" i="29" s="1"/>
  <c r="K154" i="29"/>
  <c r="E154" i="29"/>
  <c r="AS153" i="29"/>
  <c r="AS152" i="29"/>
  <c r="K152" i="29"/>
  <c r="L152" i="29" s="1"/>
  <c r="M152" i="29" s="1"/>
  <c r="E152" i="29"/>
  <c r="AS151" i="29"/>
  <c r="AS150" i="29"/>
  <c r="K150" i="29"/>
  <c r="L150" i="29" s="1"/>
  <c r="M150" i="29" s="1"/>
  <c r="E150" i="29"/>
  <c r="AS149" i="29"/>
  <c r="AS148" i="29"/>
  <c r="M148" i="29"/>
  <c r="L148" i="29"/>
  <c r="K148" i="29"/>
  <c r="E148" i="29"/>
  <c r="AS147" i="29"/>
  <c r="AS146" i="29"/>
  <c r="L146" i="29"/>
  <c r="M146" i="29" s="1"/>
  <c r="K146" i="29"/>
  <c r="E146" i="29"/>
  <c r="AS145" i="29"/>
  <c r="AS144" i="29"/>
  <c r="K144" i="29"/>
  <c r="L144" i="29" s="1"/>
  <c r="M144" i="29" s="1"/>
  <c r="E144" i="29"/>
  <c r="AS143" i="29"/>
  <c r="AS142" i="29"/>
  <c r="K142" i="29"/>
  <c r="L142" i="29" s="1"/>
  <c r="M142" i="29" s="1"/>
  <c r="E142" i="29"/>
  <c r="AS141" i="29"/>
  <c r="AS140" i="29"/>
  <c r="M140" i="29"/>
  <c r="L140" i="29"/>
  <c r="K140" i="29"/>
  <c r="E140" i="29"/>
  <c r="AS139" i="29"/>
  <c r="AS138" i="29"/>
  <c r="L138" i="29"/>
  <c r="M138" i="29" s="1"/>
  <c r="K138" i="29"/>
  <c r="E138" i="29"/>
  <c r="AS137" i="29"/>
  <c r="AS136" i="29"/>
  <c r="K136" i="29"/>
  <c r="L136" i="29" s="1"/>
  <c r="M136" i="29" s="1"/>
  <c r="E136" i="29"/>
  <c r="AS135" i="29"/>
  <c r="AS134" i="29"/>
  <c r="K134" i="29"/>
  <c r="L134" i="29" s="1"/>
  <c r="M134" i="29" s="1"/>
  <c r="E134" i="29"/>
  <c r="AS133" i="29"/>
  <c r="AS132" i="29"/>
  <c r="M132" i="29"/>
  <c r="L132" i="29"/>
  <c r="K132" i="29"/>
  <c r="E132" i="29"/>
  <c r="AS131" i="29"/>
  <c r="AS130" i="29"/>
  <c r="L130" i="29"/>
  <c r="M130" i="29" s="1"/>
  <c r="K130" i="29"/>
  <c r="E130" i="29"/>
  <c r="AS129" i="29"/>
  <c r="AS128" i="29"/>
  <c r="K128" i="29"/>
  <c r="L128" i="29" s="1"/>
  <c r="M128" i="29" s="1"/>
  <c r="E128" i="29"/>
  <c r="AS127" i="29"/>
  <c r="AS126" i="29"/>
  <c r="K126" i="29"/>
  <c r="L126" i="29" s="1"/>
  <c r="M126" i="29" s="1"/>
  <c r="E126" i="29"/>
  <c r="AS125" i="29"/>
  <c r="AS124" i="29"/>
  <c r="M124" i="29"/>
  <c r="L124" i="29"/>
  <c r="K124" i="29"/>
  <c r="E124" i="29"/>
  <c r="AS123" i="29"/>
  <c r="AS122" i="29"/>
  <c r="L122" i="29"/>
  <c r="M122" i="29" s="1"/>
  <c r="K122" i="29"/>
  <c r="E122" i="29"/>
  <c r="AS121" i="29"/>
  <c r="AS120" i="29"/>
  <c r="K120" i="29"/>
  <c r="L120" i="29" s="1"/>
  <c r="M120" i="29" s="1"/>
  <c r="E120" i="29"/>
  <c r="AS119" i="29"/>
  <c r="AS118" i="29"/>
  <c r="K118" i="29"/>
  <c r="L118" i="29" s="1"/>
  <c r="M118" i="29" s="1"/>
  <c r="E118" i="29"/>
  <c r="AS117" i="29"/>
  <c r="AS116" i="29"/>
  <c r="M116" i="29"/>
  <c r="L116" i="29"/>
  <c r="K116" i="29"/>
  <c r="E116" i="29"/>
  <c r="AS115" i="29"/>
  <c r="AS114" i="29"/>
  <c r="L114" i="29"/>
  <c r="M114" i="29" s="1"/>
  <c r="K114" i="29"/>
  <c r="E114" i="29"/>
  <c r="AS113" i="29"/>
  <c r="AS112" i="29"/>
  <c r="K112" i="29"/>
  <c r="L112" i="29" s="1"/>
  <c r="M112" i="29" s="1"/>
  <c r="E112" i="29"/>
  <c r="AS111" i="29"/>
  <c r="AS110" i="29"/>
  <c r="K110" i="29"/>
  <c r="L110" i="29" s="1"/>
  <c r="M110" i="29" s="1"/>
  <c r="E110" i="29"/>
  <c r="AS109" i="29"/>
  <c r="AS108" i="29"/>
  <c r="M108" i="29"/>
  <c r="L108" i="29"/>
  <c r="K108" i="29"/>
  <c r="E108" i="29"/>
  <c r="AS107" i="29"/>
  <c r="AS106" i="29"/>
  <c r="L106" i="29"/>
  <c r="M106" i="29" s="1"/>
  <c r="K106" i="29"/>
  <c r="E106" i="29"/>
  <c r="AS105" i="29"/>
  <c r="AS104" i="29"/>
  <c r="K104" i="29"/>
  <c r="L104" i="29" s="1"/>
  <c r="M104" i="29" s="1"/>
  <c r="E104" i="29"/>
  <c r="AS103" i="29"/>
  <c r="AS102" i="29"/>
  <c r="K102" i="29"/>
  <c r="L102" i="29" s="1"/>
  <c r="M102" i="29" s="1"/>
  <c r="E102" i="29"/>
  <c r="AS101" i="29"/>
  <c r="AS100" i="29"/>
  <c r="M100" i="29"/>
  <c r="L100" i="29"/>
  <c r="K100" i="29"/>
  <c r="E100" i="29"/>
  <c r="AS99" i="29"/>
  <c r="AS98" i="29"/>
  <c r="L98" i="29"/>
  <c r="M98" i="29" s="1"/>
  <c r="K98" i="29"/>
  <c r="E98" i="29"/>
  <c r="AS97" i="29"/>
  <c r="AS96" i="29"/>
  <c r="K96" i="29"/>
  <c r="L96" i="29" s="1"/>
  <c r="M96" i="29" s="1"/>
  <c r="E96" i="29"/>
  <c r="AS95" i="29"/>
  <c r="AS94" i="29"/>
  <c r="K94" i="29"/>
  <c r="L94" i="29" s="1"/>
  <c r="M94" i="29" s="1"/>
  <c r="E94" i="29"/>
  <c r="AS93" i="29"/>
  <c r="AS92" i="29"/>
  <c r="M92" i="29"/>
  <c r="L92" i="29"/>
  <c r="K92" i="29"/>
  <c r="E92" i="29"/>
  <c r="AS91" i="29"/>
  <c r="AS90" i="29"/>
  <c r="L90" i="29"/>
  <c r="M90" i="29" s="1"/>
  <c r="K90" i="29"/>
  <c r="E90" i="29"/>
  <c r="AS89" i="29"/>
  <c r="AS88" i="29"/>
  <c r="K88" i="29"/>
  <c r="L88" i="29" s="1"/>
  <c r="M88" i="29" s="1"/>
  <c r="E88" i="29"/>
  <c r="AS87" i="29"/>
  <c r="AS86" i="29"/>
  <c r="K86" i="29"/>
  <c r="L86" i="29" s="1"/>
  <c r="M86" i="29" s="1"/>
  <c r="E86" i="29"/>
  <c r="AS85" i="29"/>
  <c r="AS84" i="29"/>
  <c r="M84" i="29"/>
  <c r="L84" i="29"/>
  <c r="K84" i="29"/>
  <c r="E84" i="29"/>
  <c r="AS83" i="29"/>
  <c r="AS82" i="29"/>
  <c r="L82" i="29"/>
  <c r="M82" i="29" s="1"/>
  <c r="K82" i="29"/>
  <c r="E82" i="29"/>
  <c r="AS81" i="29"/>
  <c r="AS80" i="29"/>
  <c r="K80" i="29"/>
  <c r="L80" i="29" s="1"/>
  <c r="M80" i="29" s="1"/>
  <c r="E80" i="29"/>
  <c r="AS79" i="29"/>
  <c r="AS78" i="29"/>
  <c r="K78" i="29"/>
  <c r="L78" i="29" s="1"/>
  <c r="M78" i="29" s="1"/>
  <c r="E78" i="29"/>
  <c r="AS77" i="29"/>
  <c r="AS76" i="29"/>
  <c r="M76" i="29"/>
  <c r="L76" i="29"/>
  <c r="K76" i="29"/>
  <c r="E76" i="29"/>
  <c r="AS75" i="29"/>
  <c r="AS74" i="29"/>
  <c r="L74" i="29"/>
  <c r="M74" i="29" s="1"/>
  <c r="K74" i="29"/>
  <c r="E74" i="29"/>
  <c r="AS73" i="29"/>
  <c r="AS72" i="29"/>
  <c r="K72" i="29"/>
  <c r="L72" i="29" s="1"/>
  <c r="M72" i="29" s="1"/>
  <c r="E72" i="29"/>
  <c r="AS71" i="29"/>
  <c r="AS70" i="29"/>
  <c r="K70" i="29"/>
  <c r="L70" i="29" s="1"/>
  <c r="M70" i="29" s="1"/>
  <c r="E70" i="29"/>
  <c r="AS69" i="29"/>
  <c r="AS68" i="29"/>
  <c r="M68" i="29"/>
  <c r="L68" i="29"/>
  <c r="K68" i="29"/>
  <c r="E68" i="29"/>
  <c r="AS67" i="29"/>
  <c r="AS66" i="29"/>
  <c r="L66" i="29"/>
  <c r="M66" i="29" s="1"/>
  <c r="K66" i="29"/>
  <c r="E66" i="29"/>
  <c r="AS65" i="29"/>
  <c r="AS64" i="29"/>
  <c r="K64" i="29"/>
  <c r="L64" i="29" s="1"/>
  <c r="M64" i="29" s="1"/>
  <c r="E64" i="29"/>
  <c r="AS63" i="29"/>
  <c r="AS62" i="29"/>
  <c r="K62" i="29"/>
  <c r="L62" i="29" s="1"/>
  <c r="M62" i="29" s="1"/>
  <c r="E62" i="29"/>
  <c r="AS61" i="29"/>
  <c r="AS60" i="29"/>
  <c r="M60" i="29"/>
  <c r="L60" i="29"/>
  <c r="K60" i="29"/>
  <c r="E60" i="29"/>
  <c r="AS59" i="29"/>
  <c r="AS58" i="29"/>
  <c r="L58" i="29"/>
  <c r="M58" i="29" s="1"/>
  <c r="K58" i="29"/>
  <c r="E58" i="29"/>
  <c r="AS57" i="29"/>
  <c r="AS56" i="29"/>
  <c r="K56" i="29"/>
  <c r="L56" i="29" s="1"/>
  <c r="M56" i="29" s="1"/>
  <c r="E56" i="29"/>
  <c r="AS55" i="29"/>
  <c r="AS54" i="29"/>
  <c r="K54" i="29"/>
  <c r="L54" i="29" s="1"/>
  <c r="M54" i="29" s="1"/>
  <c r="E54" i="29"/>
  <c r="AS53" i="29"/>
  <c r="AS52" i="29"/>
  <c r="M52" i="29"/>
  <c r="L52" i="29"/>
  <c r="K52" i="29"/>
  <c r="E52" i="29"/>
  <c r="AS51" i="29"/>
  <c r="AS50" i="29"/>
  <c r="L50" i="29"/>
  <c r="M50" i="29" s="1"/>
  <c r="K50" i="29"/>
  <c r="E50" i="29"/>
  <c r="AS49" i="29"/>
  <c r="AS48" i="29"/>
  <c r="K48" i="29"/>
  <c r="L48" i="29" s="1"/>
  <c r="M48" i="29" s="1"/>
  <c r="E48" i="29"/>
  <c r="AS47" i="29"/>
  <c r="AS46" i="29"/>
  <c r="L46" i="29"/>
  <c r="M46" i="29" s="1"/>
  <c r="K46" i="29"/>
  <c r="E46" i="29"/>
  <c r="AS45" i="29"/>
  <c r="AS44" i="29"/>
  <c r="L44" i="29"/>
  <c r="M44" i="29" s="1"/>
  <c r="K44" i="29"/>
  <c r="E44" i="29"/>
  <c r="AS43" i="29"/>
  <c r="AS42" i="29"/>
  <c r="K42" i="29"/>
  <c r="L42" i="29" s="1"/>
  <c r="M42" i="29" s="1"/>
  <c r="E42" i="29"/>
  <c r="AS41" i="29"/>
  <c r="AS40" i="29"/>
  <c r="L40" i="29"/>
  <c r="M40" i="29" s="1"/>
  <c r="K40" i="29"/>
  <c r="E40" i="29"/>
  <c r="AS39" i="29"/>
  <c r="AS38" i="29"/>
  <c r="L38" i="29"/>
  <c r="M38" i="29" s="1"/>
  <c r="K38" i="29"/>
  <c r="E38" i="29"/>
  <c r="AS37" i="29"/>
  <c r="AS36" i="29"/>
  <c r="L36" i="29"/>
  <c r="M36" i="29" s="1"/>
  <c r="K36" i="29"/>
  <c r="E36" i="29"/>
  <c r="AS35" i="29"/>
  <c r="AS34" i="29"/>
  <c r="K34" i="29"/>
  <c r="L34" i="29" s="1"/>
  <c r="M34" i="29" s="1"/>
  <c r="E34" i="29"/>
  <c r="AS33" i="29"/>
  <c r="AS32" i="29"/>
  <c r="L32" i="29"/>
  <c r="M32" i="29" s="1"/>
  <c r="K32" i="29"/>
  <c r="E32" i="29"/>
  <c r="AS31" i="29"/>
  <c r="AS30" i="29"/>
  <c r="L30" i="29"/>
  <c r="M30" i="29" s="1"/>
  <c r="K30" i="29"/>
  <c r="E30" i="29"/>
  <c r="AS29" i="29"/>
  <c r="AS28" i="29"/>
  <c r="L28" i="29"/>
  <c r="M28" i="29" s="1"/>
  <c r="K28" i="29"/>
  <c r="E28" i="29"/>
  <c r="AS27" i="29"/>
  <c r="AS26" i="29"/>
  <c r="K26" i="29"/>
  <c r="L26" i="29" s="1"/>
  <c r="M26" i="29" s="1"/>
  <c r="E26" i="29"/>
  <c r="AS25" i="29"/>
  <c r="AS24" i="29"/>
  <c r="L24" i="29"/>
  <c r="M24" i="29" s="1"/>
  <c r="K24" i="29"/>
  <c r="E24" i="29"/>
  <c r="AS23" i="29"/>
  <c r="AS22" i="29"/>
  <c r="L22" i="29"/>
  <c r="M22" i="29" s="1"/>
  <c r="K22" i="29"/>
  <c r="E22" i="29"/>
  <c r="AS21" i="29"/>
  <c r="AS20" i="29"/>
  <c r="L20" i="29"/>
  <c r="M20" i="29" s="1"/>
  <c r="K20" i="29"/>
  <c r="E20" i="29"/>
  <c r="AS19" i="29"/>
  <c r="AS18" i="29"/>
  <c r="K18" i="29"/>
  <c r="L18" i="29" s="1"/>
  <c r="M18" i="29" s="1"/>
  <c r="E18" i="29"/>
  <c r="AS17" i="29"/>
  <c r="AS16" i="29"/>
  <c r="L16" i="29"/>
  <c r="M16" i="29" s="1"/>
  <c r="K16" i="29"/>
  <c r="E16" i="29"/>
  <c r="AS15" i="29"/>
  <c r="AS14" i="29"/>
  <c r="L14" i="29"/>
  <c r="M14" i="29" s="1"/>
  <c r="K14" i="29"/>
  <c r="E14" i="29"/>
  <c r="AS13" i="29"/>
  <c r="AS12" i="29"/>
  <c r="L12" i="29"/>
  <c r="M12" i="29" s="1"/>
  <c r="K12" i="29"/>
  <c r="E12" i="29"/>
  <c r="AS11" i="29"/>
  <c r="AS10" i="29"/>
  <c r="K10" i="29"/>
  <c r="L10" i="29" s="1"/>
  <c r="M10" i="29" s="1"/>
  <c r="E10" i="29"/>
  <c r="AS9" i="29"/>
  <c r="AS8" i="29"/>
  <c r="L8" i="29"/>
  <c r="M8" i="29" s="1"/>
  <c r="K8" i="29"/>
  <c r="E8" i="29"/>
  <c r="AS7" i="29"/>
  <c r="AS6" i="29"/>
  <c r="L6" i="29"/>
  <c r="M6" i="29" s="1"/>
  <c r="K6" i="29"/>
  <c r="E6" i="29"/>
  <c r="AS5" i="29"/>
  <c r="AT425" i="29"/>
  <c r="AS4" i="29"/>
  <c r="L4" i="29"/>
  <c r="M4" i="29" s="1"/>
  <c r="K4" i="29"/>
  <c r="E4" i="29"/>
  <c r="AR3" i="29"/>
  <c r="AQ3" i="29"/>
  <c r="AP3" i="29"/>
  <c r="AO3" i="29"/>
  <c r="AN3" i="29"/>
  <c r="AM3" i="29"/>
  <c r="AL3" i="29"/>
  <c r="AK3" i="29"/>
  <c r="AJ3" i="29"/>
  <c r="AI3" i="29"/>
  <c r="AH3" i="29"/>
  <c r="AG3" i="29"/>
  <c r="AF3" i="29"/>
  <c r="AE3" i="29"/>
  <c r="AD3" i="29"/>
  <c r="AC3" i="29"/>
  <c r="AB3" i="29"/>
  <c r="AA3" i="29"/>
  <c r="Z3" i="29"/>
  <c r="Y3" i="29"/>
  <c r="X3" i="29"/>
  <c r="W3" i="29"/>
  <c r="V3" i="29"/>
  <c r="U3" i="29"/>
  <c r="T3" i="29"/>
  <c r="S3" i="29"/>
  <c r="R3" i="29"/>
  <c r="Q3" i="29"/>
  <c r="P3" i="29"/>
  <c r="O3" i="29"/>
  <c r="N3" i="29"/>
  <c r="P1" i="29"/>
  <c r="J1" i="29"/>
  <c r="AR427" i="28"/>
  <c r="AQ427" i="28"/>
  <c r="AP427" i="28"/>
  <c r="AO427" i="28"/>
  <c r="AN427" i="28"/>
  <c r="AM427" i="28"/>
  <c r="AL427" i="28"/>
  <c r="AK427" i="28"/>
  <c r="AJ427" i="28"/>
  <c r="AI427" i="28"/>
  <c r="AH427" i="28"/>
  <c r="AG427" i="28"/>
  <c r="AF427" i="28"/>
  <c r="AE427" i="28"/>
  <c r="AD427" i="28"/>
  <c r="AC427" i="28"/>
  <c r="AB427" i="28"/>
  <c r="AA427" i="28"/>
  <c r="Z427" i="28"/>
  <c r="Y427" i="28"/>
  <c r="X427" i="28"/>
  <c r="W427" i="28"/>
  <c r="V427" i="28"/>
  <c r="U427" i="28"/>
  <c r="T427" i="28"/>
  <c r="S427" i="28"/>
  <c r="R427" i="28"/>
  <c r="Q427" i="28"/>
  <c r="P427" i="28"/>
  <c r="O427" i="28"/>
  <c r="N427" i="28"/>
  <c r="AS427" i="28" s="1"/>
  <c r="AR426" i="28"/>
  <c r="AQ426" i="28"/>
  <c r="AP426" i="28"/>
  <c r="AO426" i="28"/>
  <c r="AN426" i="28"/>
  <c r="AM426" i="28"/>
  <c r="AL426" i="28"/>
  <c r="AK426" i="28"/>
  <c r="AJ426" i="28"/>
  <c r="AI426" i="28"/>
  <c r="AH426" i="28"/>
  <c r="AG426" i="28"/>
  <c r="AF426" i="28"/>
  <c r="AE426" i="28"/>
  <c r="AD426" i="28"/>
  <c r="AC426" i="28"/>
  <c r="AB426" i="28"/>
  <c r="AA426" i="28"/>
  <c r="Z426" i="28"/>
  <c r="Y426" i="28"/>
  <c r="X426" i="28"/>
  <c r="W426" i="28"/>
  <c r="V426" i="28"/>
  <c r="U426" i="28"/>
  <c r="T426" i="28"/>
  <c r="S426" i="28"/>
  <c r="R426" i="28"/>
  <c r="Q426" i="28"/>
  <c r="P426" i="28"/>
  <c r="O426" i="28"/>
  <c r="N426" i="28"/>
  <c r="AS426" i="28" s="1"/>
  <c r="AR425" i="28"/>
  <c r="AQ425" i="28"/>
  <c r="AP425" i="28"/>
  <c r="AO425" i="28"/>
  <c r="AN425" i="28"/>
  <c r="AM425" i="28"/>
  <c r="AL425" i="28"/>
  <c r="AK425" i="28"/>
  <c r="AJ425" i="28"/>
  <c r="AI425" i="28"/>
  <c r="AH425" i="28"/>
  <c r="AG425" i="28"/>
  <c r="AF425" i="28"/>
  <c r="AE425" i="28"/>
  <c r="AD425" i="28"/>
  <c r="AC425" i="28"/>
  <c r="AB425" i="28"/>
  <c r="AA425" i="28"/>
  <c r="Z425" i="28"/>
  <c r="Y425" i="28"/>
  <c r="X425" i="28"/>
  <c r="W425" i="28"/>
  <c r="V425" i="28"/>
  <c r="U425" i="28"/>
  <c r="T425" i="28"/>
  <c r="S425" i="28"/>
  <c r="R425" i="28"/>
  <c r="Q425" i="28"/>
  <c r="P425" i="28"/>
  <c r="O425" i="28"/>
  <c r="N425" i="28"/>
  <c r="AS425" i="28" s="1"/>
  <c r="AR424" i="28"/>
  <c r="AQ424" i="28"/>
  <c r="AP424" i="28"/>
  <c r="AO424" i="28"/>
  <c r="AN424" i="28"/>
  <c r="AM424" i="28"/>
  <c r="AL424" i="28"/>
  <c r="AK424" i="28"/>
  <c r="AJ424" i="28"/>
  <c r="AI424" i="28"/>
  <c r="AH424" i="28"/>
  <c r="AG424" i="28"/>
  <c r="AF424" i="28"/>
  <c r="AE424" i="28"/>
  <c r="AD424" i="28"/>
  <c r="AC424" i="28"/>
  <c r="AB424" i="28"/>
  <c r="AA424" i="28"/>
  <c r="Z424" i="28"/>
  <c r="Y424" i="28"/>
  <c r="X424" i="28"/>
  <c r="W424" i="28"/>
  <c r="V424" i="28"/>
  <c r="U424" i="28"/>
  <c r="T424" i="28"/>
  <c r="S424" i="28"/>
  <c r="R424" i="28"/>
  <c r="Q424" i="28"/>
  <c r="P424" i="28"/>
  <c r="O424" i="28"/>
  <c r="N424" i="28"/>
  <c r="AS424" i="28" s="1"/>
  <c r="AR423" i="28"/>
  <c r="AQ423" i="28"/>
  <c r="AP423" i="28"/>
  <c r="AO423" i="28"/>
  <c r="AN423" i="28"/>
  <c r="AM423" i="28"/>
  <c r="AL423" i="28"/>
  <c r="AK423" i="28"/>
  <c r="AJ423" i="28"/>
  <c r="AI423" i="28"/>
  <c r="AH423" i="28"/>
  <c r="AG423" i="28"/>
  <c r="AF423" i="28"/>
  <c r="AE423" i="28"/>
  <c r="AD423" i="28"/>
  <c r="AC423" i="28"/>
  <c r="AB423" i="28"/>
  <c r="AA423" i="28"/>
  <c r="Z423" i="28"/>
  <c r="Y423" i="28"/>
  <c r="X423" i="28"/>
  <c r="W423" i="28"/>
  <c r="V423" i="28"/>
  <c r="U423" i="28"/>
  <c r="T423" i="28"/>
  <c r="S423" i="28"/>
  <c r="R423" i="28"/>
  <c r="Q423" i="28"/>
  <c r="P423" i="28"/>
  <c r="O423" i="28"/>
  <c r="N423" i="28"/>
  <c r="AS423" i="28" s="1"/>
  <c r="AR422" i="28"/>
  <c r="AQ422" i="28"/>
  <c r="AP422" i="28"/>
  <c r="AO422" i="28"/>
  <c r="AN422" i="28"/>
  <c r="AM422" i="28"/>
  <c r="AL422" i="28"/>
  <c r="AK422" i="28"/>
  <c r="AJ422" i="28"/>
  <c r="AI422" i="28"/>
  <c r="AH422" i="28"/>
  <c r="AG422" i="28"/>
  <c r="AF422" i="28"/>
  <c r="AE422" i="28"/>
  <c r="AD422" i="28"/>
  <c r="AC422" i="28"/>
  <c r="AB422" i="28"/>
  <c r="AA422" i="28"/>
  <c r="Z422" i="28"/>
  <c r="Y422" i="28"/>
  <c r="X422" i="28"/>
  <c r="W422" i="28"/>
  <c r="V422" i="28"/>
  <c r="U422" i="28"/>
  <c r="T422" i="28"/>
  <c r="S422" i="28"/>
  <c r="R422" i="28"/>
  <c r="Q422" i="28"/>
  <c r="P422" i="28"/>
  <c r="O422" i="28"/>
  <c r="N422" i="28"/>
  <c r="AS422" i="28" s="1"/>
  <c r="AR415" i="28"/>
  <c r="AQ415" i="28"/>
  <c r="AP415" i="28"/>
  <c r="AO415" i="28"/>
  <c r="AN415" i="28"/>
  <c r="AM415" i="28"/>
  <c r="AL415" i="28"/>
  <c r="AK415" i="28"/>
  <c r="AJ415" i="28"/>
  <c r="AI415" i="28"/>
  <c r="AH415" i="28"/>
  <c r="AG415" i="28"/>
  <c r="AF415" i="28"/>
  <c r="AE415" i="28"/>
  <c r="AD415" i="28"/>
  <c r="AC415" i="28"/>
  <c r="AB415" i="28"/>
  <c r="AA415" i="28"/>
  <c r="Z415" i="28"/>
  <c r="Y415" i="28"/>
  <c r="X415" i="28"/>
  <c r="W415" i="28"/>
  <c r="V415" i="28"/>
  <c r="U415" i="28"/>
  <c r="T415" i="28"/>
  <c r="S415" i="28"/>
  <c r="R415" i="28"/>
  <c r="Q415" i="28"/>
  <c r="P415" i="28"/>
  <c r="O415" i="28"/>
  <c r="N415" i="28"/>
  <c r="AS415" i="28" s="1"/>
  <c r="AR414" i="28"/>
  <c r="AQ414" i="28"/>
  <c r="AP414" i="28"/>
  <c r="AO414" i="28"/>
  <c r="AN414" i="28"/>
  <c r="AM414" i="28"/>
  <c r="AL414" i="28"/>
  <c r="AK414" i="28"/>
  <c r="AJ414" i="28"/>
  <c r="AI414" i="28"/>
  <c r="AH414" i="28"/>
  <c r="AG414" i="28"/>
  <c r="AF414" i="28"/>
  <c r="AE414" i="28"/>
  <c r="AD414" i="28"/>
  <c r="AC414" i="28"/>
  <c r="AB414" i="28"/>
  <c r="AA414" i="28"/>
  <c r="Z414" i="28"/>
  <c r="Y414" i="28"/>
  <c r="X414" i="28"/>
  <c r="W414" i="28"/>
  <c r="V414" i="28"/>
  <c r="U414" i="28"/>
  <c r="T414" i="28"/>
  <c r="S414" i="28"/>
  <c r="R414" i="28"/>
  <c r="Q414" i="28"/>
  <c r="P414" i="28"/>
  <c r="O414" i="28"/>
  <c r="N414" i="28"/>
  <c r="AS414" i="28" s="1"/>
  <c r="AR413" i="28"/>
  <c r="AQ413" i="28"/>
  <c r="AP413" i="28"/>
  <c r="AO413" i="28"/>
  <c r="AN413" i="28"/>
  <c r="AM413" i="28"/>
  <c r="AL413" i="28"/>
  <c r="AK413" i="28"/>
  <c r="AJ413" i="28"/>
  <c r="AI413" i="28"/>
  <c r="AH413" i="28"/>
  <c r="AG413" i="28"/>
  <c r="AF413" i="28"/>
  <c r="AE413" i="28"/>
  <c r="AD413" i="28"/>
  <c r="AC413" i="28"/>
  <c r="AB413" i="28"/>
  <c r="AA413" i="28"/>
  <c r="Z413" i="28"/>
  <c r="Y413" i="28"/>
  <c r="X413" i="28"/>
  <c r="W413" i="28"/>
  <c r="V413" i="28"/>
  <c r="U413" i="28"/>
  <c r="T413" i="28"/>
  <c r="S413" i="28"/>
  <c r="R413" i="28"/>
  <c r="Q413" i="28"/>
  <c r="P413" i="28"/>
  <c r="O413" i="28"/>
  <c r="N413" i="28"/>
  <c r="AS413" i="28" s="1"/>
  <c r="AR412" i="28"/>
  <c r="AQ412" i="28"/>
  <c r="AP412" i="28"/>
  <c r="AO412" i="28"/>
  <c r="AN412" i="28"/>
  <c r="AM412" i="28"/>
  <c r="AL412" i="28"/>
  <c r="AK412" i="28"/>
  <c r="AJ412" i="28"/>
  <c r="AI412" i="28"/>
  <c r="AH412" i="28"/>
  <c r="AG412" i="28"/>
  <c r="AF412" i="28"/>
  <c r="AE412" i="28"/>
  <c r="AD412" i="28"/>
  <c r="AC412" i="28"/>
  <c r="AB412" i="28"/>
  <c r="AA412" i="28"/>
  <c r="Z412" i="28"/>
  <c r="Y412" i="28"/>
  <c r="X412" i="28"/>
  <c r="W412" i="28"/>
  <c r="V412" i="28"/>
  <c r="U412" i="28"/>
  <c r="T412" i="28"/>
  <c r="S412" i="28"/>
  <c r="R412" i="28"/>
  <c r="Q412" i="28"/>
  <c r="P412" i="28"/>
  <c r="O412" i="28"/>
  <c r="AS412" i="28" s="1"/>
  <c r="N412" i="28"/>
  <c r="AR411" i="28"/>
  <c r="AQ411" i="28"/>
  <c r="AP411" i="28"/>
  <c r="AO411" i="28"/>
  <c r="AN411" i="28"/>
  <c r="AM411" i="28"/>
  <c r="AL411" i="28"/>
  <c r="AK411" i="28"/>
  <c r="AJ411" i="28"/>
  <c r="AI411" i="28"/>
  <c r="AH411" i="28"/>
  <c r="AG411" i="28"/>
  <c r="AF411" i="28"/>
  <c r="AE411" i="28"/>
  <c r="AD411" i="28"/>
  <c r="AC411" i="28"/>
  <c r="AB411" i="28"/>
  <c r="AA411" i="28"/>
  <c r="Z411" i="28"/>
  <c r="Y411" i="28"/>
  <c r="X411" i="28"/>
  <c r="W411" i="28"/>
  <c r="V411" i="28"/>
  <c r="U411" i="28"/>
  <c r="T411" i="28"/>
  <c r="S411" i="28"/>
  <c r="R411" i="28"/>
  <c r="Q411" i="28"/>
  <c r="P411" i="28"/>
  <c r="O411" i="28"/>
  <c r="AS411" i="28" s="1"/>
  <c r="N411" i="28"/>
  <c r="AR410" i="28"/>
  <c r="AQ410" i="28"/>
  <c r="AP410" i="28"/>
  <c r="AO410" i="28"/>
  <c r="AN410" i="28"/>
  <c r="AM410" i="28"/>
  <c r="AL410" i="28"/>
  <c r="AK410" i="28"/>
  <c r="AJ410" i="28"/>
  <c r="AI410" i="28"/>
  <c r="AH410" i="28"/>
  <c r="AG410" i="28"/>
  <c r="AF410" i="28"/>
  <c r="AE410" i="28"/>
  <c r="AD410" i="28"/>
  <c r="AC410" i="28"/>
  <c r="AB410" i="28"/>
  <c r="AA410" i="28"/>
  <c r="Z410" i="28"/>
  <c r="Y410" i="28"/>
  <c r="X410" i="28"/>
  <c r="W410" i="28"/>
  <c r="V410" i="28"/>
  <c r="U410" i="28"/>
  <c r="T410" i="28"/>
  <c r="S410" i="28"/>
  <c r="R410" i="28"/>
  <c r="Q410" i="28"/>
  <c r="P410" i="28"/>
  <c r="O410" i="28"/>
  <c r="AS410" i="28" s="1"/>
  <c r="N410" i="28"/>
  <c r="AR404" i="28"/>
  <c r="AQ404" i="28"/>
  <c r="AP404" i="28"/>
  <c r="AO404" i="28"/>
  <c r="AN404" i="28"/>
  <c r="AM404" i="28"/>
  <c r="AL404" i="28"/>
  <c r="AK404" i="28"/>
  <c r="AJ404" i="28"/>
  <c r="AI404" i="28"/>
  <c r="AH404" i="28"/>
  <c r="AG404" i="28"/>
  <c r="AF404" i="28"/>
  <c r="AE404" i="28"/>
  <c r="AD404" i="28"/>
  <c r="AC404" i="28"/>
  <c r="AB404" i="28"/>
  <c r="AA404" i="28"/>
  <c r="Z404" i="28"/>
  <c r="Y404" i="28"/>
  <c r="X404" i="28"/>
  <c r="W404" i="28"/>
  <c r="V404" i="28"/>
  <c r="U404" i="28"/>
  <c r="T404" i="28"/>
  <c r="S404" i="28"/>
  <c r="R404" i="28"/>
  <c r="Q404" i="28"/>
  <c r="P404" i="28"/>
  <c r="O404" i="28"/>
  <c r="AS404" i="28" s="1"/>
  <c r="N404" i="28"/>
  <c r="I404" i="28"/>
  <c r="H404" i="28"/>
  <c r="G404" i="28"/>
  <c r="F404" i="28"/>
  <c r="AS403" i="28"/>
  <c r="AS402" i="28"/>
  <c r="K402" i="28"/>
  <c r="L402" i="28" s="1"/>
  <c r="M402" i="28" s="1"/>
  <c r="E402" i="28"/>
  <c r="AS401" i="28"/>
  <c r="AS400" i="28"/>
  <c r="K400" i="28"/>
  <c r="L400" i="28" s="1"/>
  <c r="M400" i="28" s="1"/>
  <c r="E400" i="28"/>
  <c r="AS399" i="28"/>
  <c r="AS398" i="28"/>
  <c r="K398" i="28"/>
  <c r="L398" i="28" s="1"/>
  <c r="M398" i="28" s="1"/>
  <c r="E398" i="28"/>
  <c r="AS397" i="28"/>
  <c r="AS396" i="28"/>
  <c r="L396" i="28"/>
  <c r="M396" i="28" s="1"/>
  <c r="K396" i="28"/>
  <c r="E396" i="28"/>
  <c r="AS395" i="28"/>
  <c r="AS394" i="28"/>
  <c r="K394" i="28"/>
  <c r="L394" i="28" s="1"/>
  <c r="M394" i="28" s="1"/>
  <c r="E394" i="28"/>
  <c r="AS393" i="28"/>
  <c r="AS392" i="28"/>
  <c r="K392" i="28"/>
  <c r="L392" i="28" s="1"/>
  <c r="M392" i="28" s="1"/>
  <c r="E392" i="28"/>
  <c r="AS391" i="28"/>
  <c r="AS390" i="28"/>
  <c r="K390" i="28"/>
  <c r="L390" i="28" s="1"/>
  <c r="M390" i="28" s="1"/>
  <c r="E390" i="28"/>
  <c r="AS389" i="28"/>
  <c r="AS388" i="28"/>
  <c r="L388" i="28"/>
  <c r="M388" i="28" s="1"/>
  <c r="K388" i="28"/>
  <c r="E388" i="28"/>
  <c r="AS387" i="28"/>
  <c r="AS386" i="28"/>
  <c r="K386" i="28"/>
  <c r="L386" i="28" s="1"/>
  <c r="M386" i="28" s="1"/>
  <c r="E386" i="28"/>
  <c r="AS385" i="28"/>
  <c r="AS384" i="28"/>
  <c r="K384" i="28"/>
  <c r="L384" i="28" s="1"/>
  <c r="M384" i="28" s="1"/>
  <c r="E384" i="28"/>
  <c r="AS383" i="28"/>
  <c r="AS382" i="28"/>
  <c r="K382" i="28"/>
  <c r="L382" i="28" s="1"/>
  <c r="M382" i="28" s="1"/>
  <c r="E382" i="28"/>
  <c r="AS381" i="28"/>
  <c r="AS380" i="28"/>
  <c r="L380" i="28"/>
  <c r="M380" i="28" s="1"/>
  <c r="K380" i="28"/>
  <c r="E380" i="28"/>
  <c r="AS379" i="28"/>
  <c r="AS378" i="28"/>
  <c r="K378" i="28"/>
  <c r="L378" i="28" s="1"/>
  <c r="M378" i="28" s="1"/>
  <c r="E378" i="28"/>
  <c r="AS377" i="28"/>
  <c r="AS376" i="28"/>
  <c r="K376" i="28"/>
  <c r="L376" i="28" s="1"/>
  <c r="M376" i="28" s="1"/>
  <c r="E376" i="28"/>
  <c r="AS375" i="28"/>
  <c r="AS374" i="28"/>
  <c r="K374" i="28"/>
  <c r="L374" i="28" s="1"/>
  <c r="M374" i="28" s="1"/>
  <c r="E374" i="28"/>
  <c r="AS373" i="28"/>
  <c r="AS372" i="28"/>
  <c r="L372" i="28"/>
  <c r="M372" i="28" s="1"/>
  <c r="K372" i="28"/>
  <c r="E372" i="28"/>
  <c r="AS371" i="28"/>
  <c r="AS370" i="28"/>
  <c r="K370" i="28"/>
  <c r="L370" i="28" s="1"/>
  <c r="M370" i="28" s="1"/>
  <c r="E370" i="28"/>
  <c r="AS369" i="28"/>
  <c r="AS368" i="28"/>
  <c r="K368" i="28"/>
  <c r="L368" i="28" s="1"/>
  <c r="M368" i="28" s="1"/>
  <c r="E368" i="28"/>
  <c r="AS367" i="28"/>
  <c r="AS366" i="28"/>
  <c r="K366" i="28"/>
  <c r="L366" i="28" s="1"/>
  <c r="M366" i="28" s="1"/>
  <c r="E366" i="28"/>
  <c r="AS365" i="28"/>
  <c r="AS364" i="28"/>
  <c r="L364" i="28"/>
  <c r="M364" i="28" s="1"/>
  <c r="K364" i="28"/>
  <c r="E364" i="28"/>
  <c r="AS363" i="28"/>
  <c r="AS362" i="28"/>
  <c r="K362" i="28"/>
  <c r="L362" i="28" s="1"/>
  <c r="M362" i="28" s="1"/>
  <c r="E362" i="28"/>
  <c r="AS361" i="28"/>
  <c r="AS360" i="28"/>
  <c r="K360" i="28"/>
  <c r="L360" i="28" s="1"/>
  <c r="M360" i="28" s="1"/>
  <c r="E360" i="28"/>
  <c r="AS359" i="28"/>
  <c r="AS358" i="28"/>
  <c r="K358" i="28"/>
  <c r="L358" i="28" s="1"/>
  <c r="M358" i="28" s="1"/>
  <c r="E358" i="28"/>
  <c r="AS357" i="28"/>
  <c r="AS356" i="28"/>
  <c r="L356" i="28"/>
  <c r="M356" i="28" s="1"/>
  <c r="K356" i="28"/>
  <c r="E356" i="28"/>
  <c r="AS355" i="28"/>
  <c r="AS354" i="28"/>
  <c r="K354" i="28"/>
  <c r="L354" i="28" s="1"/>
  <c r="M354" i="28" s="1"/>
  <c r="E354" i="28"/>
  <c r="AS353" i="28"/>
  <c r="AS352" i="28"/>
  <c r="K352" i="28"/>
  <c r="L352" i="28" s="1"/>
  <c r="M352" i="28" s="1"/>
  <c r="E352" i="28"/>
  <c r="AS351" i="28"/>
  <c r="AS350" i="28"/>
  <c r="K350" i="28"/>
  <c r="L350" i="28" s="1"/>
  <c r="M350" i="28" s="1"/>
  <c r="E350" i="28"/>
  <c r="AS349" i="28"/>
  <c r="AS348" i="28"/>
  <c r="L348" i="28"/>
  <c r="M348" i="28" s="1"/>
  <c r="K348" i="28"/>
  <c r="E348" i="28"/>
  <c r="AS347" i="28"/>
  <c r="AS346" i="28"/>
  <c r="K346" i="28"/>
  <c r="L346" i="28" s="1"/>
  <c r="M346" i="28" s="1"/>
  <c r="E346" i="28"/>
  <c r="AS345" i="28"/>
  <c r="AS344" i="28"/>
  <c r="K344" i="28"/>
  <c r="L344" i="28" s="1"/>
  <c r="M344" i="28" s="1"/>
  <c r="E344" i="28"/>
  <c r="AS343" i="28"/>
  <c r="AS342" i="28"/>
  <c r="L342" i="28"/>
  <c r="M342" i="28" s="1"/>
  <c r="K342" i="28"/>
  <c r="E342" i="28"/>
  <c r="AS341" i="28"/>
  <c r="AS340" i="28"/>
  <c r="K340" i="28"/>
  <c r="L340" i="28" s="1"/>
  <c r="M340" i="28" s="1"/>
  <c r="E340" i="28"/>
  <c r="AS339" i="28"/>
  <c r="AS338" i="28"/>
  <c r="K338" i="28"/>
  <c r="L338" i="28" s="1"/>
  <c r="M338" i="28" s="1"/>
  <c r="E338" i="28"/>
  <c r="AS337" i="28"/>
  <c r="AS336" i="28"/>
  <c r="K336" i="28"/>
  <c r="L336" i="28" s="1"/>
  <c r="M336" i="28" s="1"/>
  <c r="E336" i="28"/>
  <c r="AS335" i="28"/>
  <c r="AS334" i="28"/>
  <c r="K334" i="28"/>
  <c r="L334" i="28" s="1"/>
  <c r="M334" i="28" s="1"/>
  <c r="E334" i="28"/>
  <c r="AS333" i="28"/>
  <c r="AS332" i="28"/>
  <c r="K332" i="28"/>
  <c r="L332" i="28" s="1"/>
  <c r="M332" i="28" s="1"/>
  <c r="E332" i="28"/>
  <c r="AS331" i="28"/>
  <c r="AS330" i="28"/>
  <c r="K330" i="28"/>
  <c r="L330" i="28" s="1"/>
  <c r="M330" i="28" s="1"/>
  <c r="E330" i="28"/>
  <c r="AS329" i="28"/>
  <c r="AS328" i="28"/>
  <c r="K328" i="28"/>
  <c r="L328" i="28" s="1"/>
  <c r="M328" i="28" s="1"/>
  <c r="E328" i="28"/>
  <c r="AS327" i="28"/>
  <c r="AS326" i="28"/>
  <c r="K326" i="28"/>
  <c r="L326" i="28" s="1"/>
  <c r="M326" i="28" s="1"/>
  <c r="E326" i="28"/>
  <c r="AS325" i="28"/>
  <c r="AS324" i="28"/>
  <c r="K324" i="28"/>
  <c r="L324" i="28" s="1"/>
  <c r="M324" i="28" s="1"/>
  <c r="E324" i="28"/>
  <c r="AS323" i="28"/>
  <c r="AS322" i="28"/>
  <c r="K322" i="28"/>
  <c r="L322" i="28" s="1"/>
  <c r="M322" i="28" s="1"/>
  <c r="E322" i="28"/>
  <c r="AS321" i="28"/>
  <c r="AS320" i="28"/>
  <c r="K320" i="28"/>
  <c r="L320" i="28" s="1"/>
  <c r="M320" i="28" s="1"/>
  <c r="E320" i="28"/>
  <c r="AS319" i="28"/>
  <c r="AS318" i="28"/>
  <c r="K318" i="28"/>
  <c r="L318" i="28" s="1"/>
  <c r="M318" i="28" s="1"/>
  <c r="E318" i="28"/>
  <c r="AS317" i="28"/>
  <c r="AS316" i="28"/>
  <c r="K316" i="28"/>
  <c r="L316" i="28" s="1"/>
  <c r="M316" i="28" s="1"/>
  <c r="E316" i="28"/>
  <c r="AS315" i="28"/>
  <c r="AS314" i="28"/>
  <c r="K314" i="28"/>
  <c r="L314" i="28" s="1"/>
  <c r="M314" i="28" s="1"/>
  <c r="E314" i="28"/>
  <c r="AS313" i="28"/>
  <c r="AS312" i="28"/>
  <c r="K312" i="28"/>
  <c r="L312" i="28" s="1"/>
  <c r="M312" i="28" s="1"/>
  <c r="E312" i="28"/>
  <c r="AS311" i="28"/>
  <c r="AS310" i="28"/>
  <c r="K310" i="28"/>
  <c r="L310" i="28" s="1"/>
  <c r="M310" i="28" s="1"/>
  <c r="E310" i="28"/>
  <c r="AS309" i="28"/>
  <c r="AS308" i="28"/>
  <c r="K308" i="28"/>
  <c r="L308" i="28" s="1"/>
  <c r="M308" i="28" s="1"/>
  <c r="E308" i="28"/>
  <c r="AS307" i="28"/>
  <c r="AS306" i="28"/>
  <c r="K306" i="28"/>
  <c r="L306" i="28" s="1"/>
  <c r="M306" i="28" s="1"/>
  <c r="E306" i="28"/>
  <c r="AS305" i="28"/>
  <c r="AS304" i="28"/>
  <c r="K304" i="28"/>
  <c r="L304" i="28" s="1"/>
  <c r="M304" i="28" s="1"/>
  <c r="E304" i="28"/>
  <c r="AS303" i="28"/>
  <c r="AS302" i="28"/>
  <c r="K302" i="28"/>
  <c r="L302" i="28" s="1"/>
  <c r="M302" i="28" s="1"/>
  <c r="E302" i="28"/>
  <c r="AS301" i="28"/>
  <c r="AS300" i="28"/>
  <c r="K300" i="28"/>
  <c r="L300" i="28" s="1"/>
  <c r="M300" i="28" s="1"/>
  <c r="E300" i="28"/>
  <c r="AS299" i="28"/>
  <c r="AS298" i="28"/>
  <c r="K298" i="28"/>
  <c r="L298" i="28" s="1"/>
  <c r="M298" i="28" s="1"/>
  <c r="E298" i="28"/>
  <c r="AS297" i="28"/>
  <c r="AS296" i="28"/>
  <c r="L296" i="28"/>
  <c r="M296" i="28" s="1"/>
  <c r="K296" i="28"/>
  <c r="E296" i="28"/>
  <c r="AS295" i="28"/>
  <c r="AS294" i="28"/>
  <c r="K294" i="28"/>
  <c r="L294" i="28" s="1"/>
  <c r="M294" i="28" s="1"/>
  <c r="E294" i="28"/>
  <c r="AS293" i="28"/>
  <c r="AS292" i="28"/>
  <c r="K292" i="28"/>
  <c r="L292" i="28" s="1"/>
  <c r="M292" i="28" s="1"/>
  <c r="E292" i="28"/>
  <c r="AS291" i="28"/>
  <c r="AS290" i="28"/>
  <c r="K290" i="28"/>
  <c r="L290" i="28" s="1"/>
  <c r="M290" i="28" s="1"/>
  <c r="E290" i="28"/>
  <c r="AS289" i="28"/>
  <c r="AS288" i="28"/>
  <c r="L288" i="28"/>
  <c r="M288" i="28" s="1"/>
  <c r="K288" i="28"/>
  <c r="E288" i="28"/>
  <c r="AS287" i="28"/>
  <c r="AS286" i="28"/>
  <c r="K286" i="28"/>
  <c r="L286" i="28" s="1"/>
  <c r="M286" i="28" s="1"/>
  <c r="E286" i="28"/>
  <c r="AS285" i="28"/>
  <c r="AS284" i="28"/>
  <c r="K284" i="28"/>
  <c r="L284" i="28" s="1"/>
  <c r="M284" i="28" s="1"/>
  <c r="E284" i="28"/>
  <c r="AS283" i="28"/>
  <c r="AS282" i="28"/>
  <c r="K282" i="28"/>
  <c r="L282" i="28" s="1"/>
  <c r="M282" i="28" s="1"/>
  <c r="E282" i="28"/>
  <c r="AS281" i="28"/>
  <c r="AS280" i="28"/>
  <c r="L280" i="28"/>
  <c r="M280" i="28" s="1"/>
  <c r="K280" i="28"/>
  <c r="E280" i="28"/>
  <c r="AS279" i="28"/>
  <c r="AS278" i="28"/>
  <c r="K278" i="28"/>
  <c r="L278" i="28" s="1"/>
  <c r="M278" i="28" s="1"/>
  <c r="E278" i="28"/>
  <c r="AS277" i="28"/>
  <c r="AS276" i="28"/>
  <c r="K276" i="28"/>
  <c r="L276" i="28" s="1"/>
  <c r="M276" i="28" s="1"/>
  <c r="E276" i="28"/>
  <c r="AS275" i="28"/>
  <c r="AS274" i="28"/>
  <c r="K274" i="28"/>
  <c r="L274" i="28" s="1"/>
  <c r="M274" i="28" s="1"/>
  <c r="E274" i="28"/>
  <c r="AS273" i="28"/>
  <c r="AS272" i="28"/>
  <c r="L272" i="28"/>
  <c r="M272" i="28" s="1"/>
  <c r="K272" i="28"/>
  <c r="E272" i="28"/>
  <c r="AS271" i="28"/>
  <c r="AS270" i="28"/>
  <c r="K270" i="28"/>
  <c r="L270" i="28" s="1"/>
  <c r="M270" i="28" s="1"/>
  <c r="E270" i="28"/>
  <c r="AS269" i="28"/>
  <c r="AS268" i="28"/>
  <c r="K268" i="28"/>
  <c r="L268" i="28" s="1"/>
  <c r="M268" i="28" s="1"/>
  <c r="E268" i="28"/>
  <c r="AS267" i="28"/>
  <c r="AS266" i="28"/>
  <c r="K266" i="28"/>
  <c r="L266" i="28" s="1"/>
  <c r="M266" i="28" s="1"/>
  <c r="E266" i="28"/>
  <c r="AS265" i="28"/>
  <c r="AS264" i="28"/>
  <c r="L264" i="28"/>
  <c r="M264" i="28" s="1"/>
  <c r="K264" i="28"/>
  <c r="E264" i="28"/>
  <c r="AS263" i="28"/>
  <c r="AS262" i="28"/>
  <c r="K262" i="28"/>
  <c r="L262" i="28" s="1"/>
  <c r="M262" i="28" s="1"/>
  <c r="E262" i="28"/>
  <c r="AS261" i="28"/>
  <c r="AS260" i="28"/>
  <c r="K260" i="28"/>
  <c r="L260" i="28" s="1"/>
  <c r="M260" i="28" s="1"/>
  <c r="E260" i="28"/>
  <c r="AS259" i="28"/>
  <c r="AS258" i="28"/>
  <c r="K258" i="28"/>
  <c r="L258" i="28" s="1"/>
  <c r="M258" i="28" s="1"/>
  <c r="E258" i="28"/>
  <c r="AS257" i="28"/>
  <c r="AS256" i="28"/>
  <c r="L256" i="28"/>
  <c r="M256" i="28" s="1"/>
  <c r="K256" i="28"/>
  <c r="E256" i="28"/>
  <c r="AS255" i="28"/>
  <c r="AS254" i="28"/>
  <c r="K254" i="28"/>
  <c r="L254" i="28" s="1"/>
  <c r="M254" i="28" s="1"/>
  <c r="E254" i="28"/>
  <c r="AS253" i="28"/>
  <c r="AS252" i="28"/>
  <c r="K252" i="28"/>
  <c r="L252" i="28" s="1"/>
  <c r="M252" i="28" s="1"/>
  <c r="E252" i="28"/>
  <c r="AS251" i="28"/>
  <c r="AS250" i="28"/>
  <c r="K250" i="28"/>
  <c r="L250" i="28" s="1"/>
  <c r="M250" i="28" s="1"/>
  <c r="E250" i="28"/>
  <c r="AS249" i="28"/>
  <c r="AS248" i="28"/>
  <c r="L248" i="28"/>
  <c r="M248" i="28" s="1"/>
  <c r="K248" i="28"/>
  <c r="E248" i="28"/>
  <c r="AS247" i="28"/>
  <c r="AS246" i="28"/>
  <c r="K246" i="28"/>
  <c r="L246" i="28" s="1"/>
  <c r="M246" i="28" s="1"/>
  <c r="E246" i="28"/>
  <c r="AS245" i="28"/>
  <c r="AS244" i="28"/>
  <c r="K244" i="28"/>
  <c r="L244" i="28" s="1"/>
  <c r="M244" i="28" s="1"/>
  <c r="E244" i="28"/>
  <c r="AS243" i="28"/>
  <c r="AS242" i="28"/>
  <c r="K242" i="28"/>
  <c r="L242" i="28" s="1"/>
  <c r="M242" i="28" s="1"/>
  <c r="E242" i="28"/>
  <c r="AS241" i="28"/>
  <c r="AS240" i="28"/>
  <c r="L240" i="28"/>
  <c r="M240" i="28" s="1"/>
  <c r="K240" i="28"/>
  <c r="E240" i="28"/>
  <c r="AS239" i="28"/>
  <c r="AS238" i="28"/>
  <c r="K238" i="28"/>
  <c r="L238" i="28" s="1"/>
  <c r="M238" i="28" s="1"/>
  <c r="E238" i="28"/>
  <c r="AS237" i="28"/>
  <c r="AS236" i="28"/>
  <c r="K236" i="28"/>
  <c r="L236" i="28" s="1"/>
  <c r="M236" i="28" s="1"/>
  <c r="E236" i="28"/>
  <c r="AS235" i="28"/>
  <c r="AS234" i="28"/>
  <c r="K234" i="28"/>
  <c r="L234" i="28" s="1"/>
  <c r="M234" i="28" s="1"/>
  <c r="E234" i="28"/>
  <c r="AS233" i="28"/>
  <c r="AS232" i="28"/>
  <c r="L232" i="28"/>
  <c r="M232" i="28" s="1"/>
  <c r="K232" i="28"/>
  <c r="E232" i="28"/>
  <c r="AS231" i="28"/>
  <c r="AS230" i="28"/>
  <c r="K230" i="28"/>
  <c r="L230" i="28" s="1"/>
  <c r="M230" i="28" s="1"/>
  <c r="E230" i="28"/>
  <c r="AS229" i="28"/>
  <c r="AS228" i="28"/>
  <c r="K228" i="28"/>
  <c r="L228" i="28" s="1"/>
  <c r="M228" i="28" s="1"/>
  <c r="E228" i="28"/>
  <c r="AS227" i="28"/>
  <c r="AS226" i="28"/>
  <c r="K226" i="28"/>
  <c r="L226" i="28" s="1"/>
  <c r="M226" i="28" s="1"/>
  <c r="E226" i="28"/>
  <c r="AS225" i="28"/>
  <c r="AS224" i="28"/>
  <c r="L224" i="28"/>
  <c r="M224" i="28" s="1"/>
  <c r="K224" i="28"/>
  <c r="E224" i="28"/>
  <c r="AS223" i="28"/>
  <c r="AS222" i="28"/>
  <c r="K222" i="28"/>
  <c r="L222" i="28" s="1"/>
  <c r="M222" i="28" s="1"/>
  <c r="E222" i="28"/>
  <c r="AS221" i="28"/>
  <c r="AS220" i="28"/>
  <c r="K220" i="28"/>
  <c r="L220" i="28" s="1"/>
  <c r="M220" i="28" s="1"/>
  <c r="E220" i="28"/>
  <c r="AS219" i="28"/>
  <c r="AS218" i="28"/>
  <c r="K218" i="28"/>
  <c r="L218" i="28" s="1"/>
  <c r="M218" i="28" s="1"/>
  <c r="E218" i="28"/>
  <c r="AS217" i="28"/>
  <c r="AS216" i="28"/>
  <c r="L216" i="28"/>
  <c r="M216" i="28" s="1"/>
  <c r="K216" i="28"/>
  <c r="E216" i="28"/>
  <c r="AS215" i="28"/>
  <c r="AS214" i="28"/>
  <c r="K214" i="28"/>
  <c r="L214" i="28" s="1"/>
  <c r="M214" i="28" s="1"/>
  <c r="E214" i="28"/>
  <c r="AS213" i="28"/>
  <c r="AS212" i="28"/>
  <c r="K212" i="28"/>
  <c r="L212" i="28" s="1"/>
  <c r="M212" i="28" s="1"/>
  <c r="E212" i="28"/>
  <c r="AS211" i="28"/>
  <c r="AS210" i="28"/>
  <c r="K210" i="28"/>
  <c r="L210" i="28" s="1"/>
  <c r="M210" i="28" s="1"/>
  <c r="E210" i="28"/>
  <c r="AS209" i="28"/>
  <c r="AS208" i="28"/>
  <c r="L208" i="28"/>
  <c r="M208" i="28" s="1"/>
  <c r="K208" i="28"/>
  <c r="E208" i="28"/>
  <c r="AS207" i="28"/>
  <c r="AS206" i="28"/>
  <c r="K206" i="28"/>
  <c r="L206" i="28" s="1"/>
  <c r="M206" i="28" s="1"/>
  <c r="E206" i="28"/>
  <c r="AS205" i="28"/>
  <c r="AS204" i="28"/>
  <c r="K204" i="28"/>
  <c r="L204" i="28" s="1"/>
  <c r="M204" i="28" s="1"/>
  <c r="E204" i="28"/>
  <c r="AS203" i="28"/>
  <c r="AS202" i="28"/>
  <c r="K202" i="28"/>
  <c r="L202" i="28" s="1"/>
  <c r="M202" i="28" s="1"/>
  <c r="E202" i="28"/>
  <c r="AS201" i="28"/>
  <c r="AS200" i="28"/>
  <c r="L200" i="28"/>
  <c r="M200" i="28" s="1"/>
  <c r="K200" i="28"/>
  <c r="E200" i="28"/>
  <c r="AS199" i="28"/>
  <c r="AS198" i="28"/>
  <c r="K198" i="28"/>
  <c r="L198" i="28" s="1"/>
  <c r="M198" i="28" s="1"/>
  <c r="E198" i="28"/>
  <c r="AS197" i="28"/>
  <c r="AS196" i="28"/>
  <c r="K196" i="28"/>
  <c r="L196" i="28" s="1"/>
  <c r="M196" i="28" s="1"/>
  <c r="E196" i="28"/>
  <c r="AS195" i="28"/>
  <c r="AS194" i="28"/>
  <c r="K194" i="28"/>
  <c r="L194" i="28" s="1"/>
  <c r="M194" i="28" s="1"/>
  <c r="E194" i="28"/>
  <c r="AS193" i="28"/>
  <c r="AS192" i="28"/>
  <c r="L192" i="28"/>
  <c r="M192" i="28" s="1"/>
  <c r="K192" i="28"/>
  <c r="E192" i="28"/>
  <c r="AS191" i="28"/>
  <c r="AS190" i="28"/>
  <c r="K190" i="28"/>
  <c r="L190" i="28" s="1"/>
  <c r="M190" i="28" s="1"/>
  <c r="E190" i="28"/>
  <c r="AS189" i="28"/>
  <c r="AS188" i="28"/>
  <c r="K188" i="28"/>
  <c r="L188" i="28" s="1"/>
  <c r="M188" i="28" s="1"/>
  <c r="E188" i="28"/>
  <c r="AS187" i="28"/>
  <c r="AS186" i="28"/>
  <c r="K186" i="28"/>
  <c r="L186" i="28" s="1"/>
  <c r="M186" i="28" s="1"/>
  <c r="E186" i="28"/>
  <c r="AS185" i="28"/>
  <c r="AS184" i="28"/>
  <c r="L184" i="28"/>
  <c r="M184" i="28" s="1"/>
  <c r="K184" i="28"/>
  <c r="E184" i="28"/>
  <c r="AS183" i="28"/>
  <c r="AS182" i="28"/>
  <c r="K182" i="28"/>
  <c r="L182" i="28" s="1"/>
  <c r="M182" i="28" s="1"/>
  <c r="E182" i="28"/>
  <c r="AS181" i="28"/>
  <c r="AS180" i="28"/>
  <c r="K180" i="28"/>
  <c r="L180" i="28" s="1"/>
  <c r="M180" i="28" s="1"/>
  <c r="E180" i="28"/>
  <c r="AS179" i="28"/>
  <c r="AS178" i="28"/>
  <c r="K178" i="28"/>
  <c r="L178" i="28" s="1"/>
  <c r="M178" i="28" s="1"/>
  <c r="E178" i="28"/>
  <c r="AS177" i="28"/>
  <c r="AS176" i="28"/>
  <c r="L176" i="28"/>
  <c r="M176" i="28" s="1"/>
  <c r="K176" i="28"/>
  <c r="E176" i="28"/>
  <c r="AS175" i="28"/>
  <c r="AS174" i="28"/>
  <c r="K174" i="28"/>
  <c r="L174" i="28" s="1"/>
  <c r="M174" i="28" s="1"/>
  <c r="E174" i="28"/>
  <c r="AS173" i="28"/>
  <c r="AS172" i="28"/>
  <c r="K172" i="28"/>
  <c r="L172" i="28" s="1"/>
  <c r="M172" i="28" s="1"/>
  <c r="E172" i="28"/>
  <c r="AS171" i="28"/>
  <c r="AS170" i="28"/>
  <c r="K170" i="28"/>
  <c r="L170" i="28" s="1"/>
  <c r="M170" i="28" s="1"/>
  <c r="E170" i="28"/>
  <c r="AS169" i="28"/>
  <c r="AS168" i="28"/>
  <c r="L168" i="28"/>
  <c r="M168" i="28" s="1"/>
  <c r="K168" i="28"/>
  <c r="E168" i="28"/>
  <c r="AS167" i="28"/>
  <c r="AS166" i="28"/>
  <c r="K166" i="28"/>
  <c r="L166" i="28" s="1"/>
  <c r="M166" i="28" s="1"/>
  <c r="E166" i="28"/>
  <c r="AS165" i="28"/>
  <c r="AS164" i="28"/>
  <c r="K164" i="28"/>
  <c r="L164" i="28" s="1"/>
  <c r="M164" i="28" s="1"/>
  <c r="E164" i="28"/>
  <c r="AS163" i="28"/>
  <c r="AS162" i="28"/>
  <c r="K162" i="28"/>
  <c r="L162" i="28" s="1"/>
  <c r="M162" i="28" s="1"/>
  <c r="E162" i="28"/>
  <c r="AS161" i="28"/>
  <c r="AS160" i="28"/>
  <c r="L160" i="28"/>
  <c r="M160" i="28" s="1"/>
  <c r="K160" i="28"/>
  <c r="E160" i="28"/>
  <c r="AS159" i="28"/>
  <c r="AS158" i="28"/>
  <c r="K158" i="28"/>
  <c r="L158" i="28" s="1"/>
  <c r="M158" i="28" s="1"/>
  <c r="E158" i="28"/>
  <c r="AS157" i="28"/>
  <c r="AS156" i="28"/>
  <c r="K156" i="28"/>
  <c r="L156" i="28" s="1"/>
  <c r="M156" i="28" s="1"/>
  <c r="E156" i="28"/>
  <c r="AS155" i="28"/>
  <c r="AS154" i="28"/>
  <c r="K154" i="28"/>
  <c r="L154" i="28" s="1"/>
  <c r="M154" i="28" s="1"/>
  <c r="E154" i="28"/>
  <c r="AS153" i="28"/>
  <c r="AS152" i="28"/>
  <c r="L152" i="28"/>
  <c r="M152" i="28" s="1"/>
  <c r="K152" i="28"/>
  <c r="E152" i="28"/>
  <c r="AS151" i="28"/>
  <c r="AS150" i="28"/>
  <c r="K150" i="28"/>
  <c r="L150" i="28" s="1"/>
  <c r="M150" i="28" s="1"/>
  <c r="E150" i="28"/>
  <c r="AS149" i="28"/>
  <c r="AS148" i="28"/>
  <c r="K148" i="28"/>
  <c r="L148" i="28" s="1"/>
  <c r="M148" i="28" s="1"/>
  <c r="E148" i="28"/>
  <c r="AS147" i="28"/>
  <c r="AS146" i="28"/>
  <c r="K146" i="28"/>
  <c r="L146" i="28" s="1"/>
  <c r="M146" i="28" s="1"/>
  <c r="E146" i="28"/>
  <c r="AS145" i="28"/>
  <c r="AS144" i="28"/>
  <c r="L144" i="28"/>
  <c r="M144" i="28" s="1"/>
  <c r="K144" i="28"/>
  <c r="E144" i="28"/>
  <c r="AS143" i="28"/>
  <c r="AS142" i="28"/>
  <c r="K142" i="28"/>
  <c r="L142" i="28" s="1"/>
  <c r="M142" i="28" s="1"/>
  <c r="E142" i="28"/>
  <c r="AS141" i="28"/>
  <c r="AS140" i="28"/>
  <c r="K140" i="28"/>
  <c r="L140" i="28" s="1"/>
  <c r="M140" i="28" s="1"/>
  <c r="E140" i="28"/>
  <c r="AS139" i="28"/>
  <c r="AS138" i="28"/>
  <c r="K138" i="28"/>
  <c r="L138" i="28" s="1"/>
  <c r="M138" i="28" s="1"/>
  <c r="E138" i="28"/>
  <c r="AS137" i="28"/>
  <c r="AS136" i="28"/>
  <c r="L136" i="28"/>
  <c r="M136" i="28" s="1"/>
  <c r="K136" i="28"/>
  <c r="E136" i="28"/>
  <c r="AS135" i="28"/>
  <c r="AS134" i="28"/>
  <c r="K134" i="28"/>
  <c r="L134" i="28" s="1"/>
  <c r="M134" i="28" s="1"/>
  <c r="E134" i="28"/>
  <c r="AS133" i="28"/>
  <c r="AS132" i="28"/>
  <c r="K132" i="28"/>
  <c r="L132" i="28" s="1"/>
  <c r="M132" i="28" s="1"/>
  <c r="E132" i="28"/>
  <c r="AS131" i="28"/>
  <c r="AS130" i="28"/>
  <c r="K130" i="28"/>
  <c r="L130" i="28" s="1"/>
  <c r="M130" i="28" s="1"/>
  <c r="E130" i="28"/>
  <c r="AS129" i="28"/>
  <c r="AS128" i="28"/>
  <c r="L128" i="28"/>
  <c r="M128" i="28" s="1"/>
  <c r="K128" i="28"/>
  <c r="E128" i="28"/>
  <c r="AS127" i="28"/>
  <c r="AS126" i="28"/>
  <c r="K126" i="28"/>
  <c r="L126" i="28" s="1"/>
  <c r="M126" i="28" s="1"/>
  <c r="E126" i="28"/>
  <c r="AS125" i="28"/>
  <c r="AS124" i="28"/>
  <c r="K124" i="28"/>
  <c r="L124" i="28" s="1"/>
  <c r="M124" i="28" s="1"/>
  <c r="E124" i="28"/>
  <c r="AS123" i="28"/>
  <c r="AS122" i="28"/>
  <c r="K122" i="28"/>
  <c r="L122" i="28" s="1"/>
  <c r="M122" i="28" s="1"/>
  <c r="E122" i="28"/>
  <c r="AS121" i="28"/>
  <c r="AS120" i="28"/>
  <c r="L120" i="28"/>
  <c r="M120" i="28" s="1"/>
  <c r="K120" i="28"/>
  <c r="E120" i="28"/>
  <c r="AS119" i="28"/>
  <c r="AS118" i="28"/>
  <c r="K118" i="28"/>
  <c r="L118" i="28" s="1"/>
  <c r="M118" i="28" s="1"/>
  <c r="E118" i="28"/>
  <c r="AS117" i="28"/>
  <c r="AS116" i="28"/>
  <c r="K116" i="28"/>
  <c r="L116" i="28" s="1"/>
  <c r="M116" i="28" s="1"/>
  <c r="E116" i="28"/>
  <c r="AS115" i="28"/>
  <c r="AS114" i="28"/>
  <c r="K114" i="28"/>
  <c r="L114" i="28" s="1"/>
  <c r="M114" i="28" s="1"/>
  <c r="E114" i="28"/>
  <c r="AS113" i="28"/>
  <c r="AS112" i="28"/>
  <c r="L112" i="28"/>
  <c r="M112" i="28" s="1"/>
  <c r="K112" i="28"/>
  <c r="E112" i="28"/>
  <c r="AS111" i="28"/>
  <c r="AS110" i="28"/>
  <c r="K110" i="28"/>
  <c r="L110" i="28" s="1"/>
  <c r="M110" i="28" s="1"/>
  <c r="E110" i="28"/>
  <c r="AS109" i="28"/>
  <c r="AS108" i="28"/>
  <c r="K108" i="28"/>
  <c r="L108" i="28" s="1"/>
  <c r="M108" i="28" s="1"/>
  <c r="E108" i="28"/>
  <c r="AS107" i="28"/>
  <c r="AS106" i="28"/>
  <c r="K106" i="28"/>
  <c r="L106" i="28" s="1"/>
  <c r="M106" i="28" s="1"/>
  <c r="E106" i="28"/>
  <c r="AS105" i="28"/>
  <c r="AS104" i="28"/>
  <c r="L104" i="28"/>
  <c r="M104" i="28" s="1"/>
  <c r="K104" i="28"/>
  <c r="E104" i="28"/>
  <c r="AS103" i="28"/>
  <c r="AS102" i="28"/>
  <c r="K102" i="28"/>
  <c r="L102" i="28" s="1"/>
  <c r="M102" i="28" s="1"/>
  <c r="E102" i="28"/>
  <c r="AS101" i="28"/>
  <c r="AS100" i="28"/>
  <c r="K100" i="28"/>
  <c r="L100" i="28" s="1"/>
  <c r="M100" i="28" s="1"/>
  <c r="E100" i="28"/>
  <c r="AS99" i="28"/>
  <c r="AS98" i="28"/>
  <c r="K98" i="28"/>
  <c r="L98" i="28" s="1"/>
  <c r="M98" i="28" s="1"/>
  <c r="E98" i="28"/>
  <c r="AS97" i="28"/>
  <c r="AS96" i="28"/>
  <c r="L96" i="28"/>
  <c r="M96" i="28" s="1"/>
  <c r="K96" i="28"/>
  <c r="E96" i="28"/>
  <c r="AS95" i="28"/>
  <c r="AS94" i="28"/>
  <c r="K94" i="28"/>
  <c r="L94" i="28" s="1"/>
  <c r="M94" i="28" s="1"/>
  <c r="E94" i="28"/>
  <c r="AS93" i="28"/>
  <c r="AS92" i="28"/>
  <c r="K92" i="28"/>
  <c r="L92" i="28" s="1"/>
  <c r="M92" i="28" s="1"/>
  <c r="E92" i="28"/>
  <c r="AS91" i="28"/>
  <c r="AS90" i="28"/>
  <c r="K90" i="28"/>
  <c r="L90" i="28" s="1"/>
  <c r="M90" i="28" s="1"/>
  <c r="E90" i="28"/>
  <c r="AS89" i="28"/>
  <c r="AS88" i="28"/>
  <c r="L88" i="28"/>
  <c r="M88" i="28" s="1"/>
  <c r="K88" i="28"/>
  <c r="E88" i="28"/>
  <c r="AS87" i="28"/>
  <c r="AS86" i="28"/>
  <c r="K86" i="28"/>
  <c r="L86" i="28" s="1"/>
  <c r="M86" i="28" s="1"/>
  <c r="E86" i="28"/>
  <c r="AS85" i="28"/>
  <c r="AS84" i="28"/>
  <c r="K84" i="28"/>
  <c r="L84" i="28" s="1"/>
  <c r="M84" i="28" s="1"/>
  <c r="E84" i="28"/>
  <c r="AS83" i="28"/>
  <c r="AS82" i="28"/>
  <c r="K82" i="28"/>
  <c r="L82" i="28" s="1"/>
  <c r="M82" i="28" s="1"/>
  <c r="E82" i="28"/>
  <c r="AS81" i="28"/>
  <c r="AS80" i="28"/>
  <c r="L80" i="28"/>
  <c r="M80" i="28" s="1"/>
  <c r="K80" i="28"/>
  <c r="E80" i="28"/>
  <c r="AS79" i="28"/>
  <c r="AS78" i="28"/>
  <c r="K78" i="28"/>
  <c r="L78" i="28" s="1"/>
  <c r="M78" i="28" s="1"/>
  <c r="E78" i="28"/>
  <c r="AS77" i="28"/>
  <c r="AS76" i="28"/>
  <c r="K76" i="28"/>
  <c r="L76" i="28" s="1"/>
  <c r="M76" i="28" s="1"/>
  <c r="E76" i="28"/>
  <c r="AS75" i="28"/>
  <c r="AS74" i="28"/>
  <c r="K74" i="28"/>
  <c r="L74" i="28" s="1"/>
  <c r="M74" i="28" s="1"/>
  <c r="E74" i="28"/>
  <c r="AS73" i="28"/>
  <c r="AS72" i="28"/>
  <c r="L72" i="28"/>
  <c r="M72" i="28" s="1"/>
  <c r="K72" i="28"/>
  <c r="E72" i="28"/>
  <c r="AS71" i="28"/>
  <c r="AS70" i="28"/>
  <c r="K70" i="28"/>
  <c r="L70" i="28" s="1"/>
  <c r="M70" i="28" s="1"/>
  <c r="E70" i="28"/>
  <c r="AS69" i="28"/>
  <c r="AS68" i="28"/>
  <c r="K68" i="28"/>
  <c r="L68" i="28" s="1"/>
  <c r="M68" i="28" s="1"/>
  <c r="E68" i="28"/>
  <c r="AS67" i="28"/>
  <c r="AS66" i="28"/>
  <c r="K66" i="28"/>
  <c r="L66" i="28" s="1"/>
  <c r="M66" i="28" s="1"/>
  <c r="E66" i="28"/>
  <c r="AS65" i="28"/>
  <c r="AS64" i="28"/>
  <c r="L64" i="28"/>
  <c r="M64" i="28" s="1"/>
  <c r="K64" i="28"/>
  <c r="E64" i="28"/>
  <c r="AS63" i="28"/>
  <c r="AS62" i="28"/>
  <c r="K62" i="28"/>
  <c r="L62" i="28" s="1"/>
  <c r="M62" i="28" s="1"/>
  <c r="E62" i="28"/>
  <c r="AS61" i="28"/>
  <c r="AS60" i="28"/>
  <c r="K60" i="28"/>
  <c r="L60" i="28" s="1"/>
  <c r="M60" i="28" s="1"/>
  <c r="E60" i="28"/>
  <c r="AS59" i="28"/>
  <c r="AS58" i="28"/>
  <c r="K58" i="28"/>
  <c r="L58" i="28" s="1"/>
  <c r="M58" i="28" s="1"/>
  <c r="E58" i="28"/>
  <c r="AS57" i="28"/>
  <c r="AS56" i="28"/>
  <c r="L56" i="28"/>
  <c r="M56" i="28" s="1"/>
  <c r="K56" i="28"/>
  <c r="E56" i="28"/>
  <c r="AS55" i="28"/>
  <c r="AS54" i="28"/>
  <c r="K54" i="28"/>
  <c r="L54" i="28" s="1"/>
  <c r="M54" i="28" s="1"/>
  <c r="E54" i="28"/>
  <c r="AS53" i="28"/>
  <c r="AS52" i="28"/>
  <c r="K52" i="28"/>
  <c r="L52" i="28" s="1"/>
  <c r="M52" i="28" s="1"/>
  <c r="E52" i="28"/>
  <c r="AS51" i="28"/>
  <c r="AS50" i="28"/>
  <c r="K50" i="28"/>
  <c r="L50" i="28" s="1"/>
  <c r="M50" i="28" s="1"/>
  <c r="E50" i="28"/>
  <c r="AS49" i="28"/>
  <c r="AS48" i="28"/>
  <c r="L48" i="28"/>
  <c r="M48" i="28" s="1"/>
  <c r="K48" i="28"/>
  <c r="E48" i="28"/>
  <c r="AS47" i="28"/>
  <c r="AS46" i="28"/>
  <c r="K46" i="28"/>
  <c r="L46" i="28" s="1"/>
  <c r="M46" i="28" s="1"/>
  <c r="E46" i="28"/>
  <c r="AS45" i="28"/>
  <c r="AS44" i="28"/>
  <c r="K44" i="28"/>
  <c r="L44" i="28" s="1"/>
  <c r="M44" i="28" s="1"/>
  <c r="E44" i="28"/>
  <c r="AS43" i="28"/>
  <c r="AS42" i="28"/>
  <c r="K42" i="28"/>
  <c r="L42" i="28" s="1"/>
  <c r="M42" i="28" s="1"/>
  <c r="E42" i="28"/>
  <c r="AS41" i="28"/>
  <c r="AS40" i="28"/>
  <c r="L40" i="28"/>
  <c r="M40" i="28" s="1"/>
  <c r="K40" i="28"/>
  <c r="E40" i="28"/>
  <c r="AS39" i="28"/>
  <c r="AS38" i="28"/>
  <c r="K38" i="28"/>
  <c r="L38" i="28" s="1"/>
  <c r="M38" i="28" s="1"/>
  <c r="E38" i="28"/>
  <c r="AS37" i="28"/>
  <c r="AS36" i="28"/>
  <c r="K36" i="28"/>
  <c r="L36" i="28" s="1"/>
  <c r="M36" i="28" s="1"/>
  <c r="E36" i="28"/>
  <c r="AS35" i="28"/>
  <c r="AS34" i="28"/>
  <c r="K34" i="28"/>
  <c r="L34" i="28" s="1"/>
  <c r="M34" i="28" s="1"/>
  <c r="E34" i="28"/>
  <c r="AS33" i="28"/>
  <c r="AS32" i="28"/>
  <c r="L32" i="28"/>
  <c r="M32" i="28" s="1"/>
  <c r="K32" i="28"/>
  <c r="E32" i="28"/>
  <c r="AS31" i="28"/>
  <c r="AS30" i="28"/>
  <c r="K30" i="28"/>
  <c r="L30" i="28" s="1"/>
  <c r="M30" i="28" s="1"/>
  <c r="E30" i="28"/>
  <c r="AS29" i="28"/>
  <c r="AS28" i="28"/>
  <c r="K28" i="28"/>
  <c r="L28" i="28" s="1"/>
  <c r="M28" i="28" s="1"/>
  <c r="E28" i="28"/>
  <c r="AS27" i="28"/>
  <c r="AS26" i="28"/>
  <c r="K26" i="28"/>
  <c r="L26" i="28" s="1"/>
  <c r="M26" i="28" s="1"/>
  <c r="E26" i="28"/>
  <c r="AS25" i="28"/>
  <c r="AS24" i="28"/>
  <c r="L24" i="28"/>
  <c r="M24" i="28" s="1"/>
  <c r="K24" i="28"/>
  <c r="E24" i="28"/>
  <c r="AS23" i="28"/>
  <c r="AS22" i="28"/>
  <c r="K22" i="28"/>
  <c r="L22" i="28" s="1"/>
  <c r="M22" i="28" s="1"/>
  <c r="E22" i="28"/>
  <c r="AS21" i="28"/>
  <c r="AS20" i="28"/>
  <c r="K20" i="28"/>
  <c r="L20" i="28" s="1"/>
  <c r="M20" i="28" s="1"/>
  <c r="E20" i="28"/>
  <c r="AS19" i="28"/>
  <c r="AS18" i="28"/>
  <c r="K18" i="28"/>
  <c r="L18" i="28" s="1"/>
  <c r="M18" i="28" s="1"/>
  <c r="E18" i="28"/>
  <c r="AS17" i="28"/>
  <c r="AS16" i="28"/>
  <c r="L16" i="28"/>
  <c r="M16" i="28" s="1"/>
  <c r="K16" i="28"/>
  <c r="E16" i="28"/>
  <c r="AS15" i="28"/>
  <c r="AS14" i="28"/>
  <c r="K14" i="28"/>
  <c r="L14" i="28" s="1"/>
  <c r="M14" i="28" s="1"/>
  <c r="E14" i="28"/>
  <c r="AS13" i="28"/>
  <c r="AS12" i="28"/>
  <c r="K12" i="28"/>
  <c r="L12" i="28" s="1"/>
  <c r="M12" i="28" s="1"/>
  <c r="E12" i="28"/>
  <c r="AS11" i="28"/>
  <c r="AS10" i="28"/>
  <c r="K10" i="28"/>
  <c r="L10" i="28" s="1"/>
  <c r="M10" i="28" s="1"/>
  <c r="E10" i="28"/>
  <c r="AS9" i="28"/>
  <c r="AS8" i="28"/>
  <c r="L8" i="28"/>
  <c r="M8" i="28" s="1"/>
  <c r="K8" i="28"/>
  <c r="E8" i="28"/>
  <c r="AS7" i="28"/>
  <c r="AS6" i="28"/>
  <c r="K6" i="28"/>
  <c r="L6" i="28" s="1"/>
  <c r="M6" i="28" s="1"/>
  <c r="E6" i="28"/>
  <c r="AS5" i="28"/>
  <c r="AT425" i="28"/>
  <c r="AS4" i="28"/>
  <c r="K4" i="28"/>
  <c r="L4" i="28" s="1"/>
  <c r="M4" i="28" s="1"/>
  <c r="E4" i="28"/>
  <c r="AR3" i="28"/>
  <c r="AQ3" i="28"/>
  <c r="AP3" i="28"/>
  <c r="AO3" i="28"/>
  <c r="AN3" i="28"/>
  <c r="AM3" i="28"/>
  <c r="AL3" i="28"/>
  <c r="AK3" i="28"/>
  <c r="AJ3" i="28"/>
  <c r="AI3" i="28"/>
  <c r="AH3" i="28"/>
  <c r="AG3" i="28"/>
  <c r="AF3" i="28"/>
  <c r="AE3" i="28"/>
  <c r="AD3" i="28"/>
  <c r="AC3" i="28"/>
  <c r="AB3" i="28"/>
  <c r="AA3" i="28"/>
  <c r="Z3" i="28"/>
  <c r="Y3" i="28"/>
  <c r="X3" i="28"/>
  <c r="W3" i="28"/>
  <c r="V3" i="28"/>
  <c r="U3" i="28"/>
  <c r="T3" i="28"/>
  <c r="S3" i="28"/>
  <c r="R3" i="28"/>
  <c r="Q3" i="28"/>
  <c r="P3" i="28"/>
  <c r="O3" i="28"/>
  <c r="N3" i="28"/>
  <c r="P1" i="28"/>
  <c r="J1" i="28"/>
  <c r="AR427" i="27"/>
  <c r="AQ427" i="27"/>
  <c r="AP427" i="27"/>
  <c r="AO427" i="27"/>
  <c r="AN427" i="27"/>
  <c r="AM427" i="27"/>
  <c r="AL427" i="27"/>
  <c r="AK427" i="27"/>
  <c r="AJ427" i="27"/>
  <c r="AI427" i="27"/>
  <c r="AH427" i="27"/>
  <c r="AG427" i="27"/>
  <c r="AF427" i="27"/>
  <c r="AE427" i="27"/>
  <c r="AD427" i="27"/>
  <c r="AC427" i="27"/>
  <c r="AB427" i="27"/>
  <c r="AA427" i="27"/>
  <c r="Z427" i="27"/>
  <c r="Y427" i="27"/>
  <c r="X427" i="27"/>
  <c r="W427" i="27"/>
  <c r="V427" i="27"/>
  <c r="U427" i="27"/>
  <c r="T427" i="27"/>
  <c r="S427" i="27"/>
  <c r="R427" i="27"/>
  <c r="Q427" i="27"/>
  <c r="P427" i="27"/>
  <c r="O427" i="27"/>
  <c r="N427" i="27"/>
  <c r="AS427" i="27" s="1"/>
  <c r="AR426" i="27"/>
  <c r="AQ426" i="27"/>
  <c r="AP426" i="27"/>
  <c r="AO426" i="27"/>
  <c r="AN426" i="27"/>
  <c r="AM426" i="27"/>
  <c r="AL426" i="27"/>
  <c r="AK426" i="27"/>
  <c r="AJ426" i="27"/>
  <c r="AI426" i="27"/>
  <c r="AH426" i="27"/>
  <c r="AG426" i="27"/>
  <c r="AF426" i="27"/>
  <c r="AE426" i="27"/>
  <c r="AD426" i="27"/>
  <c r="AC426" i="27"/>
  <c r="AB426" i="27"/>
  <c r="AA426" i="27"/>
  <c r="Z426" i="27"/>
  <c r="Y426" i="27"/>
  <c r="X426" i="27"/>
  <c r="W426" i="27"/>
  <c r="V426" i="27"/>
  <c r="U426" i="27"/>
  <c r="T426" i="27"/>
  <c r="S426" i="27"/>
  <c r="R426" i="27"/>
  <c r="Q426" i="27"/>
  <c r="P426" i="27"/>
  <c r="O426" i="27"/>
  <c r="N426" i="27"/>
  <c r="AS426" i="27" s="1"/>
  <c r="AR425" i="27"/>
  <c r="AQ425" i="27"/>
  <c r="AP425" i="27"/>
  <c r="AO425" i="27"/>
  <c r="AN425" i="27"/>
  <c r="AM425" i="27"/>
  <c r="AL425" i="27"/>
  <c r="AK425" i="27"/>
  <c r="AJ425" i="27"/>
  <c r="AI425" i="27"/>
  <c r="AH425" i="27"/>
  <c r="AG425" i="27"/>
  <c r="AF425" i="27"/>
  <c r="AE425" i="27"/>
  <c r="AD425" i="27"/>
  <c r="AC425" i="27"/>
  <c r="AB425" i="27"/>
  <c r="AA425" i="27"/>
  <c r="Z425" i="27"/>
  <c r="Y425" i="27"/>
  <c r="X425" i="27"/>
  <c r="W425" i="27"/>
  <c r="V425" i="27"/>
  <c r="U425" i="27"/>
  <c r="T425" i="27"/>
  <c r="S425" i="27"/>
  <c r="R425" i="27"/>
  <c r="Q425" i="27"/>
  <c r="P425" i="27"/>
  <c r="O425" i="27"/>
  <c r="N425" i="27"/>
  <c r="AR424" i="27"/>
  <c r="AQ424" i="27"/>
  <c r="AP424" i="27"/>
  <c r="AO424" i="27"/>
  <c r="AN424" i="27"/>
  <c r="AM424" i="27"/>
  <c r="AL424" i="27"/>
  <c r="AK424" i="27"/>
  <c r="AJ424" i="27"/>
  <c r="AI424" i="27"/>
  <c r="AH424" i="27"/>
  <c r="AG424" i="27"/>
  <c r="AF424" i="27"/>
  <c r="AE424" i="27"/>
  <c r="AD424" i="27"/>
  <c r="AC424" i="27"/>
  <c r="AB424" i="27"/>
  <c r="AA424" i="27"/>
  <c r="Z424" i="27"/>
  <c r="Y424" i="27"/>
  <c r="X424" i="27"/>
  <c r="W424" i="27"/>
  <c r="V424" i="27"/>
  <c r="U424" i="27"/>
  <c r="T424" i="27"/>
  <c r="S424" i="27"/>
  <c r="R424" i="27"/>
  <c r="Q424" i="27"/>
  <c r="P424" i="27"/>
  <c r="O424" i="27"/>
  <c r="N424" i="27"/>
  <c r="AR423" i="27"/>
  <c r="AQ423" i="27"/>
  <c r="AP423" i="27"/>
  <c r="AO423" i="27"/>
  <c r="AN423" i="27"/>
  <c r="AM423" i="27"/>
  <c r="AL423" i="27"/>
  <c r="AK423" i="27"/>
  <c r="AJ423" i="27"/>
  <c r="AI423" i="27"/>
  <c r="AH423" i="27"/>
  <c r="AG423" i="27"/>
  <c r="AF423" i="27"/>
  <c r="AE423" i="27"/>
  <c r="AD423" i="27"/>
  <c r="AC423" i="27"/>
  <c r="AB423" i="27"/>
  <c r="AA423" i="27"/>
  <c r="Z423" i="27"/>
  <c r="Y423" i="27"/>
  <c r="X423" i="27"/>
  <c r="W423" i="27"/>
  <c r="V423" i="27"/>
  <c r="U423" i="27"/>
  <c r="T423" i="27"/>
  <c r="S423" i="27"/>
  <c r="R423" i="27"/>
  <c r="Q423" i="27"/>
  <c r="P423" i="27"/>
  <c r="O423" i="27"/>
  <c r="N423" i="27"/>
  <c r="AR422" i="27"/>
  <c r="AQ422" i="27"/>
  <c r="AP422" i="27"/>
  <c r="AO422" i="27"/>
  <c r="AN422" i="27"/>
  <c r="AM422" i="27"/>
  <c r="AL422" i="27"/>
  <c r="AK422" i="27"/>
  <c r="AJ422" i="27"/>
  <c r="AI422" i="27"/>
  <c r="AH422" i="27"/>
  <c r="AG422" i="27"/>
  <c r="AF422" i="27"/>
  <c r="AE422" i="27"/>
  <c r="AD422" i="27"/>
  <c r="AC422" i="27"/>
  <c r="AB422" i="27"/>
  <c r="AA422" i="27"/>
  <c r="Z422" i="27"/>
  <c r="Y422" i="27"/>
  <c r="X422" i="27"/>
  <c r="W422" i="27"/>
  <c r="V422" i="27"/>
  <c r="U422" i="27"/>
  <c r="T422" i="27"/>
  <c r="S422" i="27"/>
  <c r="R422" i="27"/>
  <c r="Q422" i="27"/>
  <c r="P422" i="27"/>
  <c r="O422" i="27"/>
  <c r="N422" i="27"/>
  <c r="AS422" i="27" s="1"/>
  <c r="AR415" i="27"/>
  <c r="AQ415" i="27"/>
  <c r="AP415" i="27"/>
  <c r="AO415" i="27"/>
  <c r="AN415" i="27"/>
  <c r="AM415" i="27"/>
  <c r="AL415" i="27"/>
  <c r="AK415" i="27"/>
  <c r="AJ415" i="27"/>
  <c r="AI415" i="27"/>
  <c r="AH415" i="27"/>
  <c r="AG415" i="27"/>
  <c r="AF415" i="27"/>
  <c r="AE415" i="27"/>
  <c r="AD415" i="27"/>
  <c r="AC415" i="27"/>
  <c r="AB415" i="27"/>
  <c r="AA415" i="27"/>
  <c r="Z415" i="27"/>
  <c r="Y415" i="27"/>
  <c r="X415" i="27"/>
  <c r="W415" i="27"/>
  <c r="V415" i="27"/>
  <c r="U415" i="27"/>
  <c r="T415" i="27"/>
  <c r="S415" i="27"/>
  <c r="R415" i="27"/>
  <c r="Q415" i="27"/>
  <c r="P415" i="27"/>
  <c r="O415" i="27"/>
  <c r="N415" i="27"/>
  <c r="AR414" i="27"/>
  <c r="AQ414" i="27"/>
  <c r="AP414" i="27"/>
  <c r="AO414" i="27"/>
  <c r="AN414" i="27"/>
  <c r="AM414" i="27"/>
  <c r="AL414" i="27"/>
  <c r="AK414" i="27"/>
  <c r="AJ414" i="27"/>
  <c r="AI414" i="27"/>
  <c r="AH414" i="27"/>
  <c r="AG414" i="27"/>
  <c r="AF414" i="27"/>
  <c r="AE414" i="27"/>
  <c r="AD414" i="27"/>
  <c r="AC414" i="27"/>
  <c r="AB414" i="27"/>
  <c r="AA414" i="27"/>
  <c r="Z414" i="27"/>
  <c r="Y414" i="27"/>
  <c r="X414" i="27"/>
  <c r="W414" i="27"/>
  <c r="V414" i="27"/>
  <c r="U414" i="27"/>
  <c r="T414" i="27"/>
  <c r="S414" i="27"/>
  <c r="R414" i="27"/>
  <c r="Q414" i="27"/>
  <c r="P414" i="27"/>
  <c r="O414" i="27"/>
  <c r="N414" i="27"/>
  <c r="AS414" i="27" s="1"/>
  <c r="AR413" i="27"/>
  <c r="AQ413" i="27"/>
  <c r="AP413" i="27"/>
  <c r="AO413" i="27"/>
  <c r="AN413" i="27"/>
  <c r="AM413" i="27"/>
  <c r="AL413" i="27"/>
  <c r="AK413" i="27"/>
  <c r="AJ413" i="27"/>
  <c r="AI413" i="27"/>
  <c r="AH413" i="27"/>
  <c r="AG413" i="27"/>
  <c r="AF413" i="27"/>
  <c r="AE413" i="27"/>
  <c r="AD413" i="27"/>
  <c r="AC413" i="27"/>
  <c r="AB413" i="27"/>
  <c r="AA413" i="27"/>
  <c r="Z413" i="27"/>
  <c r="Y413" i="27"/>
  <c r="X413" i="27"/>
  <c r="W413" i="27"/>
  <c r="V413" i="27"/>
  <c r="U413" i="27"/>
  <c r="T413" i="27"/>
  <c r="S413" i="27"/>
  <c r="R413" i="27"/>
  <c r="Q413" i="27"/>
  <c r="P413" i="27"/>
  <c r="O413" i="27"/>
  <c r="N413" i="27"/>
  <c r="AR412" i="27"/>
  <c r="AQ412" i="27"/>
  <c r="AP412" i="27"/>
  <c r="AO412" i="27"/>
  <c r="AN412" i="27"/>
  <c r="AM412" i="27"/>
  <c r="AL412" i="27"/>
  <c r="AK412" i="27"/>
  <c r="AJ412" i="27"/>
  <c r="AI412" i="27"/>
  <c r="AH412" i="27"/>
  <c r="AG412" i="27"/>
  <c r="AF412" i="27"/>
  <c r="AE412" i="27"/>
  <c r="AD412" i="27"/>
  <c r="AC412" i="27"/>
  <c r="AB412" i="27"/>
  <c r="AA412" i="27"/>
  <c r="Z412" i="27"/>
  <c r="Y412" i="27"/>
  <c r="X412" i="27"/>
  <c r="W412" i="27"/>
  <c r="V412" i="27"/>
  <c r="U412" i="27"/>
  <c r="T412" i="27"/>
  <c r="S412" i="27"/>
  <c r="R412" i="27"/>
  <c r="Q412" i="27"/>
  <c r="P412" i="27"/>
  <c r="O412" i="27"/>
  <c r="N412" i="27"/>
  <c r="AS412" i="27" s="1"/>
  <c r="AR411" i="27"/>
  <c r="AQ411" i="27"/>
  <c r="AP411" i="27"/>
  <c r="AO411" i="27"/>
  <c r="AN411" i="27"/>
  <c r="AM411" i="27"/>
  <c r="AL411" i="27"/>
  <c r="AK411" i="27"/>
  <c r="AJ411" i="27"/>
  <c r="AI411" i="27"/>
  <c r="AH411" i="27"/>
  <c r="AG411" i="27"/>
  <c r="AF411" i="27"/>
  <c r="AE411" i="27"/>
  <c r="AD411" i="27"/>
  <c r="AC411" i="27"/>
  <c r="AB411" i="27"/>
  <c r="AA411" i="27"/>
  <c r="Z411" i="27"/>
  <c r="Y411" i="27"/>
  <c r="X411" i="27"/>
  <c r="W411" i="27"/>
  <c r="V411" i="27"/>
  <c r="U411" i="27"/>
  <c r="T411" i="27"/>
  <c r="S411" i="27"/>
  <c r="R411" i="27"/>
  <c r="Q411" i="27"/>
  <c r="P411" i="27"/>
  <c r="O411" i="27"/>
  <c r="N411" i="27"/>
  <c r="AR410" i="27"/>
  <c r="AQ410" i="27"/>
  <c r="AP410" i="27"/>
  <c r="AO410" i="27"/>
  <c r="AN410" i="27"/>
  <c r="AM410" i="27"/>
  <c r="AL410" i="27"/>
  <c r="AK410" i="27"/>
  <c r="AJ410" i="27"/>
  <c r="AI410" i="27"/>
  <c r="AH410" i="27"/>
  <c r="AG410" i="27"/>
  <c r="AF410" i="27"/>
  <c r="AE410" i="27"/>
  <c r="AD410" i="27"/>
  <c r="AC410" i="27"/>
  <c r="AB410" i="27"/>
  <c r="AA410" i="27"/>
  <c r="Z410" i="27"/>
  <c r="Y410" i="27"/>
  <c r="X410" i="27"/>
  <c r="W410" i="27"/>
  <c r="V410" i="27"/>
  <c r="U410" i="27"/>
  <c r="T410" i="27"/>
  <c r="S410" i="27"/>
  <c r="R410" i="27"/>
  <c r="Q410" i="27"/>
  <c r="P410" i="27"/>
  <c r="O410" i="27"/>
  <c r="N410" i="27"/>
  <c r="AR404" i="27"/>
  <c r="AQ404" i="27"/>
  <c r="AP404" i="27"/>
  <c r="AO404" i="27"/>
  <c r="AN404" i="27"/>
  <c r="AM404" i="27"/>
  <c r="AL404" i="27"/>
  <c r="AK404" i="27"/>
  <c r="AJ404" i="27"/>
  <c r="AI404" i="27"/>
  <c r="AH404" i="27"/>
  <c r="AG404" i="27"/>
  <c r="AF404" i="27"/>
  <c r="AE404" i="27"/>
  <c r="AD404" i="27"/>
  <c r="AC404" i="27"/>
  <c r="AB404" i="27"/>
  <c r="AA404" i="27"/>
  <c r="Z404" i="27"/>
  <c r="Y404" i="27"/>
  <c r="X404" i="27"/>
  <c r="W404" i="27"/>
  <c r="V404" i="27"/>
  <c r="U404" i="27"/>
  <c r="T404" i="27"/>
  <c r="S404" i="27"/>
  <c r="R404" i="27"/>
  <c r="Q404" i="27"/>
  <c r="P404" i="27"/>
  <c r="O404" i="27"/>
  <c r="N404" i="27"/>
  <c r="AS404" i="27" s="1"/>
  <c r="I404" i="27"/>
  <c r="H404" i="27"/>
  <c r="G404" i="27"/>
  <c r="F404" i="27"/>
  <c r="AS402" i="27"/>
  <c r="K402" i="27"/>
  <c r="L402" i="27" s="1"/>
  <c r="M402" i="27" s="1"/>
  <c r="E402" i="27"/>
  <c r="AS400" i="27"/>
  <c r="K400" i="27"/>
  <c r="L400" i="27" s="1"/>
  <c r="M400" i="27" s="1"/>
  <c r="E400" i="27"/>
  <c r="AS398" i="27"/>
  <c r="K398" i="27"/>
  <c r="L398" i="27" s="1"/>
  <c r="M398" i="27" s="1"/>
  <c r="E398" i="27"/>
  <c r="AS396" i="27"/>
  <c r="K396" i="27"/>
  <c r="L396" i="27" s="1"/>
  <c r="M396" i="27" s="1"/>
  <c r="E396" i="27"/>
  <c r="AS394" i="27"/>
  <c r="K394" i="27"/>
  <c r="L394" i="27" s="1"/>
  <c r="M394" i="27" s="1"/>
  <c r="E394" i="27"/>
  <c r="AS393" i="27"/>
  <c r="AS392" i="27"/>
  <c r="K392" i="27"/>
  <c r="L392" i="27" s="1"/>
  <c r="M392" i="27" s="1"/>
  <c r="E392" i="27"/>
  <c r="AS390" i="27"/>
  <c r="K390" i="27"/>
  <c r="L390" i="27" s="1"/>
  <c r="M390" i="27" s="1"/>
  <c r="E390" i="27"/>
  <c r="AS389" i="27"/>
  <c r="AS388" i="27"/>
  <c r="K388" i="27"/>
  <c r="L388" i="27" s="1"/>
  <c r="M388" i="27" s="1"/>
  <c r="E388" i="27"/>
  <c r="AS386" i="27"/>
  <c r="K386" i="27"/>
  <c r="L386" i="27" s="1"/>
  <c r="M386" i="27" s="1"/>
  <c r="E386" i="27"/>
  <c r="AS384" i="27"/>
  <c r="K384" i="27"/>
  <c r="L384" i="27" s="1"/>
  <c r="M384" i="27" s="1"/>
  <c r="E384" i="27"/>
  <c r="AS382" i="27"/>
  <c r="K382" i="27"/>
  <c r="L382" i="27" s="1"/>
  <c r="M382" i="27" s="1"/>
  <c r="E382" i="27"/>
  <c r="AS380" i="27"/>
  <c r="K380" i="27"/>
  <c r="L380" i="27" s="1"/>
  <c r="M380" i="27" s="1"/>
  <c r="E380" i="27"/>
  <c r="AS378" i="27"/>
  <c r="M378" i="27"/>
  <c r="K378" i="27"/>
  <c r="L378" i="27" s="1"/>
  <c r="E378" i="27"/>
  <c r="AS377" i="27"/>
  <c r="AS376" i="27"/>
  <c r="K376" i="27"/>
  <c r="L376" i="27" s="1"/>
  <c r="M376" i="27" s="1"/>
  <c r="E376" i="27"/>
  <c r="AS374" i="27"/>
  <c r="K374" i="27"/>
  <c r="L374" i="27" s="1"/>
  <c r="M374" i="27" s="1"/>
  <c r="E374" i="27"/>
  <c r="AS373" i="27"/>
  <c r="AS372" i="27"/>
  <c r="K372" i="27"/>
  <c r="L372" i="27" s="1"/>
  <c r="M372" i="27" s="1"/>
  <c r="E372" i="27"/>
  <c r="AS371" i="27"/>
  <c r="AS370" i="27"/>
  <c r="K370" i="27"/>
  <c r="L370" i="27" s="1"/>
  <c r="M370" i="27" s="1"/>
  <c r="E370" i="27"/>
  <c r="AS368" i="27"/>
  <c r="K368" i="27"/>
  <c r="L368" i="27" s="1"/>
  <c r="M368" i="27" s="1"/>
  <c r="E368" i="27"/>
  <c r="AS367" i="27"/>
  <c r="AS366" i="27"/>
  <c r="K366" i="27"/>
  <c r="L366" i="27" s="1"/>
  <c r="M366" i="27" s="1"/>
  <c r="E366" i="27"/>
  <c r="AS364" i="27"/>
  <c r="K364" i="27"/>
  <c r="L364" i="27" s="1"/>
  <c r="M364" i="27" s="1"/>
  <c r="E364" i="27"/>
  <c r="AS363" i="27"/>
  <c r="AS362" i="27"/>
  <c r="K362" i="27"/>
  <c r="L362" i="27" s="1"/>
  <c r="M362" i="27" s="1"/>
  <c r="E362" i="27"/>
  <c r="AS360" i="27"/>
  <c r="M360" i="27"/>
  <c r="K360" i="27"/>
  <c r="L360" i="27" s="1"/>
  <c r="E360" i="27"/>
  <c r="AS359" i="27"/>
  <c r="AS358" i="27"/>
  <c r="K358" i="27"/>
  <c r="L358" i="27" s="1"/>
  <c r="M358" i="27" s="1"/>
  <c r="E358" i="27"/>
  <c r="AS356" i="27"/>
  <c r="K356" i="27"/>
  <c r="L356" i="27" s="1"/>
  <c r="M356" i="27" s="1"/>
  <c r="E356" i="27"/>
  <c r="AS355" i="27"/>
  <c r="AS354" i="27"/>
  <c r="K354" i="27"/>
  <c r="L354" i="27" s="1"/>
  <c r="M354" i="27" s="1"/>
  <c r="E354" i="27"/>
  <c r="AS352" i="27"/>
  <c r="M352" i="27"/>
  <c r="K352" i="27"/>
  <c r="L352" i="27" s="1"/>
  <c r="E352" i="27"/>
  <c r="AS351" i="27"/>
  <c r="AS350" i="27"/>
  <c r="K350" i="27"/>
  <c r="L350" i="27" s="1"/>
  <c r="M350" i="27" s="1"/>
  <c r="E350" i="27"/>
  <c r="AS348" i="27"/>
  <c r="K348" i="27"/>
  <c r="L348" i="27" s="1"/>
  <c r="M348" i="27" s="1"/>
  <c r="E348" i="27"/>
  <c r="AS347" i="27"/>
  <c r="AS346" i="27"/>
  <c r="K346" i="27"/>
  <c r="L346" i="27" s="1"/>
  <c r="M346" i="27" s="1"/>
  <c r="E346" i="27"/>
  <c r="AS344" i="27"/>
  <c r="M344" i="27"/>
  <c r="K344" i="27"/>
  <c r="L344" i="27" s="1"/>
  <c r="E344" i="27"/>
  <c r="AS343" i="27"/>
  <c r="AS342" i="27"/>
  <c r="K342" i="27"/>
  <c r="L342" i="27" s="1"/>
  <c r="M342" i="27" s="1"/>
  <c r="E342" i="27"/>
  <c r="AS340" i="27"/>
  <c r="K340" i="27"/>
  <c r="L340" i="27" s="1"/>
  <c r="M340" i="27" s="1"/>
  <c r="E340" i="27"/>
  <c r="AS339" i="27"/>
  <c r="AS338" i="27"/>
  <c r="K338" i="27"/>
  <c r="L338" i="27" s="1"/>
  <c r="M338" i="27" s="1"/>
  <c r="E338" i="27"/>
  <c r="AS336" i="27"/>
  <c r="M336" i="27"/>
  <c r="K336" i="27"/>
  <c r="L336" i="27" s="1"/>
  <c r="E336" i="27"/>
  <c r="AS335" i="27"/>
  <c r="AS334" i="27"/>
  <c r="K334" i="27"/>
  <c r="L334" i="27" s="1"/>
  <c r="M334" i="27" s="1"/>
  <c r="E334" i="27"/>
  <c r="AS332" i="27"/>
  <c r="K332" i="27"/>
  <c r="L332" i="27" s="1"/>
  <c r="M332" i="27" s="1"/>
  <c r="E332" i="27"/>
  <c r="AS331" i="27"/>
  <c r="AS330" i="27"/>
  <c r="K330" i="27"/>
  <c r="L330" i="27" s="1"/>
  <c r="M330" i="27" s="1"/>
  <c r="E330" i="27"/>
  <c r="AS328" i="27"/>
  <c r="M328" i="27"/>
  <c r="K328" i="27"/>
  <c r="L328" i="27" s="1"/>
  <c r="E328" i="27"/>
  <c r="AS327" i="27"/>
  <c r="AS326" i="27"/>
  <c r="K326" i="27"/>
  <c r="L326" i="27" s="1"/>
  <c r="M326" i="27" s="1"/>
  <c r="E326" i="27"/>
  <c r="AS325" i="27"/>
  <c r="AS324" i="27"/>
  <c r="K324" i="27"/>
  <c r="L324" i="27" s="1"/>
  <c r="M324" i="27" s="1"/>
  <c r="E324" i="27"/>
  <c r="AS323" i="27"/>
  <c r="AS322" i="27"/>
  <c r="K322" i="27"/>
  <c r="L322" i="27" s="1"/>
  <c r="M322" i="27" s="1"/>
  <c r="E322" i="27"/>
  <c r="AS321" i="27"/>
  <c r="AS320" i="27"/>
  <c r="K320" i="27"/>
  <c r="L320" i="27" s="1"/>
  <c r="M320" i="27" s="1"/>
  <c r="E320" i="27"/>
  <c r="AS319" i="27"/>
  <c r="AS318" i="27"/>
  <c r="K318" i="27"/>
  <c r="L318" i="27" s="1"/>
  <c r="M318" i="27" s="1"/>
  <c r="E318" i="27"/>
  <c r="AS317" i="27"/>
  <c r="AS316" i="27"/>
  <c r="K316" i="27"/>
  <c r="L316" i="27" s="1"/>
  <c r="M316" i="27" s="1"/>
  <c r="E316" i="27"/>
  <c r="AS315" i="27"/>
  <c r="AS314" i="27"/>
  <c r="K314" i="27"/>
  <c r="L314" i="27" s="1"/>
  <c r="M314" i="27" s="1"/>
  <c r="E314" i="27"/>
  <c r="AS313" i="27"/>
  <c r="AS312" i="27"/>
  <c r="K312" i="27"/>
  <c r="L312" i="27" s="1"/>
  <c r="M312" i="27" s="1"/>
  <c r="E312" i="27"/>
  <c r="AS311" i="27"/>
  <c r="AS310" i="27"/>
  <c r="K310" i="27"/>
  <c r="L310" i="27" s="1"/>
  <c r="M310" i="27" s="1"/>
  <c r="E310" i="27"/>
  <c r="AS309" i="27"/>
  <c r="AS308" i="27"/>
  <c r="K308" i="27"/>
  <c r="L308" i="27" s="1"/>
  <c r="M308" i="27" s="1"/>
  <c r="E308" i="27"/>
  <c r="AS307" i="27"/>
  <c r="AS306" i="27"/>
  <c r="K306" i="27"/>
  <c r="L306" i="27" s="1"/>
  <c r="M306" i="27" s="1"/>
  <c r="E306" i="27"/>
  <c r="AS305" i="27"/>
  <c r="AS304" i="27"/>
  <c r="K304" i="27"/>
  <c r="L304" i="27" s="1"/>
  <c r="M304" i="27" s="1"/>
  <c r="E304" i="27"/>
  <c r="AS303" i="27"/>
  <c r="AS302" i="27"/>
  <c r="K302" i="27"/>
  <c r="L302" i="27" s="1"/>
  <c r="M302" i="27" s="1"/>
  <c r="E302" i="27"/>
  <c r="AS301" i="27"/>
  <c r="AS300" i="27"/>
  <c r="K300" i="27"/>
  <c r="L300" i="27" s="1"/>
  <c r="M300" i="27" s="1"/>
  <c r="E300" i="27"/>
  <c r="AS299" i="27"/>
  <c r="AS298" i="27"/>
  <c r="K298" i="27"/>
  <c r="L298" i="27" s="1"/>
  <c r="M298" i="27" s="1"/>
  <c r="E298" i="27"/>
  <c r="AS297" i="27"/>
  <c r="AS296" i="27"/>
  <c r="K296" i="27"/>
  <c r="L296" i="27" s="1"/>
  <c r="M296" i="27" s="1"/>
  <c r="E296" i="27"/>
  <c r="AS295" i="27"/>
  <c r="AS294" i="27"/>
  <c r="K294" i="27"/>
  <c r="L294" i="27" s="1"/>
  <c r="M294" i="27" s="1"/>
  <c r="E294" i="27"/>
  <c r="AS293" i="27"/>
  <c r="AS292" i="27"/>
  <c r="K292" i="27"/>
  <c r="L292" i="27" s="1"/>
  <c r="M292" i="27" s="1"/>
  <c r="E292" i="27"/>
  <c r="AS291" i="27"/>
  <c r="AS290" i="27"/>
  <c r="K290" i="27"/>
  <c r="L290" i="27" s="1"/>
  <c r="M290" i="27" s="1"/>
  <c r="E290" i="27"/>
  <c r="AS289" i="27"/>
  <c r="AS288" i="27"/>
  <c r="K288" i="27"/>
  <c r="L288" i="27" s="1"/>
  <c r="M288" i="27" s="1"/>
  <c r="E288" i="27"/>
  <c r="AS287" i="27"/>
  <c r="AS286" i="27"/>
  <c r="K286" i="27"/>
  <c r="L286" i="27" s="1"/>
  <c r="M286" i="27" s="1"/>
  <c r="E286" i="27"/>
  <c r="AS285" i="27"/>
  <c r="AS284" i="27"/>
  <c r="K284" i="27"/>
  <c r="L284" i="27" s="1"/>
  <c r="M284" i="27" s="1"/>
  <c r="E284" i="27"/>
  <c r="AS283" i="27"/>
  <c r="AS282" i="27"/>
  <c r="K282" i="27"/>
  <c r="L282" i="27" s="1"/>
  <c r="M282" i="27" s="1"/>
  <c r="E282" i="27"/>
  <c r="AS281" i="27"/>
  <c r="AS280" i="27"/>
  <c r="K280" i="27"/>
  <c r="L280" i="27" s="1"/>
  <c r="M280" i="27" s="1"/>
  <c r="E280" i="27"/>
  <c r="AS279" i="27"/>
  <c r="AS278" i="27"/>
  <c r="M278" i="27"/>
  <c r="K278" i="27"/>
  <c r="L278" i="27" s="1"/>
  <c r="E278" i="27"/>
  <c r="AS276" i="27"/>
  <c r="K276" i="27"/>
  <c r="L276" i="27" s="1"/>
  <c r="M276" i="27" s="1"/>
  <c r="E276" i="27"/>
  <c r="AS274" i="27"/>
  <c r="K274" i="27"/>
  <c r="L274" i="27" s="1"/>
  <c r="M274" i="27" s="1"/>
  <c r="E274" i="27"/>
  <c r="AS272" i="27"/>
  <c r="K272" i="27"/>
  <c r="L272" i="27" s="1"/>
  <c r="M272" i="27" s="1"/>
  <c r="E272" i="27"/>
  <c r="AS270" i="27"/>
  <c r="M270" i="27"/>
  <c r="K270" i="27"/>
  <c r="L270" i="27" s="1"/>
  <c r="E270" i="27"/>
  <c r="AS268" i="27"/>
  <c r="K268" i="27"/>
  <c r="L268" i="27" s="1"/>
  <c r="M268" i="27" s="1"/>
  <c r="E268" i="27"/>
  <c r="AS266" i="27"/>
  <c r="K266" i="27"/>
  <c r="L266" i="27" s="1"/>
  <c r="M266" i="27" s="1"/>
  <c r="E266" i="27"/>
  <c r="AS264" i="27"/>
  <c r="K264" i="27"/>
  <c r="L264" i="27" s="1"/>
  <c r="M264" i="27" s="1"/>
  <c r="E264" i="27"/>
  <c r="AS262" i="27"/>
  <c r="M262" i="27"/>
  <c r="K262" i="27"/>
  <c r="L262" i="27" s="1"/>
  <c r="E262" i="27"/>
  <c r="AS260" i="27"/>
  <c r="K260" i="27"/>
  <c r="L260" i="27" s="1"/>
  <c r="M260" i="27" s="1"/>
  <c r="E260" i="27"/>
  <c r="AS258" i="27"/>
  <c r="K258" i="27"/>
  <c r="L258" i="27" s="1"/>
  <c r="M258" i="27" s="1"/>
  <c r="E258" i="27"/>
  <c r="AS256" i="27"/>
  <c r="K256" i="27"/>
  <c r="L256" i="27" s="1"/>
  <c r="M256" i="27" s="1"/>
  <c r="E256" i="27"/>
  <c r="AS254" i="27"/>
  <c r="M254" i="27"/>
  <c r="K254" i="27"/>
  <c r="L254" i="27" s="1"/>
  <c r="E254" i="27"/>
  <c r="AS252" i="27"/>
  <c r="K252" i="27"/>
  <c r="L252" i="27" s="1"/>
  <c r="M252" i="27" s="1"/>
  <c r="E252" i="27"/>
  <c r="AS250" i="27"/>
  <c r="K250" i="27"/>
  <c r="L250" i="27" s="1"/>
  <c r="M250" i="27" s="1"/>
  <c r="E250" i="27"/>
  <c r="AS248" i="27"/>
  <c r="K248" i="27"/>
  <c r="L248" i="27" s="1"/>
  <c r="M248" i="27" s="1"/>
  <c r="E248" i="27"/>
  <c r="AS246" i="27"/>
  <c r="M246" i="27"/>
  <c r="K246" i="27"/>
  <c r="L246" i="27" s="1"/>
  <c r="E246" i="27"/>
  <c r="AS244" i="27"/>
  <c r="K244" i="27"/>
  <c r="L244" i="27" s="1"/>
  <c r="M244" i="27" s="1"/>
  <c r="E244" i="27"/>
  <c r="AS242" i="27"/>
  <c r="K242" i="27"/>
  <c r="L242" i="27" s="1"/>
  <c r="M242" i="27" s="1"/>
  <c r="E242" i="27"/>
  <c r="AS240" i="27"/>
  <c r="K240" i="27"/>
  <c r="L240" i="27" s="1"/>
  <c r="M240" i="27" s="1"/>
  <c r="E240" i="27"/>
  <c r="AS238" i="27"/>
  <c r="M238" i="27"/>
  <c r="K238" i="27"/>
  <c r="L238" i="27" s="1"/>
  <c r="E238" i="27"/>
  <c r="AS236" i="27"/>
  <c r="K236" i="27"/>
  <c r="L236" i="27" s="1"/>
  <c r="M236" i="27" s="1"/>
  <c r="E236" i="27"/>
  <c r="AS234" i="27"/>
  <c r="K234" i="27"/>
  <c r="L234" i="27" s="1"/>
  <c r="M234" i="27" s="1"/>
  <c r="E234" i="27"/>
  <c r="AS232" i="27"/>
  <c r="K232" i="27"/>
  <c r="L232" i="27" s="1"/>
  <c r="M232" i="27" s="1"/>
  <c r="E232" i="27"/>
  <c r="AS230" i="27"/>
  <c r="M230" i="27"/>
  <c r="K230" i="27"/>
  <c r="L230" i="27" s="1"/>
  <c r="E230" i="27"/>
  <c r="AS229" i="27"/>
  <c r="AS228" i="27"/>
  <c r="K228" i="27"/>
  <c r="L228" i="27" s="1"/>
  <c r="M228" i="27" s="1"/>
  <c r="E228" i="27"/>
  <c r="AS226" i="27"/>
  <c r="K226" i="27"/>
  <c r="L226" i="27" s="1"/>
  <c r="M226" i="27" s="1"/>
  <c r="E226" i="27"/>
  <c r="AS225" i="27"/>
  <c r="AS224" i="27"/>
  <c r="K224" i="27"/>
  <c r="L224" i="27" s="1"/>
  <c r="M224" i="27" s="1"/>
  <c r="E224" i="27"/>
  <c r="AS222" i="27"/>
  <c r="K222" i="27"/>
  <c r="L222" i="27" s="1"/>
  <c r="M222" i="27" s="1"/>
  <c r="E222" i="27"/>
  <c r="AS220" i="27"/>
  <c r="K220" i="27"/>
  <c r="L220" i="27" s="1"/>
  <c r="M220" i="27" s="1"/>
  <c r="E220" i="27"/>
  <c r="AS218" i="27"/>
  <c r="K218" i="27"/>
  <c r="L218" i="27" s="1"/>
  <c r="M218" i="27" s="1"/>
  <c r="E218" i="27"/>
  <c r="AS217" i="27"/>
  <c r="AS216" i="27"/>
  <c r="K216" i="27"/>
  <c r="L216" i="27" s="1"/>
  <c r="M216" i="27" s="1"/>
  <c r="E216" i="27"/>
  <c r="AS214" i="27"/>
  <c r="K214" i="27"/>
  <c r="L214" i="27" s="1"/>
  <c r="M214" i="27" s="1"/>
  <c r="E214" i="27"/>
  <c r="AS213" i="27"/>
  <c r="AS212" i="27"/>
  <c r="K212" i="27"/>
  <c r="L212" i="27" s="1"/>
  <c r="M212" i="27" s="1"/>
  <c r="E212" i="27"/>
  <c r="AS210" i="27"/>
  <c r="K210" i="27"/>
  <c r="L210" i="27" s="1"/>
  <c r="M210" i="27" s="1"/>
  <c r="E210" i="27"/>
  <c r="AS209" i="27"/>
  <c r="AS208" i="27"/>
  <c r="K208" i="27"/>
  <c r="L208" i="27" s="1"/>
  <c r="M208" i="27" s="1"/>
  <c r="E208" i="27"/>
  <c r="AS206" i="27"/>
  <c r="K206" i="27"/>
  <c r="L206" i="27" s="1"/>
  <c r="M206" i="27" s="1"/>
  <c r="E206" i="27"/>
  <c r="AS204" i="27"/>
  <c r="K204" i="27"/>
  <c r="L204" i="27" s="1"/>
  <c r="M204" i="27" s="1"/>
  <c r="E204" i="27"/>
  <c r="AS202" i="27"/>
  <c r="M202" i="27"/>
  <c r="K202" i="27"/>
  <c r="L202" i="27" s="1"/>
  <c r="E202" i="27"/>
  <c r="AS201" i="27"/>
  <c r="AS200" i="27"/>
  <c r="K200" i="27"/>
  <c r="L200" i="27" s="1"/>
  <c r="M200" i="27" s="1"/>
  <c r="E200" i="27"/>
  <c r="AS198" i="27"/>
  <c r="K198" i="27"/>
  <c r="L198" i="27" s="1"/>
  <c r="M198" i="27" s="1"/>
  <c r="E198" i="27"/>
  <c r="AS197" i="27"/>
  <c r="AS196" i="27"/>
  <c r="K196" i="27"/>
  <c r="L196" i="27" s="1"/>
  <c r="M196" i="27" s="1"/>
  <c r="E196" i="27"/>
  <c r="AS194" i="27"/>
  <c r="K194" i="27"/>
  <c r="L194" i="27" s="1"/>
  <c r="M194" i="27" s="1"/>
  <c r="E194" i="27"/>
  <c r="AS193" i="27"/>
  <c r="AS192" i="27"/>
  <c r="K192" i="27"/>
  <c r="L192" i="27" s="1"/>
  <c r="M192" i="27" s="1"/>
  <c r="E192" i="27"/>
  <c r="AS191" i="27"/>
  <c r="AS190" i="27"/>
  <c r="K190" i="27"/>
  <c r="L190" i="27" s="1"/>
  <c r="M190" i="27" s="1"/>
  <c r="E190" i="27"/>
  <c r="AS188" i="27"/>
  <c r="K188" i="27"/>
  <c r="L188" i="27" s="1"/>
  <c r="M188" i="27" s="1"/>
  <c r="E188" i="27"/>
  <c r="AS187" i="27"/>
  <c r="AS186" i="27"/>
  <c r="K186" i="27"/>
  <c r="L186" i="27" s="1"/>
  <c r="M186" i="27" s="1"/>
  <c r="E186" i="27"/>
  <c r="AS184" i="27"/>
  <c r="K184" i="27"/>
  <c r="L184" i="27" s="1"/>
  <c r="M184" i="27" s="1"/>
  <c r="E184" i="27"/>
  <c r="AS183" i="27"/>
  <c r="AS182" i="27"/>
  <c r="K182" i="27"/>
  <c r="L182" i="27" s="1"/>
  <c r="M182" i="27" s="1"/>
  <c r="E182" i="27"/>
  <c r="AS180" i="27"/>
  <c r="K180" i="27"/>
  <c r="L180" i="27" s="1"/>
  <c r="M180" i="27" s="1"/>
  <c r="E180" i="27"/>
  <c r="AS179" i="27"/>
  <c r="AS178" i="27"/>
  <c r="K178" i="27"/>
  <c r="L178" i="27" s="1"/>
  <c r="M178" i="27" s="1"/>
  <c r="E178" i="27"/>
  <c r="AS176" i="27"/>
  <c r="K176" i="27"/>
  <c r="L176" i="27" s="1"/>
  <c r="M176" i="27" s="1"/>
  <c r="E176" i="27"/>
  <c r="AS175" i="27"/>
  <c r="AS174" i="27"/>
  <c r="K174" i="27"/>
  <c r="L174" i="27" s="1"/>
  <c r="M174" i="27" s="1"/>
  <c r="E174" i="27"/>
  <c r="AS172" i="27"/>
  <c r="K172" i="27"/>
  <c r="L172" i="27" s="1"/>
  <c r="M172" i="27" s="1"/>
  <c r="E172" i="27"/>
  <c r="AS171" i="27"/>
  <c r="AS170" i="27"/>
  <c r="K170" i="27"/>
  <c r="L170" i="27" s="1"/>
  <c r="M170" i="27" s="1"/>
  <c r="E170" i="27"/>
  <c r="AS168" i="27"/>
  <c r="K168" i="27"/>
  <c r="L168" i="27" s="1"/>
  <c r="M168" i="27" s="1"/>
  <c r="E168" i="27"/>
  <c r="AS167" i="27"/>
  <c r="AS166" i="27"/>
  <c r="K166" i="27"/>
  <c r="L166" i="27" s="1"/>
  <c r="M166" i="27" s="1"/>
  <c r="E166" i="27"/>
  <c r="AS164" i="27"/>
  <c r="K164" i="27"/>
  <c r="L164" i="27" s="1"/>
  <c r="M164" i="27" s="1"/>
  <c r="E164" i="27"/>
  <c r="AS163" i="27"/>
  <c r="AS162" i="27"/>
  <c r="K162" i="27"/>
  <c r="L162" i="27" s="1"/>
  <c r="M162" i="27" s="1"/>
  <c r="E162" i="27"/>
  <c r="AS160" i="27"/>
  <c r="K160" i="27"/>
  <c r="L160" i="27" s="1"/>
  <c r="M160" i="27" s="1"/>
  <c r="E160" i="27"/>
  <c r="AS159" i="27"/>
  <c r="AS158" i="27"/>
  <c r="K158" i="27"/>
  <c r="L158" i="27" s="1"/>
  <c r="M158" i="27" s="1"/>
  <c r="E158" i="27"/>
  <c r="AS156" i="27"/>
  <c r="K156" i="27"/>
  <c r="L156" i="27" s="1"/>
  <c r="M156" i="27" s="1"/>
  <c r="E156" i="27"/>
  <c r="AS155" i="27"/>
  <c r="AS154" i="27"/>
  <c r="K154" i="27"/>
  <c r="L154" i="27" s="1"/>
  <c r="M154" i="27" s="1"/>
  <c r="E154" i="27"/>
  <c r="AS152" i="27"/>
  <c r="K152" i="27"/>
  <c r="L152" i="27" s="1"/>
  <c r="M152" i="27" s="1"/>
  <c r="E152" i="27"/>
  <c r="AS151" i="27"/>
  <c r="AS150" i="27"/>
  <c r="K150" i="27"/>
  <c r="L150" i="27" s="1"/>
  <c r="M150" i="27" s="1"/>
  <c r="E150" i="27"/>
  <c r="AS149" i="27"/>
  <c r="AS148" i="27"/>
  <c r="M148" i="27"/>
  <c r="K148" i="27"/>
  <c r="L148" i="27" s="1"/>
  <c r="E148" i="27"/>
  <c r="AS147" i="27"/>
  <c r="AS146" i="27"/>
  <c r="M146" i="27"/>
  <c r="K146" i="27"/>
  <c r="L146" i="27" s="1"/>
  <c r="E146" i="27"/>
  <c r="AS145" i="27"/>
  <c r="AS144" i="27"/>
  <c r="M144" i="27"/>
  <c r="K144" i="27"/>
  <c r="L144" i="27" s="1"/>
  <c r="E144" i="27"/>
  <c r="AS143" i="27"/>
  <c r="AS142" i="27"/>
  <c r="M142" i="27"/>
  <c r="K142" i="27"/>
  <c r="L142" i="27" s="1"/>
  <c r="E142" i="27"/>
  <c r="AS141" i="27"/>
  <c r="AS140" i="27"/>
  <c r="M140" i="27"/>
  <c r="K140" i="27"/>
  <c r="L140" i="27" s="1"/>
  <c r="E140" i="27"/>
  <c r="AS139" i="27"/>
  <c r="AS138" i="27"/>
  <c r="M138" i="27"/>
  <c r="K138" i="27"/>
  <c r="L138" i="27" s="1"/>
  <c r="E138" i="27"/>
  <c r="AS137" i="27"/>
  <c r="AS136" i="27"/>
  <c r="M136" i="27"/>
  <c r="K136" i="27"/>
  <c r="L136" i="27" s="1"/>
  <c r="E136" i="27"/>
  <c r="AS135" i="27"/>
  <c r="AS134" i="27"/>
  <c r="M134" i="27"/>
  <c r="K134" i="27"/>
  <c r="L134" i="27" s="1"/>
  <c r="E134" i="27"/>
  <c r="AS133" i="27"/>
  <c r="AS132" i="27"/>
  <c r="M132" i="27"/>
  <c r="K132" i="27"/>
  <c r="L132" i="27" s="1"/>
  <c r="E132" i="27"/>
  <c r="AS131" i="27"/>
  <c r="AS130" i="27"/>
  <c r="M130" i="27"/>
  <c r="K130" i="27"/>
  <c r="L130" i="27" s="1"/>
  <c r="E130" i="27"/>
  <c r="AS129" i="27"/>
  <c r="AS128" i="27"/>
  <c r="M128" i="27"/>
  <c r="K128" i="27"/>
  <c r="L128" i="27" s="1"/>
  <c r="E128" i="27"/>
  <c r="AS127" i="27"/>
  <c r="AS126" i="27"/>
  <c r="M126" i="27"/>
  <c r="K126" i="27"/>
  <c r="L126" i="27" s="1"/>
  <c r="E126" i="27"/>
  <c r="AS125" i="27"/>
  <c r="AS124" i="27"/>
  <c r="M124" i="27"/>
  <c r="K124" i="27"/>
  <c r="L124" i="27" s="1"/>
  <c r="E124" i="27"/>
  <c r="AS123" i="27"/>
  <c r="AS122" i="27"/>
  <c r="M122" i="27"/>
  <c r="K122" i="27"/>
  <c r="L122" i="27" s="1"/>
  <c r="E122" i="27"/>
  <c r="AS121" i="27"/>
  <c r="AS120" i="27"/>
  <c r="K120" i="27"/>
  <c r="L120" i="27" s="1"/>
  <c r="M120" i="27" s="1"/>
  <c r="E120" i="27"/>
  <c r="AS119" i="27"/>
  <c r="AS118" i="27"/>
  <c r="K118" i="27"/>
  <c r="L118" i="27" s="1"/>
  <c r="M118" i="27" s="1"/>
  <c r="E118" i="27"/>
  <c r="AS117" i="27"/>
  <c r="AS116" i="27"/>
  <c r="K116" i="27"/>
  <c r="L116" i="27" s="1"/>
  <c r="M116" i="27" s="1"/>
  <c r="E116" i="27"/>
  <c r="AS115" i="27"/>
  <c r="AS114" i="27"/>
  <c r="M114" i="27"/>
  <c r="K114" i="27"/>
  <c r="L114" i="27" s="1"/>
  <c r="E114" i="27"/>
  <c r="AS113" i="27"/>
  <c r="AS112" i="27"/>
  <c r="K112" i="27"/>
  <c r="L112" i="27" s="1"/>
  <c r="M112" i="27" s="1"/>
  <c r="E112" i="27"/>
  <c r="AS111" i="27"/>
  <c r="AS110" i="27"/>
  <c r="K110" i="27"/>
  <c r="L110" i="27" s="1"/>
  <c r="M110" i="27" s="1"/>
  <c r="E110" i="27"/>
  <c r="AS109" i="27"/>
  <c r="AS108" i="27"/>
  <c r="K108" i="27"/>
  <c r="L108" i="27" s="1"/>
  <c r="M108" i="27" s="1"/>
  <c r="E108" i="27"/>
  <c r="AS107" i="27"/>
  <c r="AS106" i="27"/>
  <c r="M106" i="27"/>
  <c r="K106" i="27"/>
  <c r="L106" i="27" s="1"/>
  <c r="E106" i="27"/>
  <c r="AS105" i="27"/>
  <c r="AS104" i="27"/>
  <c r="K104" i="27"/>
  <c r="L104" i="27" s="1"/>
  <c r="M104" i="27" s="1"/>
  <c r="E104" i="27"/>
  <c r="AS103" i="27"/>
  <c r="AS102" i="27"/>
  <c r="K102" i="27"/>
  <c r="L102" i="27" s="1"/>
  <c r="M102" i="27" s="1"/>
  <c r="E102" i="27"/>
  <c r="AS101" i="27"/>
  <c r="AS100" i="27"/>
  <c r="K100" i="27"/>
  <c r="L100" i="27" s="1"/>
  <c r="M100" i="27" s="1"/>
  <c r="E100" i="27"/>
  <c r="AS99" i="27"/>
  <c r="AS98" i="27"/>
  <c r="M98" i="27"/>
  <c r="K98" i="27"/>
  <c r="L98" i="27" s="1"/>
  <c r="E98" i="27"/>
  <c r="AS96" i="27"/>
  <c r="K96" i="27"/>
  <c r="L96" i="27" s="1"/>
  <c r="M96" i="27" s="1"/>
  <c r="E96" i="27"/>
  <c r="AS94" i="27"/>
  <c r="K94" i="27"/>
  <c r="L94" i="27" s="1"/>
  <c r="M94" i="27" s="1"/>
  <c r="E94" i="27"/>
  <c r="AS92" i="27"/>
  <c r="K92" i="27"/>
  <c r="L92" i="27" s="1"/>
  <c r="M92" i="27" s="1"/>
  <c r="E92" i="27"/>
  <c r="AS90" i="27"/>
  <c r="M90" i="27"/>
  <c r="K90" i="27"/>
  <c r="L90" i="27" s="1"/>
  <c r="E90" i="27"/>
  <c r="AS88" i="27"/>
  <c r="K88" i="27"/>
  <c r="L88" i="27" s="1"/>
  <c r="M88" i="27" s="1"/>
  <c r="E88" i="27"/>
  <c r="AS86" i="27"/>
  <c r="K86" i="27"/>
  <c r="L86" i="27" s="1"/>
  <c r="M86" i="27" s="1"/>
  <c r="E86" i="27"/>
  <c r="AS84" i="27"/>
  <c r="K84" i="27"/>
  <c r="L84" i="27" s="1"/>
  <c r="M84" i="27" s="1"/>
  <c r="E84" i="27"/>
  <c r="AS82" i="27"/>
  <c r="K82" i="27"/>
  <c r="L82" i="27" s="1"/>
  <c r="M82" i="27" s="1"/>
  <c r="E82" i="27"/>
  <c r="AS80" i="27"/>
  <c r="K80" i="27"/>
  <c r="L80" i="27" s="1"/>
  <c r="M80" i="27" s="1"/>
  <c r="E80" i="27"/>
  <c r="AS78" i="27"/>
  <c r="K78" i="27"/>
  <c r="L78" i="27" s="1"/>
  <c r="M78" i="27" s="1"/>
  <c r="E78" i="27"/>
  <c r="AS76" i="27"/>
  <c r="K76" i="27"/>
  <c r="L76" i="27" s="1"/>
  <c r="M76" i="27" s="1"/>
  <c r="E76" i="27"/>
  <c r="AS74" i="27"/>
  <c r="K74" i="27"/>
  <c r="L74" i="27" s="1"/>
  <c r="M74" i="27" s="1"/>
  <c r="E74" i="27"/>
  <c r="AS72" i="27"/>
  <c r="K72" i="27"/>
  <c r="L72" i="27" s="1"/>
  <c r="M72" i="27" s="1"/>
  <c r="E72" i="27"/>
  <c r="AS70" i="27"/>
  <c r="K70" i="27"/>
  <c r="L70" i="27" s="1"/>
  <c r="M70" i="27" s="1"/>
  <c r="E70" i="27"/>
  <c r="AS68" i="27"/>
  <c r="K68" i="27"/>
  <c r="L68" i="27" s="1"/>
  <c r="M68" i="27" s="1"/>
  <c r="E68" i="27"/>
  <c r="AS66" i="27"/>
  <c r="K66" i="27"/>
  <c r="L66" i="27" s="1"/>
  <c r="M66" i="27" s="1"/>
  <c r="E66" i="27"/>
  <c r="AS64" i="27"/>
  <c r="K64" i="27"/>
  <c r="L64" i="27" s="1"/>
  <c r="M64" i="27" s="1"/>
  <c r="E64" i="27"/>
  <c r="AS62" i="27"/>
  <c r="K62" i="27"/>
  <c r="L62" i="27" s="1"/>
  <c r="M62" i="27" s="1"/>
  <c r="E62" i="27"/>
  <c r="AS60" i="27"/>
  <c r="K60" i="27"/>
  <c r="L60" i="27" s="1"/>
  <c r="M60" i="27" s="1"/>
  <c r="E60" i="27"/>
  <c r="AS58" i="27"/>
  <c r="K58" i="27"/>
  <c r="L58" i="27" s="1"/>
  <c r="M58" i="27" s="1"/>
  <c r="E58" i="27"/>
  <c r="AS56" i="27"/>
  <c r="K56" i="27"/>
  <c r="L56" i="27" s="1"/>
  <c r="M56" i="27" s="1"/>
  <c r="E56" i="27"/>
  <c r="AS54" i="27"/>
  <c r="K54" i="27"/>
  <c r="L54" i="27" s="1"/>
  <c r="M54" i="27" s="1"/>
  <c r="E54" i="27"/>
  <c r="AS52" i="27"/>
  <c r="K52" i="27"/>
  <c r="L52" i="27" s="1"/>
  <c r="M52" i="27" s="1"/>
  <c r="E52" i="27"/>
  <c r="AS50" i="27"/>
  <c r="K50" i="27"/>
  <c r="L50" i="27" s="1"/>
  <c r="M50" i="27" s="1"/>
  <c r="E50" i="27"/>
  <c r="AS48" i="27"/>
  <c r="K48" i="27"/>
  <c r="L48" i="27" s="1"/>
  <c r="M48" i="27" s="1"/>
  <c r="E48" i="27"/>
  <c r="AS46" i="27"/>
  <c r="K46" i="27"/>
  <c r="L46" i="27" s="1"/>
  <c r="M46" i="27" s="1"/>
  <c r="E46" i="27"/>
  <c r="AS44" i="27"/>
  <c r="K44" i="27"/>
  <c r="L44" i="27" s="1"/>
  <c r="M44" i="27" s="1"/>
  <c r="E44" i="27"/>
  <c r="AS42" i="27"/>
  <c r="K42" i="27"/>
  <c r="L42" i="27" s="1"/>
  <c r="M42" i="27" s="1"/>
  <c r="E42" i="27"/>
  <c r="AS40" i="27"/>
  <c r="K40" i="27"/>
  <c r="L40" i="27" s="1"/>
  <c r="M40" i="27" s="1"/>
  <c r="E40" i="27"/>
  <c r="AS38" i="27"/>
  <c r="K38" i="27"/>
  <c r="L38" i="27" s="1"/>
  <c r="M38" i="27" s="1"/>
  <c r="E38" i="27"/>
  <c r="AS36" i="27"/>
  <c r="K36" i="27"/>
  <c r="L36" i="27" s="1"/>
  <c r="M36" i="27" s="1"/>
  <c r="E36" i="27"/>
  <c r="AS34" i="27"/>
  <c r="K34" i="27"/>
  <c r="L34" i="27" s="1"/>
  <c r="M34" i="27" s="1"/>
  <c r="E34" i="27"/>
  <c r="AS32" i="27"/>
  <c r="K32" i="27"/>
  <c r="L32" i="27" s="1"/>
  <c r="M32" i="27" s="1"/>
  <c r="E32" i="27"/>
  <c r="AS30" i="27"/>
  <c r="K30" i="27"/>
  <c r="L30" i="27" s="1"/>
  <c r="M30" i="27" s="1"/>
  <c r="E30" i="27"/>
  <c r="AS28" i="27"/>
  <c r="K28" i="27"/>
  <c r="L28" i="27" s="1"/>
  <c r="M28" i="27" s="1"/>
  <c r="E28" i="27"/>
  <c r="AS26" i="27"/>
  <c r="K26" i="27"/>
  <c r="L26" i="27" s="1"/>
  <c r="M26" i="27" s="1"/>
  <c r="E26" i="27"/>
  <c r="AS24" i="27"/>
  <c r="K24" i="27"/>
  <c r="L24" i="27" s="1"/>
  <c r="M24" i="27" s="1"/>
  <c r="E24" i="27"/>
  <c r="AS22" i="27"/>
  <c r="K22" i="27"/>
  <c r="L22" i="27" s="1"/>
  <c r="M22" i="27" s="1"/>
  <c r="E22" i="27"/>
  <c r="AS20" i="27"/>
  <c r="K20" i="27"/>
  <c r="L20" i="27" s="1"/>
  <c r="M20" i="27" s="1"/>
  <c r="E20" i="27"/>
  <c r="AS18" i="27"/>
  <c r="K18" i="27"/>
  <c r="L18" i="27" s="1"/>
  <c r="M18" i="27" s="1"/>
  <c r="E18" i="27"/>
  <c r="AS16" i="27"/>
  <c r="K16" i="27"/>
  <c r="L16" i="27" s="1"/>
  <c r="M16" i="27" s="1"/>
  <c r="E16" i="27"/>
  <c r="AS14" i="27"/>
  <c r="K14" i="27"/>
  <c r="L14" i="27" s="1"/>
  <c r="M14" i="27" s="1"/>
  <c r="E14" i="27"/>
  <c r="AS12" i="27"/>
  <c r="K12" i="27"/>
  <c r="L12" i="27" s="1"/>
  <c r="M12" i="27" s="1"/>
  <c r="E12" i="27"/>
  <c r="AS10" i="27"/>
  <c r="K10" i="27"/>
  <c r="L10" i="27" s="1"/>
  <c r="M10" i="27" s="1"/>
  <c r="E10" i="27"/>
  <c r="AS8" i="27"/>
  <c r="K8" i="27"/>
  <c r="L8" i="27" s="1"/>
  <c r="M8" i="27" s="1"/>
  <c r="E8" i="27"/>
  <c r="AS6" i="27"/>
  <c r="K6" i="27"/>
  <c r="L6" i="27" s="1"/>
  <c r="M6" i="27" s="1"/>
  <c r="E6" i="27"/>
  <c r="AS4" i="27"/>
  <c r="K4" i="27"/>
  <c r="L4" i="27" s="1"/>
  <c r="M4" i="27" s="1"/>
  <c r="E4" i="27"/>
  <c r="AR3" i="27"/>
  <c r="AQ3" i="27"/>
  <c r="AP3" i="27"/>
  <c r="AO3" i="27"/>
  <c r="AN3" i="27"/>
  <c r="AM3" i="27"/>
  <c r="AL3" i="27"/>
  <c r="AK3" i="27"/>
  <c r="AJ3" i="27"/>
  <c r="AI3" i="27"/>
  <c r="AH3" i="27"/>
  <c r="AG3" i="27"/>
  <c r="AF3" i="27"/>
  <c r="AE3" i="27"/>
  <c r="AD3" i="27"/>
  <c r="AC3" i="27"/>
  <c r="AB3" i="27"/>
  <c r="AA3" i="27"/>
  <c r="Z3" i="27"/>
  <c r="Y3" i="27"/>
  <c r="X3" i="27"/>
  <c r="W3" i="27"/>
  <c r="V3" i="27"/>
  <c r="U3" i="27"/>
  <c r="T3" i="27"/>
  <c r="S3" i="27"/>
  <c r="R3" i="27"/>
  <c r="Q3" i="27"/>
  <c r="P3" i="27"/>
  <c r="O3" i="27"/>
  <c r="N3" i="27"/>
  <c r="P1" i="27"/>
  <c r="J1" i="27"/>
  <c r="AR427" i="26"/>
  <c r="AQ427" i="26"/>
  <c r="AP427" i="26"/>
  <c r="AO427" i="26"/>
  <c r="AN427" i="26"/>
  <c r="AM427" i="26"/>
  <c r="AL427" i="26"/>
  <c r="AK427" i="26"/>
  <c r="AJ427" i="26"/>
  <c r="AI427" i="26"/>
  <c r="AH427" i="26"/>
  <c r="AG427" i="26"/>
  <c r="AF427" i="26"/>
  <c r="AE427" i="26"/>
  <c r="AD427" i="26"/>
  <c r="AC427" i="26"/>
  <c r="AB427" i="26"/>
  <c r="AA427" i="26"/>
  <c r="Z427" i="26"/>
  <c r="Y427" i="26"/>
  <c r="X427" i="26"/>
  <c r="W427" i="26"/>
  <c r="V427" i="26"/>
  <c r="U427" i="26"/>
  <c r="T427" i="26"/>
  <c r="S427" i="26"/>
  <c r="R427" i="26"/>
  <c r="R404" i="26" s="1"/>
  <c r="Q427" i="26"/>
  <c r="P427" i="26"/>
  <c r="O427" i="26"/>
  <c r="N427" i="26"/>
  <c r="AR426" i="26"/>
  <c r="AQ426" i="26"/>
  <c r="AP426" i="26"/>
  <c r="AO426" i="26"/>
  <c r="AN426" i="26"/>
  <c r="AM426" i="26"/>
  <c r="AL426" i="26"/>
  <c r="AK426" i="26"/>
  <c r="AJ426" i="26"/>
  <c r="AI426" i="26"/>
  <c r="AH426" i="26"/>
  <c r="AG426" i="26"/>
  <c r="AF426" i="26"/>
  <c r="AE426" i="26"/>
  <c r="AD426" i="26"/>
  <c r="AC426" i="26"/>
  <c r="AB426" i="26"/>
  <c r="AA426" i="26"/>
  <c r="Z426" i="26"/>
  <c r="Y426" i="26"/>
  <c r="X426" i="26"/>
  <c r="W426" i="26"/>
  <c r="V426" i="26"/>
  <c r="U426" i="26"/>
  <c r="T426" i="26"/>
  <c r="S426" i="26"/>
  <c r="R426" i="26"/>
  <c r="Q426" i="26"/>
  <c r="P426" i="26"/>
  <c r="O426" i="26"/>
  <c r="N426" i="26"/>
  <c r="AS426" i="26" s="1"/>
  <c r="AR425" i="26"/>
  <c r="AQ425" i="26"/>
  <c r="AP425" i="26"/>
  <c r="AO425" i="26"/>
  <c r="AN425" i="26"/>
  <c r="AM425" i="26"/>
  <c r="AL425" i="26"/>
  <c r="AK425" i="26"/>
  <c r="AJ425" i="26"/>
  <c r="AI425" i="26"/>
  <c r="AH425" i="26"/>
  <c r="AG425" i="26"/>
  <c r="AF425" i="26"/>
  <c r="AE425" i="26"/>
  <c r="AD425" i="26"/>
  <c r="AC425" i="26"/>
  <c r="AB425" i="26"/>
  <c r="AA425" i="26"/>
  <c r="Z425" i="26"/>
  <c r="Y425" i="26"/>
  <c r="X425" i="26"/>
  <c r="W425" i="26"/>
  <c r="V425" i="26"/>
  <c r="U425" i="26"/>
  <c r="T425" i="26"/>
  <c r="S425" i="26"/>
  <c r="R425" i="26"/>
  <c r="Q425" i="26"/>
  <c r="P425" i="26"/>
  <c r="O425" i="26"/>
  <c r="N425" i="26"/>
  <c r="AR424" i="26"/>
  <c r="AQ424" i="26"/>
  <c r="AP424" i="26"/>
  <c r="AO424" i="26"/>
  <c r="AN424" i="26"/>
  <c r="AM424" i="26"/>
  <c r="AL424" i="26"/>
  <c r="AK424" i="26"/>
  <c r="AJ424" i="26"/>
  <c r="AI424" i="26"/>
  <c r="AH424" i="26"/>
  <c r="AG424" i="26"/>
  <c r="AF424" i="26"/>
  <c r="AE424" i="26"/>
  <c r="AD424" i="26"/>
  <c r="AC424" i="26"/>
  <c r="AB424" i="26"/>
  <c r="AA424" i="26"/>
  <c r="Z424" i="26"/>
  <c r="Y424" i="26"/>
  <c r="X424" i="26"/>
  <c r="W424" i="26"/>
  <c r="V424" i="26"/>
  <c r="U424" i="26"/>
  <c r="T424" i="26"/>
  <c r="S424" i="26"/>
  <c r="R424" i="26"/>
  <c r="Q424" i="26"/>
  <c r="P424" i="26"/>
  <c r="O424" i="26"/>
  <c r="N424" i="26"/>
  <c r="AR423" i="26"/>
  <c r="AQ423" i="26"/>
  <c r="AP423" i="26"/>
  <c r="AO423" i="26"/>
  <c r="AN423" i="26"/>
  <c r="AM423" i="26"/>
  <c r="AL423" i="26"/>
  <c r="AK423" i="26"/>
  <c r="AJ423" i="26"/>
  <c r="AI423" i="26"/>
  <c r="AH423" i="26"/>
  <c r="AG423" i="26"/>
  <c r="AF423" i="26"/>
  <c r="AE423" i="26"/>
  <c r="AD423" i="26"/>
  <c r="AC423" i="26"/>
  <c r="AB423" i="26"/>
  <c r="AA423" i="26"/>
  <c r="Z423" i="26"/>
  <c r="Y423" i="26"/>
  <c r="X423" i="26"/>
  <c r="W423" i="26"/>
  <c r="V423" i="26"/>
  <c r="U423" i="26"/>
  <c r="T423" i="26"/>
  <c r="S423" i="26"/>
  <c r="R423" i="26"/>
  <c r="Q423" i="26"/>
  <c r="P423" i="26"/>
  <c r="O423" i="26"/>
  <c r="N423" i="26"/>
  <c r="AS423" i="26" s="1"/>
  <c r="AR422" i="26"/>
  <c r="AQ422" i="26"/>
  <c r="AP422" i="26"/>
  <c r="AO422" i="26"/>
  <c r="AN422" i="26"/>
  <c r="AM422" i="26"/>
  <c r="AL422" i="26"/>
  <c r="AK422" i="26"/>
  <c r="AJ422" i="26"/>
  <c r="AI422" i="26"/>
  <c r="AH422" i="26"/>
  <c r="AG422" i="26"/>
  <c r="AF422" i="26"/>
  <c r="AE422" i="26"/>
  <c r="AD422" i="26"/>
  <c r="AC422" i="26"/>
  <c r="AB422" i="26"/>
  <c r="AA422" i="26"/>
  <c r="Z422" i="26"/>
  <c r="Y422" i="26"/>
  <c r="X422" i="26"/>
  <c r="W422" i="26"/>
  <c r="V422" i="26"/>
  <c r="U422" i="26"/>
  <c r="T422" i="26"/>
  <c r="S422" i="26"/>
  <c r="R422" i="26"/>
  <c r="Q422" i="26"/>
  <c r="P422" i="26"/>
  <c r="O422" i="26"/>
  <c r="N422" i="26"/>
  <c r="AS422" i="26" s="1"/>
  <c r="AR415" i="26"/>
  <c r="AQ415" i="26"/>
  <c r="AP415" i="26"/>
  <c r="AO415" i="26"/>
  <c r="AN415" i="26"/>
  <c r="AM415" i="26"/>
  <c r="AL415" i="26"/>
  <c r="AK415" i="26"/>
  <c r="AJ415" i="26"/>
  <c r="AI415" i="26"/>
  <c r="AH415" i="26"/>
  <c r="AG415" i="26"/>
  <c r="AF415" i="26"/>
  <c r="AE415" i="26"/>
  <c r="AD415" i="26"/>
  <c r="AC415" i="26"/>
  <c r="AB415" i="26"/>
  <c r="AA415" i="26"/>
  <c r="Z415" i="26"/>
  <c r="Y415" i="26"/>
  <c r="X415" i="26"/>
  <c r="W415" i="26"/>
  <c r="V415" i="26"/>
  <c r="U415" i="26"/>
  <c r="T415" i="26"/>
  <c r="S415" i="26"/>
  <c r="R415" i="26"/>
  <c r="Q415" i="26"/>
  <c r="P415" i="26"/>
  <c r="O415" i="26"/>
  <c r="N415" i="26"/>
  <c r="AR414" i="26"/>
  <c r="AQ414" i="26"/>
  <c r="AP414" i="26"/>
  <c r="AO414" i="26"/>
  <c r="AN414" i="26"/>
  <c r="AM414" i="26"/>
  <c r="AL414" i="26"/>
  <c r="AK414" i="26"/>
  <c r="AJ414" i="26"/>
  <c r="AI414" i="26"/>
  <c r="AH414" i="26"/>
  <c r="AG414" i="26"/>
  <c r="AF414" i="26"/>
  <c r="AE414" i="26"/>
  <c r="AD414" i="26"/>
  <c r="AC414" i="26"/>
  <c r="AB414" i="26"/>
  <c r="AA414" i="26"/>
  <c r="Z414" i="26"/>
  <c r="Y414" i="26"/>
  <c r="X414" i="26"/>
  <c r="W414" i="26"/>
  <c r="V414" i="26"/>
  <c r="U414" i="26"/>
  <c r="T414" i="26"/>
  <c r="S414" i="26"/>
  <c r="R414" i="26"/>
  <c r="Q414" i="26"/>
  <c r="P414" i="26"/>
  <c r="O414" i="26"/>
  <c r="N414" i="26"/>
  <c r="AR413" i="26"/>
  <c r="AQ413" i="26"/>
  <c r="AP413" i="26"/>
  <c r="AO413" i="26"/>
  <c r="AN413" i="26"/>
  <c r="AM413" i="26"/>
  <c r="AL413" i="26"/>
  <c r="AK413" i="26"/>
  <c r="AJ413" i="26"/>
  <c r="AI413" i="26"/>
  <c r="AH413" i="26"/>
  <c r="AG413" i="26"/>
  <c r="AF413" i="26"/>
  <c r="AE413" i="26"/>
  <c r="AD413" i="26"/>
  <c r="AC413" i="26"/>
  <c r="AB413" i="26"/>
  <c r="AA413" i="26"/>
  <c r="Z413" i="26"/>
  <c r="Y413" i="26"/>
  <c r="X413" i="26"/>
  <c r="W413" i="26"/>
  <c r="V413" i="26"/>
  <c r="U413" i="26"/>
  <c r="T413" i="26"/>
  <c r="S413" i="26"/>
  <c r="R413" i="26"/>
  <c r="Q413" i="26"/>
  <c r="P413" i="26"/>
  <c r="O413" i="26"/>
  <c r="N413" i="26"/>
  <c r="AS413" i="26" s="1"/>
  <c r="AR412" i="26"/>
  <c r="AQ412" i="26"/>
  <c r="AP412" i="26"/>
  <c r="AO412" i="26"/>
  <c r="AN412" i="26"/>
  <c r="AM412" i="26"/>
  <c r="AL412" i="26"/>
  <c r="AK412" i="26"/>
  <c r="AJ412" i="26"/>
  <c r="AI412" i="26"/>
  <c r="AH412" i="26"/>
  <c r="AG412" i="26"/>
  <c r="AF412" i="26"/>
  <c r="AE412" i="26"/>
  <c r="AD412" i="26"/>
  <c r="AC412" i="26"/>
  <c r="AB412" i="26"/>
  <c r="AA412" i="26"/>
  <c r="Z412" i="26"/>
  <c r="Y412" i="26"/>
  <c r="X412" i="26"/>
  <c r="W412" i="26"/>
  <c r="V412" i="26"/>
  <c r="U412" i="26"/>
  <c r="T412" i="26"/>
  <c r="S412" i="26"/>
  <c r="R412" i="26"/>
  <c r="Q412" i="26"/>
  <c r="P412" i="26"/>
  <c r="O412" i="26"/>
  <c r="N412" i="26"/>
  <c r="AS412" i="26" s="1"/>
  <c r="AR411" i="26"/>
  <c r="AQ411" i="26"/>
  <c r="AP411" i="26"/>
  <c r="AO411" i="26"/>
  <c r="AN411" i="26"/>
  <c r="AM411" i="26"/>
  <c r="AL411" i="26"/>
  <c r="AK411" i="26"/>
  <c r="AJ411" i="26"/>
  <c r="AI411" i="26"/>
  <c r="AH411" i="26"/>
  <c r="AG411" i="26"/>
  <c r="AF411" i="26"/>
  <c r="AE411" i="26"/>
  <c r="AD411" i="26"/>
  <c r="AC411" i="26"/>
  <c r="AB411" i="26"/>
  <c r="AA411" i="26"/>
  <c r="Z411" i="26"/>
  <c r="Y411" i="26"/>
  <c r="X411" i="26"/>
  <c r="W411" i="26"/>
  <c r="V411" i="26"/>
  <c r="U411" i="26"/>
  <c r="T411" i="26"/>
  <c r="S411" i="26"/>
  <c r="R411" i="26"/>
  <c r="Q411" i="26"/>
  <c r="P411" i="26"/>
  <c r="O411" i="26"/>
  <c r="N411" i="26"/>
  <c r="AR410" i="26"/>
  <c r="AQ410" i="26"/>
  <c r="AP410" i="26"/>
  <c r="AO410" i="26"/>
  <c r="AN410" i="26"/>
  <c r="AM410" i="26"/>
  <c r="AL410" i="26"/>
  <c r="AK410" i="26"/>
  <c r="AJ410" i="26"/>
  <c r="AI410" i="26"/>
  <c r="AH410" i="26"/>
  <c r="AG410" i="26"/>
  <c r="AF410" i="26"/>
  <c r="AE410" i="26"/>
  <c r="AD410" i="26"/>
  <c r="AC410" i="26"/>
  <c r="AB410" i="26"/>
  <c r="AA410" i="26"/>
  <c r="Z410" i="26"/>
  <c r="Y410" i="26"/>
  <c r="X410" i="26"/>
  <c r="W410" i="26"/>
  <c r="V410" i="26"/>
  <c r="U410" i="26"/>
  <c r="T410" i="26"/>
  <c r="S410" i="26"/>
  <c r="R410" i="26"/>
  <c r="Q410" i="26"/>
  <c r="P410" i="26"/>
  <c r="O410" i="26"/>
  <c r="N410" i="26"/>
  <c r="AR404" i="26"/>
  <c r="AQ404" i="26"/>
  <c r="AP404" i="26"/>
  <c r="AO404" i="26"/>
  <c r="AN404" i="26"/>
  <c r="AM404" i="26"/>
  <c r="AL404" i="26"/>
  <c r="AK404" i="26"/>
  <c r="AJ404" i="26"/>
  <c r="AI404" i="26"/>
  <c r="AH404" i="26"/>
  <c r="AG404" i="26"/>
  <c r="AF404" i="26"/>
  <c r="AE404" i="26"/>
  <c r="AD404" i="26"/>
  <c r="AC404" i="26"/>
  <c r="AB404" i="26"/>
  <c r="AA404" i="26"/>
  <c r="Z404" i="26"/>
  <c r="Y404" i="26"/>
  <c r="X404" i="26"/>
  <c r="W404" i="26"/>
  <c r="V404" i="26"/>
  <c r="U404" i="26"/>
  <c r="T404" i="26"/>
  <c r="S404" i="26"/>
  <c r="Q404" i="26"/>
  <c r="P404" i="26"/>
  <c r="O404" i="26"/>
  <c r="I404" i="26"/>
  <c r="H404" i="26"/>
  <c r="G404" i="26"/>
  <c r="F404" i="26"/>
  <c r="AS403" i="26"/>
  <c r="AS402" i="26"/>
  <c r="K402" i="26"/>
  <c r="L402" i="26" s="1"/>
  <c r="M402" i="26" s="1"/>
  <c r="E402" i="26"/>
  <c r="AS401" i="26"/>
  <c r="AS400" i="26"/>
  <c r="K400" i="26"/>
  <c r="L400" i="26" s="1"/>
  <c r="M400" i="26" s="1"/>
  <c r="E400" i="26"/>
  <c r="AS399" i="26"/>
  <c r="AS398" i="26"/>
  <c r="K398" i="26"/>
  <c r="L398" i="26" s="1"/>
  <c r="M398" i="26" s="1"/>
  <c r="E398" i="26"/>
  <c r="AS397" i="26"/>
  <c r="AS396" i="26"/>
  <c r="K396" i="26"/>
  <c r="L396" i="26" s="1"/>
  <c r="M396" i="26" s="1"/>
  <c r="E396" i="26"/>
  <c r="AS395" i="26"/>
  <c r="AS394" i="26"/>
  <c r="K394" i="26"/>
  <c r="L394" i="26" s="1"/>
  <c r="M394" i="26" s="1"/>
  <c r="E394" i="26"/>
  <c r="AS393" i="26"/>
  <c r="AS392" i="26"/>
  <c r="K392" i="26"/>
  <c r="L392" i="26" s="1"/>
  <c r="M392" i="26" s="1"/>
  <c r="E392" i="26"/>
  <c r="AS391" i="26"/>
  <c r="AS390" i="26"/>
  <c r="K390" i="26"/>
  <c r="L390" i="26" s="1"/>
  <c r="M390" i="26" s="1"/>
  <c r="E390" i="26"/>
  <c r="AS389" i="26"/>
  <c r="AS388" i="26"/>
  <c r="K388" i="26"/>
  <c r="L388" i="26" s="1"/>
  <c r="M388" i="26" s="1"/>
  <c r="E388" i="26"/>
  <c r="AS387" i="26"/>
  <c r="AS386" i="26"/>
  <c r="K386" i="26"/>
  <c r="L386" i="26" s="1"/>
  <c r="M386" i="26" s="1"/>
  <c r="E386" i="26"/>
  <c r="AS385" i="26"/>
  <c r="AS384" i="26"/>
  <c r="K384" i="26"/>
  <c r="L384" i="26" s="1"/>
  <c r="M384" i="26" s="1"/>
  <c r="E384" i="26"/>
  <c r="AS383" i="26"/>
  <c r="AS382" i="26"/>
  <c r="K382" i="26"/>
  <c r="L382" i="26" s="1"/>
  <c r="M382" i="26" s="1"/>
  <c r="E382" i="26"/>
  <c r="AS381" i="26"/>
  <c r="AS380" i="26"/>
  <c r="K380" i="26"/>
  <c r="L380" i="26" s="1"/>
  <c r="M380" i="26" s="1"/>
  <c r="E380" i="26"/>
  <c r="AS379" i="26"/>
  <c r="AS378" i="26"/>
  <c r="K378" i="26"/>
  <c r="L378" i="26" s="1"/>
  <c r="M378" i="26" s="1"/>
  <c r="E378" i="26"/>
  <c r="AS377" i="26"/>
  <c r="AS376" i="26"/>
  <c r="K376" i="26"/>
  <c r="L376" i="26" s="1"/>
  <c r="M376" i="26" s="1"/>
  <c r="E376" i="26"/>
  <c r="AS375" i="26"/>
  <c r="AS374" i="26"/>
  <c r="K374" i="26"/>
  <c r="L374" i="26" s="1"/>
  <c r="M374" i="26" s="1"/>
  <c r="E374" i="26"/>
  <c r="AS373" i="26"/>
  <c r="AS372" i="26"/>
  <c r="K372" i="26"/>
  <c r="L372" i="26" s="1"/>
  <c r="M372" i="26" s="1"/>
  <c r="E372" i="26"/>
  <c r="AS371" i="26"/>
  <c r="AS370" i="26"/>
  <c r="K370" i="26"/>
  <c r="L370" i="26" s="1"/>
  <c r="M370" i="26" s="1"/>
  <c r="E370" i="26"/>
  <c r="AS369" i="26"/>
  <c r="AS368" i="26"/>
  <c r="K368" i="26"/>
  <c r="L368" i="26" s="1"/>
  <c r="M368" i="26" s="1"/>
  <c r="E368" i="26"/>
  <c r="AS367" i="26"/>
  <c r="AS366" i="26"/>
  <c r="K366" i="26"/>
  <c r="L366" i="26" s="1"/>
  <c r="M366" i="26" s="1"/>
  <c r="E366" i="26"/>
  <c r="AS365" i="26"/>
  <c r="AS364" i="26"/>
  <c r="K364" i="26"/>
  <c r="L364" i="26" s="1"/>
  <c r="M364" i="26" s="1"/>
  <c r="E364" i="26"/>
  <c r="AS363" i="26"/>
  <c r="AS362" i="26"/>
  <c r="K362" i="26"/>
  <c r="L362" i="26" s="1"/>
  <c r="M362" i="26" s="1"/>
  <c r="E362" i="26"/>
  <c r="AS361" i="26"/>
  <c r="AS360" i="26"/>
  <c r="K360" i="26"/>
  <c r="L360" i="26" s="1"/>
  <c r="M360" i="26" s="1"/>
  <c r="E360" i="26"/>
  <c r="AS359" i="26"/>
  <c r="AS358" i="26"/>
  <c r="K358" i="26"/>
  <c r="L358" i="26" s="1"/>
  <c r="M358" i="26" s="1"/>
  <c r="E358" i="26"/>
  <c r="AS357" i="26"/>
  <c r="AS356" i="26"/>
  <c r="K356" i="26"/>
  <c r="L356" i="26" s="1"/>
  <c r="M356" i="26" s="1"/>
  <c r="E356" i="26"/>
  <c r="AS355" i="26"/>
  <c r="AS354" i="26"/>
  <c r="K354" i="26"/>
  <c r="L354" i="26" s="1"/>
  <c r="M354" i="26" s="1"/>
  <c r="E354" i="26"/>
  <c r="AS353" i="26"/>
  <c r="AS352" i="26"/>
  <c r="K352" i="26"/>
  <c r="L352" i="26" s="1"/>
  <c r="M352" i="26" s="1"/>
  <c r="E352" i="26"/>
  <c r="AS351" i="26"/>
  <c r="AS350" i="26"/>
  <c r="K350" i="26"/>
  <c r="L350" i="26" s="1"/>
  <c r="M350" i="26" s="1"/>
  <c r="E350" i="26"/>
  <c r="AS349" i="26"/>
  <c r="AS348" i="26"/>
  <c r="K348" i="26"/>
  <c r="L348" i="26" s="1"/>
  <c r="M348" i="26" s="1"/>
  <c r="E348" i="26"/>
  <c r="AS347" i="26"/>
  <c r="AS346" i="26"/>
  <c r="K346" i="26"/>
  <c r="L346" i="26" s="1"/>
  <c r="M346" i="26" s="1"/>
  <c r="E346" i="26"/>
  <c r="AS345" i="26"/>
  <c r="AS344" i="26"/>
  <c r="K344" i="26"/>
  <c r="L344" i="26" s="1"/>
  <c r="M344" i="26" s="1"/>
  <c r="E344" i="26"/>
  <c r="AS343" i="26"/>
  <c r="AS342" i="26"/>
  <c r="K342" i="26"/>
  <c r="L342" i="26" s="1"/>
  <c r="M342" i="26" s="1"/>
  <c r="E342" i="26"/>
  <c r="AS341" i="26"/>
  <c r="AS340" i="26"/>
  <c r="K340" i="26"/>
  <c r="L340" i="26" s="1"/>
  <c r="M340" i="26" s="1"/>
  <c r="E340" i="26"/>
  <c r="AS339" i="26"/>
  <c r="AS338" i="26"/>
  <c r="K338" i="26"/>
  <c r="L338" i="26" s="1"/>
  <c r="M338" i="26" s="1"/>
  <c r="E338" i="26"/>
  <c r="AS337" i="26"/>
  <c r="AS336" i="26"/>
  <c r="K336" i="26"/>
  <c r="L336" i="26" s="1"/>
  <c r="M336" i="26" s="1"/>
  <c r="E336" i="26"/>
  <c r="AS335" i="26"/>
  <c r="AS334" i="26"/>
  <c r="K334" i="26"/>
  <c r="L334" i="26" s="1"/>
  <c r="M334" i="26" s="1"/>
  <c r="E334" i="26"/>
  <c r="AS333" i="26"/>
  <c r="AS332" i="26"/>
  <c r="K332" i="26"/>
  <c r="L332" i="26" s="1"/>
  <c r="M332" i="26" s="1"/>
  <c r="E332" i="26"/>
  <c r="AS331" i="26"/>
  <c r="AS330" i="26"/>
  <c r="K330" i="26"/>
  <c r="L330" i="26" s="1"/>
  <c r="M330" i="26" s="1"/>
  <c r="E330" i="26"/>
  <c r="AS329" i="26"/>
  <c r="AS328" i="26"/>
  <c r="K328" i="26"/>
  <c r="L328" i="26" s="1"/>
  <c r="M328" i="26" s="1"/>
  <c r="E328" i="26"/>
  <c r="AS327" i="26"/>
  <c r="AS326" i="26"/>
  <c r="K326" i="26"/>
  <c r="L326" i="26" s="1"/>
  <c r="M326" i="26" s="1"/>
  <c r="E326" i="26"/>
  <c r="AS325" i="26"/>
  <c r="AS324" i="26"/>
  <c r="K324" i="26"/>
  <c r="L324" i="26" s="1"/>
  <c r="M324" i="26" s="1"/>
  <c r="E324" i="26"/>
  <c r="AS323" i="26"/>
  <c r="AS322" i="26"/>
  <c r="K322" i="26"/>
  <c r="L322" i="26" s="1"/>
  <c r="M322" i="26" s="1"/>
  <c r="E322" i="26"/>
  <c r="AS321" i="26"/>
  <c r="AS320" i="26"/>
  <c r="K320" i="26"/>
  <c r="L320" i="26" s="1"/>
  <c r="M320" i="26" s="1"/>
  <c r="E320" i="26"/>
  <c r="AS319" i="26"/>
  <c r="AS318" i="26"/>
  <c r="K318" i="26"/>
  <c r="L318" i="26" s="1"/>
  <c r="M318" i="26" s="1"/>
  <c r="E318" i="26"/>
  <c r="AS317" i="26"/>
  <c r="AS316" i="26"/>
  <c r="K316" i="26"/>
  <c r="L316" i="26" s="1"/>
  <c r="M316" i="26" s="1"/>
  <c r="E316" i="26"/>
  <c r="AS315" i="26"/>
  <c r="AS314" i="26"/>
  <c r="K314" i="26"/>
  <c r="L314" i="26" s="1"/>
  <c r="M314" i="26" s="1"/>
  <c r="E314" i="26"/>
  <c r="AS313" i="26"/>
  <c r="AS312" i="26"/>
  <c r="K312" i="26"/>
  <c r="L312" i="26" s="1"/>
  <c r="M312" i="26" s="1"/>
  <c r="E312" i="26"/>
  <c r="AS311" i="26"/>
  <c r="AS310" i="26"/>
  <c r="K310" i="26"/>
  <c r="L310" i="26" s="1"/>
  <c r="M310" i="26" s="1"/>
  <c r="E310" i="26"/>
  <c r="AS309" i="26"/>
  <c r="AS308" i="26"/>
  <c r="K308" i="26"/>
  <c r="L308" i="26" s="1"/>
  <c r="M308" i="26" s="1"/>
  <c r="E308" i="26"/>
  <c r="AS307" i="26"/>
  <c r="AS306" i="26"/>
  <c r="K306" i="26"/>
  <c r="L306" i="26" s="1"/>
  <c r="M306" i="26" s="1"/>
  <c r="E306" i="26"/>
  <c r="AS305" i="26"/>
  <c r="AS304" i="26"/>
  <c r="K304" i="26"/>
  <c r="L304" i="26" s="1"/>
  <c r="M304" i="26" s="1"/>
  <c r="E304" i="26"/>
  <c r="AS303" i="26"/>
  <c r="AS302" i="26"/>
  <c r="L302" i="26"/>
  <c r="M302" i="26" s="1"/>
  <c r="K302" i="26"/>
  <c r="E302" i="26"/>
  <c r="AS301" i="26"/>
  <c r="AS300" i="26"/>
  <c r="K300" i="26"/>
  <c r="L300" i="26" s="1"/>
  <c r="M300" i="26" s="1"/>
  <c r="E300" i="26"/>
  <c r="AS299" i="26"/>
  <c r="AS298" i="26"/>
  <c r="K298" i="26"/>
  <c r="L298" i="26" s="1"/>
  <c r="M298" i="26" s="1"/>
  <c r="E298" i="26"/>
  <c r="AS297" i="26"/>
  <c r="AS296" i="26"/>
  <c r="K296" i="26"/>
  <c r="L296" i="26" s="1"/>
  <c r="M296" i="26" s="1"/>
  <c r="E296" i="26"/>
  <c r="AS295" i="26"/>
  <c r="AS294" i="26"/>
  <c r="L294" i="26"/>
  <c r="M294" i="26" s="1"/>
  <c r="K294" i="26"/>
  <c r="E294" i="26"/>
  <c r="AS293" i="26"/>
  <c r="AS292" i="26"/>
  <c r="K292" i="26"/>
  <c r="L292" i="26" s="1"/>
  <c r="M292" i="26" s="1"/>
  <c r="E292" i="26"/>
  <c r="AS291" i="26"/>
  <c r="AS290" i="26"/>
  <c r="K290" i="26"/>
  <c r="L290" i="26" s="1"/>
  <c r="M290" i="26" s="1"/>
  <c r="E290" i="26"/>
  <c r="AS289" i="26"/>
  <c r="AS288" i="26"/>
  <c r="K288" i="26"/>
  <c r="L288" i="26" s="1"/>
  <c r="M288" i="26" s="1"/>
  <c r="E288" i="26"/>
  <c r="AS287" i="26"/>
  <c r="AS286" i="26"/>
  <c r="L286" i="26"/>
  <c r="M286" i="26" s="1"/>
  <c r="K286" i="26"/>
  <c r="E286" i="26"/>
  <c r="AS285" i="26"/>
  <c r="AS284" i="26"/>
  <c r="K284" i="26"/>
  <c r="L284" i="26" s="1"/>
  <c r="M284" i="26" s="1"/>
  <c r="E284" i="26"/>
  <c r="AS283" i="26"/>
  <c r="AS282" i="26"/>
  <c r="K282" i="26"/>
  <c r="L282" i="26" s="1"/>
  <c r="M282" i="26" s="1"/>
  <c r="E282" i="26"/>
  <c r="AS281" i="26"/>
  <c r="AS280" i="26"/>
  <c r="K280" i="26"/>
  <c r="L280" i="26" s="1"/>
  <c r="M280" i="26" s="1"/>
  <c r="E280" i="26"/>
  <c r="AS279" i="26"/>
  <c r="AS278" i="26"/>
  <c r="L278" i="26"/>
  <c r="M278" i="26" s="1"/>
  <c r="K278" i="26"/>
  <c r="E278" i="26"/>
  <c r="AS277" i="26"/>
  <c r="AS276" i="26"/>
  <c r="K276" i="26"/>
  <c r="L276" i="26" s="1"/>
  <c r="M276" i="26" s="1"/>
  <c r="E276" i="26"/>
  <c r="AS275" i="26"/>
  <c r="AS274" i="26"/>
  <c r="K274" i="26"/>
  <c r="L274" i="26" s="1"/>
  <c r="M274" i="26" s="1"/>
  <c r="E274" i="26"/>
  <c r="AS273" i="26"/>
  <c r="AS272" i="26"/>
  <c r="K272" i="26"/>
  <c r="L272" i="26" s="1"/>
  <c r="M272" i="26" s="1"/>
  <c r="E272" i="26"/>
  <c r="AS271" i="26"/>
  <c r="AS270" i="26"/>
  <c r="L270" i="26"/>
  <c r="M270" i="26" s="1"/>
  <c r="K270" i="26"/>
  <c r="E270" i="26"/>
  <c r="AS269" i="26"/>
  <c r="AS268" i="26"/>
  <c r="K268" i="26"/>
  <c r="L268" i="26" s="1"/>
  <c r="M268" i="26" s="1"/>
  <c r="E268" i="26"/>
  <c r="AS267" i="26"/>
  <c r="AS266" i="26"/>
  <c r="K266" i="26"/>
  <c r="L266" i="26" s="1"/>
  <c r="M266" i="26" s="1"/>
  <c r="E266" i="26"/>
  <c r="AS265" i="26"/>
  <c r="AS264" i="26"/>
  <c r="K264" i="26"/>
  <c r="L264" i="26" s="1"/>
  <c r="M264" i="26" s="1"/>
  <c r="E264" i="26"/>
  <c r="AS263" i="26"/>
  <c r="AS262" i="26"/>
  <c r="L262" i="26"/>
  <c r="M262" i="26" s="1"/>
  <c r="K262" i="26"/>
  <c r="E262" i="26"/>
  <c r="AS261" i="26"/>
  <c r="AS260" i="26"/>
  <c r="K260" i="26"/>
  <c r="L260" i="26" s="1"/>
  <c r="M260" i="26" s="1"/>
  <c r="E260" i="26"/>
  <c r="AS259" i="26"/>
  <c r="AS258" i="26"/>
  <c r="K258" i="26"/>
  <c r="L258" i="26" s="1"/>
  <c r="M258" i="26" s="1"/>
  <c r="E258" i="26"/>
  <c r="AS257" i="26"/>
  <c r="AS256" i="26"/>
  <c r="K256" i="26"/>
  <c r="L256" i="26" s="1"/>
  <c r="M256" i="26" s="1"/>
  <c r="E256" i="26"/>
  <c r="AS255" i="26"/>
  <c r="AS254" i="26"/>
  <c r="L254" i="26"/>
  <c r="M254" i="26" s="1"/>
  <c r="K254" i="26"/>
  <c r="E254" i="26"/>
  <c r="AS253" i="26"/>
  <c r="AS252" i="26"/>
  <c r="K252" i="26"/>
  <c r="L252" i="26" s="1"/>
  <c r="M252" i="26" s="1"/>
  <c r="E252" i="26"/>
  <c r="AS251" i="26"/>
  <c r="AS250" i="26"/>
  <c r="K250" i="26"/>
  <c r="L250" i="26" s="1"/>
  <c r="M250" i="26" s="1"/>
  <c r="E250" i="26"/>
  <c r="AS249" i="26"/>
  <c r="AS248" i="26"/>
  <c r="K248" i="26"/>
  <c r="L248" i="26" s="1"/>
  <c r="M248" i="26" s="1"/>
  <c r="E248" i="26"/>
  <c r="AS247" i="26"/>
  <c r="AS246" i="26"/>
  <c r="L246" i="26"/>
  <c r="M246" i="26" s="1"/>
  <c r="K246" i="26"/>
  <c r="E246" i="26"/>
  <c r="AS245" i="26"/>
  <c r="AS244" i="26"/>
  <c r="K244" i="26"/>
  <c r="L244" i="26" s="1"/>
  <c r="M244" i="26" s="1"/>
  <c r="E244" i="26"/>
  <c r="AS243" i="26"/>
  <c r="AS242" i="26"/>
  <c r="K242" i="26"/>
  <c r="L242" i="26" s="1"/>
  <c r="M242" i="26" s="1"/>
  <c r="E242" i="26"/>
  <c r="AS241" i="26"/>
  <c r="AS240" i="26"/>
  <c r="K240" i="26"/>
  <c r="L240" i="26" s="1"/>
  <c r="M240" i="26" s="1"/>
  <c r="E240" i="26"/>
  <c r="AS239" i="26"/>
  <c r="AS238" i="26"/>
  <c r="L238" i="26"/>
  <c r="M238" i="26" s="1"/>
  <c r="K238" i="26"/>
  <c r="E238" i="26"/>
  <c r="AS237" i="26"/>
  <c r="AS236" i="26"/>
  <c r="K236" i="26"/>
  <c r="L236" i="26" s="1"/>
  <c r="M236" i="26" s="1"/>
  <c r="E236" i="26"/>
  <c r="AS235" i="26"/>
  <c r="AS234" i="26"/>
  <c r="K234" i="26"/>
  <c r="L234" i="26" s="1"/>
  <c r="M234" i="26" s="1"/>
  <c r="E234" i="26"/>
  <c r="AS233" i="26"/>
  <c r="AS232" i="26"/>
  <c r="K232" i="26"/>
  <c r="L232" i="26" s="1"/>
  <c r="M232" i="26" s="1"/>
  <c r="E232" i="26"/>
  <c r="AS231" i="26"/>
  <c r="AS230" i="26"/>
  <c r="L230" i="26"/>
  <c r="M230" i="26" s="1"/>
  <c r="K230" i="26"/>
  <c r="E230" i="26"/>
  <c r="AS229" i="26"/>
  <c r="AS228" i="26"/>
  <c r="K228" i="26"/>
  <c r="L228" i="26" s="1"/>
  <c r="M228" i="26" s="1"/>
  <c r="E228" i="26"/>
  <c r="AS227" i="26"/>
  <c r="AS226" i="26"/>
  <c r="K226" i="26"/>
  <c r="L226" i="26" s="1"/>
  <c r="M226" i="26" s="1"/>
  <c r="E226" i="26"/>
  <c r="AS225" i="26"/>
  <c r="AS224" i="26"/>
  <c r="K224" i="26"/>
  <c r="L224" i="26" s="1"/>
  <c r="M224" i="26" s="1"/>
  <c r="E224" i="26"/>
  <c r="AS223" i="26"/>
  <c r="AS222" i="26"/>
  <c r="L222" i="26"/>
  <c r="M222" i="26" s="1"/>
  <c r="K222" i="26"/>
  <c r="E222" i="26"/>
  <c r="AS221" i="26"/>
  <c r="AS220" i="26"/>
  <c r="K220" i="26"/>
  <c r="L220" i="26" s="1"/>
  <c r="M220" i="26" s="1"/>
  <c r="E220" i="26"/>
  <c r="AS219" i="26"/>
  <c r="AS218" i="26"/>
  <c r="K218" i="26"/>
  <c r="L218" i="26" s="1"/>
  <c r="M218" i="26" s="1"/>
  <c r="E218" i="26"/>
  <c r="AS217" i="26"/>
  <c r="AS216" i="26"/>
  <c r="K216" i="26"/>
  <c r="L216" i="26" s="1"/>
  <c r="M216" i="26" s="1"/>
  <c r="E216" i="26"/>
  <c r="AS215" i="26"/>
  <c r="AS214" i="26"/>
  <c r="L214" i="26"/>
  <c r="M214" i="26" s="1"/>
  <c r="K214" i="26"/>
  <c r="E214" i="26"/>
  <c r="AS213" i="26"/>
  <c r="AS212" i="26"/>
  <c r="K212" i="26"/>
  <c r="L212" i="26" s="1"/>
  <c r="M212" i="26" s="1"/>
  <c r="E212" i="26"/>
  <c r="AS211" i="26"/>
  <c r="AS210" i="26"/>
  <c r="K210" i="26"/>
  <c r="L210" i="26" s="1"/>
  <c r="M210" i="26" s="1"/>
  <c r="E210" i="26"/>
  <c r="AS209" i="26"/>
  <c r="AS208" i="26"/>
  <c r="K208" i="26"/>
  <c r="L208" i="26" s="1"/>
  <c r="M208" i="26" s="1"/>
  <c r="E208" i="26"/>
  <c r="AS207" i="26"/>
  <c r="AS206" i="26"/>
  <c r="L206" i="26"/>
  <c r="M206" i="26" s="1"/>
  <c r="K206" i="26"/>
  <c r="E206" i="26"/>
  <c r="AS205" i="26"/>
  <c r="AS204" i="26"/>
  <c r="K204" i="26"/>
  <c r="L204" i="26" s="1"/>
  <c r="M204" i="26" s="1"/>
  <c r="E204" i="26"/>
  <c r="AS203" i="26"/>
  <c r="AS202" i="26"/>
  <c r="K202" i="26"/>
  <c r="L202" i="26" s="1"/>
  <c r="M202" i="26" s="1"/>
  <c r="E202" i="26"/>
  <c r="AS201" i="26"/>
  <c r="AS200" i="26"/>
  <c r="K200" i="26"/>
  <c r="L200" i="26" s="1"/>
  <c r="M200" i="26" s="1"/>
  <c r="E200" i="26"/>
  <c r="AS199" i="26"/>
  <c r="AS198" i="26"/>
  <c r="L198" i="26"/>
  <c r="M198" i="26" s="1"/>
  <c r="K198" i="26"/>
  <c r="E198" i="26"/>
  <c r="AS197" i="26"/>
  <c r="AS196" i="26"/>
  <c r="K196" i="26"/>
  <c r="L196" i="26" s="1"/>
  <c r="M196" i="26" s="1"/>
  <c r="E196" i="26"/>
  <c r="AS195" i="26"/>
  <c r="AS194" i="26"/>
  <c r="K194" i="26"/>
  <c r="L194" i="26" s="1"/>
  <c r="M194" i="26" s="1"/>
  <c r="E194" i="26"/>
  <c r="AS193" i="26"/>
  <c r="AS192" i="26"/>
  <c r="K192" i="26"/>
  <c r="L192" i="26" s="1"/>
  <c r="M192" i="26" s="1"/>
  <c r="E192" i="26"/>
  <c r="AS191" i="26"/>
  <c r="AS190" i="26"/>
  <c r="L190" i="26"/>
  <c r="M190" i="26" s="1"/>
  <c r="K190" i="26"/>
  <c r="E190" i="26"/>
  <c r="AS189" i="26"/>
  <c r="AS188" i="26"/>
  <c r="K188" i="26"/>
  <c r="L188" i="26" s="1"/>
  <c r="M188" i="26" s="1"/>
  <c r="E188" i="26"/>
  <c r="AS187" i="26"/>
  <c r="AS186" i="26"/>
  <c r="K186" i="26"/>
  <c r="L186" i="26" s="1"/>
  <c r="M186" i="26" s="1"/>
  <c r="E186" i="26"/>
  <c r="AS185" i="26"/>
  <c r="AS184" i="26"/>
  <c r="K184" i="26"/>
  <c r="L184" i="26" s="1"/>
  <c r="M184" i="26" s="1"/>
  <c r="E184" i="26"/>
  <c r="AS183" i="26"/>
  <c r="AS182" i="26"/>
  <c r="L182" i="26"/>
  <c r="M182" i="26" s="1"/>
  <c r="K182" i="26"/>
  <c r="E182" i="26"/>
  <c r="AS181" i="26"/>
  <c r="AS180" i="26"/>
  <c r="K180" i="26"/>
  <c r="L180" i="26" s="1"/>
  <c r="M180" i="26" s="1"/>
  <c r="E180" i="26"/>
  <c r="AS179" i="26"/>
  <c r="AS178" i="26"/>
  <c r="K178" i="26"/>
  <c r="L178" i="26" s="1"/>
  <c r="M178" i="26" s="1"/>
  <c r="E178" i="26"/>
  <c r="AS177" i="26"/>
  <c r="AS176" i="26"/>
  <c r="K176" i="26"/>
  <c r="L176" i="26" s="1"/>
  <c r="M176" i="26" s="1"/>
  <c r="E176" i="26"/>
  <c r="AS175" i="26"/>
  <c r="AS174" i="26"/>
  <c r="L174" i="26"/>
  <c r="M174" i="26" s="1"/>
  <c r="K174" i="26"/>
  <c r="E174" i="26"/>
  <c r="AS173" i="26"/>
  <c r="AS172" i="26"/>
  <c r="K172" i="26"/>
  <c r="L172" i="26" s="1"/>
  <c r="M172" i="26" s="1"/>
  <c r="E172" i="26"/>
  <c r="AS171" i="26"/>
  <c r="AS170" i="26"/>
  <c r="K170" i="26"/>
  <c r="L170" i="26" s="1"/>
  <c r="M170" i="26" s="1"/>
  <c r="E170" i="26"/>
  <c r="AS169" i="26"/>
  <c r="AS168" i="26"/>
  <c r="K168" i="26"/>
  <c r="L168" i="26" s="1"/>
  <c r="M168" i="26" s="1"/>
  <c r="E168" i="26"/>
  <c r="AS167" i="26"/>
  <c r="AS166" i="26"/>
  <c r="L166" i="26"/>
  <c r="M166" i="26" s="1"/>
  <c r="K166" i="26"/>
  <c r="E166" i="26"/>
  <c r="AS165" i="26"/>
  <c r="AS164" i="26"/>
  <c r="K164" i="26"/>
  <c r="L164" i="26" s="1"/>
  <c r="M164" i="26" s="1"/>
  <c r="E164" i="26"/>
  <c r="AS163" i="26"/>
  <c r="AS162" i="26"/>
  <c r="K162" i="26"/>
  <c r="L162" i="26" s="1"/>
  <c r="M162" i="26" s="1"/>
  <c r="E162" i="26"/>
  <c r="AS161" i="26"/>
  <c r="AS160" i="26"/>
  <c r="K160" i="26"/>
  <c r="L160" i="26" s="1"/>
  <c r="M160" i="26" s="1"/>
  <c r="E160" i="26"/>
  <c r="AS159" i="26"/>
  <c r="AS158" i="26"/>
  <c r="L158" i="26"/>
  <c r="M158" i="26" s="1"/>
  <c r="K158" i="26"/>
  <c r="E158" i="26"/>
  <c r="AS157" i="26"/>
  <c r="AS156" i="26"/>
  <c r="K156" i="26"/>
  <c r="L156" i="26" s="1"/>
  <c r="M156" i="26" s="1"/>
  <c r="E156" i="26"/>
  <c r="AS155" i="26"/>
  <c r="AS154" i="26"/>
  <c r="K154" i="26"/>
  <c r="L154" i="26" s="1"/>
  <c r="M154" i="26" s="1"/>
  <c r="E154" i="26"/>
  <c r="AS153" i="26"/>
  <c r="AS152" i="26"/>
  <c r="K152" i="26"/>
  <c r="L152" i="26" s="1"/>
  <c r="M152" i="26" s="1"/>
  <c r="E152" i="26"/>
  <c r="AS151" i="26"/>
  <c r="AS150" i="26"/>
  <c r="L150" i="26"/>
  <c r="M150" i="26" s="1"/>
  <c r="K150" i="26"/>
  <c r="E150" i="26"/>
  <c r="AS149" i="26"/>
  <c r="AS148" i="26"/>
  <c r="K148" i="26"/>
  <c r="L148" i="26" s="1"/>
  <c r="M148" i="26" s="1"/>
  <c r="E148" i="26"/>
  <c r="AS147" i="26"/>
  <c r="AS146" i="26"/>
  <c r="K146" i="26"/>
  <c r="L146" i="26" s="1"/>
  <c r="M146" i="26" s="1"/>
  <c r="E146" i="26"/>
  <c r="AS145" i="26"/>
  <c r="AS144" i="26"/>
  <c r="K144" i="26"/>
  <c r="L144" i="26" s="1"/>
  <c r="M144" i="26" s="1"/>
  <c r="E144" i="26"/>
  <c r="AS143" i="26"/>
  <c r="AS142" i="26"/>
  <c r="K142" i="26"/>
  <c r="L142" i="26" s="1"/>
  <c r="M142" i="26" s="1"/>
  <c r="E142" i="26"/>
  <c r="AS141" i="26"/>
  <c r="AS140" i="26"/>
  <c r="K140" i="26"/>
  <c r="L140" i="26" s="1"/>
  <c r="M140" i="26" s="1"/>
  <c r="E140" i="26"/>
  <c r="AS139" i="26"/>
  <c r="AS138" i="26"/>
  <c r="K138" i="26"/>
  <c r="L138" i="26" s="1"/>
  <c r="M138" i="26" s="1"/>
  <c r="E138" i="26"/>
  <c r="AS137" i="26"/>
  <c r="AS136" i="26"/>
  <c r="K136" i="26"/>
  <c r="L136" i="26" s="1"/>
  <c r="M136" i="26" s="1"/>
  <c r="E136" i="26"/>
  <c r="AS135" i="26"/>
  <c r="AS134" i="26"/>
  <c r="K134" i="26"/>
  <c r="L134" i="26" s="1"/>
  <c r="M134" i="26" s="1"/>
  <c r="E134" i="26"/>
  <c r="AS133" i="26"/>
  <c r="AS132" i="26"/>
  <c r="K132" i="26"/>
  <c r="L132" i="26" s="1"/>
  <c r="M132" i="26" s="1"/>
  <c r="E132" i="26"/>
  <c r="AS131" i="26"/>
  <c r="AS130" i="26"/>
  <c r="K130" i="26"/>
  <c r="L130" i="26" s="1"/>
  <c r="M130" i="26" s="1"/>
  <c r="E130" i="26"/>
  <c r="AS129" i="26"/>
  <c r="AS128" i="26"/>
  <c r="K128" i="26"/>
  <c r="L128" i="26" s="1"/>
  <c r="M128" i="26" s="1"/>
  <c r="E128" i="26"/>
  <c r="AS127" i="26"/>
  <c r="AS126" i="26"/>
  <c r="K126" i="26"/>
  <c r="L126" i="26" s="1"/>
  <c r="M126" i="26" s="1"/>
  <c r="E126" i="26"/>
  <c r="AS125" i="26"/>
  <c r="AS124" i="26"/>
  <c r="K124" i="26"/>
  <c r="L124" i="26" s="1"/>
  <c r="M124" i="26" s="1"/>
  <c r="E124" i="26"/>
  <c r="AS123" i="26"/>
  <c r="AS122" i="26"/>
  <c r="K122" i="26"/>
  <c r="L122" i="26" s="1"/>
  <c r="M122" i="26" s="1"/>
  <c r="E122" i="26"/>
  <c r="AS121" i="26"/>
  <c r="AS120" i="26"/>
  <c r="K120" i="26"/>
  <c r="L120" i="26" s="1"/>
  <c r="M120" i="26" s="1"/>
  <c r="E120" i="26"/>
  <c r="AS119" i="26"/>
  <c r="AS118" i="26"/>
  <c r="K118" i="26"/>
  <c r="L118" i="26" s="1"/>
  <c r="M118" i="26" s="1"/>
  <c r="E118" i="26"/>
  <c r="AS117" i="26"/>
  <c r="AS116" i="26"/>
  <c r="K116" i="26"/>
  <c r="L116" i="26" s="1"/>
  <c r="M116" i="26" s="1"/>
  <c r="E116" i="26"/>
  <c r="AS115" i="26"/>
  <c r="AS114" i="26"/>
  <c r="K114" i="26"/>
  <c r="L114" i="26" s="1"/>
  <c r="M114" i="26" s="1"/>
  <c r="E114" i="26"/>
  <c r="AS113" i="26"/>
  <c r="AS112" i="26"/>
  <c r="K112" i="26"/>
  <c r="L112" i="26" s="1"/>
  <c r="M112" i="26" s="1"/>
  <c r="E112" i="26"/>
  <c r="AS111" i="26"/>
  <c r="AS110" i="26"/>
  <c r="K110" i="26"/>
  <c r="L110" i="26" s="1"/>
  <c r="M110" i="26" s="1"/>
  <c r="E110" i="26"/>
  <c r="AS109" i="26"/>
  <c r="AS108" i="26"/>
  <c r="K108" i="26"/>
  <c r="L108" i="26" s="1"/>
  <c r="M108" i="26" s="1"/>
  <c r="E108" i="26"/>
  <c r="AS107" i="26"/>
  <c r="AS106" i="26"/>
  <c r="K106" i="26"/>
  <c r="L106" i="26" s="1"/>
  <c r="M106" i="26" s="1"/>
  <c r="E106" i="26"/>
  <c r="AS105" i="26"/>
  <c r="AS104" i="26"/>
  <c r="K104" i="26"/>
  <c r="L104" i="26" s="1"/>
  <c r="M104" i="26" s="1"/>
  <c r="E104" i="26"/>
  <c r="AS103" i="26"/>
  <c r="AS102" i="26"/>
  <c r="K102" i="26"/>
  <c r="L102" i="26" s="1"/>
  <c r="M102" i="26" s="1"/>
  <c r="E102" i="26"/>
  <c r="AS101" i="26"/>
  <c r="AS100" i="26"/>
  <c r="K100" i="26"/>
  <c r="L100" i="26" s="1"/>
  <c r="M100" i="26" s="1"/>
  <c r="E100" i="26"/>
  <c r="AS99" i="26"/>
  <c r="AS98" i="26"/>
  <c r="K98" i="26"/>
  <c r="L98" i="26" s="1"/>
  <c r="M98" i="26" s="1"/>
  <c r="E98" i="26"/>
  <c r="AS97" i="26"/>
  <c r="AS96" i="26"/>
  <c r="K96" i="26"/>
  <c r="L96" i="26" s="1"/>
  <c r="M96" i="26" s="1"/>
  <c r="E96" i="26"/>
  <c r="AS95" i="26"/>
  <c r="AS94" i="26"/>
  <c r="K94" i="26"/>
  <c r="L94" i="26" s="1"/>
  <c r="M94" i="26" s="1"/>
  <c r="E94" i="26"/>
  <c r="AS93" i="26"/>
  <c r="AS92" i="26"/>
  <c r="K92" i="26"/>
  <c r="L92" i="26" s="1"/>
  <c r="M92" i="26" s="1"/>
  <c r="E92" i="26"/>
  <c r="AS91" i="26"/>
  <c r="AS90" i="26"/>
  <c r="K90" i="26"/>
  <c r="L90" i="26" s="1"/>
  <c r="M90" i="26" s="1"/>
  <c r="E90" i="26"/>
  <c r="AS89" i="26"/>
  <c r="AS88" i="26"/>
  <c r="K88" i="26"/>
  <c r="L88" i="26" s="1"/>
  <c r="M88" i="26" s="1"/>
  <c r="E88" i="26"/>
  <c r="AS87" i="26"/>
  <c r="AS86" i="26"/>
  <c r="K86" i="26"/>
  <c r="L86" i="26" s="1"/>
  <c r="M86" i="26" s="1"/>
  <c r="E86" i="26"/>
  <c r="AS85" i="26"/>
  <c r="AS84" i="26"/>
  <c r="K84" i="26"/>
  <c r="L84" i="26" s="1"/>
  <c r="M84" i="26" s="1"/>
  <c r="E84" i="26"/>
  <c r="AS83" i="26"/>
  <c r="AS82" i="26"/>
  <c r="K82" i="26"/>
  <c r="L82" i="26" s="1"/>
  <c r="M82" i="26" s="1"/>
  <c r="E82" i="26"/>
  <c r="AS81" i="26"/>
  <c r="AS80" i="26"/>
  <c r="K80" i="26"/>
  <c r="L80" i="26" s="1"/>
  <c r="M80" i="26" s="1"/>
  <c r="E80" i="26"/>
  <c r="AS79" i="26"/>
  <c r="AS78" i="26"/>
  <c r="K78" i="26"/>
  <c r="L78" i="26" s="1"/>
  <c r="M78" i="26" s="1"/>
  <c r="E78" i="26"/>
  <c r="AS77" i="26"/>
  <c r="AS76" i="26"/>
  <c r="K76" i="26"/>
  <c r="L76" i="26" s="1"/>
  <c r="M76" i="26" s="1"/>
  <c r="E76" i="26"/>
  <c r="AS75" i="26"/>
  <c r="AS74" i="26"/>
  <c r="K74" i="26"/>
  <c r="L74" i="26" s="1"/>
  <c r="M74" i="26" s="1"/>
  <c r="E74" i="26"/>
  <c r="AS73" i="26"/>
  <c r="AS72" i="26"/>
  <c r="K72" i="26"/>
  <c r="L72" i="26" s="1"/>
  <c r="M72" i="26" s="1"/>
  <c r="E72" i="26"/>
  <c r="AS71" i="26"/>
  <c r="AS70" i="26"/>
  <c r="K70" i="26"/>
  <c r="L70" i="26" s="1"/>
  <c r="M70" i="26" s="1"/>
  <c r="E70" i="26"/>
  <c r="AS69" i="26"/>
  <c r="AS68" i="26"/>
  <c r="K68" i="26"/>
  <c r="L68" i="26" s="1"/>
  <c r="M68" i="26" s="1"/>
  <c r="E68" i="26"/>
  <c r="AS67" i="26"/>
  <c r="AS66" i="26"/>
  <c r="K66" i="26"/>
  <c r="L66" i="26" s="1"/>
  <c r="M66" i="26" s="1"/>
  <c r="E66" i="26"/>
  <c r="AS65" i="26"/>
  <c r="AS64" i="26"/>
  <c r="K64" i="26"/>
  <c r="L64" i="26" s="1"/>
  <c r="M64" i="26" s="1"/>
  <c r="E64" i="26"/>
  <c r="AS63" i="26"/>
  <c r="AS62" i="26"/>
  <c r="K62" i="26"/>
  <c r="L62" i="26" s="1"/>
  <c r="M62" i="26" s="1"/>
  <c r="E62" i="26"/>
  <c r="AS61" i="26"/>
  <c r="AS60" i="26"/>
  <c r="K60" i="26"/>
  <c r="L60" i="26" s="1"/>
  <c r="M60" i="26" s="1"/>
  <c r="E60" i="26"/>
  <c r="AS59" i="26"/>
  <c r="AS58" i="26"/>
  <c r="K58" i="26"/>
  <c r="L58" i="26" s="1"/>
  <c r="M58" i="26" s="1"/>
  <c r="E58" i="26"/>
  <c r="AS57" i="26"/>
  <c r="AS56" i="26"/>
  <c r="K56" i="26"/>
  <c r="L56" i="26" s="1"/>
  <c r="M56" i="26" s="1"/>
  <c r="E56" i="26"/>
  <c r="AS55" i="26"/>
  <c r="AS54" i="26"/>
  <c r="K54" i="26"/>
  <c r="L54" i="26" s="1"/>
  <c r="M54" i="26" s="1"/>
  <c r="E54" i="26"/>
  <c r="AS53" i="26"/>
  <c r="AS52" i="26"/>
  <c r="K52" i="26"/>
  <c r="L52" i="26" s="1"/>
  <c r="M52" i="26" s="1"/>
  <c r="E52" i="26"/>
  <c r="AS51" i="26"/>
  <c r="AS50" i="26"/>
  <c r="L50" i="26"/>
  <c r="M50" i="26" s="1"/>
  <c r="K50" i="26"/>
  <c r="E50" i="26"/>
  <c r="AS49" i="26"/>
  <c r="AS48" i="26"/>
  <c r="K48" i="26"/>
  <c r="L48" i="26" s="1"/>
  <c r="M48" i="26" s="1"/>
  <c r="E48" i="26"/>
  <c r="AS47" i="26"/>
  <c r="AS46" i="26"/>
  <c r="L46" i="26"/>
  <c r="M46" i="26" s="1"/>
  <c r="K46" i="26"/>
  <c r="E46" i="26"/>
  <c r="AS45" i="26"/>
  <c r="AS44" i="26"/>
  <c r="K44" i="26"/>
  <c r="L44" i="26" s="1"/>
  <c r="M44" i="26" s="1"/>
  <c r="E44" i="26"/>
  <c r="AS43" i="26"/>
  <c r="AS42" i="26"/>
  <c r="L42" i="26"/>
  <c r="M42" i="26" s="1"/>
  <c r="K42" i="26"/>
  <c r="E42" i="26"/>
  <c r="AS41" i="26"/>
  <c r="AS40" i="26"/>
  <c r="K40" i="26"/>
  <c r="L40" i="26" s="1"/>
  <c r="M40" i="26" s="1"/>
  <c r="E40" i="26"/>
  <c r="AS39" i="26"/>
  <c r="AS38" i="26"/>
  <c r="L38" i="26"/>
  <c r="M38" i="26" s="1"/>
  <c r="K38" i="26"/>
  <c r="E38" i="26"/>
  <c r="AS37" i="26"/>
  <c r="AS36" i="26"/>
  <c r="K36" i="26"/>
  <c r="L36" i="26" s="1"/>
  <c r="M36" i="26" s="1"/>
  <c r="E36" i="26"/>
  <c r="AS35" i="26"/>
  <c r="AS34" i="26"/>
  <c r="L34" i="26"/>
  <c r="M34" i="26" s="1"/>
  <c r="K34" i="26"/>
  <c r="E34" i="26"/>
  <c r="AS33" i="26"/>
  <c r="AS32" i="26"/>
  <c r="K32" i="26"/>
  <c r="L32" i="26" s="1"/>
  <c r="M32" i="26" s="1"/>
  <c r="E32" i="26"/>
  <c r="AS31" i="26"/>
  <c r="AS30" i="26"/>
  <c r="L30" i="26"/>
  <c r="M30" i="26" s="1"/>
  <c r="K30" i="26"/>
  <c r="E30" i="26"/>
  <c r="AS29" i="26"/>
  <c r="AS28" i="26"/>
  <c r="K28" i="26"/>
  <c r="L28" i="26" s="1"/>
  <c r="M28" i="26" s="1"/>
  <c r="E28" i="26"/>
  <c r="AS27" i="26"/>
  <c r="AS26" i="26"/>
  <c r="L26" i="26"/>
  <c r="M26" i="26" s="1"/>
  <c r="K26" i="26"/>
  <c r="E26" i="26"/>
  <c r="AS25" i="26"/>
  <c r="AS24" i="26"/>
  <c r="K24" i="26"/>
  <c r="L24" i="26" s="1"/>
  <c r="M24" i="26" s="1"/>
  <c r="E24" i="26"/>
  <c r="AS23" i="26"/>
  <c r="AS22" i="26"/>
  <c r="L22" i="26"/>
  <c r="M22" i="26" s="1"/>
  <c r="K22" i="26"/>
  <c r="E22" i="26"/>
  <c r="AS21" i="26"/>
  <c r="AS20" i="26"/>
  <c r="K20" i="26"/>
  <c r="L20" i="26" s="1"/>
  <c r="M20" i="26" s="1"/>
  <c r="E20" i="26"/>
  <c r="AS19" i="26"/>
  <c r="AS18" i="26"/>
  <c r="L18" i="26"/>
  <c r="M18" i="26" s="1"/>
  <c r="K18" i="26"/>
  <c r="E18" i="26"/>
  <c r="AS17" i="26"/>
  <c r="AS16" i="26"/>
  <c r="K16" i="26"/>
  <c r="L16" i="26" s="1"/>
  <c r="M16" i="26" s="1"/>
  <c r="E16" i="26"/>
  <c r="AS15" i="26"/>
  <c r="AS14" i="26"/>
  <c r="L14" i="26"/>
  <c r="M14" i="26" s="1"/>
  <c r="K14" i="26"/>
  <c r="E14" i="26"/>
  <c r="AS13" i="26"/>
  <c r="AS12" i="26"/>
  <c r="K12" i="26"/>
  <c r="L12" i="26" s="1"/>
  <c r="M12" i="26" s="1"/>
  <c r="E12" i="26"/>
  <c r="AS11" i="26"/>
  <c r="AS10" i="26"/>
  <c r="L10" i="26"/>
  <c r="M10" i="26" s="1"/>
  <c r="K10" i="26"/>
  <c r="E10" i="26"/>
  <c r="AS9" i="26"/>
  <c r="AS8" i="26"/>
  <c r="K8" i="26"/>
  <c r="L8" i="26" s="1"/>
  <c r="M8" i="26" s="1"/>
  <c r="E8" i="26"/>
  <c r="AS7" i="26"/>
  <c r="AS6" i="26"/>
  <c r="L6" i="26"/>
  <c r="M6" i="26" s="1"/>
  <c r="K6" i="26"/>
  <c r="E6" i="26"/>
  <c r="AS5" i="26"/>
  <c r="AS4" i="26"/>
  <c r="K4" i="26"/>
  <c r="L4" i="26" s="1"/>
  <c r="M4" i="26" s="1"/>
  <c r="E4" i="26"/>
  <c r="AR3" i="26"/>
  <c r="AQ3" i="26"/>
  <c r="AP3" i="26"/>
  <c r="AO3" i="26"/>
  <c r="AN3" i="26"/>
  <c r="AM3" i="26"/>
  <c r="AL3" i="26"/>
  <c r="AK3" i="26"/>
  <c r="AJ3" i="26"/>
  <c r="AI3" i="26"/>
  <c r="AH3" i="26"/>
  <c r="AG3" i="26"/>
  <c r="AF3" i="26"/>
  <c r="AE3" i="26"/>
  <c r="AD3" i="26"/>
  <c r="AC3" i="26"/>
  <c r="AB3" i="26"/>
  <c r="AA3" i="26"/>
  <c r="Z3" i="26"/>
  <c r="Y3" i="26"/>
  <c r="X3" i="26"/>
  <c r="W3" i="26"/>
  <c r="V3" i="26"/>
  <c r="U3" i="26"/>
  <c r="T3" i="26"/>
  <c r="S3" i="26"/>
  <c r="R3" i="26"/>
  <c r="Q3" i="26"/>
  <c r="P3" i="26"/>
  <c r="O3" i="26"/>
  <c r="N3" i="26"/>
  <c r="P1" i="26"/>
  <c r="J1" i="26"/>
  <c r="AS400" i="12"/>
  <c r="AS398" i="12"/>
  <c r="AS396" i="12"/>
  <c r="AS394" i="12"/>
  <c r="AS392" i="12"/>
  <c r="AS390" i="12"/>
  <c r="AS388" i="12"/>
  <c r="AS386" i="12"/>
  <c r="AS384" i="12"/>
  <c r="AS382" i="12"/>
  <c r="AS380" i="12"/>
  <c r="AS378" i="12"/>
  <c r="AS376" i="12"/>
  <c r="AS374" i="12"/>
  <c r="AS372" i="12"/>
  <c r="AS370" i="12"/>
  <c r="AS368" i="12"/>
  <c r="AS366" i="12"/>
  <c r="AS364" i="12"/>
  <c r="AS362" i="12"/>
  <c r="AS360" i="12"/>
  <c r="AS358" i="12"/>
  <c r="AS356" i="12"/>
  <c r="AS354" i="12"/>
  <c r="AS352" i="12"/>
  <c r="AS350" i="12"/>
  <c r="AS348" i="12"/>
  <c r="AS346" i="12"/>
  <c r="AS344" i="12"/>
  <c r="AS342" i="12"/>
  <c r="AS340" i="12"/>
  <c r="AS338" i="12"/>
  <c r="AS336" i="12"/>
  <c r="AS334" i="12"/>
  <c r="AS332" i="12"/>
  <c r="AS330" i="12"/>
  <c r="AS328" i="12"/>
  <c r="AS326" i="12"/>
  <c r="AS324" i="12"/>
  <c r="AS322" i="12"/>
  <c r="AS320" i="12"/>
  <c r="AS318" i="12"/>
  <c r="AS316" i="12"/>
  <c r="AS314" i="12"/>
  <c r="AS312" i="12"/>
  <c r="AS310" i="12"/>
  <c r="AS308" i="12"/>
  <c r="AS306" i="12"/>
  <c r="AS304" i="12"/>
  <c r="AS302" i="12"/>
  <c r="AS300" i="12"/>
  <c r="AS298" i="12"/>
  <c r="AS296" i="12"/>
  <c r="AS294" i="12"/>
  <c r="AS292" i="12"/>
  <c r="AS290" i="12"/>
  <c r="AS288" i="12"/>
  <c r="AS286" i="12"/>
  <c r="AS284" i="12"/>
  <c r="AS282" i="12"/>
  <c r="AS280" i="12"/>
  <c r="AS278" i="12"/>
  <c r="AS276" i="12"/>
  <c r="AS274" i="12"/>
  <c r="AS272" i="12"/>
  <c r="AS270" i="12"/>
  <c r="AS268" i="12"/>
  <c r="AS266" i="12"/>
  <c r="AS264" i="12"/>
  <c r="AS262" i="12"/>
  <c r="AS260" i="12"/>
  <c r="AS258" i="12"/>
  <c r="AS256" i="12"/>
  <c r="AS254" i="12"/>
  <c r="AS252" i="12"/>
  <c r="AS250" i="12"/>
  <c r="AS248" i="12"/>
  <c r="AS246" i="12"/>
  <c r="AS244" i="12"/>
  <c r="AS242" i="12"/>
  <c r="AS240" i="12"/>
  <c r="AS238" i="12"/>
  <c r="AS236" i="12"/>
  <c r="AS234" i="12"/>
  <c r="AS232" i="12"/>
  <c r="AS230" i="12"/>
  <c r="AS228" i="12"/>
  <c r="AS226" i="12"/>
  <c r="AS224" i="12"/>
  <c r="AS222" i="12"/>
  <c r="AS220" i="12"/>
  <c r="AS218" i="12"/>
  <c r="AS216" i="12"/>
  <c r="AS214" i="12"/>
  <c r="AS212" i="12"/>
  <c r="AS210" i="12"/>
  <c r="AS208" i="12"/>
  <c r="AS206" i="12"/>
  <c r="AS204" i="12"/>
  <c r="AS202" i="12"/>
  <c r="AS200" i="12"/>
  <c r="AS198" i="12"/>
  <c r="AS196" i="12"/>
  <c r="AS194" i="12"/>
  <c r="AS192" i="12"/>
  <c r="AS190" i="12"/>
  <c r="AS188" i="12"/>
  <c r="AS186" i="12"/>
  <c r="AS184" i="12"/>
  <c r="AS182" i="12"/>
  <c r="AS180" i="12"/>
  <c r="AS178" i="12"/>
  <c r="AS176" i="12"/>
  <c r="AS174" i="12"/>
  <c r="AS172" i="12"/>
  <c r="AS170" i="12"/>
  <c r="AS168" i="12"/>
  <c r="AS166" i="12"/>
  <c r="AS164" i="12"/>
  <c r="AS162" i="12"/>
  <c r="AS160" i="12"/>
  <c r="AS158" i="12"/>
  <c r="AS156" i="12"/>
  <c r="AS154" i="12"/>
  <c r="AS152" i="12"/>
  <c r="AS150" i="12"/>
  <c r="AS148" i="12"/>
  <c r="AS146" i="12"/>
  <c r="AS144" i="12"/>
  <c r="AS142" i="12"/>
  <c r="AS140" i="12"/>
  <c r="AS138" i="12"/>
  <c r="AS136" i="12"/>
  <c r="AS134" i="12"/>
  <c r="AS132" i="12"/>
  <c r="AS130" i="12"/>
  <c r="AS128" i="12"/>
  <c r="AS126" i="12"/>
  <c r="AS124" i="12"/>
  <c r="AS122" i="12"/>
  <c r="AS120" i="12"/>
  <c r="AS118" i="12"/>
  <c r="AS116" i="12"/>
  <c r="AS114" i="12"/>
  <c r="AS112" i="12"/>
  <c r="AS110" i="12"/>
  <c r="AS108" i="12"/>
  <c r="AS104" i="12"/>
  <c r="AS106" i="12"/>
  <c r="AS102" i="12"/>
  <c r="AS100" i="12"/>
  <c r="AS98" i="12"/>
  <c r="AS96" i="12"/>
  <c r="AS94" i="12"/>
  <c r="AS92" i="12"/>
  <c r="AS90" i="12"/>
  <c r="AS88" i="12"/>
  <c r="AS86" i="12"/>
  <c r="AS84" i="12"/>
  <c r="AS82" i="12"/>
  <c r="AS80" i="12"/>
  <c r="AS78" i="12"/>
  <c r="AS76" i="12"/>
  <c r="AS74" i="12"/>
  <c r="AS72" i="12"/>
  <c r="AS70" i="12"/>
  <c r="AS68" i="12"/>
  <c r="AS66" i="12"/>
  <c r="AS64" i="12"/>
  <c r="AS62" i="12"/>
  <c r="AS60" i="12"/>
  <c r="AS56" i="12"/>
  <c r="AS52" i="12"/>
  <c r="K398" i="12"/>
  <c r="K400" i="12"/>
  <c r="K402" i="12"/>
  <c r="K396" i="12"/>
  <c r="K392" i="12"/>
  <c r="K394" i="12"/>
  <c r="K390" i="12"/>
  <c r="K388" i="12"/>
  <c r="K386" i="12"/>
  <c r="K384" i="12"/>
  <c r="K382" i="12"/>
  <c r="K380" i="12"/>
  <c r="K378" i="12"/>
  <c r="K376" i="12"/>
  <c r="K374" i="12"/>
  <c r="K372" i="12"/>
  <c r="K370" i="12"/>
  <c r="K368" i="12"/>
  <c r="K366" i="12"/>
  <c r="K364" i="12"/>
  <c r="K362" i="12"/>
  <c r="K360" i="12"/>
  <c r="K358" i="12"/>
  <c r="K356" i="12"/>
  <c r="K354" i="12"/>
  <c r="K352" i="12"/>
  <c r="K350" i="12"/>
  <c r="K348" i="12"/>
  <c r="K346" i="12"/>
  <c r="K344" i="12"/>
  <c r="K342" i="12"/>
  <c r="K340" i="12"/>
  <c r="K338" i="12"/>
  <c r="K336" i="12"/>
  <c r="K334" i="12"/>
  <c r="K332" i="12"/>
  <c r="K330" i="12"/>
  <c r="K328" i="12"/>
  <c r="K326" i="12"/>
  <c r="K324" i="12"/>
  <c r="K322" i="12"/>
  <c r="K320" i="12"/>
  <c r="K318" i="12"/>
  <c r="K316" i="12"/>
  <c r="K314" i="12"/>
  <c r="K312" i="12"/>
  <c r="K310" i="12"/>
  <c r="K308" i="12"/>
  <c r="K306" i="12"/>
  <c r="K304" i="12"/>
  <c r="K302" i="12"/>
  <c r="K300" i="12"/>
  <c r="K298" i="12"/>
  <c r="K296" i="12"/>
  <c r="K294" i="12"/>
  <c r="K292" i="12"/>
  <c r="K290" i="12"/>
  <c r="K288" i="12"/>
  <c r="K286" i="12"/>
  <c r="K284" i="12"/>
  <c r="K282" i="12"/>
  <c r="K280" i="12"/>
  <c r="K278" i="12"/>
  <c r="K276" i="12"/>
  <c r="K274" i="12"/>
  <c r="K270" i="12"/>
  <c r="K272" i="12"/>
  <c r="K268" i="12"/>
  <c r="K266" i="12"/>
  <c r="K264" i="12"/>
  <c r="K262" i="12"/>
  <c r="K260" i="12"/>
  <c r="K258" i="12"/>
  <c r="K256" i="12"/>
  <c r="K254" i="12"/>
  <c r="K252" i="12"/>
  <c r="K250" i="12"/>
  <c r="K248" i="12"/>
  <c r="K246" i="12"/>
  <c r="K244" i="12"/>
  <c r="K242" i="12"/>
  <c r="K240" i="12"/>
  <c r="K238" i="12"/>
  <c r="K236" i="12"/>
  <c r="K234" i="12"/>
  <c r="K232" i="12"/>
  <c r="K230" i="12"/>
  <c r="K228" i="12"/>
  <c r="K226" i="12"/>
  <c r="K224" i="12"/>
  <c r="K222" i="12"/>
  <c r="K220" i="12"/>
  <c r="K218" i="12"/>
  <c r="K216" i="12"/>
  <c r="K214" i="12"/>
  <c r="K212" i="12"/>
  <c r="K210" i="12"/>
  <c r="K208" i="12"/>
  <c r="K206" i="12"/>
  <c r="K204" i="12"/>
  <c r="K202" i="12"/>
  <c r="K200" i="12"/>
  <c r="K198" i="12"/>
  <c r="K196" i="12"/>
  <c r="K194" i="12"/>
  <c r="K192" i="12"/>
  <c r="K190" i="12"/>
  <c r="K188" i="12"/>
  <c r="K186" i="12"/>
  <c r="K184" i="12"/>
  <c r="K182" i="12"/>
  <c r="K180" i="12"/>
  <c r="K178" i="12"/>
  <c r="K176" i="12"/>
  <c r="K162" i="12"/>
  <c r="K174" i="12"/>
  <c r="K172" i="12"/>
  <c r="K170" i="12"/>
  <c r="K168" i="12"/>
  <c r="K166" i="12"/>
  <c r="K164" i="12"/>
  <c r="K160" i="12"/>
  <c r="K158" i="12"/>
  <c r="K156" i="12"/>
  <c r="K154" i="12"/>
  <c r="K152" i="12"/>
  <c r="K150" i="12"/>
  <c r="K148" i="12"/>
  <c r="K146" i="12"/>
  <c r="K144" i="12"/>
  <c r="K142" i="12"/>
  <c r="K140" i="12"/>
  <c r="K138" i="12"/>
  <c r="K136" i="12"/>
  <c r="K134" i="12"/>
  <c r="K132" i="12"/>
  <c r="K130" i="12"/>
  <c r="K128" i="12"/>
  <c r="K126" i="12"/>
  <c r="K124" i="12"/>
  <c r="K122" i="12"/>
  <c r="K120" i="12"/>
  <c r="K118" i="12"/>
  <c r="K116" i="12"/>
  <c r="K114" i="12"/>
  <c r="K112" i="12"/>
  <c r="K110" i="12"/>
  <c r="K108" i="12"/>
  <c r="K106" i="12"/>
  <c r="K104" i="12"/>
  <c r="K102" i="12"/>
  <c r="K100" i="12"/>
  <c r="K98" i="12"/>
  <c r="K96" i="12"/>
  <c r="K94" i="12"/>
  <c r="K92" i="12"/>
  <c r="K88" i="12"/>
  <c r="K90" i="12"/>
  <c r="K86" i="12"/>
  <c r="K84" i="12"/>
  <c r="K82" i="12"/>
  <c r="K80" i="12"/>
  <c r="K78" i="12"/>
  <c r="K76" i="12"/>
  <c r="K74" i="12"/>
  <c r="K72" i="12"/>
  <c r="K68" i="12"/>
  <c r="K70" i="12"/>
  <c r="K66" i="12"/>
  <c r="K64" i="12"/>
  <c r="K62" i="12"/>
  <c r="K60" i="12"/>
  <c r="K58" i="12"/>
  <c r="K56" i="12"/>
  <c r="K54" i="12"/>
  <c r="K52" i="12"/>
  <c r="K50" i="12"/>
  <c r="K48" i="12"/>
  <c r="K46" i="12"/>
  <c r="K44" i="12"/>
  <c r="K42" i="12"/>
  <c r="K40" i="12"/>
  <c r="K38" i="12"/>
  <c r="K36" i="12"/>
  <c r="K34" i="12"/>
  <c r="K32" i="12"/>
  <c r="K30" i="12"/>
  <c r="K28" i="12"/>
  <c r="K26" i="12"/>
  <c r="K24" i="12"/>
  <c r="K22" i="12"/>
  <c r="K18" i="12"/>
  <c r="K20" i="12"/>
  <c r="K16" i="12"/>
  <c r="K14" i="12"/>
  <c r="K12" i="12"/>
  <c r="K10" i="12"/>
  <c r="K8" i="12"/>
  <c r="K6" i="12"/>
  <c r="K4" i="12"/>
  <c r="AS412" i="30" l="1"/>
  <c r="AS404" i="30"/>
  <c r="AS424" i="30"/>
  <c r="AS413" i="30"/>
  <c r="AS423" i="30"/>
  <c r="AS427" i="30"/>
  <c r="AS404" i="36"/>
  <c r="AS413" i="36"/>
  <c r="AS423" i="36"/>
  <c r="AS427" i="36"/>
  <c r="AS428" i="36" s="1"/>
  <c r="AS412" i="36"/>
  <c r="AS422" i="36"/>
  <c r="AS426" i="36"/>
  <c r="AS411" i="36"/>
  <c r="AS415" i="36"/>
  <c r="AS425" i="36"/>
  <c r="AO421" i="36"/>
  <c r="AK421" i="36"/>
  <c r="AG421" i="36"/>
  <c r="AC421" i="36"/>
  <c r="Y421" i="36"/>
  <c r="U421" i="36"/>
  <c r="Q421" i="36"/>
  <c r="AO420" i="36"/>
  <c r="AK420" i="36"/>
  <c r="AG420" i="36"/>
  <c r="AC420" i="36"/>
  <c r="Y420" i="36"/>
  <c r="U420" i="36"/>
  <c r="Q420" i="36"/>
  <c r="AO419" i="36"/>
  <c r="AK419" i="36"/>
  <c r="AG419" i="36"/>
  <c r="AC419" i="36"/>
  <c r="Y419" i="36"/>
  <c r="U419" i="36"/>
  <c r="Q419" i="36"/>
  <c r="AO418" i="36"/>
  <c r="AK418" i="36"/>
  <c r="AG418" i="36"/>
  <c r="AC418" i="36"/>
  <c r="Y418" i="36"/>
  <c r="U418" i="36"/>
  <c r="Q418" i="36"/>
  <c r="AO417" i="36"/>
  <c r="AK417" i="36"/>
  <c r="AG417" i="36"/>
  <c r="AC417" i="36"/>
  <c r="Y417" i="36"/>
  <c r="U417" i="36"/>
  <c r="Q417" i="36"/>
  <c r="AO409" i="36"/>
  <c r="AK409" i="36"/>
  <c r="AG409" i="36"/>
  <c r="AC409" i="36"/>
  <c r="Y409" i="36"/>
  <c r="U409" i="36"/>
  <c r="Q409" i="36"/>
  <c r="AO408" i="36"/>
  <c r="AK408" i="36"/>
  <c r="AG408" i="36"/>
  <c r="AC408" i="36"/>
  <c r="Y408" i="36"/>
  <c r="U408" i="36"/>
  <c r="Q408" i="36"/>
  <c r="AO407" i="36"/>
  <c r="AK407" i="36"/>
  <c r="AR421" i="36"/>
  <c r="AN421" i="36"/>
  <c r="AJ421" i="36"/>
  <c r="AF421" i="36"/>
  <c r="AB421" i="36"/>
  <c r="X421" i="36"/>
  <c r="T421" i="36"/>
  <c r="P421" i="36"/>
  <c r="AR420" i="36"/>
  <c r="AN420" i="36"/>
  <c r="AJ420" i="36"/>
  <c r="AF420" i="36"/>
  <c r="AB420" i="36"/>
  <c r="X420" i="36"/>
  <c r="T420" i="36"/>
  <c r="P420" i="36"/>
  <c r="AR419" i="36"/>
  <c r="AN419" i="36"/>
  <c r="AJ419" i="36"/>
  <c r="AF419" i="36"/>
  <c r="AB419" i="36"/>
  <c r="X419" i="36"/>
  <c r="T419" i="36"/>
  <c r="P419" i="36"/>
  <c r="AR418" i="36"/>
  <c r="AN418" i="36"/>
  <c r="AJ418" i="36"/>
  <c r="AF418" i="36"/>
  <c r="AB418" i="36"/>
  <c r="X418" i="36"/>
  <c r="T418" i="36"/>
  <c r="P418" i="36"/>
  <c r="AR417" i="36"/>
  <c r="AR416" i="36" s="1"/>
  <c r="AN417" i="36"/>
  <c r="AN416" i="36" s="1"/>
  <c r="AN428" i="36" s="1"/>
  <c r="AJ417" i="36"/>
  <c r="AJ416" i="36" s="1"/>
  <c r="AF417" i="36"/>
  <c r="AF416" i="36" s="1"/>
  <c r="AB417" i="36"/>
  <c r="AB416" i="36" s="1"/>
  <c r="X417" i="36"/>
  <c r="X416" i="36" s="1"/>
  <c r="X428" i="36" s="1"/>
  <c r="T417" i="36"/>
  <c r="T416" i="36" s="1"/>
  <c r="P417" i="36"/>
  <c r="P416" i="36" s="1"/>
  <c r="AQ421" i="36"/>
  <c r="AM421" i="36"/>
  <c r="AI421" i="36"/>
  <c r="AE421" i="36"/>
  <c r="AA421" i="36"/>
  <c r="W421" i="36"/>
  <c r="S421" i="36"/>
  <c r="O421" i="36"/>
  <c r="AQ420" i="36"/>
  <c r="AM420" i="36"/>
  <c r="AI420" i="36"/>
  <c r="AE420" i="36"/>
  <c r="AA420" i="36"/>
  <c r="W420" i="36"/>
  <c r="S420" i="36"/>
  <c r="O420" i="36"/>
  <c r="AQ419" i="36"/>
  <c r="AM419" i="36"/>
  <c r="AI419" i="36"/>
  <c r="AE419" i="36"/>
  <c r="AA419" i="36"/>
  <c r="W419" i="36"/>
  <c r="S419" i="36"/>
  <c r="O419" i="36"/>
  <c r="AQ418" i="36"/>
  <c r="AM418" i="36"/>
  <c r="AI418" i="36"/>
  <c r="AE418" i="36"/>
  <c r="AA418" i="36"/>
  <c r="W418" i="36"/>
  <c r="S418" i="36"/>
  <c r="O418" i="36"/>
  <c r="AQ417" i="36"/>
  <c r="AQ416" i="36" s="1"/>
  <c r="AM417" i="36"/>
  <c r="AM416" i="36" s="1"/>
  <c r="AM428" i="36" s="1"/>
  <c r="AI417" i="36"/>
  <c r="AI416" i="36" s="1"/>
  <c r="AE417" i="36"/>
  <c r="AE416" i="36" s="1"/>
  <c r="AA417" i="36"/>
  <c r="AA416" i="36" s="1"/>
  <c r="W417" i="36"/>
  <c r="W416" i="36" s="1"/>
  <c r="W428" i="36" s="1"/>
  <c r="S417" i="36"/>
  <c r="S416" i="36" s="1"/>
  <c r="O417" i="36"/>
  <c r="O416" i="36" s="1"/>
  <c r="AH421" i="36"/>
  <c r="R421" i="36"/>
  <c r="AH420" i="36"/>
  <c r="R420" i="36"/>
  <c r="AH419" i="36"/>
  <c r="R419" i="36"/>
  <c r="AH418" i="36"/>
  <c r="R418" i="36"/>
  <c r="AH417" i="36"/>
  <c r="R417" i="36"/>
  <c r="AR409" i="36"/>
  <c r="AM409" i="36"/>
  <c r="AH409" i="36"/>
  <c r="AB409" i="36"/>
  <c r="W409" i="36"/>
  <c r="R409" i="36"/>
  <c r="AR408" i="36"/>
  <c r="AM408" i="36"/>
  <c r="AH408" i="36"/>
  <c r="AB408" i="36"/>
  <c r="W408" i="36"/>
  <c r="AD421" i="36"/>
  <c r="N421" i="36"/>
  <c r="AD420" i="36"/>
  <c r="N420" i="36"/>
  <c r="AD419" i="36"/>
  <c r="N419" i="36"/>
  <c r="AD418" i="36"/>
  <c r="N418" i="36"/>
  <c r="AD417" i="36"/>
  <c r="N417" i="36"/>
  <c r="AQ409" i="36"/>
  <c r="AL409" i="36"/>
  <c r="AF409" i="36"/>
  <c r="AA409" i="36"/>
  <c r="V409" i="36"/>
  <c r="P409" i="36"/>
  <c r="AQ408" i="36"/>
  <c r="AL408" i="36"/>
  <c r="AF408" i="36"/>
  <c r="AA408" i="36"/>
  <c r="V408" i="36"/>
  <c r="P408" i="36"/>
  <c r="AQ407" i="36"/>
  <c r="AL407" i="36"/>
  <c r="AG407" i="36"/>
  <c r="AC407" i="36"/>
  <c r="Y407" i="36"/>
  <c r="U407" i="36"/>
  <c r="Q407" i="36"/>
  <c r="AO406" i="36"/>
  <c r="AK406" i="36"/>
  <c r="AG406" i="36"/>
  <c r="AC406" i="36"/>
  <c r="Y406" i="36"/>
  <c r="U406" i="36"/>
  <c r="Q406" i="36"/>
  <c r="AO405" i="36"/>
  <c r="AK405" i="36"/>
  <c r="AG405" i="36"/>
  <c r="AC405" i="36"/>
  <c r="Y405" i="36"/>
  <c r="U405" i="36"/>
  <c r="Q405" i="36"/>
  <c r="AP421" i="36"/>
  <c r="Z421" i="36"/>
  <c r="AP420" i="36"/>
  <c r="Z420" i="36"/>
  <c r="AP419" i="36"/>
  <c r="Z419" i="36"/>
  <c r="AP418" i="36"/>
  <c r="Z418" i="36"/>
  <c r="AP417" i="36"/>
  <c r="Z417" i="36"/>
  <c r="AP409" i="36"/>
  <c r="AJ409" i="36"/>
  <c r="AE409" i="36"/>
  <c r="Z409" i="36"/>
  <c r="T409" i="36"/>
  <c r="O409" i="36"/>
  <c r="AP408" i="36"/>
  <c r="AJ408" i="36"/>
  <c r="AE408" i="36"/>
  <c r="Z408" i="36"/>
  <c r="T408" i="36"/>
  <c r="O408" i="36"/>
  <c r="AP407" i="36"/>
  <c r="AJ407" i="36"/>
  <c r="AF407" i="36"/>
  <c r="AB407" i="36"/>
  <c r="X407" i="36"/>
  <c r="T407" i="36"/>
  <c r="P407" i="36"/>
  <c r="AR406" i="36"/>
  <c r="AN406" i="36"/>
  <c r="AJ406" i="36"/>
  <c r="AF406" i="36"/>
  <c r="AB406" i="36"/>
  <c r="X406" i="36"/>
  <c r="T406" i="36"/>
  <c r="P406" i="36"/>
  <c r="AR405" i="36"/>
  <c r="AN405" i="36"/>
  <c r="AJ405" i="36"/>
  <c r="AF405" i="36"/>
  <c r="AB405" i="36"/>
  <c r="X405" i="36"/>
  <c r="T405" i="36"/>
  <c r="P405" i="36"/>
  <c r="AL420" i="36"/>
  <c r="AL418" i="36"/>
  <c r="AN409" i="36"/>
  <c r="S409" i="36"/>
  <c r="AD408" i="36"/>
  <c r="N408" i="36"/>
  <c r="AI407" i="36"/>
  <c r="AA407" i="36"/>
  <c r="S407" i="36"/>
  <c r="AQ406" i="36"/>
  <c r="AI406" i="36"/>
  <c r="AA406" i="36"/>
  <c r="S406" i="36"/>
  <c r="AQ405" i="36"/>
  <c r="AI405" i="36"/>
  <c r="AA405" i="36"/>
  <c r="V420" i="36"/>
  <c r="V418" i="36"/>
  <c r="AI409" i="36"/>
  <c r="N409" i="36"/>
  <c r="X408" i="36"/>
  <c r="AR407" i="36"/>
  <c r="AH407" i="36"/>
  <c r="Z407" i="36"/>
  <c r="R407" i="36"/>
  <c r="AP406" i="36"/>
  <c r="AH406" i="36"/>
  <c r="Z406" i="36"/>
  <c r="R406" i="36"/>
  <c r="AP405" i="36"/>
  <c r="AH405" i="36"/>
  <c r="Z405" i="36"/>
  <c r="R405" i="36"/>
  <c r="AL421" i="36"/>
  <c r="AL419" i="36"/>
  <c r="AL417" i="36"/>
  <c r="AD409" i="36"/>
  <c r="AN408" i="36"/>
  <c r="S408" i="36"/>
  <c r="AN407" i="36"/>
  <c r="AE407" i="36"/>
  <c r="W407" i="36"/>
  <c r="O407" i="36"/>
  <c r="AM406" i="36"/>
  <c r="AE406" i="36"/>
  <c r="W406" i="36"/>
  <c r="O406" i="36"/>
  <c r="AM405" i="36"/>
  <c r="AE405" i="36"/>
  <c r="W405" i="36"/>
  <c r="O405" i="36"/>
  <c r="V417" i="36"/>
  <c r="AI408" i="36"/>
  <c r="V407" i="36"/>
  <c r="V406" i="36"/>
  <c r="V405" i="36"/>
  <c r="X409" i="36"/>
  <c r="AD407" i="36"/>
  <c r="AD405" i="36"/>
  <c r="R408" i="36"/>
  <c r="N407" i="36"/>
  <c r="N406" i="36"/>
  <c r="S405" i="36"/>
  <c r="V421" i="36"/>
  <c r="AM407" i="36"/>
  <c r="AL406" i="36"/>
  <c r="AL405" i="36"/>
  <c r="N405" i="36"/>
  <c r="V419" i="36"/>
  <c r="AD406" i="36"/>
  <c r="AT425" i="36"/>
  <c r="AS5" i="36"/>
  <c r="AR428" i="36"/>
  <c r="AJ428" i="36"/>
  <c r="AF428" i="36"/>
  <c r="AB428" i="36"/>
  <c r="T428" i="36"/>
  <c r="P428" i="36"/>
  <c r="AQ428" i="36"/>
  <c r="AI428" i="36"/>
  <c r="AE428" i="36"/>
  <c r="AA428" i="36"/>
  <c r="S428" i="36"/>
  <c r="O428" i="36"/>
  <c r="AP421" i="35"/>
  <c r="AL421" i="35"/>
  <c r="AH421" i="35"/>
  <c r="AD421" i="35"/>
  <c r="Z421" i="35"/>
  <c r="V421" i="35"/>
  <c r="R421" i="35"/>
  <c r="N421" i="35"/>
  <c r="AP420" i="35"/>
  <c r="AL420" i="35"/>
  <c r="AH420" i="35"/>
  <c r="AD420" i="35"/>
  <c r="Z420" i="35"/>
  <c r="V420" i="35"/>
  <c r="R420" i="35"/>
  <c r="N420" i="35"/>
  <c r="AP419" i="35"/>
  <c r="AL419" i="35"/>
  <c r="AH419" i="35"/>
  <c r="AD419" i="35"/>
  <c r="Z419" i="35"/>
  <c r="V419" i="35"/>
  <c r="R419" i="35"/>
  <c r="N419" i="35"/>
  <c r="AP418" i="35"/>
  <c r="AL418" i="35"/>
  <c r="AH418" i="35"/>
  <c r="AD418" i="35"/>
  <c r="Z418" i="35"/>
  <c r="V418" i="35"/>
  <c r="R418" i="35"/>
  <c r="N418" i="35"/>
  <c r="AP417" i="35"/>
  <c r="AP416" i="35" s="1"/>
  <c r="AL417" i="35"/>
  <c r="AL416" i="35" s="1"/>
  <c r="AH417" i="35"/>
  <c r="AH416" i="35" s="1"/>
  <c r="AD417" i="35"/>
  <c r="AD416" i="35" s="1"/>
  <c r="AD428" i="35" s="1"/>
  <c r="Z417" i="35"/>
  <c r="Z416" i="35" s="1"/>
  <c r="V417" i="35"/>
  <c r="V416" i="35" s="1"/>
  <c r="R417" i="35"/>
  <c r="R416" i="35" s="1"/>
  <c r="N417" i="35"/>
  <c r="AP409" i="35"/>
  <c r="AL409" i="35"/>
  <c r="AH409" i="35"/>
  <c r="AD409" i="35"/>
  <c r="Z409" i="35"/>
  <c r="V409" i="35"/>
  <c r="R409" i="35"/>
  <c r="N409" i="35"/>
  <c r="AP408" i="35"/>
  <c r="AL408" i="35"/>
  <c r="AH408" i="35"/>
  <c r="AD408" i="35"/>
  <c r="Z408" i="35"/>
  <c r="V408" i="35"/>
  <c r="R408" i="35"/>
  <c r="N408" i="35"/>
  <c r="AP407" i="35"/>
  <c r="AO421" i="35"/>
  <c r="AK421" i="35"/>
  <c r="AG421" i="35"/>
  <c r="AC421" i="35"/>
  <c r="Y421" i="35"/>
  <c r="U421" i="35"/>
  <c r="Q421" i="35"/>
  <c r="AO420" i="35"/>
  <c r="AK420" i="35"/>
  <c r="AG420" i="35"/>
  <c r="AC420" i="35"/>
  <c r="Y420" i="35"/>
  <c r="U420" i="35"/>
  <c r="Q420" i="35"/>
  <c r="AO419" i="35"/>
  <c r="AK419" i="35"/>
  <c r="AG419" i="35"/>
  <c r="AC419" i="35"/>
  <c r="Y419" i="35"/>
  <c r="U419" i="35"/>
  <c r="Q419" i="35"/>
  <c r="AO418" i="35"/>
  <c r="AK418" i="35"/>
  <c r="AG418" i="35"/>
  <c r="AC418" i="35"/>
  <c r="Y418" i="35"/>
  <c r="U418" i="35"/>
  <c r="Q418" i="35"/>
  <c r="AO417" i="35"/>
  <c r="AK417" i="35"/>
  <c r="AG417" i="35"/>
  <c r="AC417" i="35"/>
  <c r="Y417" i="35"/>
  <c r="U417" i="35"/>
  <c r="Q417" i="35"/>
  <c r="AR421" i="35"/>
  <c r="AN421" i="35"/>
  <c r="AJ421" i="35"/>
  <c r="AF421" i="35"/>
  <c r="AB421" i="35"/>
  <c r="X421" i="35"/>
  <c r="T421" i="35"/>
  <c r="P421" i="35"/>
  <c r="AR420" i="35"/>
  <c r="AN420" i="35"/>
  <c r="AJ420" i="35"/>
  <c r="AF420" i="35"/>
  <c r="AB420" i="35"/>
  <c r="X420" i="35"/>
  <c r="T420" i="35"/>
  <c r="P420" i="35"/>
  <c r="AR419" i="35"/>
  <c r="AN419" i="35"/>
  <c r="AJ419" i="35"/>
  <c r="AF419" i="35"/>
  <c r="AB419" i="35"/>
  <c r="X419" i="35"/>
  <c r="T419" i="35"/>
  <c r="P419" i="35"/>
  <c r="AR418" i="35"/>
  <c r="AN418" i="35"/>
  <c r="AJ418" i="35"/>
  <c r="AF418" i="35"/>
  <c r="AB418" i="35"/>
  <c r="X418" i="35"/>
  <c r="T418" i="35"/>
  <c r="P418" i="35"/>
  <c r="AR417" i="35"/>
  <c r="AR416" i="35" s="1"/>
  <c r="AR428" i="35" s="1"/>
  <c r="AN417" i="35"/>
  <c r="AN416" i="35" s="1"/>
  <c r="AJ417" i="35"/>
  <c r="AJ416" i="35" s="1"/>
  <c r="AF417" i="35"/>
  <c r="AF416" i="35" s="1"/>
  <c r="AF428" i="35" s="1"/>
  <c r="AB417" i="35"/>
  <c r="AB416" i="35" s="1"/>
  <c r="AB428" i="35" s="1"/>
  <c r="X417" i="35"/>
  <c r="X416" i="35" s="1"/>
  <c r="T417" i="35"/>
  <c r="T416" i="35" s="1"/>
  <c r="P417" i="35"/>
  <c r="P416" i="35" s="1"/>
  <c r="P428" i="35" s="1"/>
  <c r="AR409" i="35"/>
  <c r="AN409" i="35"/>
  <c r="AJ409" i="35"/>
  <c r="AF409" i="35"/>
  <c r="AB409" i="35"/>
  <c r="X409" i="35"/>
  <c r="T409" i="35"/>
  <c r="P409" i="35"/>
  <c r="AR408" i="35"/>
  <c r="AN408" i="35"/>
  <c r="AJ408" i="35"/>
  <c r="AF408" i="35"/>
  <c r="AB408" i="35"/>
  <c r="X408" i="35"/>
  <c r="T408" i="35"/>
  <c r="P408" i="35"/>
  <c r="AR407" i="35"/>
  <c r="AN407" i="35"/>
  <c r="AJ407" i="35"/>
  <c r="AF407" i="35"/>
  <c r="AB407" i="35"/>
  <c r="X407" i="35"/>
  <c r="T407" i="35"/>
  <c r="P407" i="35"/>
  <c r="AR406" i="35"/>
  <c r="AN406" i="35"/>
  <c r="AJ406" i="35"/>
  <c r="AF406" i="35"/>
  <c r="AB406" i="35"/>
  <c r="AI421" i="35"/>
  <c r="S421" i="35"/>
  <c r="AI420" i="35"/>
  <c r="S420" i="35"/>
  <c r="AI419" i="35"/>
  <c r="S419" i="35"/>
  <c r="AI418" i="35"/>
  <c r="S418" i="35"/>
  <c r="AI417" i="35"/>
  <c r="S417" i="35"/>
  <c r="AO409" i="35"/>
  <c r="AG409" i="35"/>
  <c r="Y409" i="35"/>
  <c r="Q409" i="35"/>
  <c r="AO408" i="35"/>
  <c r="AG408" i="35"/>
  <c r="Y408" i="35"/>
  <c r="Q408" i="35"/>
  <c r="AO407" i="35"/>
  <c r="AI407" i="35"/>
  <c r="AD407" i="35"/>
  <c r="Y407" i="35"/>
  <c r="S407" i="35"/>
  <c r="N407" i="35"/>
  <c r="AO406" i="35"/>
  <c r="AI406" i="35"/>
  <c r="AD406" i="35"/>
  <c r="Y406" i="35"/>
  <c r="U406" i="35"/>
  <c r="Q406" i="35"/>
  <c r="AE421" i="35"/>
  <c r="O421" i="35"/>
  <c r="AE420" i="35"/>
  <c r="O420" i="35"/>
  <c r="AE419" i="35"/>
  <c r="O419" i="35"/>
  <c r="AE418" i="35"/>
  <c r="O418" i="35"/>
  <c r="AE417" i="35"/>
  <c r="AE416" i="35" s="1"/>
  <c r="AE428" i="35" s="1"/>
  <c r="O417" i="35"/>
  <c r="AM409" i="35"/>
  <c r="AE409" i="35"/>
  <c r="W409" i="35"/>
  <c r="O409" i="35"/>
  <c r="AM408" i="35"/>
  <c r="AE408" i="35"/>
  <c r="W408" i="35"/>
  <c r="O408" i="35"/>
  <c r="AM407" i="35"/>
  <c r="AH407" i="35"/>
  <c r="AC407" i="35"/>
  <c r="W407" i="35"/>
  <c r="R407" i="35"/>
  <c r="AM406" i="35"/>
  <c r="AH406" i="35"/>
  <c r="AC406" i="35"/>
  <c r="X406" i="35"/>
  <c r="T406" i="35"/>
  <c r="P406" i="35"/>
  <c r="AR405" i="35"/>
  <c r="AN405" i="35"/>
  <c r="AJ405" i="35"/>
  <c r="AF405" i="35"/>
  <c r="AB405" i="35"/>
  <c r="X405" i="35"/>
  <c r="T405" i="35"/>
  <c r="P405" i="35"/>
  <c r="AQ421" i="35"/>
  <c r="AQ420" i="35"/>
  <c r="AQ419" i="35"/>
  <c r="AQ418" i="35"/>
  <c r="AQ417" i="35"/>
  <c r="AM421" i="35"/>
  <c r="AM420" i="35"/>
  <c r="AM419" i="35"/>
  <c r="AM418" i="35"/>
  <c r="AM417" i="35"/>
  <c r="AQ409" i="35"/>
  <c r="AA409" i="35"/>
  <c r="AQ408" i="35"/>
  <c r="AA408" i="35"/>
  <c r="AQ407" i="35"/>
  <c r="AE407" i="35"/>
  <c r="U407" i="35"/>
  <c r="AP406" i="35"/>
  <c r="AE406" i="35"/>
  <c r="V406" i="35"/>
  <c r="N406" i="35"/>
  <c r="AO405" i="35"/>
  <c r="AI405" i="35"/>
  <c r="AD405" i="35"/>
  <c r="Y405" i="35"/>
  <c r="S405" i="35"/>
  <c r="N405" i="35"/>
  <c r="AA421" i="35"/>
  <c r="AA420" i="35"/>
  <c r="AA419" i="35"/>
  <c r="AA418" i="35"/>
  <c r="AA417" i="35"/>
  <c r="AK409" i="35"/>
  <c r="U409" i="35"/>
  <c r="AK408" i="35"/>
  <c r="U408" i="35"/>
  <c r="AL407" i="35"/>
  <c r="AA407" i="35"/>
  <c r="Q407" i="35"/>
  <c r="AL406" i="35"/>
  <c r="AA406" i="35"/>
  <c r="S406" i="35"/>
  <c r="AM405" i="35"/>
  <c r="AH405" i="35"/>
  <c r="AC405" i="35"/>
  <c r="W405" i="35"/>
  <c r="R405" i="35"/>
  <c r="W419" i="35"/>
  <c r="AC409" i="35"/>
  <c r="AC408" i="35"/>
  <c r="AG407" i="35"/>
  <c r="AQ406" i="35"/>
  <c r="W406" i="35"/>
  <c r="AP405" i="35"/>
  <c r="AE405" i="35"/>
  <c r="U405" i="35"/>
  <c r="AI409" i="35"/>
  <c r="O407" i="35"/>
  <c r="Z406" i="35"/>
  <c r="AG405" i="35"/>
  <c r="W418" i="35"/>
  <c r="S409" i="35"/>
  <c r="S408" i="35"/>
  <c r="Z407" i="35"/>
  <c r="AK406" i="35"/>
  <c r="R406" i="35"/>
  <c r="AL405" i="35"/>
  <c r="AA405" i="35"/>
  <c r="Q405" i="35"/>
  <c r="W420" i="35"/>
  <c r="AK407" i="35"/>
  <c r="AQ405" i="35"/>
  <c r="V405" i="35"/>
  <c r="W421" i="35"/>
  <c r="W417" i="35"/>
  <c r="V407" i="35"/>
  <c r="AG406" i="35"/>
  <c r="O406" i="35"/>
  <c r="AK405" i="35"/>
  <c r="Z405" i="35"/>
  <c r="O405" i="35"/>
  <c r="AI408" i="35"/>
  <c r="AN428" i="35"/>
  <c r="AJ428" i="35"/>
  <c r="X428" i="35"/>
  <c r="T428" i="35"/>
  <c r="AP428" i="35"/>
  <c r="Z428" i="35"/>
  <c r="AL428" i="35"/>
  <c r="V428" i="35"/>
  <c r="AH428" i="35"/>
  <c r="R428" i="35"/>
  <c r="AT425" i="35"/>
  <c r="AS365" i="35"/>
  <c r="AS369" i="35"/>
  <c r="AS373" i="35"/>
  <c r="AS377" i="35"/>
  <c r="AS381" i="35"/>
  <c r="AS385" i="35"/>
  <c r="AS389" i="35"/>
  <c r="AS393" i="35"/>
  <c r="AS397" i="35"/>
  <c r="AS401" i="35"/>
  <c r="AS412" i="35"/>
  <c r="AS415" i="35"/>
  <c r="AS425" i="35"/>
  <c r="AS428" i="35" s="1"/>
  <c r="Z409" i="34"/>
  <c r="AQ405" i="34"/>
  <c r="AQ406" i="34"/>
  <c r="AI408" i="34"/>
  <c r="AB405" i="34"/>
  <c r="AR405" i="34"/>
  <c r="AB406" i="34"/>
  <c r="AR406" i="34"/>
  <c r="AB407" i="34"/>
  <c r="O408" i="34"/>
  <c r="AJ408" i="34"/>
  <c r="AP421" i="34"/>
  <c r="AL421" i="34"/>
  <c r="AH421" i="34"/>
  <c r="AD421" i="34"/>
  <c r="Z421" i="34"/>
  <c r="V421" i="34"/>
  <c r="R421" i="34"/>
  <c r="N421" i="34"/>
  <c r="AP420" i="34"/>
  <c r="AL420" i="34"/>
  <c r="AH420" i="34"/>
  <c r="AD420" i="34"/>
  <c r="Z420" i="34"/>
  <c r="V420" i="34"/>
  <c r="R420" i="34"/>
  <c r="N420" i="34"/>
  <c r="AP419" i="34"/>
  <c r="AL419" i="34"/>
  <c r="AH419" i="34"/>
  <c r="AD419" i="34"/>
  <c r="Z419" i="34"/>
  <c r="V419" i="34"/>
  <c r="R419" i="34"/>
  <c r="N419" i="34"/>
  <c r="AP418" i="34"/>
  <c r="AL418" i="34"/>
  <c r="AH418" i="34"/>
  <c r="AD418" i="34"/>
  <c r="Z418" i="34"/>
  <c r="V418" i="34"/>
  <c r="R418" i="34"/>
  <c r="N418" i="34"/>
  <c r="AP417" i="34"/>
  <c r="AP416" i="34" s="1"/>
  <c r="AP428" i="34" s="1"/>
  <c r="AL417" i="34"/>
  <c r="AL416" i="34" s="1"/>
  <c r="AH417" i="34"/>
  <c r="AH416" i="34" s="1"/>
  <c r="AD417" i="34"/>
  <c r="AD416" i="34" s="1"/>
  <c r="Z417" i="34"/>
  <c r="Z416" i="34" s="1"/>
  <c r="V417" i="34"/>
  <c r="V416" i="34" s="1"/>
  <c r="R417" i="34"/>
  <c r="R416" i="34" s="1"/>
  <c r="N417" i="34"/>
  <c r="AO421" i="34"/>
  <c r="AK421" i="34"/>
  <c r="AG421" i="34"/>
  <c r="AC421" i="34"/>
  <c r="Y421" i="34"/>
  <c r="U421" i="34"/>
  <c r="Q421" i="34"/>
  <c r="AO420" i="34"/>
  <c r="AK420" i="34"/>
  <c r="AG420" i="34"/>
  <c r="AC420" i="34"/>
  <c r="Y420" i="34"/>
  <c r="U420" i="34"/>
  <c r="Q420" i="34"/>
  <c r="AO419" i="34"/>
  <c r="AK419" i="34"/>
  <c r="AG419" i="34"/>
  <c r="AC419" i="34"/>
  <c r="Y419" i="34"/>
  <c r="U419" i="34"/>
  <c r="Q419" i="34"/>
  <c r="AO418" i="34"/>
  <c r="AK418" i="34"/>
  <c r="AG418" i="34"/>
  <c r="AC418" i="34"/>
  <c r="Y418" i="34"/>
  <c r="U418" i="34"/>
  <c r="Q418" i="34"/>
  <c r="AO417" i="34"/>
  <c r="AK417" i="34"/>
  <c r="AG417" i="34"/>
  <c r="AC417" i="34"/>
  <c r="Y417" i="34"/>
  <c r="U417" i="34"/>
  <c r="Q417" i="34"/>
  <c r="AO409" i="34"/>
  <c r="AK409" i="34"/>
  <c r="AG409" i="34"/>
  <c r="AC409" i="34"/>
  <c r="Y409" i="34"/>
  <c r="U409" i="34"/>
  <c r="Q409" i="34"/>
  <c r="AO408" i="34"/>
  <c r="AK408" i="34"/>
  <c r="AG408" i="34"/>
  <c r="AC408" i="34"/>
  <c r="Y408" i="34"/>
  <c r="U408" i="34"/>
  <c r="Q408" i="34"/>
  <c r="AO407" i="34"/>
  <c r="AK407" i="34"/>
  <c r="AN421" i="34"/>
  <c r="AF421" i="34"/>
  <c r="X421" i="34"/>
  <c r="P421" i="34"/>
  <c r="AN420" i="34"/>
  <c r="AF420" i="34"/>
  <c r="X420" i="34"/>
  <c r="P420" i="34"/>
  <c r="AN419" i="34"/>
  <c r="AF419" i="34"/>
  <c r="X419" i="34"/>
  <c r="P419" i="34"/>
  <c r="AN418" i="34"/>
  <c r="AF418" i="34"/>
  <c r="X418" i="34"/>
  <c r="P418" i="34"/>
  <c r="AN417" i="34"/>
  <c r="AN416" i="34" s="1"/>
  <c r="AF417" i="34"/>
  <c r="AF416" i="34" s="1"/>
  <c r="X417" i="34"/>
  <c r="X416" i="34" s="1"/>
  <c r="X428" i="34" s="1"/>
  <c r="P417" i="34"/>
  <c r="P416" i="34" s="1"/>
  <c r="AR409" i="34"/>
  <c r="AM409" i="34"/>
  <c r="AH409" i="34"/>
  <c r="AB409" i="34"/>
  <c r="W409" i="34"/>
  <c r="R409" i="34"/>
  <c r="AR408" i="34"/>
  <c r="AM408" i="34"/>
  <c r="AH408" i="34"/>
  <c r="AB408" i="34"/>
  <c r="W408" i="34"/>
  <c r="R408" i="34"/>
  <c r="AR407" i="34"/>
  <c r="AM407" i="34"/>
  <c r="AH407" i="34"/>
  <c r="AD407" i="34"/>
  <c r="Z407" i="34"/>
  <c r="V407" i="34"/>
  <c r="R407" i="34"/>
  <c r="N407" i="34"/>
  <c r="AP406" i="34"/>
  <c r="AL406" i="34"/>
  <c r="AH406" i="34"/>
  <c r="AD406" i="34"/>
  <c r="Z406" i="34"/>
  <c r="V406" i="34"/>
  <c r="R406" i="34"/>
  <c r="N406" i="34"/>
  <c r="AP405" i="34"/>
  <c r="AL405" i="34"/>
  <c r="AH405" i="34"/>
  <c r="AD405" i="34"/>
  <c r="Z405" i="34"/>
  <c r="V405" i="34"/>
  <c r="R405" i="34"/>
  <c r="N405" i="34"/>
  <c r="Y407" i="34"/>
  <c r="AK405" i="34"/>
  <c r="AC405" i="34"/>
  <c r="Y405" i="34"/>
  <c r="Q405" i="34"/>
  <c r="AM421" i="34"/>
  <c r="AE421" i="34"/>
  <c r="W421" i="34"/>
  <c r="O421" i="34"/>
  <c r="AM420" i="34"/>
  <c r="AE420" i="34"/>
  <c r="W420" i="34"/>
  <c r="O420" i="34"/>
  <c r="AM419" i="34"/>
  <c r="AE419" i="34"/>
  <c r="W419" i="34"/>
  <c r="O419" i="34"/>
  <c r="AM418" i="34"/>
  <c r="AE418" i="34"/>
  <c r="W418" i="34"/>
  <c r="O418" i="34"/>
  <c r="AM417" i="34"/>
  <c r="AM416" i="34" s="1"/>
  <c r="AM428" i="34" s="1"/>
  <c r="AE417" i="34"/>
  <c r="AE416" i="34" s="1"/>
  <c r="W417" i="34"/>
  <c r="W416" i="34" s="1"/>
  <c r="O417" i="34"/>
  <c r="O416" i="34" s="1"/>
  <c r="AQ409" i="34"/>
  <c r="AL409" i="34"/>
  <c r="AF409" i="34"/>
  <c r="AA409" i="34"/>
  <c r="V409" i="34"/>
  <c r="P409" i="34"/>
  <c r="AQ408" i="34"/>
  <c r="AL408" i="34"/>
  <c r="AF408" i="34"/>
  <c r="AA408" i="34"/>
  <c r="V408" i="34"/>
  <c r="P408" i="34"/>
  <c r="AQ407" i="34"/>
  <c r="AL407" i="34"/>
  <c r="AG407" i="34"/>
  <c r="AC407" i="34"/>
  <c r="U407" i="34"/>
  <c r="Q407" i="34"/>
  <c r="AO406" i="34"/>
  <c r="AK406" i="34"/>
  <c r="AG406" i="34"/>
  <c r="AC406" i="34"/>
  <c r="Y406" i="34"/>
  <c r="U406" i="34"/>
  <c r="Q406" i="34"/>
  <c r="AO405" i="34"/>
  <c r="AG405" i="34"/>
  <c r="U405" i="34"/>
  <c r="AR421" i="34"/>
  <c r="AJ421" i="34"/>
  <c r="AB421" i="34"/>
  <c r="T421" i="34"/>
  <c r="AR420" i="34"/>
  <c r="AJ420" i="34"/>
  <c r="AB420" i="34"/>
  <c r="T420" i="34"/>
  <c r="AR419" i="34"/>
  <c r="AJ419" i="34"/>
  <c r="AB419" i="34"/>
  <c r="T419" i="34"/>
  <c r="AR418" i="34"/>
  <c r="AJ418" i="34"/>
  <c r="AB418" i="34"/>
  <c r="T418" i="34"/>
  <c r="AR417" i="34"/>
  <c r="AR416" i="34" s="1"/>
  <c r="AR428" i="34" s="1"/>
  <c r="AJ417" i="34"/>
  <c r="AJ416" i="34" s="1"/>
  <c r="AB417" i="34"/>
  <c r="AB416" i="34" s="1"/>
  <c r="T417" i="34"/>
  <c r="T416" i="34" s="1"/>
  <c r="AQ421" i="34"/>
  <c r="AI421" i="34"/>
  <c r="AA421" i="34"/>
  <c r="S421" i="34"/>
  <c r="AQ420" i="34"/>
  <c r="AI420" i="34"/>
  <c r="AA420" i="34"/>
  <c r="S420" i="34"/>
  <c r="AQ419" i="34"/>
  <c r="AI419" i="34"/>
  <c r="AA419" i="34"/>
  <c r="S419" i="34"/>
  <c r="AQ418" i="34"/>
  <c r="AI418" i="34"/>
  <c r="AA418" i="34"/>
  <c r="S418" i="34"/>
  <c r="AQ417" i="34"/>
  <c r="AQ416" i="34" s="1"/>
  <c r="AI417" i="34"/>
  <c r="AI416" i="34" s="1"/>
  <c r="AI428" i="34" s="1"/>
  <c r="AA417" i="34"/>
  <c r="AA416" i="34" s="1"/>
  <c r="S417" i="34"/>
  <c r="S416" i="34" s="1"/>
  <c r="S428" i="34" s="1"/>
  <c r="AP409" i="34"/>
  <c r="AE409" i="34"/>
  <c r="T409" i="34"/>
  <c r="AP408" i="34"/>
  <c r="AE408" i="34"/>
  <c r="T408" i="34"/>
  <c r="AP407" i="34"/>
  <c r="AF407" i="34"/>
  <c r="X407" i="34"/>
  <c r="P407" i="34"/>
  <c r="AN406" i="34"/>
  <c r="AF406" i="34"/>
  <c r="X406" i="34"/>
  <c r="P406" i="34"/>
  <c r="AN405" i="34"/>
  <c r="AF405" i="34"/>
  <c r="X405" i="34"/>
  <c r="P405" i="34"/>
  <c r="AN409" i="34"/>
  <c r="AD409" i="34"/>
  <c r="S409" i="34"/>
  <c r="AN408" i="34"/>
  <c r="AD408" i="34"/>
  <c r="S408" i="34"/>
  <c r="AN407" i="34"/>
  <c r="AE407" i="34"/>
  <c r="W407" i="34"/>
  <c r="O407" i="34"/>
  <c r="AM406" i="34"/>
  <c r="AE406" i="34"/>
  <c r="W406" i="34"/>
  <c r="O406" i="34"/>
  <c r="AM405" i="34"/>
  <c r="AE405" i="34"/>
  <c r="W405" i="34"/>
  <c r="O405" i="34"/>
  <c r="AA405" i="34"/>
  <c r="N408" i="34"/>
  <c r="AT425" i="34"/>
  <c r="AS213" i="34"/>
  <c r="AS217" i="34"/>
  <c r="AS221" i="34"/>
  <c r="AS225" i="34"/>
  <c r="AS229" i="34"/>
  <c r="AS233" i="34"/>
  <c r="AS237" i="34"/>
  <c r="AS241" i="34"/>
  <c r="AS245" i="34"/>
  <c r="AS249" i="34"/>
  <c r="AS253" i="34"/>
  <c r="AS257" i="34"/>
  <c r="AS261" i="34"/>
  <c r="AS265" i="34"/>
  <c r="AS269" i="34"/>
  <c r="AS273" i="34"/>
  <c r="AS277" i="34"/>
  <c r="AS281" i="34"/>
  <c r="AS285" i="34"/>
  <c r="AS289" i="34"/>
  <c r="AS293" i="34"/>
  <c r="AS297" i="34"/>
  <c r="AS301" i="34"/>
  <c r="AS305" i="34"/>
  <c r="AS309" i="34"/>
  <c r="AS313" i="34"/>
  <c r="AS317" i="34"/>
  <c r="AS321" i="34"/>
  <c r="AS325" i="34"/>
  <c r="AS329" i="34"/>
  <c r="S405" i="34"/>
  <c r="AI405" i="34"/>
  <c r="S406" i="34"/>
  <c r="AI406" i="34"/>
  <c r="S407" i="34"/>
  <c r="AI407" i="34"/>
  <c r="X408" i="34"/>
  <c r="N409" i="34"/>
  <c r="AI409" i="34"/>
  <c r="AA406" i="34"/>
  <c r="AA407" i="34"/>
  <c r="X409" i="34"/>
  <c r="T405" i="34"/>
  <c r="AJ405" i="34"/>
  <c r="T406" i="34"/>
  <c r="AJ406" i="34"/>
  <c r="T407" i="34"/>
  <c r="AJ407" i="34"/>
  <c r="Z408" i="34"/>
  <c r="O409" i="34"/>
  <c r="AJ409" i="34"/>
  <c r="AS414" i="34"/>
  <c r="AS424" i="34"/>
  <c r="V428" i="34"/>
  <c r="AD428" i="34"/>
  <c r="AL428" i="34"/>
  <c r="O428" i="34"/>
  <c r="W428" i="34"/>
  <c r="AE428" i="34"/>
  <c r="R428" i="34"/>
  <c r="Z428" i="34"/>
  <c r="AH428" i="34"/>
  <c r="AN428" i="34"/>
  <c r="AJ428" i="34"/>
  <c r="AF428" i="34"/>
  <c r="AB428" i="34"/>
  <c r="T428" i="34"/>
  <c r="P428" i="34"/>
  <c r="AS411" i="34"/>
  <c r="AS415" i="34"/>
  <c r="AS425" i="34"/>
  <c r="AS428" i="34" s="1"/>
  <c r="AA428" i="34"/>
  <c r="AQ428" i="34"/>
  <c r="AP421" i="33"/>
  <c r="AL421" i="33"/>
  <c r="AH421" i="33"/>
  <c r="AD421" i="33"/>
  <c r="Z421" i="33"/>
  <c r="V421" i="33"/>
  <c r="R421" i="33"/>
  <c r="N421" i="33"/>
  <c r="AP420" i="33"/>
  <c r="AL420" i="33"/>
  <c r="AH420" i="33"/>
  <c r="AD420" i="33"/>
  <c r="Z420" i="33"/>
  <c r="V420" i="33"/>
  <c r="R420" i="33"/>
  <c r="N420" i="33"/>
  <c r="AP419" i="33"/>
  <c r="AL419" i="33"/>
  <c r="AH419" i="33"/>
  <c r="AD419" i="33"/>
  <c r="Z419" i="33"/>
  <c r="V419" i="33"/>
  <c r="R419" i="33"/>
  <c r="N419" i="33"/>
  <c r="AP418" i="33"/>
  <c r="AL418" i="33"/>
  <c r="AH418" i="33"/>
  <c r="AD418" i="33"/>
  <c r="Z418" i="33"/>
  <c r="V418" i="33"/>
  <c r="R418" i="33"/>
  <c r="N418" i="33"/>
  <c r="AP417" i="33"/>
  <c r="AP416" i="33" s="1"/>
  <c r="AL417" i="33"/>
  <c r="AL416" i="33" s="1"/>
  <c r="AH417" i="33"/>
  <c r="AH416" i="33" s="1"/>
  <c r="AH428" i="33" s="1"/>
  <c r="AD417" i="33"/>
  <c r="AD416" i="33" s="1"/>
  <c r="Z417" i="33"/>
  <c r="Z416" i="33" s="1"/>
  <c r="V417" i="33"/>
  <c r="V416" i="33" s="1"/>
  <c r="R417" i="33"/>
  <c r="R416" i="33" s="1"/>
  <c r="R428" i="33" s="1"/>
  <c r="N417" i="33"/>
  <c r="AP409" i="33"/>
  <c r="AL409" i="33"/>
  <c r="AH409" i="33"/>
  <c r="AD409" i="33"/>
  <c r="Z409" i="33"/>
  <c r="V409" i="33"/>
  <c r="R409" i="33"/>
  <c r="AO421" i="33"/>
  <c r="AK421" i="33"/>
  <c r="AG421" i="33"/>
  <c r="AC421" i="33"/>
  <c r="Y421" i="33"/>
  <c r="U421" i="33"/>
  <c r="Q421" i="33"/>
  <c r="AO420" i="33"/>
  <c r="AK420" i="33"/>
  <c r="AG420" i="33"/>
  <c r="AC420" i="33"/>
  <c r="Y420" i="33"/>
  <c r="U420" i="33"/>
  <c r="Q420" i="33"/>
  <c r="AO419" i="33"/>
  <c r="AK419" i="33"/>
  <c r="AG419" i="33"/>
  <c r="AC419" i="33"/>
  <c r="Y419" i="33"/>
  <c r="U419" i="33"/>
  <c r="Q419" i="33"/>
  <c r="AO418" i="33"/>
  <c r="AK418" i="33"/>
  <c r="AG418" i="33"/>
  <c r="AC418" i="33"/>
  <c r="Y418" i="33"/>
  <c r="U418" i="33"/>
  <c r="Q418" i="33"/>
  <c r="AO417" i="33"/>
  <c r="AK417" i="33"/>
  <c r="AG417" i="33"/>
  <c r="AC417" i="33"/>
  <c r="AC416" i="33" s="1"/>
  <c r="AC428" i="33" s="1"/>
  <c r="Y417" i="33"/>
  <c r="U417" i="33"/>
  <c r="Q417" i="33"/>
  <c r="AO409" i="33"/>
  <c r="AK409" i="33"/>
  <c r="AG409" i="33"/>
  <c r="AC409" i="33"/>
  <c r="Y409" i="33"/>
  <c r="U409" i="33"/>
  <c r="Q409" i="33"/>
  <c r="AO408" i="33"/>
  <c r="AK408" i="33"/>
  <c r="AG408" i="33"/>
  <c r="AC408" i="33"/>
  <c r="Y408" i="33"/>
  <c r="U408" i="33"/>
  <c r="Q408" i="33"/>
  <c r="AO407" i="33"/>
  <c r="AK407" i="33"/>
  <c r="AN421" i="33"/>
  <c r="AF421" i="33"/>
  <c r="X421" i="33"/>
  <c r="P421" i="33"/>
  <c r="AN420" i="33"/>
  <c r="AF420" i="33"/>
  <c r="X420" i="33"/>
  <c r="P420" i="33"/>
  <c r="AN419" i="33"/>
  <c r="AF419" i="33"/>
  <c r="X419" i="33"/>
  <c r="P419" i="33"/>
  <c r="AN418" i="33"/>
  <c r="AF418" i="33"/>
  <c r="X418" i="33"/>
  <c r="P418" i="33"/>
  <c r="AN417" i="33"/>
  <c r="AN416" i="33" s="1"/>
  <c r="AN428" i="33" s="1"/>
  <c r="AF417" i="33"/>
  <c r="AF416" i="33" s="1"/>
  <c r="X417" i="33"/>
  <c r="X416" i="33" s="1"/>
  <c r="P417" i="33"/>
  <c r="P416" i="33" s="1"/>
  <c r="AR409" i="33"/>
  <c r="AJ409" i="33"/>
  <c r="AB409" i="33"/>
  <c r="T409" i="33"/>
  <c r="N409" i="33"/>
  <c r="AN408" i="33"/>
  <c r="AI408" i="33"/>
  <c r="AD408" i="33"/>
  <c r="X408" i="33"/>
  <c r="S408" i="33"/>
  <c r="N408" i="33"/>
  <c r="AN407" i="33"/>
  <c r="AI407" i="33"/>
  <c r="AE407" i="33"/>
  <c r="AA407" i="33"/>
  <c r="W407" i="33"/>
  <c r="S407" i="33"/>
  <c r="O407" i="33"/>
  <c r="AQ406" i="33"/>
  <c r="AM406" i="33"/>
  <c r="AI406" i="33"/>
  <c r="AE406" i="33"/>
  <c r="AA406" i="33"/>
  <c r="W406" i="33"/>
  <c r="S406" i="33"/>
  <c r="O406" i="33"/>
  <c r="AQ405" i="33"/>
  <c r="AM405" i="33"/>
  <c r="AI405" i="33"/>
  <c r="AE405" i="33"/>
  <c r="AA405" i="33"/>
  <c r="W405" i="33"/>
  <c r="S405" i="33"/>
  <c r="O405" i="33"/>
  <c r="AM421" i="33"/>
  <c r="AE421" i="33"/>
  <c r="W421" i="33"/>
  <c r="O421" i="33"/>
  <c r="AM420" i="33"/>
  <c r="AE420" i="33"/>
  <c r="W420" i="33"/>
  <c r="O420" i="33"/>
  <c r="AM419" i="33"/>
  <c r="AE419" i="33"/>
  <c r="W419" i="33"/>
  <c r="O419" i="33"/>
  <c r="AM418" i="33"/>
  <c r="AE418" i="33"/>
  <c r="W418" i="33"/>
  <c r="O418" i="33"/>
  <c r="AM417" i="33"/>
  <c r="AM416" i="33" s="1"/>
  <c r="AE417" i="33"/>
  <c r="AE416" i="33" s="1"/>
  <c r="W417" i="33"/>
  <c r="W416" i="33" s="1"/>
  <c r="O417" i="33"/>
  <c r="O416" i="33" s="1"/>
  <c r="AQ409" i="33"/>
  <c r="AI409" i="33"/>
  <c r="AA409" i="33"/>
  <c r="S409" i="33"/>
  <c r="AR408" i="33"/>
  <c r="AM408" i="33"/>
  <c r="AH408" i="33"/>
  <c r="AB408" i="33"/>
  <c r="W408" i="33"/>
  <c r="R408" i="33"/>
  <c r="AR407" i="33"/>
  <c r="AM407" i="33"/>
  <c r="AH407" i="33"/>
  <c r="AD407" i="33"/>
  <c r="Z407" i="33"/>
  <c r="V407" i="33"/>
  <c r="R407" i="33"/>
  <c r="N407" i="33"/>
  <c r="AP406" i="33"/>
  <c r="AL406" i="33"/>
  <c r="AH406" i="33"/>
  <c r="AD406" i="33"/>
  <c r="Z406" i="33"/>
  <c r="V406" i="33"/>
  <c r="R406" i="33"/>
  <c r="N406" i="33"/>
  <c r="AP405" i="33"/>
  <c r="AL405" i="33"/>
  <c r="AH405" i="33"/>
  <c r="AD405" i="33"/>
  <c r="Z405" i="33"/>
  <c r="V405" i="33"/>
  <c r="R405" i="33"/>
  <c r="N405" i="33"/>
  <c r="AR421" i="33"/>
  <c r="AJ421" i="33"/>
  <c r="AB421" i="33"/>
  <c r="T421" i="33"/>
  <c r="AR420" i="33"/>
  <c r="AJ420" i="33"/>
  <c r="AB420" i="33"/>
  <c r="T420" i="33"/>
  <c r="AR419" i="33"/>
  <c r="AJ419" i="33"/>
  <c r="AB419" i="33"/>
  <c r="T419" i="33"/>
  <c r="AR418" i="33"/>
  <c r="AJ418" i="33"/>
  <c r="AB418" i="33"/>
  <c r="T418" i="33"/>
  <c r="AR417" i="33"/>
  <c r="AR416" i="33" s="1"/>
  <c r="AR428" i="33" s="1"/>
  <c r="AJ417" i="33"/>
  <c r="AJ416" i="33" s="1"/>
  <c r="AB417" i="33"/>
  <c r="AB416" i="33" s="1"/>
  <c r="T417" i="33"/>
  <c r="T416" i="33" s="1"/>
  <c r="AN409" i="33"/>
  <c r="AF409" i="33"/>
  <c r="X409" i="33"/>
  <c r="P409" i="33"/>
  <c r="AQ408" i="33"/>
  <c r="AL408" i="33"/>
  <c r="AF408" i="33"/>
  <c r="AA408" i="33"/>
  <c r="V408" i="33"/>
  <c r="P408" i="33"/>
  <c r="AQ407" i="33"/>
  <c r="AL407" i="33"/>
  <c r="AG407" i="33"/>
  <c r="AC407" i="33"/>
  <c r="Y407" i="33"/>
  <c r="U407" i="33"/>
  <c r="Q407" i="33"/>
  <c r="AO406" i="33"/>
  <c r="AK406" i="33"/>
  <c r="AG406" i="33"/>
  <c r="AC406" i="33"/>
  <c r="Y406" i="33"/>
  <c r="U406" i="33"/>
  <c r="Q406" i="33"/>
  <c r="AO405" i="33"/>
  <c r="AK405" i="33"/>
  <c r="AG405" i="33"/>
  <c r="AC405" i="33"/>
  <c r="Y405" i="33"/>
  <c r="U405" i="33"/>
  <c r="Q405" i="33"/>
  <c r="AQ421" i="33"/>
  <c r="AI421" i="33"/>
  <c r="AA421" i="33"/>
  <c r="S421" i="33"/>
  <c r="AQ420" i="33"/>
  <c r="AI420" i="33"/>
  <c r="AA420" i="33"/>
  <c r="S420" i="33"/>
  <c r="AQ419" i="33"/>
  <c r="AI419" i="33"/>
  <c r="AA419" i="33"/>
  <c r="S419" i="33"/>
  <c r="AQ418" i="33"/>
  <c r="AI418" i="33"/>
  <c r="AA418" i="33"/>
  <c r="S418" i="33"/>
  <c r="AQ417" i="33"/>
  <c r="AQ416" i="33" s="1"/>
  <c r="AQ428" i="33" s="1"/>
  <c r="AI417" i="33"/>
  <c r="AI416" i="33" s="1"/>
  <c r="AI428" i="33" s="1"/>
  <c r="AA417" i="33"/>
  <c r="AA416" i="33" s="1"/>
  <c r="S417" i="33"/>
  <c r="S416" i="33" s="1"/>
  <c r="S428" i="33" s="1"/>
  <c r="AM409" i="33"/>
  <c r="AP408" i="33"/>
  <c r="T408" i="33"/>
  <c r="AF407" i="33"/>
  <c r="P407" i="33"/>
  <c r="AF406" i="33"/>
  <c r="P406" i="33"/>
  <c r="AF405" i="33"/>
  <c r="P405" i="33"/>
  <c r="AE409" i="33"/>
  <c r="AJ408" i="33"/>
  <c r="O408" i="33"/>
  <c r="AB407" i="33"/>
  <c r="AR406" i="33"/>
  <c r="AB406" i="33"/>
  <c r="AR405" i="33"/>
  <c r="AB405" i="33"/>
  <c r="W409" i="33"/>
  <c r="AE408" i="33"/>
  <c r="AP407" i="33"/>
  <c r="X407" i="33"/>
  <c r="AN406" i="33"/>
  <c r="X406" i="33"/>
  <c r="AN405" i="33"/>
  <c r="X405" i="33"/>
  <c r="O409" i="33"/>
  <c r="AJ406" i="33"/>
  <c r="Z408" i="33"/>
  <c r="T406" i="33"/>
  <c r="AJ407" i="33"/>
  <c r="AJ405" i="33"/>
  <c r="T407" i="33"/>
  <c r="T405" i="33"/>
  <c r="AJ428" i="33"/>
  <c r="AF428" i="33"/>
  <c r="AB428" i="33"/>
  <c r="X428" i="33"/>
  <c r="T428" i="33"/>
  <c r="P428" i="33"/>
  <c r="AA428" i="33"/>
  <c r="AP428" i="33"/>
  <c r="Z428" i="33"/>
  <c r="AM428" i="33"/>
  <c r="AE428" i="33"/>
  <c r="W428" i="33"/>
  <c r="O428" i="33"/>
  <c r="AL428" i="33"/>
  <c r="AD428" i="33"/>
  <c r="V428" i="33"/>
  <c r="AS413" i="33"/>
  <c r="AS423" i="33"/>
  <c r="AS412" i="33"/>
  <c r="AS422" i="33"/>
  <c r="AS411" i="33"/>
  <c r="AS415" i="33"/>
  <c r="AS425" i="33"/>
  <c r="AS428" i="33" s="1"/>
  <c r="AP421" i="32"/>
  <c r="AL421" i="32"/>
  <c r="AH421" i="32"/>
  <c r="AD421" i="32"/>
  <c r="Z421" i="32"/>
  <c r="V421" i="32"/>
  <c r="R421" i="32"/>
  <c r="N421" i="32"/>
  <c r="AP420" i="32"/>
  <c r="AL420" i="32"/>
  <c r="AH420" i="32"/>
  <c r="AD420" i="32"/>
  <c r="Z420" i="32"/>
  <c r="V420" i="32"/>
  <c r="R420" i="32"/>
  <c r="N420" i="32"/>
  <c r="AP419" i="32"/>
  <c r="AL419" i="32"/>
  <c r="AH419" i="32"/>
  <c r="AD419" i="32"/>
  <c r="Z419" i="32"/>
  <c r="V419" i="32"/>
  <c r="R419" i="32"/>
  <c r="N419" i="32"/>
  <c r="AP418" i="32"/>
  <c r="AL418" i="32"/>
  <c r="AH418" i="32"/>
  <c r="AD418" i="32"/>
  <c r="Z418" i="32"/>
  <c r="V418" i="32"/>
  <c r="R418" i="32"/>
  <c r="N418" i="32"/>
  <c r="AP417" i="32"/>
  <c r="AP416" i="32" s="1"/>
  <c r="AL417" i="32"/>
  <c r="AL416" i="32" s="1"/>
  <c r="AH417" i="32"/>
  <c r="AH416" i="32" s="1"/>
  <c r="AD417" i="32"/>
  <c r="AD416" i="32" s="1"/>
  <c r="Z417" i="32"/>
  <c r="Z416" i="32" s="1"/>
  <c r="V417" i="32"/>
  <c r="V416" i="32" s="1"/>
  <c r="R417" i="32"/>
  <c r="R416" i="32" s="1"/>
  <c r="N417" i="32"/>
  <c r="AP409" i="32"/>
  <c r="AL409" i="32"/>
  <c r="AH409" i="32"/>
  <c r="AD409" i="32"/>
  <c r="Z409" i="32"/>
  <c r="V409" i="32"/>
  <c r="R409" i="32"/>
  <c r="N409" i="32"/>
  <c r="AP408" i="32"/>
  <c r="AL408" i="32"/>
  <c r="AH408" i="32"/>
  <c r="AD408" i="32"/>
  <c r="Z408" i="32"/>
  <c r="V408" i="32"/>
  <c r="R408" i="32"/>
  <c r="N408" i="32"/>
  <c r="AP407" i="32"/>
  <c r="AL407" i="32"/>
  <c r="AH407" i="32"/>
  <c r="AD407" i="32"/>
  <c r="Z407" i="32"/>
  <c r="V407" i="32"/>
  <c r="R407" i="32"/>
  <c r="N407" i="32"/>
  <c r="AP406" i="32"/>
  <c r="AL406" i="32"/>
  <c r="AO421" i="32"/>
  <c r="AK421" i="32"/>
  <c r="AG421" i="32"/>
  <c r="AC421" i="32"/>
  <c r="Y421" i="32"/>
  <c r="U421" i="32"/>
  <c r="Q421" i="32"/>
  <c r="AO420" i="32"/>
  <c r="AK420" i="32"/>
  <c r="AG420" i="32"/>
  <c r="AC420" i="32"/>
  <c r="Y420" i="32"/>
  <c r="U420" i="32"/>
  <c r="Q420" i="32"/>
  <c r="AO419" i="32"/>
  <c r="AK419" i="32"/>
  <c r="AG419" i="32"/>
  <c r="AC419" i="32"/>
  <c r="Y419" i="32"/>
  <c r="U419" i="32"/>
  <c r="Q419" i="32"/>
  <c r="AO418" i="32"/>
  <c r="AK418" i="32"/>
  <c r="AG418" i="32"/>
  <c r="AC418" i="32"/>
  <c r="Y418" i="32"/>
  <c r="U418" i="32"/>
  <c r="Q418" i="32"/>
  <c r="AO417" i="32"/>
  <c r="AK417" i="32"/>
  <c r="AG417" i="32"/>
  <c r="AC417" i="32"/>
  <c r="Y417" i="32"/>
  <c r="U417" i="32"/>
  <c r="Q417" i="32"/>
  <c r="AR421" i="32"/>
  <c r="AN421" i="32"/>
  <c r="AJ421" i="32"/>
  <c r="AF421" i="32"/>
  <c r="AB421" i="32"/>
  <c r="X421" i="32"/>
  <c r="T421" i="32"/>
  <c r="P421" i="32"/>
  <c r="AR420" i="32"/>
  <c r="AN420" i="32"/>
  <c r="AJ420" i="32"/>
  <c r="AF420" i="32"/>
  <c r="AB420" i="32"/>
  <c r="X420" i="32"/>
  <c r="T420" i="32"/>
  <c r="P420" i="32"/>
  <c r="AR419" i="32"/>
  <c r="AN419" i="32"/>
  <c r="AJ419" i="32"/>
  <c r="AF419" i="32"/>
  <c r="AB419" i="32"/>
  <c r="X419" i="32"/>
  <c r="T419" i="32"/>
  <c r="P419" i="32"/>
  <c r="AR418" i="32"/>
  <c r="AN418" i="32"/>
  <c r="AJ418" i="32"/>
  <c r="AF418" i="32"/>
  <c r="AB418" i="32"/>
  <c r="X418" i="32"/>
  <c r="T418" i="32"/>
  <c r="P418" i="32"/>
  <c r="AR417" i="32"/>
  <c r="AR416" i="32" s="1"/>
  <c r="AN417" i="32"/>
  <c r="AN416" i="32" s="1"/>
  <c r="AJ417" i="32"/>
  <c r="AJ416" i="32" s="1"/>
  <c r="AJ428" i="32" s="1"/>
  <c r="AF417" i="32"/>
  <c r="AF416" i="32" s="1"/>
  <c r="AB417" i="32"/>
  <c r="AB416" i="32" s="1"/>
  <c r="X417" i="32"/>
  <c r="X416" i="32" s="1"/>
  <c r="T417" i="32"/>
  <c r="T416" i="32" s="1"/>
  <c r="T428" i="32" s="1"/>
  <c r="P417" i="32"/>
  <c r="P416" i="32" s="1"/>
  <c r="AR409" i="32"/>
  <c r="AN409" i="32"/>
  <c r="AJ409" i="32"/>
  <c r="AF409" i="32"/>
  <c r="AB409" i="32"/>
  <c r="X409" i="32"/>
  <c r="T409" i="32"/>
  <c r="P409" i="32"/>
  <c r="AR408" i="32"/>
  <c r="AN408" i="32"/>
  <c r="AJ408" i="32"/>
  <c r="AF408" i="32"/>
  <c r="AB408" i="32"/>
  <c r="X408" i="32"/>
  <c r="T408" i="32"/>
  <c r="P408" i="32"/>
  <c r="AR407" i="32"/>
  <c r="AN407" i="32"/>
  <c r="AJ407" i="32"/>
  <c r="AF407" i="32"/>
  <c r="AB407" i="32"/>
  <c r="X407" i="32"/>
  <c r="T407" i="32"/>
  <c r="P407" i="32"/>
  <c r="AR406" i="32"/>
  <c r="AN406" i="32"/>
  <c r="AJ406" i="32"/>
  <c r="AQ421" i="32"/>
  <c r="AM421" i="32"/>
  <c r="AI421" i="32"/>
  <c r="AE421" i="32"/>
  <c r="AA421" i="32"/>
  <c r="W421" i="32"/>
  <c r="S421" i="32"/>
  <c r="O421" i="32"/>
  <c r="AQ420" i="32"/>
  <c r="AM420" i="32"/>
  <c r="AI420" i="32"/>
  <c r="AE420" i="32"/>
  <c r="AA420" i="32"/>
  <c r="W420" i="32"/>
  <c r="S420" i="32"/>
  <c r="O420" i="32"/>
  <c r="AQ419" i="32"/>
  <c r="AM419" i="32"/>
  <c r="AI419" i="32"/>
  <c r="AE419" i="32"/>
  <c r="AA419" i="32"/>
  <c r="W419" i="32"/>
  <c r="S419" i="32"/>
  <c r="O419" i="32"/>
  <c r="AQ418" i="32"/>
  <c r="AM418" i="32"/>
  <c r="AI418" i="32"/>
  <c r="AE418" i="32"/>
  <c r="AA418" i="32"/>
  <c r="W418" i="32"/>
  <c r="S418" i="32"/>
  <c r="O418" i="32"/>
  <c r="AQ417" i="32"/>
  <c r="AQ416" i="32" s="1"/>
  <c r="AM417" i="32"/>
  <c r="AM416" i="32" s="1"/>
  <c r="AI417" i="32"/>
  <c r="AI416" i="32" s="1"/>
  <c r="AE417" i="32"/>
  <c r="AE416" i="32" s="1"/>
  <c r="AA417" i="32"/>
  <c r="AA416" i="32" s="1"/>
  <c r="W417" i="32"/>
  <c r="W416" i="32" s="1"/>
  <c r="S417" i="32"/>
  <c r="S416" i="32" s="1"/>
  <c r="O417" i="32"/>
  <c r="O416" i="32" s="1"/>
  <c r="AQ409" i="32"/>
  <c r="AI409" i="32"/>
  <c r="AA409" i="32"/>
  <c r="S409" i="32"/>
  <c r="AQ408" i="32"/>
  <c r="AI408" i="32"/>
  <c r="AA408" i="32"/>
  <c r="S408" i="32"/>
  <c r="AQ407" i="32"/>
  <c r="AI407" i="32"/>
  <c r="AA407" i="32"/>
  <c r="S407" i="32"/>
  <c r="AQ406" i="32"/>
  <c r="AI406" i="32"/>
  <c r="AE406" i="32"/>
  <c r="AA406" i="32"/>
  <c r="W406" i="32"/>
  <c r="S406" i="32"/>
  <c r="O406" i="32"/>
  <c r="AQ405" i="32"/>
  <c r="AM405" i="32"/>
  <c r="AI405" i="32"/>
  <c r="AE405" i="32"/>
  <c r="AA405" i="32"/>
  <c r="W405" i="32"/>
  <c r="S405" i="32"/>
  <c r="O405" i="32"/>
  <c r="AM409" i="32"/>
  <c r="AE409" i="32"/>
  <c r="W409" i="32"/>
  <c r="O409" i="32"/>
  <c r="AM408" i="32"/>
  <c r="AE408" i="32"/>
  <c r="W408" i="32"/>
  <c r="O408" i="32"/>
  <c r="AM407" i="32"/>
  <c r="AE407" i="32"/>
  <c r="W407" i="32"/>
  <c r="O407" i="32"/>
  <c r="AM406" i="32"/>
  <c r="AG406" i="32"/>
  <c r="AC406" i="32"/>
  <c r="Y406" i="32"/>
  <c r="U406" i="32"/>
  <c r="Q406" i="32"/>
  <c r="AO405" i="32"/>
  <c r="AK405" i="32"/>
  <c r="AG405" i="32"/>
  <c r="AC405" i="32"/>
  <c r="Y405" i="32"/>
  <c r="U405" i="32"/>
  <c r="Q405" i="32"/>
  <c r="AG409" i="32"/>
  <c r="Q409" i="32"/>
  <c r="AG408" i="32"/>
  <c r="Q408" i="32"/>
  <c r="AG407" i="32"/>
  <c r="Q407" i="32"/>
  <c r="AH406" i="32"/>
  <c r="Z406" i="32"/>
  <c r="R406" i="32"/>
  <c r="AP405" i="32"/>
  <c r="AH405" i="32"/>
  <c r="Z405" i="32"/>
  <c r="R405" i="32"/>
  <c r="P406" i="32"/>
  <c r="AC409" i="32"/>
  <c r="AC408" i="32"/>
  <c r="AC407" i="32"/>
  <c r="AF406" i="32"/>
  <c r="X406" i="32"/>
  <c r="AN405" i="32"/>
  <c r="AF405" i="32"/>
  <c r="X405" i="32"/>
  <c r="P405" i="32"/>
  <c r="AO409" i="32"/>
  <c r="Y409" i="32"/>
  <c r="AO408" i="32"/>
  <c r="Y408" i="32"/>
  <c r="AO407" i="32"/>
  <c r="Y407" i="32"/>
  <c r="AO406" i="32"/>
  <c r="AD406" i="32"/>
  <c r="V406" i="32"/>
  <c r="N406" i="32"/>
  <c r="AL405" i="32"/>
  <c r="AD405" i="32"/>
  <c r="V405" i="32"/>
  <c r="N405" i="32"/>
  <c r="AB406" i="32"/>
  <c r="AK409" i="32"/>
  <c r="U409" i="32"/>
  <c r="AK408" i="32"/>
  <c r="U408" i="32"/>
  <c r="AK407" i="32"/>
  <c r="U407" i="32"/>
  <c r="AK406" i="32"/>
  <c r="T406" i="32"/>
  <c r="AR405" i="32"/>
  <c r="AJ405" i="32"/>
  <c r="AB405" i="32"/>
  <c r="T405" i="32"/>
  <c r="AR428" i="32"/>
  <c r="AN428" i="32"/>
  <c r="AF428" i="32"/>
  <c r="AB428" i="32"/>
  <c r="X428" i="32"/>
  <c r="P428" i="32"/>
  <c r="AQ428" i="32"/>
  <c r="AM428" i="32"/>
  <c r="AI428" i="32"/>
  <c r="AE428" i="32"/>
  <c r="AA428" i="32"/>
  <c r="W428" i="32"/>
  <c r="S428" i="32"/>
  <c r="O428" i="32"/>
  <c r="AP428" i="32"/>
  <c r="AL428" i="32"/>
  <c r="AH428" i="32"/>
  <c r="AD428" i="32"/>
  <c r="Z428" i="32"/>
  <c r="V428" i="32"/>
  <c r="R428" i="32"/>
  <c r="AS428" i="32"/>
  <c r="AP421" i="31"/>
  <c r="AL421" i="31"/>
  <c r="AH421" i="31"/>
  <c r="AD421" i="31"/>
  <c r="Z421" i="31"/>
  <c r="V421" i="31"/>
  <c r="R421" i="31"/>
  <c r="N421" i="31"/>
  <c r="AP420" i="31"/>
  <c r="AL420" i="31"/>
  <c r="AH420" i="31"/>
  <c r="AD420" i="31"/>
  <c r="Z420" i="31"/>
  <c r="V420" i="31"/>
  <c r="R420" i="31"/>
  <c r="N420" i="31"/>
  <c r="AP419" i="31"/>
  <c r="AL419" i="31"/>
  <c r="AH419" i="31"/>
  <c r="AD419" i="31"/>
  <c r="Z419" i="31"/>
  <c r="V419" i="31"/>
  <c r="R419" i="31"/>
  <c r="N419" i="31"/>
  <c r="AP418" i="31"/>
  <c r="AL418" i="31"/>
  <c r="AH418" i="31"/>
  <c r="AD418" i="31"/>
  <c r="Z418" i="31"/>
  <c r="V418" i="31"/>
  <c r="R418" i="31"/>
  <c r="N418" i="31"/>
  <c r="AP417" i="31"/>
  <c r="AP416" i="31" s="1"/>
  <c r="AL417" i="31"/>
  <c r="AL416" i="31" s="1"/>
  <c r="AH417" i="31"/>
  <c r="AH416" i="31" s="1"/>
  <c r="AD417" i="31"/>
  <c r="AD416" i="31" s="1"/>
  <c r="Z417" i="31"/>
  <c r="Z416" i="31" s="1"/>
  <c r="V417" i="31"/>
  <c r="V416" i="31" s="1"/>
  <c r="R417" i="31"/>
  <c r="R416" i="31" s="1"/>
  <c r="N417" i="31"/>
  <c r="AO421" i="31"/>
  <c r="AK421" i="31"/>
  <c r="AG421" i="31"/>
  <c r="AC421" i="31"/>
  <c r="Y421" i="31"/>
  <c r="U421" i="31"/>
  <c r="Q421" i="31"/>
  <c r="AO420" i="31"/>
  <c r="AK420" i="31"/>
  <c r="AG420" i="31"/>
  <c r="AC420" i="31"/>
  <c r="Y420" i="31"/>
  <c r="U420" i="31"/>
  <c r="Q420" i="31"/>
  <c r="AO419" i="31"/>
  <c r="AK419" i="31"/>
  <c r="AG419" i="31"/>
  <c r="AC419" i="31"/>
  <c r="Y419" i="31"/>
  <c r="U419" i="31"/>
  <c r="Q419" i="31"/>
  <c r="AO418" i="31"/>
  <c r="AK418" i="31"/>
  <c r="AG418" i="31"/>
  <c r="AC418" i="31"/>
  <c r="Y418" i="31"/>
  <c r="U418" i="31"/>
  <c r="Q418" i="31"/>
  <c r="AO417" i="31"/>
  <c r="AK417" i="31"/>
  <c r="AG417" i="31"/>
  <c r="AC417" i="31"/>
  <c r="Y417" i="31"/>
  <c r="U417" i="31"/>
  <c r="Q417" i="31"/>
  <c r="AO409" i="31"/>
  <c r="AK409" i="31"/>
  <c r="AG409" i="31"/>
  <c r="AC409" i="31"/>
  <c r="Y409" i="31"/>
  <c r="U409" i="31"/>
  <c r="Q409" i="31"/>
  <c r="AO408" i="31"/>
  <c r="AK408" i="31"/>
  <c r="AG408" i="31"/>
  <c r="AC408" i="31"/>
  <c r="Y408" i="31"/>
  <c r="U408" i="31"/>
  <c r="Q408" i="31"/>
  <c r="AO407" i="31"/>
  <c r="AK407" i="31"/>
  <c r="AR421" i="31"/>
  <c r="AN421" i="31"/>
  <c r="AJ421" i="31"/>
  <c r="AF421" i="31"/>
  <c r="AB421" i="31"/>
  <c r="X421" i="31"/>
  <c r="T421" i="31"/>
  <c r="P421" i="31"/>
  <c r="AR420" i="31"/>
  <c r="AN420" i="31"/>
  <c r="AJ420" i="31"/>
  <c r="AF420" i="31"/>
  <c r="AB420" i="31"/>
  <c r="X420" i="31"/>
  <c r="T420" i="31"/>
  <c r="P420" i="31"/>
  <c r="AR419" i="31"/>
  <c r="AN419" i="31"/>
  <c r="AJ419" i="31"/>
  <c r="AF419" i="31"/>
  <c r="AB419" i="31"/>
  <c r="X419" i="31"/>
  <c r="T419" i="31"/>
  <c r="P419" i="31"/>
  <c r="AR418" i="31"/>
  <c r="AN418" i="31"/>
  <c r="AJ418" i="31"/>
  <c r="AF418" i="31"/>
  <c r="AB418" i="31"/>
  <c r="X418" i="31"/>
  <c r="T418" i="31"/>
  <c r="P418" i="31"/>
  <c r="AR417" i="31"/>
  <c r="AR416" i="31" s="1"/>
  <c r="AR428" i="31" s="1"/>
  <c r="AN417" i="31"/>
  <c r="AN416" i="31" s="1"/>
  <c r="AJ417" i="31"/>
  <c r="AJ416" i="31" s="1"/>
  <c r="AF417" i="31"/>
  <c r="AF416" i="31" s="1"/>
  <c r="AF428" i="31" s="1"/>
  <c r="AB417" i="31"/>
  <c r="AB416" i="31" s="1"/>
  <c r="X417" i="31"/>
  <c r="X416" i="31" s="1"/>
  <c r="T417" i="31"/>
  <c r="T416" i="31" s="1"/>
  <c r="P417" i="31"/>
  <c r="P416" i="31" s="1"/>
  <c r="P428" i="31" s="1"/>
  <c r="AI421" i="31"/>
  <c r="S421" i="31"/>
  <c r="AI420" i="31"/>
  <c r="S420" i="31"/>
  <c r="AI419" i="31"/>
  <c r="S419" i="31"/>
  <c r="AI418" i="31"/>
  <c r="S418" i="31"/>
  <c r="AI417" i="31"/>
  <c r="AI416" i="31" s="1"/>
  <c r="AI428" i="31" s="1"/>
  <c r="S417" i="31"/>
  <c r="AR409" i="31"/>
  <c r="AM409" i="31"/>
  <c r="AH409" i="31"/>
  <c r="AB409" i="31"/>
  <c r="W409" i="31"/>
  <c r="R409" i="31"/>
  <c r="AR408" i="31"/>
  <c r="AM408" i="31"/>
  <c r="AH408" i="31"/>
  <c r="AB408" i="31"/>
  <c r="W408" i="31"/>
  <c r="R408" i="31"/>
  <c r="AR407" i="31"/>
  <c r="AM407" i="31"/>
  <c r="AH407" i="31"/>
  <c r="AD407" i="31"/>
  <c r="Z407" i="31"/>
  <c r="V407" i="31"/>
  <c r="R407" i="31"/>
  <c r="N407" i="31"/>
  <c r="AP406" i="31"/>
  <c r="AL406" i="31"/>
  <c r="AH406" i="31"/>
  <c r="AD406" i="31"/>
  <c r="Z406" i="31"/>
  <c r="V406" i="31"/>
  <c r="R406" i="31"/>
  <c r="N406" i="31"/>
  <c r="AP405" i="31"/>
  <c r="AL405" i="31"/>
  <c r="AH405" i="31"/>
  <c r="AD405" i="31"/>
  <c r="Z405" i="31"/>
  <c r="V405" i="31"/>
  <c r="R405" i="31"/>
  <c r="N405" i="31"/>
  <c r="V409" i="31"/>
  <c r="AA408" i="31"/>
  <c r="P408" i="31"/>
  <c r="AL407" i="31"/>
  <c r="AC407" i="31"/>
  <c r="U407" i="31"/>
  <c r="AO406" i="31"/>
  <c r="AG406" i="31"/>
  <c r="Y406" i="31"/>
  <c r="AE421" i="31"/>
  <c r="O421" i="31"/>
  <c r="AE420" i="31"/>
  <c r="O420" i="31"/>
  <c r="AE419" i="31"/>
  <c r="O419" i="31"/>
  <c r="AE418" i="31"/>
  <c r="O418" i="31"/>
  <c r="AE417" i="31"/>
  <c r="AE416" i="31" s="1"/>
  <c r="AE428" i="31" s="1"/>
  <c r="O417" i="31"/>
  <c r="AQ409" i="31"/>
  <c r="AL409" i="31"/>
  <c r="AF409" i="31"/>
  <c r="AA409" i="31"/>
  <c r="P409" i="31"/>
  <c r="AQ408" i="31"/>
  <c r="AL408" i="31"/>
  <c r="AF408" i="31"/>
  <c r="V408" i="31"/>
  <c r="AQ407" i="31"/>
  <c r="AG407" i="31"/>
  <c r="Y407" i="31"/>
  <c r="Q407" i="31"/>
  <c r="AK406" i="31"/>
  <c r="AC406" i="31"/>
  <c r="U406" i="31"/>
  <c r="AQ421" i="31"/>
  <c r="AA421" i="31"/>
  <c r="AQ420" i="31"/>
  <c r="AA420" i="31"/>
  <c r="AQ419" i="31"/>
  <c r="AA419" i="31"/>
  <c r="AQ418" i="31"/>
  <c r="AA418" i="31"/>
  <c r="AQ417" i="31"/>
  <c r="AA417" i="31"/>
  <c r="AP409" i="31"/>
  <c r="AJ409" i="31"/>
  <c r="AE409" i="31"/>
  <c r="Z409" i="31"/>
  <c r="T409" i="31"/>
  <c r="O409" i="31"/>
  <c r="AP408" i="31"/>
  <c r="AJ408" i="31"/>
  <c r="AE408" i="31"/>
  <c r="Z408" i="31"/>
  <c r="T408" i="31"/>
  <c r="O408" i="31"/>
  <c r="AP407" i="31"/>
  <c r="AJ407" i="31"/>
  <c r="AF407" i="31"/>
  <c r="AB407" i="31"/>
  <c r="X407" i="31"/>
  <c r="T407" i="31"/>
  <c r="P407" i="31"/>
  <c r="AR406" i="31"/>
  <c r="AN406" i="31"/>
  <c r="AJ406" i="31"/>
  <c r="AF406" i="31"/>
  <c r="AB406" i="31"/>
  <c r="X406" i="31"/>
  <c r="T406" i="31"/>
  <c r="P406" i="31"/>
  <c r="AR405" i="31"/>
  <c r="AN405" i="31"/>
  <c r="AJ405" i="31"/>
  <c r="AF405" i="31"/>
  <c r="AB405" i="31"/>
  <c r="X405" i="31"/>
  <c r="T405" i="31"/>
  <c r="P405" i="31"/>
  <c r="AM420" i="31"/>
  <c r="AM418" i="31"/>
  <c r="AN409" i="31"/>
  <c r="S409" i="31"/>
  <c r="AD408" i="31"/>
  <c r="AN407" i="31"/>
  <c r="W407" i="31"/>
  <c r="AM406" i="31"/>
  <c r="W406" i="31"/>
  <c r="AK405" i="31"/>
  <c r="AC405" i="31"/>
  <c r="U405" i="31"/>
  <c r="W420" i="31"/>
  <c r="W418" i="31"/>
  <c r="AI409" i="31"/>
  <c r="N409" i="31"/>
  <c r="X408" i="31"/>
  <c r="AI407" i="31"/>
  <c r="S407" i="31"/>
  <c r="AI406" i="31"/>
  <c r="S406" i="31"/>
  <c r="AQ405" i="31"/>
  <c r="AI405" i="31"/>
  <c r="AA405" i="31"/>
  <c r="S405" i="31"/>
  <c r="AM421" i="31"/>
  <c r="AM419" i="31"/>
  <c r="AM417" i="31"/>
  <c r="AD409" i="31"/>
  <c r="AN408" i="31"/>
  <c r="S408" i="31"/>
  <c r="AE407" i="31"/>
  <c r="O407" i="31"/>
  <c r="AE406" i="31"/>
  <c r="Q406" i="31"/>
  <c r="AO405" i="31"/>
  <c r="AG405" i="31"/>
  <c r="Y405" i="31"/>
  <c r="Q405" i="31"/>
  <c r="W421" i="31"/>
  <c r="W419" i="31"/>
  <c r="W417" i="31"/>
  <c r="X409" i="31"/>
  <c r="AQ406" i="31"/>
  <c r="AE405" i="31"/>
  <c r="AM405" i="31"/>
  <c r="AI408" i="31"/>
  <c r="AA406" i="31"/>
  <c r="W405" i="31"/>
  <c r="AA407" i="31"/>
  <c r="N408" i="31"/>
  <c r="O406" i="31"/>
  <c r="O405" i="31"/>
  <c r="AS367" i="31"/>
  <c r="AS371" i="31"/>
  <c r="AS375" i="31"/>
  <c r="AS379" i="31"/>
  <c r="AS383" i="31"/>
  <c r="AS387" i="31"/>
  <c r="AS391" i="31"/>
  <c r="AS395" i="31"/>
  <c r="AS399" i="31"/>
  <c r="AS403" i="31"/>
  <c r="AS413" i="31"/>
  <c r="AS412" i="31"/>
  <c r="AN428" i="31"/>
  <c r="AJ428" i="31"/>
  <c r="AB428" i="31"/>
  <c r="X428" i="31"/>
  <c r="T428" i="31"/>
  <c r="AP428" i="31"/>
  <c r="AL428" i="31"/>
  <c r="AH428" i="31"/>
  <c r="AD428" i="31"/>
  <c r="Z428" i="31"/>
  <c r="V428" i="31"/>
  <c r="R428" i="31"/>
  <c r="AS411" i="31"/>
  <c r="AS415" i="31"/>
  <c r="AS425" i="31"/>
  <c r="AS428" i="31" s="1"/>
  <c r="AP421" i="30"/>
  <c r="AL421" i="30"/>
  <c r="AH421" i="30"/>
  <c r="AD421" i="30"/>
  <c r="Z421" i="30"/>
  <c r="V421" i="30"/>
  <c r="R421" i="30"/>
  <c r="N421" i="30"/>
  <c r="AP420" i="30"/>
  <c r="AL420" i="30"/>
  <c r="AH420" i="30"/>
  <c r="AD420" i="30"/>
  <c r="Z420" i="30"/>
  <c r="V420" i="30"/>
  <c r="R420" i="30"/>
  <c r="N420" i="30"/>
  <c r="AP419" i="30"/>
  <c r="AL419" i="30"/>
  <c r="AH419" i="30"/>
  <c r="AD419" i="30"/>
  <c r="Z419" i="30"/>
  <c r="V419" i="30"/>
  <c r="R419" i="30"/>
  <c r="N419" i="30"/>
  <c r="AP418" i="30"/>
  <c r="AL418" i="30"/>
  <c r="AH418" i="30"/>
  <c r="AD418" i="30"/>
  <c r="Z418" i="30"/>
  <c r="V418" i="30"/>
  <c r="R418" i="30"/>
  <c r="N418" i="30"/>
  <c r="AP417" i="30"/>
  <c r="AP416" i="30" s="1"/>
  <c r="AL417" i="30"/>
  <c r="AL416" i="30" s="1"/>
  <c r="AH417" i="30"/>
  <c r="AH416" i="30" s="1"/>
  <c r="AD417" i="30"/>
  <c r="AD416" i="30" s="1"/>
  <c r="Z417" i="30"/>
  <c r="Z416" i="30" s="1"/>
  <c r="V417" i="30"/>
  <c r="V416" i="30" s="1"/>
  <c r="AO421" i="30"/>
  <c r="AK421" i="30"/>
  <c r="AG421" i="30"/>
  <c r="AC421" i="30"/>
  <c r="Y421" i="30"/>
  <c r="U421" i="30"/>
  <c r="Q421" i="30"/>
  <c r="AO420" i="30"/>
  <c r="AK420" i="30"/>
  <c r="AG420" i="30"/>
  <c r="AC420" i="30"/>
  <c r="Y420" i="30"/>
  <c r="U420" i="30"/>
  <c r="Q420" i="30"/>
  <c r="AO419" i="30"/>
  <c r="AK419" i="30"/>
  <c r="AG419" i="30"/>
  <c r="AC419" i="30"/>
  <c r="Y419" i="30"/>
  <c r="U419" i="30"/>
  <c r="Q419" i="30"/>
  <c r="AO418" i="30"/>
  <c r="AK418" i="30"/>
  <c r="AG418" i="30"/>
  <c r="AC418" i="30"/>
  <c r="Y418" i="30"/>
  <c r="U418" i="30"/>
  <c r="Q418" i="30"/>
  <c r="AO417" i="30"/>
  <c r="AK417" i="30"/>
  <c r="AK416" i="30" s="1"/>
  <c r="AG417" i="30"/>
  <c r="AC417" i="30"/>
  <c r="Y417" i="30"/>
  <c r="U417" i="30"/>
  <c r="U416" i="30" s="1"/>
  <c r="U428" i="30" s="1"/>
  <c r="Q417" i="30"/>
  <c r="AO409" i="30"/>
  <c r="AK409" i="30"/>
  <c r="AG409" i="30"/>
  <c r="AC409" i="30"/>
  <c r="Y409" i="30"/>
  <c r="U409" i="30"/>
  <c r="Q409" i="30"/>
  <c r="AO408" i="30"/>
  <c r="AK408" i="30"/>
  <c r="AG408" i="30"/>
  <c r="AC408" i="30"/>
  <c r="Y408" i="30"/>
  <c r="U408" i="30"/>
  <c r="Q408" i="30"/>
  <c r="AO407" i="30"/>
  <c r="AK407" i="30"/>
  <c r="AR421" i="30"/>
  <c r="AN421" i="30"/>
  <c r="AJ421" i="30"/>
  <c r="AF421" i="30"/>
  <c r="AB421" i="30"/>
  <c r="X421" i="30"/>
  <c r="T421" i="30"/>
  <c r="P421" i="30"/>
  <c r="AR420" i="30"/>
  <c r="AN420" i="30"/>
  <c r="AI421" i="30"/>
  <c r="S421" i="30"/>
  <c r="AJ420" i="30"/>
  <c r="AB420" i="30"/>
  <c r="T420" i="30"/>
  <c r="AR419" i="30"/>
  <c r="AJ419" i="30"/>
  <c r="AB419" i="30"/>
  <c r="T419" i="30"/>
  <c r="AR418" i="30"/>
  <c r="AJ418" i="30"/>
  <c r="AB418" i="30"/>
  <c r="T418" i="30"/>
  <c r="AR417" i="30"/>
  <c r="AR416" i="30" s="1"/>
  <c r="AJ417" i="30"/>
  <c r="AB417" i="30"/>
  <c r="AB416" i="30" s="1"/>
  <c r="T417" i="30"/>
  <c r="T416" i="30" s="1"/>
  <c r="O417" i="30"/>
  <c r="AR409" i="30"/>
  <c r="AM409" i="30"/>
  <c r="AH409" i="30"/>
  <c r="AB409" i="30"/>
  <c r="W409" i="30"/>
  <c r="R409" i="30"/>
  <c r="AR408" i="30"/>
  <c r="AM408" i="30"/>
  <c r="AH408" i="30"/>
  <c r="AB408" i="30"/>
  <c r="W408" i="30"/>
  <c r="R408" i="30"/>
  <c r="AR407" i="30"/>
  <c r="AM407" i="30"/>
  <c r="AH407" i="30"/>
  <c r="AD407" i="30"/>
  <c r="Z407" i="30"/>
  <c r="V407" i="30"/>
  <c r="R407" i="30"/>
  <c r="N407" i="30"/>
  <c r="AP406" i="30"/>
  <c r="AL406" i="30"/>
  <c r="AH406" i="30"/>
  <c r="AD406" i="30"/>
  <c r="Z406" i="30"/>
  <c r="V406" i="30"/>
  <c r="R406" i="30"/>
  <c r="N406" i="30"/>
  <c r="AP405" i="30"/>
  <c r="AL405" i="30"/>
  <c r="AH405" i="30"/>
  <c r="AD405" i="30"/>
  <c r="Z405" i="30"/>
  <c r="V405" i="30"/>
  <c r="R405" i="30"/>
  <c r="N405" i="30"/>
  <c r="AE421" i="30"/>
  <c r="O421" i="30"/>
  <c r="AI420" i="30"/>
  <c r="AA420" i="30"/>
  <c r="S420" i="30"/>
  <c r="AQ419" i="30"/>
  <c r="AI419" i="30"/>
  <c r="AA419" i="30"/>
  <c r="S419" i="30"/>
  <c r="AQ418" i="30"/>
  <c r="AI418" i="30"/>
  <c r="AA418" i="30"/>
  <c r="S418" i="30"/>
  <c r="AQ417" i="30"/>
  <c r="AI417" i="30"/>
  <c r="AI416" i="30" s="1"/>
  <c r="AI428" i="30" s="1"/>
  <c r="AA417" i="30"/>
  <c r="S417" i="30"/>
  <c r="S416" i="30" s="1"/>
  <c r="N417" i="30"/>
  <c r="AQ409" i="30"/>
  <c r="AL409" i="30"/>
  <c r="AF409" i="30"/>
  <c r="AA409" i="30"/>
  <c r="V409" i="30"/>
  <c r="P409" i="30"/>
  <c r="AQ408" i="30"/>
  <c r="AL408" i="30"/>
  <c r="AF408" i="30"/>
  <c r="AA408" i="30"/>
  <c r="V408" i="30"/>
  <c r="P408" i="30"/>
  <c r="AQ407" i="30"/>
  <c r="AL407" i="30"/>
  <c r="AG407" i="30"/>
  <c r="AC407" i="30"/>
  <c r="Y407" i="30"/>
  <c r="U407" i="30"/>
  <c r="Q407" i="30"/>
  <c r="AO406" i="30"/>
  <c r="AK406" i="30"/>
  <c r="AG406" i="30"/>
  <c r="Y406" i="30"/>
  <c r="U406" i="30"/>
  <c r="AQ421" i="30"/>
  <c r="AA421" i="30"/>
  <c r="AQ420" i="30"/>
  <c r="AF420" i="30"/>
  <c r="X420" i="30"/>
  <c r="P420" i="30"/>
  <c r="AN419" i="30"/>
  <c r="AF419" i="30"/>
  <c r="X419" i="30"/>
  <c r="P419" i="30"/>
  <c r="AN418" i="30"/>
  <c r="AF418" i="30"/>
  <c r="X418" i="30"/>
  <c r="P418" i="30"/>
  <c r="AN417" i="30"/>
  <c r="AN416" i="30" s="1"/>
  <c r="AF417" i="30"/>
  <c r="AF416" i="30" s="1"/>
  <c r="X417" i="30"/>
  <c r="X416" i="30" s="1"/>
  <c r="X428" i="30" s="1"/>
  <c r="R417" i="30"/>
  <c r="R416" i="30" s="1"/>
  <c r="AP409" i="30"/>
  <c r="AJ409" i="30"/>
  <c r="AE409" i="30"/>
  <c r="Z409" i="30"/>
  <c r="T409" i="30"/>
  <c r="O409" i="30"/>
  <c r="AP408" i="30"/>
  <c r="AJ408" i="30"/>
  <c r="AE408" i="30"/>
  <c r="Z408" i="30"/>
  <c r="T408" i="30"/>
  <c r="O408" i="30"/>
  <c r="AP407" i="30"/>
  <c r="AJ407" i="30"/>
  <c r="AF407" i="30"/>
  <c r="AB407" i="30"/>
  <c r="X407" i="30"/>
  <c r="T407" i="30"/>
  <c r="P407" i="30"/>
  <c r="AR406" i="30"/>
  <c r="AN406" i="30"/>
  <c r="AJ406" i="30"/>
  <c r="AF406" i="30"/>
  <c r="AB406" i="30"/>
  <c r="X406" i="30"/>
  <c r="T406" i="30"/>
  <c r="P406" i="30"/>
  <c r="AR405" i="30"/>
  <c r="AN405" i="30"/>
  <c r="AJ405" i="30"/>
  <c r="AF405" i="30"/>
  <c r="AB405" i="30"/>
  <c r="X405" i="30"/>
  <c r="T405" i="30"/>
  <c r="P405" i="30"/>
  <c r="AM421" i="30"/>
  <c r="W421" i="30"/>
  <c r="AM420" i="30"/>
  <c r="AE420" i="30"/>
  <c r="W420" i="30"/>
  <c r="O420" i="30"/>
  <c r="AM419" i="30"/>
  <c r="AE419" i="30"/>
  <c r="W419" i="30"/>
  <c r="O419" i="30"/>
  <c r="AM418" i="30"/>
  <c r="AE418" i="30"/>
  <c r="W418" i="30"/>
  <c r="O418" i="30"/>
  <c r="AM417" i="30"/>
  <c r="AE417" i="30"/>
  <c r="AE416" i="30" s="1"/>
  <c r="AE428" i="30" s="1"/>
  <c r="W417" i="30"/>
  <c r="W416" i="30" s="1"/>
  <c r="P417" i="30"/>
  <c r="P416" i="30" s="1"/>
  <c r="AN409" i="30"/>
  <c r="AI409" i="30"/>
  <c r="AD409" i="30"/>
  <c r="X409" i="30"/>
  <c r="S409" i="30"/>
  <c r="N409" i="30"/>
  <c r="AS409" i="30" s="1"/>
  <c r="AN408" i="30"/>
  <c r="AI408" i="30"/>
  <c r="AD408" i="30"/>
  <c r="X408" i="30"/>
  <c r="S408" i="30"/>
  <c r="N408" i="30"/>
  <c r="AN407" i="30"/>
  <c r="AI407" i="30"/>
  <c r="AE407" i="30"/>
  <c r="AA407" i="30"/>
  <c r="W407" i="30"/>
  <c r="S407" i="30"/>
  <c r="O407" i="30"/>
  <c r="AQ406" i="30"/>
  <c r="AM406" i="30"/>
  <c r="AI406" i="30"/>
  <c r="AE406" i="30"/>
  <c r="AA406" i="30"/>
  <c r="W406" i="30"/>
  <c r="S406" i="30"/>
  <c r="O406" i="30"/>
  <c r="AQ405" i="30"/>
  <c r="AM405" i="30"/>
  <c r="AI405" i="30"/>
  <c r="AE405" i="30"/>
  <c r="AA405" i="30"/>
  <c r="W405" i="30"/>
  <c r="AC406" i="30"/>
  <c r="AK405" i="30"/>
  <c r="U405" i="30"/>
  <c r="Q406" i="30"/>
  <c r="AG405" i="30"/>
  <c r="S405" i="30"/>
  <c r="AC405" i="30"/>
  <c r="Q405" i="30"/>
  <c r="AO405" i="30"/>
  <c r="Y405" i="30"/>
  <c r="O405" i="30"/>
  <c r="AS9" i="30"/>
  <c r="AS13" i="30"/>
  <c r="AS17" i="30"/>
  <c r="AS21" i="30"/>
  <c r="AS25" i="30"/>
  <c r="AS29" i="30"/>
  <c r="AS33" i="30"/>
  <c r="AS37" i="30"/>
  <c r="AS41" i="30"/>
  <c r="AS11" i="30"/>
  <c r="AS15" i="30"/>
  <c r="AS19" i="30"/>
  <c r="AS23" i="30"/>
  <c r="AS27" i="30"/>
  <c r="AS31" i="30"/>
  <c r="AS35" i="30"/>
  <c r="AS39" i="30"/>
  <c r="AS43" i="30"/>
  <c r="AS410" i="30"/>
  <c r="AS414" i="30"/>
  <c r="AS422" i="30"/>
  <c r="AK428" i="30"/>
  <c r="AR428" i="30"/>
  <c r="AN428" i="30"/>
  <c r="AF428" i="30"/>
  <c r="AB428" i="30"/>
  <c r="T428" i="30"/>
  <c r="P428" i="30"/>
  <c r="W428" i="30"/>
  <c r="S428" i="30"/>
  <c r="AP428" i="30"/>
  <c r="AL428" i="30"/>
  <c r="AH428" i="30"/>
  <c r="AD428" i="30"/>
  <c r="Z428" i="30"/>
  <c r="V428" i="30"/>
  <c r="R428" i="30"/>
  <c r="AS411" i="30"/>
  <c r="AS415" i="30"/>
  <c r="AS428" i="30"/>
  <c r="AP421" i="29"/>
  <c r="AL421" i="29"/>
  <c r="AH421" i="29"/>
  <c r="AD421" i="29"/>
  <c r="Z421" i="29"/>
  <c r="V421" i="29"/>
  <c r="R421" i="29"/>
  <c r="N421" i="29"/>
  <c r="AP420" i="29"/>
  <c r="AL420" i="29"/>
  <c r="AH420" i="29"/>
  <c r="AD420" i="29"/>
  <c r="Z420" i="29"/>
  <c r="V420" i="29"/>
  <c r="R420" i="29"/>
  <c r="N420" i="29"/>
  <c r="AP419" i="29"/>
  <c r="AL419" i="29"/>
  <c r="AH419" i="29"/>
  <c r="AD419" i="29"/>
  <c r="Z419" i="29"/>
  <c r="V419" i="29"/>
  <c r="R419" i="29"/>
  <c r="N419" i="29"/>
  <c r="AP418" i="29"/>
  <c r="AL418" i="29"/>
  <c r="AH418" i="29"/>
  <c r="AD418" i="29"/>
  <c r="Z418" i="29"/>
  <c r="V418" i="29"/>
  <c r="R418" i="29"/>
  <c r="N418" i="29"/>
  <c r="AP417" i="29"/>
  <c r="AP416" i="29" s="1"/>
  <c r="AL417" i="29"/>
  <c r="AL416" i="29" s="1"/>
  <c r="AH417" i="29"/>
  <c r="AH416" i="29" s="1"/>
  <c r="AD417" i="29"/>
  <c r="Z417" i="29"/>
  <c r="Z416" i="29" s="1"/>
  <c r="V417" i="29"/>
  <c r="V416" i="29" s="1"/>
  <c r="R417" i="29"/>
  <c r="R416" i="29" s="1"/>
  <c r="N417" i="29"/>
  <c r="AP409" i="29"/>
  <c r="AL409" i="29"/>
  <c r="AH409" i="29"/>
  <c r="AD409" i="29"/>
  <c r="Z409" i="29"/>
  <c r="V409" i="29"/>
  <c r="R409" i="29"/>
  <c r="N409" i="29"/>
  <c r="AO421" i="29"/>
  <c r="AK421" i="29"/>
  <c r="AG421" i="29"/>
  <c r="AC421" i="29"/>
  <c r="Y421" i="29"/>
  <c r="U421" i="29"/>
  <c r="Q421" i="29"/>
  <c r="AO420" i="29"/>
  <c r="AK420" i="29"/>
  <c r="AG420" i="29"/>
  <c r="AC420" i="29"/>
  <c r="Y420" i="29"/>
  <c r="U420" i="29"/>
  <c r="Q420" i="29"/>
  <c r="AO419" i="29"/>
  <c r="AK419" i="29"/>
  <c r="AG419" i="29"/>
  <c r="AC419" i="29"/>
  <c r="Y419" i="29"/>
  <c r="U419" i="29"/>
  <c r="Q419" i="29"/>
  <c r="AO418" i="29"/>
  <c r="AK418" i="29"/>
  <c r="AG418" i="29"/>
  <c r="AC418" i="29"/>
  <c r="Y418" i="29"/>
  <c r="U418" i="29"/>
  <c r="Q418" i="29"/>
  <c r="AO417" i="29"/>
  <c r="AK417" i="29"/>
  <c r="AG417" i="29"/>
  <c r="AC417" i="29"/>
  <c r="AC416" i="29" s="1"/>
  <c r="AC428" i="29" s="1"/>
  <c r="Y417" i="29"/>
  <c r="U417" i="29"/>
  <c r="Q417" i="29"/>
  <c r="AO409" i="29"/>
  <c r="AK409" i="29"/>
  <c r="AG409" i="29"/>
  <c r="AC409" i="29"/>
  <c r="Y409" i="29"/>
  <c r="U409" i="29"/>
  <c r="Q409" i="29"/>
  <c r="AO408" i="29"/>
  <c r="AK408" i="29"/>
  <c r="AG408" i="29"/>
  <c r="AC408" i="29"/>
  <c r="Y408" i="29"/>
  <c r="U408" i="29"/>
  <c r="Q408" i="29"/>
  <c r="AO407" i="29"/>
  <c r="AK407" i="29"/>
  <c r="AR421" i="29"/>
  <c r="AN421" i="29"/>
  <c r="AJ421" i="29"/>
  <c r="AF421" i="29"/>
  <c r="AB421" i="29"/>
  <c r="X421" i="29"/>
  <c r="T421" i="29"/>
  <c r="P421" i="29"/>
  <c r="AR420" i="29"/>
  <c r="AN420" i="29"/>
  <c r="AJ420" i="29"/>
  <c r="AF420" i="29"/>
  <c r="AB420" i="29"/>
  <c r="X420" i="29"/>
  <c r="T420" i="29"/>
  <c r="P420" i="29"/>
  <c r="AR419" i="29"/>
  <c r="AN419" i="29"/>
  <c r="AJ419" i="29"/>
  <c r="AF419" i="29"/>
  <c r="AB419" i="29"/>
  <c r="X419" i="29"/>
  <c r="T419" i="29"/>
  <c r="P419" i="29"/>
  <c r="AR418" i="29"/>
  <c r="AN418" i="29"/>
  <c r="AJ418" i="29"/>
  <c r="AF418" i="29"/>
  <c r="AB418" i="29"/>
  <c r="X418" i="29"/>
  <c r="T418" i="29"/>
  <c r="P418" i="29"/>
  <c r="AR417" i="29"/>
  <c r="AN417" i="29"/>
  <c r="AN416" i="29" s="1"/>
  <c r="AJ417" i="29"/>
  <c r="AJ416" i="29" s="1"/>
  <c r="AF417" i="29"/>
  <c r="AF416" i="29" s="1"/>
  <c r="AB417" i="29"/>
  <c r="AB416" i="29" s="1"/>
  <c r="AB428" i="29" s="1"/>
  <c r="X417" i="29"/>
  <c r="X416" i="29" s="1"/>
  <c r="T417" i="29"/>
  <c r="T416" i="29" s="1"/>
  <c r="P417" i="29"/>
  <c r="P416" i="29" s="1"/>
  <c r="AQ421" i="29"/>
  <c r="AM421" i="29"/>
  <c r="AI421" i="29"/>
  <c r="AE421" i="29"/>
  <c r="AA421" i="29"/>
  <c r="W421" i="29"/>
  <c r="S421" i="29"/>
  <c r="O421" i="29"/>
  <c r="AQ420" i="29"/>
  <c r="AM420" i="29"/>
  <c r="AI420" i="29"/>
  <c r="AE420" i="29"/>
  <c r="AA420" i="29"/>
  <c r="W420" i="29"/>
  <c r="S420" i="29"/>
  <c r="O420" i="29"/>
  <c r="AQ419" i="29"/>
  <c r="AM419" i="29"/>
  <c r="AI419" i="29"/>
  <c r="AE419" i="29"/>
  <c r="AA419" i="29"/>
  <c r="W419" i="29"/>
  <c r="S419" i="29"/>
  <c r="O419" i="29"/>
  <c r="AQ418" i="29"/>
  <c r="AM418" i="29"/>
  <c r="AI418" i="29"/>
  <c r="AE418" i="29"/>
  <c r="AA418" i="29"/>
  <c r="W418" i="29"/>
  <c r="S418" i="29"/>
  <c r="O418" i="29"/>
  <c r="AQ417" i="29"/>
  <c r="AM417" i="29"/>
  <c r="AM416" i="29" s="1"/>
  <c r="AI417" i="29"/>
  <c r="AI416" i="29" s="1"/>
  <c r="AE417" i="29"/>
  <c r="AE416" i="29" s="1"/>
  <c r="AA417" i="29"/>
  <c r="AA416" i="29" s="1"/>
  <c r="AA428" i="29" s="1"/>
  <c r="W417" i="29"/>
  <c r="W416" i="29" s="1"/>
  <c r="S417" i="29"/>
  <c r="S416" i="29" s="1"/>
  <c r="O417" i="29"/>
  <c r="O416" i="29" s="1"/>
  <c r="AR409" i="29"/>
  <c r="AJ409" i="29"/>
  <c r="AB409" i="29"/>
  <c r="T409" i="29"/>
  <c r="AR408" i="29"/>
  <c r="AM408" i="29"/>
  <c r="AH408" i="29"/>
  <c r="AB408" i="29"/>
  <c r="W408" i="29"/>
  <c r="R408" i="29"/>
  <c r="AR407" i="29"/>
  <c r="AM407" i="29"/>
  <c r="AH407" i="29"/>
  <c r="AD407" i="29"/>
  <c r="Z407" i="29"/>
  <c r="V407" i="29"/>
  <c r="R407" i="29"/>
  <c r="N407" i="29"/>
  <c r="AP406" i="29"/>
  <c r="AL406" i="29"/>
  <c r="AH406" i="29"/>
  <c r="AD406" i="29"/>
  <c r="Z406" i="29"/>
  <c r="V406" i="29"/>
  <c r="R406" i="29"/>
  <c r="N406" i="29"/>
  <c r="AP405" i="29"/>
  <c r="AL405" i="29"/>
  <c r="AH405" i="29"/>
  <c r="AD405" i="29"/>
  <c r="Z405" i="29"/>
  <c r="V405" i="29"/>
  <c r="R405" i="29"/>
  <c r="N405" i="29"/>
  <c r="U407" i="29"/>
  <c r="Y406" i="29"/>
  <c r="AO405" i="29"/>
  <c r="AG405" i="29"/>
  <c r="Y405" i="29"/>
  <c r="Q405" i="29"/>
  <c r="AQ409" i="29"/>
  <c r="AI409" i="29"/>
  <c r="AA409" i="29"/>
  <c r="S409" i="29"/>
  <c r="AQ408" i="29"/>
  <c r="AL408" i="29"/>
  <c r="AF408" i="29"/>
  <c r="AA408" i="29"/>
  <c r="V408" i="29"/>
  <c r="P408" i="29"/>
  <c r="AQ407" i="29"/>
  <c r="AL407" i="29"/>
  <c r="AG407" i="29"/>
  <c r="AC407" i="29"/>
  <c r="Y407" i="29"/>
  <c r="Q407" i="29"/>
  <c r="AO406" i="29"/>
  <c r="AK406" i="29"/>
  <c r="AG406" i="29"/>
  <c r="AC406" i="29"/>
  <c r="U406" i="29"/>
  <c r="Q406" i="29"/>
  <c r="AK405" i="29"/>
  <c r="AC405" i="29"/>
  <c r="U405" i="29"/>
  <c r="AN409" i="29"/>
  <c r="AF409" i="29"/>
  <c r="X409" i="29"/>
  <c r="P409" i="29"/>
  <c r="AP408" i="29"/>
  <c r="AJ408" i="29"/>
  <c r="AE408" i="29"/>
  <c r="Z408" i="29"/>
  <c r="T408" i="29"/>
  <c r="O408" i="29"/>
  <c r="AP407" i="29"/>
  <c r="AJ407" i="29"/>
  <c r="AF407" i="29"/>
  <c r="AB407" i="29"/>
  <c r="X407" i="29"/>
  <c r="T407" i="29"/>
  <c r="P407" i="29"/>
  <c r="AR406" i="29"/>
  <c r="AN406" i="29"/>
  <c r="AJ406" i="29"/>
  <c r="AF406" i="29"/>
  <c r="AB406" i="29"/>
  <c r="X406" i="29"/>
  <c r="T406" i="29"/>
  <c r="P406" i="29"/>
  <c r="AR405" i="29"/>
  <c r="AN405" i="29"/>
  <c r="AJ405" i="29"/>
  <c r="AM409" i="29"/>
  <c r="AE409" i="29"/>
  <c r="W409" i="29"/>
  <c r="O409" i="29"/>
  <c r="AN408" i="29"/>
  <c r="AI408" i="29"/>
  <c r="AD408" i="29"/>
  <c r="X408" i="29"/>
  <c r="S408" i="29"/>
  <c r="N408" i="29"/>
  <c r="AN407" i="29"/>
  <c r="AI407" i="29"/>
  <c r="AE407" i="29"/>
  <c r="AA407" i="29"/>
  <c r="W407" i="29"/>
  <c r="S407" i="29"/>
  <c r="O407" i="29"/>
  <c r="AQ406" i="29"/>
  <c r="AM406" i="29"/>
  <c r="AI406" i="29"/>
  <c r="AE406" i="29"/>
  <c r="AA406" i="29"/>
  <c r="W406" i="29"/>
  <c r="S406" i="29"/>
  <c r="O406" i="29"/>
  <c r="AQ405" i="29"/>
  <c r="AM405" i="29"/>
  <c r="AI405" i="29"/>
  <c r="AE405" i="29"/>
  <c r="AA405" i="29"/>
  <c r="W405" i="29"/>
  <c r="S405" i="29"/>
  <c r="O405" i="29"/>
  <c r="AF405" i="29"/>
  <c r="P405" i="29"/>
  <c r="AB405" i="29"/>
  <c r="X405" i="29"/>
  <c r="T405" i="29"/>
  <c r="AS410" i="29"/>
  <c r="AS413" i="29"/>
  <c r="AN428" i="29"/>
  <c r="AJ428" i="29"/>
  <c r="AF428" i="29"/>
  <c r="X428" i="29"/>
  <c r="T428" i="29"/>
  <c r="P428" i="29"/>
  <c r="AM428" i="29"/>
  <c r="AI428" i="29"/>
  <c r="AE428" i="29"/>
  <c r="W428" i="29"/>
  <c r="S428" i="29"/>
  <c r="O428" i="29"/>
  <c r="AP428" i="29"/>
  <c r="AL428" i="29"/>
  <c r="AH428" i="29"/>
  <c r="Z428" i="29"/>
  <c r="V428" i="29"/>
  <c r="R428" i="29"/>
  <c r="AS411" i="29"/>
  <c r="AS415" i="29"/>
  <c r="AS428" i="29"/>
  <c r="AP421" i="28"/>
  <c r="AL421" i="28"/>
  <c r="AH421" i="28"/>
  <c r="AD421" i="28"/>
  <c r="Z421" i="28"/>
  <c r="V421" i="28"/>
  <c r="R421" i="28"/>
  <c r="N421" i="28"/>
  <c r="AP420" i="28"/>
  <c r="AL420" i="28"/>
  <c r="AH420" i="28"/>
  <c r="AD420" i="28"/>
  <c r="Z420" i="28"/>
  <c r="V420" i="28"/>
  <c r="R420" i="28"/>
  <c r="N420" i="28"/>
  <c r="AP419" i="28"/>
  <c r="AL419" i="28"/>
  <c r="AH419" i="28"/>
  <c r="AD419" i="28"/>
  <c r="Z419" i="28"/>
  <c r="V419" i="28"/>
  <c r="R419" i="28"/>
  <c r="N419" i="28"/>
  <c r="AP418" i="28"/>
  <c r="AL418" i="28"/>
  <c r="AH418" i="28"/>
  <c r="AD418" i="28"/>
  <c r="Z418" i="28"/>
  <c r="V418" i="28"/>
  <c r="R418" i="28"/>
  <c r="N418" i="28"/>
  <c r="AP417" i="28"/>
  <c r="AP416" i="28" s="1"/>
  <c r="AL417" i="28"/>
  <c r="AL416" i="28" s="1"/>
  <c r="AH417" i="28"/>
  <c r="AH416" i="28" s="1"/>
  <c r="AD417" i="28"/>
  <c r="AD416" i="28" s="1"/>
  <c r="AD428" i="28" s="1"/>
  <c r="Z417" i="28"/>
  <c r="Z416" i="28" s="1"/>
  <c r="V417" i="28"/>
  <c r="V416" i="28" s="1"/>
  <c r="R417" i="28"/>
  <c r="R416" i="28" s="1"/>
  <c r="N417" i="28"/>
  <c r="AP409" i="28"/>
  <c r="AL409" i="28"/>
  <c r="AH409" i="28"/>
  <c r="AD409" i="28"/>
  <c r="Z409" i="28"/>
  <c r="V409" i="28"/>
  <c r="R409" i="28"/>
  <c r="N409" i="28"/>
  <c r="AP408" i="28"/>
  <c r="AL408" i="28"/>
  <c r="AH408" i="28"/>
  <c r="AD408" i="28"/>
  <c r="Z408" i="28"/>
  <c r="V408" i="28"/>
  <c r="R408" i="28"/>
  <c r="N408" i="28"/>
  <c r="AP407" i="28"/>
  <c r="AL407" i="28"/>
  <c r="AH407" i="28"/>
  <c r="AD407" i="28"/>
  <c r="Z407" i="28"/>
  <c r="V407" i="28"/>
  <c r="R407" i="28"/>
  <c r="N407" i="28"/>
  <c r="AP406" i="28"/>
  <c r="AL406" i="28"/>
  <c r="AO421" i="28"/>
  <c r="AK421" i="28"/>
  <c r="AG421" i="28"/>
  <c r="AC421" i="28"/>
  <c r="Y421" i="28"/>
  <c r="U421" i="28"/>
  <c r="Q421" i="28"/>
  <c r="AO420" i="28"/>
  <c r="AK420" i="28"/>
  <c r="AG420" i="28"/>
  <c r="AC420" i="28"/>
  <c r="Y420" i="28"/>
  <c r="U420" i="28"/>
  <c r="Q420" i="28"/>
  <c r="AO419" i="28"/>
  <c r="AK419" i="28"/>
  <c r="AG419" i="28"/>
  <c r="AC419" i="28"/>
  <c r="Y419" i="28"/>
  <c r="U419" i="28"/>
  <c r="Q419" i="28"/>
  <c r="AO418" i="28"/>
  <c r="AK418" i="28"/>
  <c r="AG418" i="28"/>
  <c r="AC418" i="28"/>
  <c r="Y418" i="28"/>
  <c r="U418" i="28"/>
  <c r="Q418" i="28"/>
  <c r="AO417" i="28"/>
  <c r="AK417" i="28"/>
  <c r="AG417" i="28"/>
  <c r="AC417" i="28"/>
  <c r="Y417" i="28"/>
  <c r="U417" i="28"/>
  <c r="Q417" i="28"/>
  <c r="AR421" i="28"/>
  <c r="AN421" i="28"/>
  <c r="AJ421" i="28"/>
  <c r="AF421" i="28"/>
  <c r="AB421" i="28"/>
  <c r="X421" i="28"/>
  <c r="T421" i="28"/>
  <c r="P421" i="28"/>
  <c r="AR420" i="28"/>
  <c r="AN420" i="28"/>
  <c r="AJ420" i="28"/>
  <c r="AF420" i="28"/>
  <c r="AB420" i="28"/>
  <c r="X420" i="28"/>
  <c r="T420" i="28"/>
  <c r="P420" i="28"/>
  <c r="AR419" i="28"/>
  <c r="AN419" i="28"/>
  <c r="AJ419" i="28"/>
  <c r="AF419" i="28"/>
  <c r="AB419" i="28"/>
  <c r="X419" i="28"/>
  <c r="T419" i="28"/>
  <c r="P419" i="28"/>
  <c r="AR418" i="28"/>
  <c r="AN418" i="28"/>
  <c r="AJ418" i="28"/>
  <c r="AF418" i="28"/>
  <c r="AB418" i="28"/>
  <c r="X418" i="28"/>
  <c r="T418" i="28"/>
  <c r="P418" i="28"/>
  <c r="AR417" i="28"/>
  <c r="AR416" i="28" s="1"/>
  <c r="AN417" i="28"/>
  <c r="AN416" i="28" s="1"/>
  <c r="AJ417" i="28"/>
  <c r="AJ416" i="28" s="1"/>
  <c r="AJ428" i="28" s="1"/>
  <c r="AF417" i="28"/>
  <c r="AF416" i="28" s="1"/>
  <c r="AB417" i="28"/>
  <c r="AB416" i="28" s="1"/>
  <c r="X417" i="28"/>
  <c r="X416" i="28" s="1"/>
  <c r="T417" i="28"/>
  <c r="T416" i="28" s="1"/>
  <c r="T428" i="28" s="1"/>
  <c r="P417" i="28"/>
  <c r="P416" i="28" s="1"/>
  <c r="AQ421" i="28"/>
  <c r="AM421" i="28"/>
  <c r="AI421" i="28"/>
  <c r="AE421" i="28"/>
  <c r="AA421" i="28"/>
  <c r="W421" i="28"/>
  <c r="S421" i="28"/>
  <c r="O421" i="28"/>
  <c r="AQ420" i="28"/>
  <c r="AM420" i="28"/>
  <c r="AI420" i="28"/>
  <c r="AE420" i="28"/>
  <c r="AA420" i="28"/>
  <c r="W420" i="28"/>
  <c r="S420" i="28"/>
  <c r="O420" i="28"/>
  <c r="AQ419" i="28"/>
  <c r="AM419" i="28"/>
  <c r="AI419" i="28"/>
  <c r="AE419" i="28"/>
  <c r="AA419" i="28"/>
  <c r="W419" i="28"/>
  <c r="S419" i="28"/>
  <c r="O419" i="28"/>
  <c r="AQ418" i="28"/>
  <c r="AM418" i="28"/>
  <c r="AI418" i="28"/>
  <c r="AE418" i="28"/>
  <c r="AA418" i="28"/>
  <c r="W418" i="28"/>
  <c r="S418" i="28"/>
  <c r="O418" i="28"/>
  <c r="AQ417" i="28"/>
  <c r="AQ416" i="28" s="1"/>
  <c r="AM417" i="28"/>
  <c r="AM416" i="28" s="1"/>
  <c r="AI417" i="28"/>
  <c r="AI416" i="28" s="1"/>
  <c r="AI428" i="28" s="1"/>
  <c r="AE417" i="28"/>
  <c r="AE416" i="28" s="1"/>
  <c r="AA417" i="28"/>
  <c r="AA416" i="28" s="1"/>
  <c r="W417" i="28"/>
  <c r="W416" i="28" s="1"/>
  <c r="S417" i="28"/>
  <c r="S416" i="28" s="1"/>
  <c r="S428" i="28" s="1"/>
  <c r="O417" i="28"/>
  <c r="O416" i="28" s="1"/>
  <c r="AN409" i="28"/>
  <c r="AI409" i="28"/>
  <c r="AC409" i="28"/>
  <c r="X409" i="28"/>
  <c r="S409" i="28"/>
  <c r="AN408" i="28"/>
  <c r="AI408" i="28"/>
  <c r="AC408" i="28"/>
  <c r="X408" i="28"/>
  <c r="S408" i="28"/>
  <c r="AN407" i="28"/>
  <c r="AI407" i="28"/>
  <c r="AC407" i="28"/>
  <c r="X407" i="28"/>
  <c r="S407" i="28"/>
  <c r="AN406" i="28"/>
  <c r="AI406" i="28"/>
  <c r="AE406" i="28"/>
  <c r="AA406" i="28"/>
  <c r="W406" i="28"/>
  <c r="AR409" i="28"/>
  <c r="AM409" i="28"/>
  <c r="AG409" i="28"/>
  <c r="AB409" i="28"/>
  <c r="W409" i="28"/>
  <c r="Q409" i="28"/>
  <c r="AR408" i="28"/>
  <c r="AM408" i="28"/>
  <c r="AG408" i="28"/>
  <c r="AB408" i="28"/>
  <c r="W408" i="28"/>
  <c r="Q408" i="28"/>
  <c r="AR407" i="28"/>
  <c r="AM407" i="28"/>
  <c r="AG407" i="28"/>
  <c r="AB407" i="28"/>
  <c r="W407" i="28"/>
  <c r="Q407" i="28"/>
  <c r="AR406" i="28"/>
  <c r="AM406" i="28"/>
  <c r="AH406" i="28"/>
  <c r="AD406" i="28"/>
  <c r="Z406" i="28"/>
  <c r="V406" i="28"/>
  <c r="R406" i="28"/>
  <c r="N406" i="28"/>
  <c r="AP405" i="28"/>
  <c r="AL405" i="28"/>
  <c r="AH405" i="28"/>
  <c r="AD405" i="28"/>
  <c r="Z405" i="28"/>
  <c r="V405" i="28"/>
  <c r="R405" i="28"/>
  <c r="N405" i="28"/>
  <c r="AQ409" i="28"/>
  <c r="AK409" i="28"/>
  <c r="AF409" i="28"/>
  <c r="AA409" i="28"/>
  <c r="U409" i="28"/>
  <c r="P409" i="28"/>
  <c r="AQ408" i="28"/>
  <c r="AK408" i="28"/>
  <c r="AF408" i="28"/>
  <c r="AA408" i="28"/>
  <c r="U408" i="28"/>
  <c r="P408" i="28"/>
  <c r="AQ407" i="28"/>
  <c r="AK407" i="28"/>
  <c r="AF407" i="28"/>
  <c r="AA407" i="28"/>
  <c r="U407" i="28"/>
  <c r="P407" i="28"/>
  <c r="AQ406" i="28"/>
  <c r="AK406" i="28"/>
  <c r="AG406" i="28"/>
  <c r="AC406" i="28"/>
  <c r="Y406" i="28"/>
  <c r="U406" i="28"/>
  <c r="Q406" i="28"/>
  <c r="AO405" i="28"/>
  <c r="AK405" i="28"/>
  <c r="AG405" i="28"/>
  <c r="AC405" i="28"/>
  <c r="Y405" i="28"/>
  <c r="U405" i="28"/>
  <c r="Q405" i="28"/>
  <c r="AO409" i="28"/>
  <c r="AJ409" i="28"/>
  <c r="AE409" i="28"/>
  <c r="Y409" i="28"/>
  <c r="T409" i="28"/>
  <c r="O409" i="28"/>
  <c r="AO408" i="28"/>
  <c r="AJ408" i="28"/>
  <c r="AE408" i="28"/>
  <c r="Y408" i="28"/>
  <c r="T408" i="28"/>
  <c r="O408" i="28"/>
  <c r="AO407" i="28"/>
  <c r="AJ407" i="28"/>
  <c r="AE407" i="28"/>
  <c r="Y407" i="28"/>
  <c r="T407" i="28"/>
  <c r="O407" i="28"/>
  <c r="AO406" i="28"/>
  <c r="AJ406" i="28"/>
  <c r="T406" i="28"/>
  <c r="AR405" i="28"/>
  <c r="AJ405" i="28"/>
  <c r="AB405" i="28"/>
  <c r="T405" i="28"/>
  <c r="AF406" i="28"/>
  <c r="S406" i="28"/>
  <c r="AQ405" i="28"/>
  <c r="AI405" i="28"/>
  <c r="AA405" i="28"/>
  <c r="S405" i="28"/>
  <c r="AB406" i="28"/>
  <c r="P406" i="28"/>
  <c r="AN405" i="28"/>
  <c r="AF405" i="28"/>
  <c r="X405" i="28"/>
  <c r="P405" i="28"/>
  <c r="X406" i="28"/>
  <c r="O406" i="28"/>
  <c r="AM405" i="28"/>
  <c r="AE405" i="28"/>
  <c r="W405" i="28"/>
  <c r="O405" i="28"/>
  <c r="AR428" i="28"/>
  <c r="AN428" i="28"/>
  <c r="AF428" i="28"/>
  <c r="AB428" i="28"/>
  <c r="X428" i="28"/>
  <c r="P428" i="28"/>
  <c r="AQ428" i="28"/>
  <c r="AM428" i="28"/>
  <c r="AE428" i="28"/>
  <c r="AA428" i="28"/>
  <c r="W428" i="28"/>
  <c r="O428" i="28"/>
  <c r="AP428" i="28"/>
  <c r="AL428" i="28"/>
  <c r="AH428" i="28"/>
  <c r="Z428" i="28"/>
  <c r="V428" i="28"/>
  <c r="R428" i="28"/>
  <c r="AS428" i="28"/>
  <c r="AP421" i="27"/>
  <c r="AL421" i="27"/>
  <c r="AH421" i="27"/>
  <c r="AD421" i="27"/>
  <c r="Z421" i="27"/>
  <c r="V421" i="27"/>
  <c r="R421" i="27"/>
  <c r="N421" i="27"/>
  <c r="AP420" i="27"/>
  <c r="AL420" i="27"/>
  <c r="AH420" i="27"/>
  <c r="AD420" i="27"/>
  <c r="Z420" i="27"/>
  <c r="V420" i="27"/>
  <c r="R420" i="27"/>
  <c r="N420" i="27"/>
  <c r="AP419" i="27"/>
  <c r="AL419" i="27"/>
  <c r="AH419" i="27"/>
  <c r="AD419" i="27"/>
  <c r="Z419" i="27"/>
  <c r="V419" i="27"/>
  <c r="R419" i="27"/>
  <c r="N419" i="27"/>
  <c r="AP418" i="27"/>
  <c r="AL418" i="27"/>
  <c r="AH418" i="27"/>
  <c r="AD418" i="27"/>
  <c r="Z418" i="27"/>
  <c r="V418" i="27"/>
  <c r="R418" i="27"/>
  <c r="N418" i="27"/>
  <c r="AP417" i="27"/>
  <c r="AP416" i="27" s="1"/>
  <c r="AL417" i="27"/>
  <c r="AL416" i="27" s="1"/>
  <c r="AH417" i="27"/>
  <c r="AH416" i="27" s="1"/>
  <c r="AD417" i="27"/>
  <c r="AD416" i="27" s="1"/>
  <c r="AD428" i="27" s="1"/>
  <c r="Z417" i="27"/>
  <c r="Z416" i="27" s="1"/>
  <c r="V417" i="27"/>
  <c r="V416" i="27" s="1"/>
  <c r="R417" i="27"/>
  <c r="R416" i="27" s="1"/>
  <c r="N417" i="27"/>
  <c r="AO421" i="27"/>
  <c r="AK421" i="27"/>
  <c r="AG421" i="27"/>
  <c r="AC421" i="27"/>
  <c r="Y421" i="27"/>
  <c r="U421" i="27"/>
  <c r="Q421" i="27"/>
  <c r="AO420" i="27"/>
  <c r="AK420" i="27"/>
  <c r="AG420" i="27"/>
  <c r="AC420" i="27"/>
  <c r="Y420" i="27"/>
  <c r="U420" i="27"/>
  <c r="Q420" i="27"/>
  <c r="AO419" i="27"/>
  <c r="AK419" i="27"/>
  <c r="AG419" i="27"/>
  <c r="AC419" i="27"/>
  <c r="Y419" i="27"/>
  <c r="U419" i="27"/>
  <c r="Q419" i="27"/>
  <c r="AO418" i="27"/>
  <c r="AK418" i="27"/>
  <c r="AG418" i="27"/>
  <c r="AC418" i="27"/>
  <c r="Y418" i="27"/>
  <c r="U418" i="27"/>
  <c r="Q418" i="27"/>
  <c r="AO417" i="27"/>
  <c r="AK417" i="27"/>
  <c r="AG417" i="27"/>
  <c r="AC417" i="27"/>
  <c r="AC416" i="27" s="1"/>
  <c r="AC428" i="27" s="1"/>
  <c r="Y417" i="27"/>
  <c r="U417" i="27"/>
  <c r="Q417" i="27"/>
  <c r="AO409" i="27"/>
  <c r="AK409" i="27"/>
  <c r="AG409" i="27"/>
  <c r="AC409" i="27"/>
  <c r="Y409" i="27"/>
  <c r="U409" i="27"/>
  <c r="Q409" i="27"/>
  <c r="AO408" i="27"/>
  <c r="AK408" i="27"/>
  <c r="AG408" i="27"/>
  <c r="AC408" i="27"/>
  <c r="Y408" i="27"/>
  <c r="U408" i="27"/>
  <c r="Q408" i="27"/>
  <c r="AO407" i="27"/>
  <c r="AK407" i="27"/>
  <c r="AR421" i="27"/>
  <c r="AN421" i="27"/>
  <c r="AJ421" i="27"/>
  <c r="AF421" i="27"/>
  <c r="AB421" i="27"/>
  <c r="X421" i="27"/>
  <c r="T421" i="27"/>
  <c r="P421" i="27"/>
  <c r="AR420" i="27"/>
  <c r="AN420" i="27"/>
  <c r="AJ420" i="27"/>
  <c r="AF420" i="27"/>
  <c r="AB420" i="27"/>
  <c r="X420" i="27"/>
  <c r="T420" i="27"/>
  <c r="P420" i="27"/>
  <c r="AR419" i="27"/>
  <c r="AN419" i="27"/>
  <c r="AJ419" i="27"/>
  <c r="AF419" i="27"/>
  <c r="AB419" i="27"/>
  <c r="X419" i="27"/>
  <c r="T419" i="27"/>
  <c r="P419" i="27"/>
  <c r="AR418" i="27"/>
  <c r="AN418" i="27"/>
  <c r="AJ418" i="27"/>
  <c r="AF418" i="27"/>
  <c r="AB418" i="27"/>
  <c r="X418" i="27"/>
  <c r="T418" i="27"/>
  <c r="P418" i="27"/>
  <c r="AR417" i="27"/>
  <c r="AR416" i="27" s="1"/>
  <c r="AN417" i="27"/>
  <c r="AN416" i="27" s="1"/>
  <c r="AJ417" i="27"/>
  <c r="AJ416" i="27" s="1"/>
  <c r="AF417" i="27"/>
  <c r="AF416" i="27" s="1"/>
  <c r="AB417" i="27"/>
  <c r="AB416" i="27" s="1"/>
  <c r="X417" i="27"/>
  <c r="X416" i="27" s="1"/>
  <c r="AI421" i="27"/>
  <c r="S421" i="27"/>
  <c r="AI420" i="27"/>
  <c r="S420" i="27"/>
  <c r="AI419" i="27"/>
  <c r="S419" i="27"/>
  <c r="AI418" i="27"/>
  <c r="S418" i="27"/>
  <c r="AI417" i="27"/>
  <c r="T417" i="27"/>
  <c r="AP409" i="27"/>
  <c r="AJ409" i="27"/>
  <c r="AE409" i="27"/>
  <c r="Z409" i="27"/>
  <c r="T409" i="27"/>
  <c r="O409" i="27"/>
  <c r="AP408" i="27"/>
  <c r="AJ408" i="27"/>
  <c r="AE408" i="27"/>
  <c r="Z408" i="27"/>
  <c r="T408" i="27"/>
  <c r="O408" i="27"/>
  <c r="AP407" i="27"/>
  <c r="AJ407" i="27"/>
  <c r="AF407" i="27"/>
  <c r="AB407" i="27"/>
  <c r="X407" i="27"/>
  <c r="T407" i="27"/>
  <c r="P407" i="27"/>
  <c r="AR406" i="27"/>
  <c r="AN406" i="27"/>
  <c r="AJ406" i="27"/>
  <c r="AF406" i="27"/>
  <c r="AB406" i="27"/>
  <c r="X406" i="27"/>
  <c r="T406" i="27"/>
  <c r="P406" i="27"/>
  <c r="AR405" i="27"/>
  <c r="AN405" i="27"/>
  <c r="AJ405" i="27"/>
  <c r="AF405" i="27"/>
  <c r="AB405" i="27"/>
  <c r="X405" i="27"/>
  <c r="T405" i="27"/>
  <c r="P405" i="27"/>
  <c r="AE421" i="27"/>
  <c r="O421" i="27"/>
  <c r="AE420" i="27"/>
  <c r="O420" i="27"/>
  <c r="AE419" i="27"/>
  <c r="O419" i="27"/>
  <c r="AE418" i="27"/>
  <c r="O418" i="27"/>
  <c r="AE417" i="27"/>
  <c r="S417" i="27"/>
  <c r="S416" i="27" s="1"/>
  <c r="AQ421" i="27"/>
  <c r="AA421" i="27"/>
  <c r="AQ420" i="27"/>
  <c r="AA420" i="27"/>
  <c r="AQ419" i="27"/>
  <c r="AA419" i="27"/>
  <c r="AQ418" i="27"/>
  <c r="AA418" i="27"/>
  <c r="AQ417" i="27"/>
  <c r="AA417" i="27"/>
  <c r="P417" i="27"/>
  <c r="P416" i="27" s="1"/>
  <c r="AR409" i="27"/>
  <c r="AM409" i="27"/>
  <c r="AH409" i="27"/>
  <c r="AB409" i="27"/>
  <c r="W409" i="27"/>
  <c r="R409" i="27"/>
  <c r="AR408" i="27"/>
  <c r="AM408" i="27"/>
  <c r="AH408" i="27"/>
  <c r="AB408" i="27"/>
  <c r="W408" i="27"/>
  <c r="R408" i="27"/>
  <c r="AR407" i="27"/>
  <c r="AM421" i="27"/>
  <c r="W421" i="27"/>
  <c r="AM420" i="27"/>
  <c r="W420" i="27"/>
  <c r="AM419" i="27"/>
  <c r="W419" i="27"/>
  <c r="AM418" i="27"/>
  <c r="W418" i="27"/>
  <c r="AM417" i="27"/>
  <c r="W417" i="27"/>
  <c r="O417" i="27"/>
  <c r="AQ409" i="27"/>
  <c r="AF409" i="27"/>
  <c r="V409" i="27"/>
  <c r="AQ408" i="27"/>
  <c r="AF408" i="27"/>
  <c r="V408" i="27"/>
  <c r="AQ407" i="27"/>
  <c r="AI407" i="27"/>
  <c r="AD407" i="27"/>
  <c r="Y407" i="27"/>
  <c r="S407" i="27"/>
  <c r="N407" i="27"/>
  <c r="AO406" i="27"/>
  <c r="AI406" i="27"/>
  <c r="AD406" i="27"/>
  <c r="Y406" i="27"/>
  <c r="S406" i="27"/>
  <c r="N406" i="27"/>
  <c r="AO405" i="27"/>
  <c r="AI405" i="27"/>
  <c r="AD405" i="27"/>
  <c r="Y405" i="27"/>
  <c r="AN409" i="27"/>
  <c r="AD409" i="27"/>
  <c r="S409" i="27"/>
  <c r="AN408" i="27"/>
  <c r="AL409" i="27"/>
  <c r="AA409" i="27"/>
  <c r="P409" i="27"/>
  <c r="AL408" i="27"/>
  <c r="AA408" i="27"/>
  <c r="P408" i="27"/>
  <c r="AM407" i="27"/>
  <c r="AG407" i="27"/>
  <c r="AA407" i="27"/>
  <c r="V407" i="27"/>
  <c r="Q407" i="27"/>
  <c r="AQ406" i="27"/>
  <c r="AL406" i="27"/>
  <c r="AG406" i="27"/>
  <c r="AA406" i="27"/>
  <c r="V406" i="27"/>
  <c r="Q406" i="27"/>
  <c r="AQ405" i="27"/>
  <c r="AL405" i="27"/>
  <c r="AG405" i="27"/>
  <c r="AA405" i="27"/>
  <c r="V405" i="27"/>
  <c r="Q405" i="27"/>
  <c r="AI409" i="27"/>
  <c r="X409" i="27"/>
  <c r="N409" i="27"/>
  <c r="AI408" i="27"/>
  <c r="X408" i="27"/>
  <c r="N408" i="27"/>
  <c r="AL407" i="27"/>
  <c r="AE407" i="27"/>
  <c r="Z407" i="27"/>
  <c r="U407" i="27"/>
  <c r="AD408" i="27"/>
  <c r="AC407" i="27"/>
  <c r="AH406" i="27"/>
  <c r="W406" i="27"/>
  <c r="AH405" i="27"/>
  <c r="W405" i="27"/>
  <c r="O405" i="27"/>
  <c r="S408" i="27"/>
  <c r="W407" i="27"/>
  <c r="AP406" i="27"/>
  <c r="AE406" i="27"/>
  <c r="U406" i="27"/>
  <c r="AP405" i="27"/>
  <c r="AE405" i="27"/>
  <c r="U405" i="27"/>
  <c r="N405" i="27"/>
  <c r="AN407" i="27"/>
  <c r="R407" i="27"/>
  <c r="AM406" i="27"/>
  <c r="AC406" i="27"/>
  <c r="R406" i="27"/>
  <c r="AM405" i="27"/>
  <c r="AC405" i="27"/>
  <c r="S405" i="27"/>
  <c r="AH407" i="27"/>
  <c r="O407" i="27"/>
  <c r="AK406" i="27"/>
  <c r="Z406" i="27"/>
  <c r="O406" i="27"/>
  <c r="AK405" i="27"/>
  <c r="Z405" i="27"/>
  <c r="R405" i="27"/>
  <c r="AT425" i="27"/>
  <c r="AS5" i="27"/>
  <c r="AS9" i="27"/>
  <c r="AS13" i="27"/>
  <c r="AS17" i="27"/>
  <c r="AS21" i="27"/>
  <c r="AS25" i="27"/>
  <c r="AS29" i="27"/>
  <c r="AS33" i="27"/>
  <c r="AS37" i="27"/>
  <c r="AS41" i="27"/>
  <c r="AS45" i="27"/>
  <c r="AS49" i="27"/>
  <c r="AS53" i="27"/>
  <c r="AS57" i="27"/>
  <c r="AS61" i="27"/>
  <c r="AS65" i="27"/>
  <c r="AS69" i="27"/>
  <c r="AS73" i="27"/>
  <c r="AS77" i="27"/>
  <c r="AS81" i="27"/>
  <c r="AS85" i="27"/>
  <c r="AS89" i="27"/>
  <c r="AS93" i="27"/>
  <c r="AS97" i="27"/>
  <c r="AS7" i="27"/>
  <c r="AS11" i="27"/>
  <c r="AS15" i="27"/>
  <c r="AS19" i="27"/>
  <c r="AS23" i="27"/>
  <c r="AS27" i="27"/>
  <c r="AS31" i="27"/>
  <c r="AS35" i="27"/>
  <c r="AS39" i="27"/>
  <c r="AS43" i="27"/>
  <c r="AS47" i="27"/>
  <c r="AS51" i="27"/>
  <c r="AS55" i="27"/>
  <c r="AS59" i="27"/>
  <c r="AS63" i="27"/>
  <c r="AS67" i="27"/>
  <c r="AS71" i="27"/>
  <c r="AS75" i="27"/>
  <c r="AS79" i="27"/>
  <c r="AS83" i="27"/>
  <c r="AS87" i="27"/>
  <c r="AS91" i="27"/>
  <c r="AS95" i="27"/>
  <c r="AR428" i="27"/>
  <c r="AN428" i="27"/>
  <c r="AJ428" i="27"/>
  <c r="AF428" i="27"/>
  <c r="AB428" i="27"/>
  <c r="X428" i="27"/>
  <c r="P428" i="27"/>
  <c r="S428" i="27"/>
  <c r="AP428" i="27"/>
  <c r="Z428" i="27"/>
  <c r="AL428" i="27"/>
  <c r="V428" i="27"/>
  <c r="AH428" i="27"/>
  <c r="R428" i="27"/>
  <c r="AS153" i="27"/>
  <c r="AS157" i="27"/>
  <c r="AS161" i="27"/>
  <c r="AS165" i="27"/>
  <c r="AS169" i="27"/>
  <c r="AS173" i="27"/>
  <c r="AS177" i="27"/>
  <c r="AS181" i="27"/>
  <c r="AS185" i="27"/>
  <c r="AS189" i="27"/>
  <c r="AS205" i="27"/>
  <c r="AS221" i="27"/>
  <c r="AS195" i="27"/>
  <c r="AS199" i="27"/>
  <c r="AS203" i="27"/>
  <c r="AS207" i="27"/>
  <c r="AS211" i="27"/>
  <c r="AS215" i="27"/>
  <c r="AS219" i="27"/>
  <c r="AS223" i="27"/>
  <c r="AS227" i="27"/>
  <c r="AS231" i="27"/>
  <c r="AS235" i="27"/>
  <c r="AS239" i="27"/>
  <c r="AS243" i="27"/>
  <c r="AS247" i="27"/>
  <c r="AS251" i="27"/>
  <c r="AS255" i="27"/>
  <c r="AS259" i="27"/>
  <c r="AS263" i="27"/>
  <c r="AS267" i="27"/>
  <c r="AS271" i="27"/>
  <c r="AS275" i="27"/>
  <c r="AS233" i="27"/>
  <c r="AS237" i="27"/>
  <c r="AS241" i="27"/>
  <c r="AS245" i="27"/>
  <c r="AS249" i="27"/>
  <c r="AS253" i="27"/>
  <c r="AS257" i="27"/>
  <c r="AS261" i="27"/>
  <c r="AS265" i="27"/>
  <c r="AS269" i="27"/>
  <c r="AS273" i="27"/>
  <c r="AS277" i="27"/>
  <c r="AS329" i="27"/>
  <c r="AS333" i="27"/>
  <c r="AS337" i="27"/>
  <c r="AS341" i="27"/>
  <c r="AS345" i="27"/>
  <c r="AS349" i="27"/>
  <c r="AS353" i="27"/>
  <c r="AS357" i="27"/>
  <c r="AS361" i="27"/>
  <c r="AS365" i="27"/>
  <c r="AS369" i="27"/>
  <c r="AS385" i="27"/>
  <c r="AS401" i="27"/>
  <c r="AS381" i="27"/>
  <c r="AS397" i="27"/>
  <c r="AS410" i="27"/>
  <c r="AS375" i="27"/>
  <c r="AS379" i="27"/>
  <c r="AS383" i="27"/>
  <c r="AS387" i="27"/>
  <c r="AS391" i="27"/>
  <c r="AS395" i="27"/>
  <c r="AS399" i="27"/>
  <c r="AS403" i="27"/>
  <c r="AS424" i="27"/>
  <c r="AS411" i="27"/>
  <c r="AS415" i="27"/>
  <c r="AS423" i="27"/>
  <c r="AS413" i="27"/>
  <c r="AS425" i="27"/>
  <c r="AS428" i="27" s="1"/>
  <c r="AP421" i="26"/>
  <c r="AL421" i="26"/>
  <c r="AH421" i="26"/>
  <c r="AD421" i="26"/>
  <c r="Z421" i="26"/>
  <c r="V421" i="26"/>
  <c r="R421" i="26"/>
  <c r="N421" i="26"/>
  <c r="AP420" i="26"/>
  <c r="AL420" i="26"/>
  <c r="AH420" i="26"/>
  <c r="AD420" i="26"/>
  <c r="Z420" i="26"/>
  <c r="V420" i="26"/>
  <c r="R420" i="26"/>
  <c r="N420" i="26"/>
  <c r="AP419" i="26"/>
  <c r="AL419" i="26"/>
  <c r="AH419" i="26"/>
  <c r="AD419" i="26"/>
  <c r="Z419" i="26"/>
  <c r="V419" i="26"/>
  <c r="R419" i="26"/>
  <c r="N419" i="26"/>
  <c r="AP418" i="26"/>
  <c r="AL418" i="26"/>
  <c r="AH418" i="26"/>
  <c r="AD418" i="26"/>
  <c r="Z418" i="26"/>
  <c r="V418" i="26"/>
  <c r="R418" i="26"/>
  <c r="N418" i="26"/>
  <c r="AP417" i="26"/>
  <c r="AP416" i="26" s="1"/>
  <c r="AL417" i="26"/>
  <c r="AL416" i="26" s="1"/>
  <c r="AH417" i="26"/>
  <c r="AH416" i="26" s="1"/>
  <c r="AD417" i="26"/>
  <c r="AD416" i="26" s="1"/>
  <c r="AD428" i="26" s="1"/>
  <c r="Z417" i="26"/>
  <c r="Z416" i="26" s="1"/>
  <c r="V417" i="26"/>
  <c r="V416" i="26" s="1"/>
  <c r="R417" i="26"/>
  <c r="R416" i="26" s="1"/>
  <c r="N417" i="26"/>
  <c r="AO421" i="26"/>
  <c r="AK421" i="26"/>
  <c r="AG421" i="26"/>
  <c r="AC421" i="26"/>
  <c r="Y421" i="26"/>
  <c r="U421" i="26"/>
  <c r="Q421" i="26"/>
  <c r="AO420" i="26"/>
  <c r="AK420" i="26"/>
  <c r="AG420" i="26"/>
  <c r="AC420" i="26"/>
  <c r="Y420" i="26"/>
  <c r="U420" i="26"/>
  <c r="Q420" i="26"/>
  <c r="AO419" i="26"/>
  <c r="AK419" i="26"/>
  <c r="AG419" i="26"/>
  <c r="AC419" i="26"/>
  <c r="Y419" i="26"/>
  <c r="U419" i="26"/>
  <c r="Q419" i="26"/>
  <c r="AO418" i="26"/>
  <c r="AK418" i="26"/>
  <c r="AG418" i="26"/>
  <c r="AC418" i="26"/>
  <c r="Y418" i="26"/>
  <c r="U418" i="26"/>
  <c r="Q418" i="26"/>
  <c r="AO417" i="26"/>
  <c r="AK417" i="26"/>
  <c r="AG417" i="26"/>
  <c r="AC417" i="26"/>
  <c r="AC416" i="26" s="1"/>
  <c r="AC428" i="26" s="1"/>
  <c r="Y417" i="26"/>
  <c r="U417" i="26"/>
  <c r="Q417" i="26"/>
  <c r="AO409" i="26"/>
  <c r="AK409" i="26"/>
  <c r="AG409" i="26"/>
  <c r="AC409" i="26"/>
  <c r="Y409" i="26"/>
  <c r="U409" i="26"/>
  <c r="Q409" i="26"/>
  <c r="AO408" i="26"/>
  <c r="AK408" i="26"/>
  <c r="AG408" i="26"/>
  <c r="AC408" i="26"/>
  <c r="Y408" i="26"/>
  <c r="U408" i="26"/>
  <c r="Q408" i="26"/>
  <c r="AO407" i="26"/>
  <c r="AK407" i="26"/>
  <c r="AR421" i="26"/>
  <c r="AN421" i="26"/>
  <c r="AJ421" i="26"/>
  <c r="AF421" i="26"/>
  <c r="AB421" i="26"/>
  <c r="X421" i="26"/>
  <c r="T421" i="26"/>
  <c r="P421" i="26"/>
  <c r="AR420" i="26"/>
  <c r="AN420" i="26"/>
  <c r="AJ420" i="26"/>
  <c r="AF420" i="26"/>
  <c r="AB420" i="26"/>
  <c r="X420" i="26"/>
  <c r="T420" i="26"/>
  <c r="P420" i="26"/>
  <c r="AR419" i="26"/>
  <c r="AN419" i="26"/>
  <c r="AJ419" i="26"/>
  <c r="AF419" i="26"/>
  <c r="AB419" i="26"/>
  <c r="X419" i="26"/>
  <c r="T419" i="26"/>
  <c r="P419" i="26"/>
  <c r="AR418" i="26"/>
  <c r="AN418" i="26"/>
  <c r="AJ418" i="26"/>
  <c r="AF418" i="26"/>
  <c r="AB418" i="26"/>
  <c r="X418" i="26"/>
  <c r="T418" i="26"/>
  <c r="P418" i="26"/>
  <c r="AR417" i="26"/>
  <c r="AR416" i="26" s="1"/>
  <c r="AR428" i="26" s="1"/>
  <c r="AN417" i="26"/>
  <c r="AN416" i="26" s="1"/>
  <c r="AJ417" i="26"/>
  <c r="AJ416" i="26" s="1"/>
  <c r="AF417" i="26"/>
  <c r="AF416" i="26" s="1"/>
  <c r="AF428" i="26" s="1"/>
  <c r="AB417" i="26"/>
  <c r="AB416" i="26" s="1"/>
  <c r="AB428" i="26" s="1"/>
  <c r="X417" i="26"/>
  <c r="X416" i="26" s="1"/>
  <c r="T417" i="26"/>
  <c r="T416" i="26" s="1"/>
  <c r="P417" i="26"/>
  <c r="P416" i="26" s="1"/>
  <c r="P428" i="26" s="1"/>
  <c r="AI421" i="26"/>
  <c r="S421" i="26"/>
  <c r="AI420" i="26"/>
  <c r="S420" i="26"/>
  <c r="AI419" i="26"/>
  <c r="S419" i="26"/>
  <c r="AI418" i="26"/>
  <c r="S418" i="26"/>
  <c r="AI417" i="26"/>
  <c r="AI416" i="26" s="1"/>
  <c r="AI428" i="26" s="1"/>
  <c r="S417" i="26"/>
  <c r="AR409" i="26"/>
  <c r="AM409" i="26"/>
  <c r="AH409" i="26"/>
  <c r="AB409" i="26"/>
  <c r="W409" i="26"/>
  <c r="R409" i="26"/>
  <c r="AR408" i="26"/>
  <c r="AM408" i="26"/>
  <c r="AH408" i="26"/>
  <c r="AB408" i="26"/>
  <c r="W408" i="26"/>
  <c r="R408" i="26"/>
  <c r="AR407" i="26"/>
  <c r="AM407" i="26"/>
  <c r="AH407" i="26"/>
  <c r="AD407" i="26"/>
  <c r="Z407" i="26"/>
  <c r="V407" i="26"/>
  <c r="R407" i="26"/>
  <c r="N407" i="26"/>
  <c r="AP406" i="26"/>
  <c r="AL406" i="26"/>
  <c r="AH406" i="26"/>
  <c r="AD406" i="26"/>
  <c r="Z406" i="26"/>
  <c r="V406" i="26"/>
  <c r="R406" i="26"/>
  <c r="N406" i="26"/>
  <c r="AP405" i="26"/>
  <c r="AL405" i="26"/>
  <c r="AH405" i="26"/>
  <c r="AD405" i="26"/>
  <c r="Z405" i="26"/>
  <c r="V405" i="26"/>
  <c r="R405" i="26"/>
  <c r="N405" i="26"/>
  <c r="AE421" i="26"/>
  <c r="O421" i="26"/>
  <c r="AE420" i="26"/>
  <c r="O420" i="26"/>
  <c r="AE419" i="26"/>
  <c r="O419" i="26"/>
  <c r="AE418" i="26"/>
  <c r="O418" i="26"/>
  <c r="AE417" i="26"/>
  <c r="O417" i="26"/>
  <c r="O416" i="26" s="1"/>
  <c r="AQ409" i="26"/>
  <c r="AL409" i="26"/>
  <c r="AF409" i="26"/>
  <c r="AA409" i="26"/>
  <c r="V409" i="26"/>
  <c r="P409" i="26"/>
  <c r="AQ408" i="26"/>
  <c r="AL408" i="26"/>
  <c r="AF408" i="26"/>
  <c r="AA408" i="26"/>
  <c r="V408" i="26"/>
  <c r="P408" i="26"/>
  <c r="AQ407" i="26"/>
  <c r="AL407" i="26"/>
  <c r="AG407" i="26"/>
  <c r="AC407" i="26"/>
  <c r="Y407" i="26"/>
  <c r="U407" i="26"/>
  <c r="Q407" i="26"/>
  <c r="AO406" i="26"/>
  <c r="AK406" i="26"/>
  <c r="AG406" i="26"/>
  <c r="AC406" i="26"/>
  <c r="Y406" i="26"/>
  <c r="U406" i="26"/>
  <c r="Q406" i="26"/>
  <c r="AO405" i="26"/>
  <c r="AK405" i="26"/>
  <c r="AG405" i="26"/>
  <c r="AC405" i="26"/>
  <c r="Y405" i="26"/>
  <c r="U405" i="26"/>
  <c r="Q405" i="26"/>
  <c r="AM421" i="26"/>
  <c r="W421" i="26"/>
  <c r="AM420" i="26"/>
  <c r="W420" i="26"/>
  <c r="AM419" i="26"/>
  <c r="W419" i="26"/>
  <c r="AM418" i="26"/>
  <c r="W418" i="26"/>
  <c r="AM417" i="26"/>
  <c r="W417" i="26"/>
  <c r="AN409" i="26"/>
  <c r="AI409" i="26"/>
  <c r="AD409" i="26"/>
  <c r="X409" i="26"/>
  <c r="S409" i="26"/>
  <c r="N409" i="26"/>
  <c r="AN408" i="26"/>
  <c r="AI408" i="26"/>
  <c r="AD408" i="26"/>
  <c r="X408" i="26"/>
  <c r="S408" i="26"/>
  <c r="N408" i="26"/>
  <c r="AN407" i="26"/>
  <c r="AI407" i="26"/>
  <c r="AE407" i="26"/>
  <c r="AA407" i="26"/>
  <c r="W407" i="26"/>
  <c r="S407" i="26"/>
  <c r="O407" i="26"/>
  <c r="AQ406" i="26"/>
  <c r="AM406" i="26"/>
  <c r="AI406" i="26"/>
  <c r="AE406" i="26"/>
  <c r="AA406" i="26"/>
  <c r="W406" i="26"/>
  <c r="S406" i="26"/>
  <c r="O406" i="26"/>
  <c r="AQ405" i="26"/>
  <c r="AM405" i="26"/>
  <c r="AI405" i="26"/>
  <c r="AQ420" i="26"/>
  <c r="AQ418" i="26"/>
  <c r="AP409" i="26"/>
  <c r="T409" i="26"/>
  <c r="AE408" i="26"/>
  <c r="AP407" i="26"/>
  <c r="X407" i="26"/>
  <c r="AN406" i="26"/>
  <c r="X406" i="26"/>
  <c r="AN405" i="26"/>
  <c r="AB405" i="26"/>
  <c r="T405" i="26"/>
  <c r="T408" i="26"/>
  <c r="AF406" i="26"/>
  <c r="X405" i="26"/>
  <c r="AA420" i="26"/>
  <c r="AA418" i="26"/>
  <c r="AJ409" i="26"/>
  <c r="O409" i="26"/>
  <c r="Z408" i="26"/>
  <c r="AJ407" i="26"/>
  <c r="T407" i="26"/>
  <c r="AJ406" i="26"/>
  <c r="T406" i="26"/>
  <c r="AJ405" i="26"/>
  <c r="AA405" i="26"/>
  <c r="S405" i="26"/>
  <c r="AF407" i="26"/>
  <c r="AF405" i="26"/>
  <c r="AQ421" i="26"/>
  <c r="AQ419" i="26"/>
  <c r="AQ417" i="26"/>
  <c r="AQ416" i="26" s="1"/>
  <c r="AQ428" i="26" s="1"/>
  <c r="AE409" i="26"/>
  <c r="AP408" i="26"/>
  <c r="P407" i="26"/>
  <c r="P406" i="26"/>
  <c r="P405" i="26"/>
  <c r="AA417" i="26"/>
  <c r="AJ408" i="26"/>
  <c r="AB406" i="26"/>
  <c r="O405" i="26"/>
  <c r="O408" i="26"/>
  <c r="AR405" i="26"/>
  <c r="AA421" i="26"/>
  <c r="AB407" i="26"/>
  <c r="AE405" i="26"/>
  <c r="AA419" i="26"/>
  <c r="Z409" i="26"/>
  <c r="AR406" i="26"/>
  <c r="W405" i="26"/>
  <c r="AT425" i="26"/>
  <c r="AS427" i="26"/>
  <c r="N404" i="26"/>
  <c r="AS404" i="26" s="1"/>
  <c r="AL428" i="26"/>
  <c r="AS410" i="26"/>
  <c r="AS414" i="26"/>
  <c r="AS424" i="26"/>
  <c r="R428" i="26"/>
  <c r="AH428" i="26"/>
  <c r="V428" i="26"/>
  <c r="AN428" i="26"/>
  <c r="AJ428" i="26"/>
  <c r="X428" i="26"/>
  <c r="T428" i="26"/>
  <c r="O428" i="26"/>
  <c r="AS411" i="26"/>
  <c r="AS415" i="26"/>
  <c r="AS425" i="26"/>
  <c r="AS428" i="26" s="1"/>
  <c r="Z428" i="26"/>
  <c r="AP428" i="26"/>
  <c r="L4" i="12"/>
  <c r="E4" i="12"/>
  <c r="Q416" i="36" l="1"/>
  <c r="Q428" i="36" s="1"/>
  <c r="AG416" i="36"/>
  <c r="AG428" i="36" s="1"/>
  <c r="AS406" i="36"/>
  <c r="AS419" i="36"/>
  <c r="U416" i="36"/>
  <c r="U428" i="36" s="1"/>
  <c r="AK416" i="36"/>
  <c r="AK428" i="36" s="1"/>
  <c r="AS405" i="36"/>
  <c r="V416" i="36"/>
  <c r="V428" i="36" s="1"/>
  <c r="AL416" i="36"/>
  <c r="AL428" i="36" s="1"/>
  <c r="AS409" i="36"/>
  <c r="AP416" i="36"/>
  <c r="AP428" i="36" s="1"/>
  <c r="AS418" i="36"/>
  <c r="AS420" i="36"/>
  <c r="AH416" i="36"/>
  <c r="AH428" i="36" s="1"/>
  <c r="AC416" i="36"/>
  <c r="AC428" i="36" s="1"/>
  <c r="AS408" i="36"/>
  <c r="AS417" i="36"/>
  <c r="N416" i="36"/>
  <c r="AS421" i="36"/>
  <c r="AS407" i="36"/>
  <c r="Z416" i="36"/>
  <c r="Z428" i="36" s="1"/>
  <c r="AD416" i="36"/>
  <c r="AD428" i="36" s="1"/>
  <c r="R416" i="36"/>
  <c r="R428" i="36" s="1"/>
  <c r="Y416" i="36"/>
  <c r="Y428" i="36" s="1"/>
  <c r="AO416" i="36"/>
  <c r="AO428" i="36" s="1"/>
  <c r="AI416" i="35"/>
  <c r="AI428" i="35" s="1"/>
  <c r="AQ416" i="35"/>
  <c r="AQ428" i="35" s="1"/>
  <c r="O416" i="35"/>
  <c r="O428" i="35" s="1"/>
  <c r="AC416" i="35"/>
  <c r="AC428" i="35" s="1"/>
  <c r="AS406" i="35"/>
  <c r="AS407" i="35"/>
  <c r="AA416" i="35"/>
  <c r="AA428" i="35" s="1"/>
  <c r="Q416" i="35"/>
  <c r="Q428" i="35" s="1"/>
  <c r="AG416" i="35"/>
  <c r="AG428" i="35" s="1"/>
  <c r="AS408" i="35"/>
  <c r="AS409" i="35"/>
  <c r="N416" i="35"/>
  <c r="AS417" i="35"/>
  <c r="AS418" i="35"/>
  <c r="AS419" i="35"/>
  <c r="AS420" i="35"/>
  <c r="AS421" i="35"/>
  <c r="S416" i="35"/>
  <c r="S428" i="35" s="1"/>
  <c r="U416" i="35"/>
  <c r="U428" i="35" s="1"/>
  <c r="AK416" i="35"/>
  <c r="AK428" i="35" s="1"/>
  <c r="W416" i="35"/>
  <c r="W428" i="35" s="1"/>
  <c r="AS405" i="35"/>
  <c r="AM416" i="35"/>
  <c r="AM428" i="35" s="1"/>
  <c r="Y416" i="35"/>
  <c r="Y428" i="35" s="1"/>
  <c r="AO416" i="35"/>
  <c r="AO428" i="35" s="1"/>
  <c r="Y416" i="34"/>
  <c r="Y428" i="34" s="1"/>
  <c r="AO416" i="34"/>
  <c r="AO428" i="34" s="1"/>
  <c r="AC416" i="34"/>
  <c r="AC428" i="34" s="1"/>
  <c r="N416" i="34"/>
  <c r="AS417" i="34"/>
  <c r="AS418" i="34"/>
  <c r="AS419" i="34"/>
  <c r="AS420" i="34"/>
  <c r="AS421" i="34"/>
  <c r="AS405" i="34"/>
  <c r="AS406" i="34"/>
  <c r="AS407" i="34"/>
  <c r="Q416" i="34"/>
  <c r="Q428" i="34" s="1"/>
  <c r="AG416" i="34"/>
  <c r="AG428" i="34" s="1"/>
  <c r="AS409" i="34"/>
  <c r="AS408" i="34"/>
  <c r="U416" i="34"/>
  <c r="U428" i="34" s="1"/>
  <c r="AK416" i="34"/>
  <c r="AK428" i="34" s="1"/>
  <c r="Y416" i="33"/>
  <c r="Y428" i="33" s="1"/>
  <c r="AO416" i="33"/>
  <c r="AO428" i="33" s="1"/>
  <c r="Q416" i="33"/>
  <c r="Q428" i="33" s="1"/>
  <c r="AG416" i="33"/>
  <c r="AG428" i="33" s="1"/>
  <c r="AK416" i="33"/>
  <c r="AK428" i="33" s="1"/>
  <c r="N416" i="33"/>
  <c r="AS417" i="33"/>
  <c r="AS418" i="33"/>
  <c r="AS419" i="33"/>
  <c r="AS420" i="33"/>
  <c r="AS421" i="33"/>
  <c r="AS409" i="33"/>
  <c r="AS405" i="33"/>
  <c r="AS406" i="33"/>
  <c r="AS407" i="33"/>
  <c r="AS408" i="33"/>
  <c r="U416" i="33"/>
  <c r="U428" i="33" s="1"/>
  <c r="Q416" i="32"/>
  <c r="Q428" i="32" s="1"/>
  <c r="AG416" i="32"/>
  <c r="AG428" i="32" s="1"/>
  <c r="U416" i="32"/>
  <c r="U428" i="32" s="1"/>
  <c r="AK416" i="32"/>
  <c r="AK428" i="32" s="1"/>
  <c r="AS407" i="32"/>
  <c r="AS408" i="32"/>
  <c r="AS409" i="32"/>
  <c r="N416" i="32"/>
  <c r="AS417" i="32"/>
  <c r="AS418" i="32"/>
  <c r="AS419" i="32"/>
  <c r="AS420" i="32"/>
  <c r="AS421" i="32"/>
  <c r="AS406" i="32"/>
  <c r="Y416" i="32"/>
  <c r="Y428" i="32" s="1"/>
  <c r="AO416" i="32"/>
  <c r="AO428" i="32" s="1"/>
  <c r="AC416" i="32"/>
  <c r="AC428" i="32" s="1"/>
  <c r="AS405" i="32"/>
  <c r="W416" i="31"/>
  <c r="W428" i="31" s="1"/>
  <c r="Q416" i="31"/>
  <c r="Q428" i="31" s="1"/>
  <c r="AG416" i="31"/>
  <c r="AG428" i="31" s="1"/>
  <c r="AA416" i="31"/>
  <c r="AA428" i="31" s="1"/>
  <c r="AS408" i="31"/>
  <c r="O416" i="31"/>
  <c r="O428" i="31" s="1"/>
  <c r="AC416" i="31"/>
  <c r="AC428" i="31" s="1"/>
  <c r="N416" i="31"/>
  <c r="AS417" i="31"/>
  <c r="AS418" i="31"/>
  <c r="AS419" i="31"/>
  <c r="AS420" i="31"/>
  <c r="AS421" i="31"/>
  <c r="U416" i="31"/>
  <c r="U428" i="31" s="1"/>
  <c r="AK416" i="31"/>
  <c r="AK428" i="31" s="1"/>
  <c r="AM416" i="31"/>
  <c r="AM428" i="31" s="1"/>
  <c r="AS409" i="31"/>
  <c r="AQ416" i="31"/>
  <c r="AQ428" i="31" s="1"/>
  <c r="AS405" i="31"/>
  <c r="AS406" i="31"/>
  <c r="AS407" i="31"/>
  <c r="S416" i="31"/>
  <c r="S428" i="31" s="1"/>
  <c r="Y416" i="31"/>
  <c r="Y428" i="31" s="1"/>
  <c r="AO416" i="31"/>
  <c r="AO428" i="31" s="1"/>
  <c r="AG416" i="30"/>
  <c r="AG428" i="30" s="1"/>
  <c r="AS418" i="30"/>
  <c r="AS419" i="30"/>
  <c r="AS420" i="30"/>
  <c r="AS421" i="30"/>
  <c r="AM416" i="30"/>
  <c r="AM428" i="30" s="1"/>
  <c r="AS417" i="30"/>
  <c r="N416" i="30"/>
  <c r="AQ416" i="30"/>
  <c r="AQ428" i="30" s="1"/>
  <c r="Y416" i="30"/>
  <c r="Y428" i="30" s="1"/>
  <c r="AO416" i="30"/>
  <c r="AO428" i="30" s="1"/>
  <c r="AS408" i="30"/>
  <c r="AJ416" i="30"/>
  <c r="AJ428" i="30" s="1"/>
  <c r="AC416" i="30"/>
  <c r="AC428" i="30" s="1"/>
  <c r="AA416" i="30"/>
  <c r="AA428" i="30" s="1"/>
  <c r="AS405" i="30"/>
  <c r="AS406" i="30"/>
  <c r="AS407" i="30"/>
  <c r="O416" i="30"/>
  <c r="O428" i="30" s="1"/>
  <c r="Q416" i="30"/>
  <c r="Q428" i="30" s="1"/>
  <c r="AQ416" i="29"/>
  <c r="AQ428" i="29" s="1"/>
  <c r="AR416" i="29"/>
  <c r="AR428" i="29" s="1"/>
  <c r="AD416" i="29"/>
  <c r="AD428" i="29" s="1"/>
  <c r="AS409" i="29"/>
  <c r="N416" i="29"/>
  <c r="AS417" i="29"/>
  <c r="AS418" i="29"/>
  <c r="AS419" i="29"/>
  <c r="AS420" i="29"/>
  <c r="AS421" i="29"/>
  <c r="Q416" i="29"/>
  <c r="Q428" i="29" s="1"/>
  <c r="AG416" i="29"/>
  <c r="AG428" i="29" s="1"/>
  <c r="AS408" i="29"/>
  <c r="U416" i="29"/>
  <c r="U428" i="29" s="1"/>
  <c r="AK416" i="29"/>
  <c r="AK428" i="29" s="1"/>
  <c r="AS405" i="29"/>
  <c r="AS406" i="29"/>
  <c r="AS407" i="29"/>
  <c r="Y416" i="29"/>
  <c r="Y428" i="29" s="1"/>
  <c r="AO416" i="29"/>
  <c r="AO428" i="29" s="1"/>
  <c r="AC416" i="28"/>
  <c r="AC428" i="28" s="1"/>
  <c r="U416" i="28"/>
  <c r="U428" i="28" s="1"/>
  <c r="AK416" i="28"/>
  <c r="AK428" i="28" s="1"/>
  <c r="AS407" i="28"/>
  <c r="AS408" i="28"/>
  <c r="AS409" i="28"/>
  <c r="N416" i="28"/>
  <c r="AS417" i="28"/>
  <c r="AS418" i="28"/>
  <c r="AS419" i="28"/>
  <c r="AS420" i="28"/>
  <c r="AS421" i="28"/>
  <c r="AS405" i="28"/>
  <c r="AS406" i="28"/>
  <c r="Y416" i="28"/>
  <c r="Y428" i="28" s="1"/>
  <c r="AO416" i="28"/>
  <c r="AO428" i="28" s="1"/>
  <c r="Q416" i="28"/>
  <c r="Q428" i="28" s="1"/>
  <c r="AG416" i="28"/>
  <c r="AG428" i="28" s="1"/>
  <c r="AQ416" i="27"/>
  <c r="AQ428" i="27" s="1"/>
  <c r="N416" i="27"/>
  <c r="AS417" i="27"/>
  <c r="AS418" i="27"/>
  <c r="AS419" i="27"/>
  <c r="AS420" i="27"/>
  <c r="AS421" i="27"/>
  <c r="AS409" i="27"/>
  <c r="AS407" i="27"/>
  <c r="O416" i="27"/>
  <c r="O428" i="27" s="1"/>
  <c r="AE416" i="27"/>
  <c r="AE428" i="27" s="1"/>
  <c r="T416" i="27"/>
  <c r="T428" i="27" s="1"/>
  <c r="Q416" i="27"/>
  <c r="Q428" i="27" s="1"/>
  <c r="AG416" i="27"/>
  <c r="AG428" i="27" s="1"/>
  <c r="AS405" i="27"/>
  <c r="AS408" i="27"/>
  <c r="W416" i="27"/>
  <c r="W428" i="27" s="1"/>
  <c r="AA416" i="27"/>
  <c r="AA428" i="27" s="1"/>
  <c r="AI416" i="27"/>
  <c r="AI428" i="27" s="1"/>
  <c r="U416" i="27"/>
  <c r="U428" i="27" s="1"/>
  <c r="AK416" i="27"/>
  <c r="AK428" i="27" s="1"/>
  <c r="AS406" i="27"/>
  <c r="AM416" i="27"/>
  <c r="AM428" i="27" s="1"/>
  <c r="Y416" i="27"/>
  <c r="Y428" i="27" s="1"/>
  <c r="AO416" i="27"/>
  <c r="AO428" i="27" s="1"/>
  <c r="AS409" i="26"/>
  <c r="N416" i="26"/>
  <c r="AS417" i="26"/>
  <c r="AS418" i="26"/>
  <c r="AS419" i="26"/>
  <c r="AS420" i="26"/>
  <c r="AS421" i="26"/>
  <c r="Q416" i="26"/>
  <c r="Q428" i="26" s="1"/>
  <c r="AG416" i="26"/>
  <c r="AG428" i="26" s="1"/>
  <c r="AA416" i="26"/>
  <c r="AA428" i="26" s="1"/>
  <c r="AS408" i="26"/>
  <c r="W416" i="26"/>
  <c r="W428" i="26" s="1"/>
  <c r="AE416" i="26"/>
  <c r="AE428" i="26" s="1"/>
  <c r="U416" i="26"/>
  <c r="U428" i="26" s="1"/>
  <c r="AK416" i="26"/>
  <c r="AK428" i="26" s="1"/>
  <c r="AM416" i="26"/>
  <c r="AM428" i="26" s="1"/>
  <c r="AS405" i="26"/>
  <c r="AS406" i="26"/>
  <c r="AS407" i="26"/>
  <c r="S416" i="26"/>
  <c r="S428" i="26" s="1"/>
  <c r="Y416" i="26"/>
  <c r="Y428" i="26" s="1"/>
  <c r="AO416" i="26"/>
  <c r="AO428" i="26" s="1"/>
  <c r="E402" i="37"/>
  <c r="E400" i="37"/>
  <c r="E398" i="37"/>
  <c r="E396" i="37"/>
  <c r="E394" i="37"/>
  <c r="E392" i="37"/>
  <c r="E390" i="37"/>
  <c r="E388" i="37"/>
  <c r="E386" i="37"/>
  <c r="E384" i="37"/>
  <c r="E382" i="37"/>
  <c r="E380" i="37"/>
  <c r="E378" i="37"/>
  <c r="E376" i="37"/>
  <c r="E374" i="37"/>
  <c r="E372" i="37"/>
  <c r="E370" i="37"/>
  <c r="E368" i="37"/>
  <c r="E366" i="37"/>
  <c r="E364" i="37"/>
  <c r="E362" i="37"/>
  <c r="E360" i="37"/>
  <c r="E358" i="37"/>
  <c r="E356" i="37"/>
  <c r="E354" i="37"/>
  <c r="E352" i="37"/>
  <c r="E350" i="37"/>
  <c r="E348" i="37"/>
  <c r="E346" i="37"/>
  <c r="E344" i="37"/>
  <c r="E342" i="37"/>
  <c r="E340" i="37"/>
  <c r="E338" i="37"/>
  <c r="E336" i="37"/>
  <c r="E334" i="37"/>
  <c r="E332" i="37"/>
  <c r="E330" i="37"/>
  <c r="E328" i="37"/>
  <c r="E326" i="37"/>
  <c r="E324" i="37"/>
  <c r="E322" i="37"/>
  <c r="E320" i="37"/>
  <c r="E318" i="37"/>
  <c r="E316" i="37"/>
  <c r="E314" i="37"/>
  <c r="E312" i="37"/>
  <c r="E310" i="37"/>
  <c r="E308" i="37"/>
  <c r="E306" i="37"/>
  <c r="E304" i="37"/>
  <c r="E302" i="37"/>
  <c r="E300" i="37"/>
  <c r="E298" i="37"/>
  <c r="E296" i="37"/>
  <c r="E294" i="37"/>
  <c r="E292" i="37"/>
  <c r="E290" i="37"/>
  <c r="E288" i="37"/>
  <c r="E286" i="37"/>
  <c r="E284" i="37"/>
  <c r="E282" i="37"/>
  <c r="E280" i="37"/>
  <c r="E278" i="37"/>
  <c r="E276" i="37"/>
  <c r="E274" i="37"/>
  <c r="E272" i="37"/>
  <c r="E270" i="37"/>
  <c r="E268" i="37"/>
  <c r="E266" i="37"/>
  <c r="E264" i="37"/>
  <c r="E262" i="37"/>
  <c r="E260" i="37"/>
  <c r="E258" i="37"/>
  <c r="E256" i="37"/>
  <c r="E254" i="37"/>
  <c r="E252" i="37"/>
  <c r="E250" i="37"/>
  <c r="E248" i="37"/>
  <c r="E246" i="37"/>
  <c r="E244" i="37"/>
  <c r="E242" i="37"/>
  <c r="E240" i="37"/>
  <c r="E238" i="37"/>
  <c r="E236" i="37"/>
  <c r="E234" i="37"/>
  <c r="E232" i="37"/>
  <c r="E230" i="37"/>
  <c r="E228" i="37"/>
  <c r="E226" i="37"/>
  <c r="E224" i="37"/>
  <c r="E222" i="37"/>
  <c r="E220" i="37"/>
  <c r="E218" i="37"/>
  <c r="E216" i="37"/>
  <c r="E214" i="37"/>
  <c r="E212" i="37"/>
  <c r="E210" i="37"/>
  <c r="E208" i="37"/>
  <c r="E206" i="37"/>
  <c r="E204" i="37"/>
  <c r="E202" i="37"/>
  <c r="E200" i="37"/>
  <c r="E198" i="37"/>
  <c r="E196" i="37"/>
  <c r="E194" i="37"/>
  <c r="E192" i="37"/>
  <c r="E190" i="37"/>
  <c r="E188" i="37"/>
  <c r="E186" i="37"/>
  <c r="E184" i="37"/>
  <c r="E182" i="37"/>
  <c r="E180" i="37"/>
  <c r="E178" i="37"/>
  <c r="E176" i="37"/>
  <c r="E174" i="37"/>
  <c r="E172" i="37"/>
  <c r="E170" i="37"/>
  <c r="E168" i="37"/>
  <c r="E166" i="37"/>
  <c r="E164" i="37"/>
  <c r="E162" i="37"/>
  <c r="E160" i="37"/>
  <c r="E158" i="37"/>
  <c r="E156" i="37"/>
  <c r="E154" i="37"/>
  <c r="E152" i="37"/>
  <c r="E150" i="37"/>
  <c r="E148" i="37"/>
  <c r="E146" i="37"/>
  <c r="E144" i="37"/>
  <c r="E142" i="37"/>
  <c r="E140" i="37"/>
  <c r="E138" i="37"/>
  <c r="E136" i="37"/>
  <c r="E134" i="37"/>
  <c r="E132" i="37"/>
  <c r="E130" i="37"/>
  <c r="E128" i="37"/>
  <c r="E126" i="37"/>
  <c r="E124" i="37"/>
  <c r="E122" i="37"/>
  <c r="E120" i="37"/>
  <c r="E118" i="37"/>
  <c r="E116" i="37"/>
  <c r="E114" i="37"/>
  <c r="E112" i="37"/>
  <c r="E110" i="37"/>
  <c r="E108" i="37"/>
  <c r="E106" i="37"/>
  <c r="E104" i="37"/>
  <c r="E102" i="37"/>
  <c r="E100" i="37"/>
  <c r="E98" i="37"/>
  <c r="E96" i="37"/>
  <c r="E94" i="37"/>
  <c r="E92" i="37"/>
  <c r="E90" i="37"/>
  <c r="E88" i="37"/>
  <c r="E86" i="37"/>
  <c r="E84" i="37"/>
  <c r="E82" i="37"/>
  <c r="E80" i="37"/>
  <c r="E78" i="37"/>
  <c r="E76" i="37"/>
  <c r="E74" i="37"/>
  <c r="E72" i="37"/>
  <c r="E70" i="37"/>
  <c r="E68" i="37"/>
  <c r="E66" i="37"/>
  <c r="E64" i="37"/>
  <c r="E62" i="37"/>
  <c r="E60" i="37"/>
  <c r="E58" i="37"/>
  <c r="E56" i="37"/>
  <c r="E54" i="37"/>
  <c r="E52" i="37"/>
  <c r="E50" i="37"/>
  <c r="E48" i="37"/>
  <c r="E46" i="37"/>
  <c r="E44" i="37"/>
  <c r="E42" i="37"/>
  <c r="E40" i="37"/>
  <c r="E38" i="37"/>
  <c r="E36" i="37"/>
  <c r="E34" i="37"/>
  <c r="E32" i="37"/>
  <c r="E30" i="37"/>
  <c r="E28" i="37"/>
  <c r="E26" i="37"/>
  <c r="E24" i="37"/>
  <c r="E22" i="37"/>
  <c r="E20" i="37"/>
  <c r="E18" i="37"/>
  <c r="E16" i="37"/>
  <c r="E14" i="37"/>
  <c r="E10" i="37"/>
  <c r="E8" i="37"/>
  <c r="E6" i="12"/>
  <c r="E8" i="12"/>
  <c r="E10" i="12"/>
  <c r="E12" i="12"/>
  <c r="E14" i="12"/>
  <c r="E16" i="12"/>
  <c r="E18" i="12"/>
  <c r="E20" i="12"/>
  <c r="E22" i="12"/>
  <c r="E24" i="12"/>
  <c r="E26" i="12"/>
  <c r="E28" i="12"/>
  <c r="E30" i="12"/>
  <c r="E32" i="12"/>
  <c r="E34" i="12"/>
  <c r="E36" i="12"/>
  <c r="E38" i="12"/>
  <c r="E40" i="12"/>
  <c r="E42" i="12"/>
  <c r="E44" i="12"/>
  <c r="E46" i="12"/>
  <c r="E48" i="12"/>
  <c r="E50" i="12"/>
  <c r="E52" i="12"/>
  <c r="E54" i="12"/>
  <c r="E56" i="12"/>
  <c r="E58" i="12"/>
  <c r="E60" i="12"/>
  <c r="E62" i="12"/>
  <c r="E64" i="12"/>
  <c r="E66" i="12"/>
  <c r="E68" i="12"/>
  <c r="E70" i="12"/>
  <c r="E72" i="12"/>
  <c r="E74" i="12"/>
  <c r="E76" i="12"/>
  <c r="E78" i="12"/>
  <c r="E80" i="12"/>
  <c r="E82" i="12"/>
  <c r="E84" i="12"/>
  <c r="E86" i="12"/>
  <c r="E88" i="12"/>
  <c r="E90" i="12"/>
  <c r="E92" i="12"/>
  <c r="E94" i="12"/>
  <c r="E96" i="12"/>
  <c r="E98" i="12"/>
  <c r="E100" i="12"/>
  <c r="E102" i="12"/>
  <c r="E104" i="12"/>
  <c r="E106" i="12"/>
  <c r="E108" i="12"/>
  <c r="E110" i="12"/>
  <c r="E112" i="12"/>
  <c r="E114" i="12"/>
  <c r="E116" i="12"/>
  <c r="E118" i="12"/>
  <c r="E120" i="12"/>
  <c r="E122" i="12"/>
  <c r="E124" i="12"/>
  <c r="E126" i="12"/>
  <c r="E128" i="12"/>
  <c r="E130" i="12"/>
  <c r="E132" i="12"/>
  <c r="E134" i="12"/>
  <c r="E136" i="12"/>
  <c r="E138" i="12"/>
  <c r="E140" i="12"/>
  <c r="E142" i="12"/>
  <c r="E144" i="12"/>
  <c r="E146" i="12"/>
  <c r="E148" i="12"/>
  <c r="E150" i="12"/>
  <c r="E152" i="12"/>
  <c r="E154" i="12"/>
  <c r="E156" i="12"/>
  <c r="E158" i="12"/>
  <c r="E160" i="12"/>
  <c r="E162" i="12"/>
  <c r="E164" i="12"/>
  <c r="E166" i="12"/>
  <c r="E168" i="12"/>
  <c r="E170" i="12"/>
  <c r="E172" i="12"/>
  <c r="E174" i="12"/>
  <c r="E176" i="12"/>
  <c r="E178" i="12"/>
  <c r="E180" i="12"/>
  <c r="E182" i="12"/>
  <c r="E184" i="12"/>
  <c r="E186" i="12"/>
  <c r="E188" i="12"/>
  <c r="E190" i="12"/>
  <c r="E192" i="12"/>
  <c r="E194" i="12"/>
  <c r="E196" i="12"/>
  <c r="E198" i="12"/>
  <c r="E200" i="12"/>
  <c r="E202" i="12"/>
  <c r="E204" i="12"/>
  <c r="E206" i="12"/>
  <c r="E208" i="12"/>
  <c r="E210" i="12"/>
  <c r="E212" i="12"/>
  <c r="E214" i="12"/>
  <c r="E216" i="12"/>
  <c r="E218" i="12"/>
  <c r="E220" i="12"/>
  <c r="E222" i="12"/>
  <c r="E224" i="12"/>
  <c r="E226" i="12"/>
  <c r="E228" i="12"/>
  <c r="E230" i="12"/>
  <c r="E232" i="12"/>
  <c r="E234" i="12"/>
  <c r="E236" i="12"/>
  <c r="E238" i="12"/>
  <c r="E240" i="12"/>
  <c r="E242" i="12"/>
  <c r="E244" i="12"/>
  <c r="E246" i="12"/>
  <c r="E248" i="12"/>
  <c r="E250" i="12"/>
  <c r="E252" i="12"/>
  <c r="E254" i="12"/>
  <c r="E256" i="12"/>
  <c r="E258" i="12"/>
  <c r="E260" i="12"/>
  <c r="E262" i="12"/>
  <c r="E264" i="12"/>
  <c r="E266" i="12"/>
  <c r="E268" i="12"/>
  <c r="E270" i="12"/>
  <c r="E272" i="12"/>
  <c r="E274" i="12"/>
  <c r="E276" i="12"/>
  <c r="E278" i="12"/>
  <c r="E280" i="12"/>
  <c r="E282" i="12"/>
  <c r="E284" i="12"/>
  <c r="E286" i="12"/>
  <c r="E288" i="12"/>
  <c r="E290" i="12"/>
  <c r="E292" i="12"/>
  <c r="E294" i="12"/>
  <c r="E296" i="12"/>
  <c r="E298" i="12"/>
  <c r="E300" i="12"/>
  <c r="E302" i="12"/>
  <c r="E304" i="12"/>
  <c r="E306" i="12"/>
  <c r="E308" i="12"/>
  <c r="E310" i="12"/>
  <c r="E312" i="12"/>
  <c r="E314" i="12"/>
  <c r="E316" i="12"/>
  <c r="E318" i="12"/>
  <c r="E320" i="12"/>
  <c r="E322" i="12"/>
  <c r="E324" i="12"/>
  <c r="E326" i="12"/>
  <c r="E328" i="12"/>
  <c r="E330" i="12"/>
  <c r="E332" i="12"/>
  <c r="E334" i="12"/>
  <c r="E336" i="12"/>
  <c r="E338" i="12"/>
  <c r="E340" i="12"/>
  <c r="E342" i="12"/>
  <c r="E344" i="12"/>
  <c r="E346" i="12"/>
  <c r="E348" i="12"/>
  <c r="E350" i="12"/>
  <c r="E352" i="12"/>
  <c r="E354" i="12"/>
  <c r="E356" i="12"/>
  <c r="E358" i="12"/>
  <c r="E360" i="12"/>
  <c r="E362" i="12"/>
  <c r="E364" i="12"/>
  <c r="E366" i="12"/>
  <c r="E368" i="12"/>
  <c r="E370" i="12"/>
  <c r="E372" i="12"/>
  <c r="E374" i="12"/>
  <c r="E376" i="12"/>
  <c r="E378" i="12"/>
  <c r="E380" i="12"/>
  <c r="E382" i="12"/>
  <c r="E384" i="12"/>
  <c r="E386" i="12"/>
  <c r="E388" i="12"/>
  <c r="E390" i="12"/>
  <c r="E392" i="12"/>
  <c r="E394" i="12"/>
  <c r="E396" i="12"/>
  <c r="E398" i="12"/>
  <c r="E400" i="12"/>
  <c r="E402" i="12"/>
  <c r="AS416" i="36" l="1"/>
  <c r="N428" i="36"/>
  <c r="AS416" i="35"/>
  <c r="N428" i="35"/>
  <c r="AS416" i="34"/>
  <c r="N428" i="34"/>
  <c r="AS416" i="33"/>
  <c r="N428" i="33"/>
  <c r="AS416" i="32"/>
  <c r="N428" i="32"/>
  <c r="AS416" i="31"/>
  <c r="N428" i="31"/>
  <c r="AS416" i="30"/>
  <c r="N428" i="30"/>
  <c r="AS416" i="29"/>
  <c r="N428" i="29"/>
  <c r="AS416" i="28"/>
  <c r="N428" i="28"/>
  <c r="AS416" i="27"/>
  <c r="N428" i="27"/>
  <c r="AS416" i="26"/>
  <c r="N428" i="26"/>
  <c r="AT5" i="37"/>
  <c r="AT4" i="37"/>
  <c r="AR427" i="37"/>
  <c r="AQ427" i="37"/>
  <c r="AP427" i="37"/>
  <c r="AO427" i="37"/>
  <c r="AN427" i="37"/>
  <c r="AM427" i="37"/>
  <c r="AL427" i="37"/>
  <c r="AK427" i="37"/>
  <c r="AJ427" i="37"/>
  <c r="AI427" i="37"/>
  <c r="AH427" i="37"/>
  <c r="AG427" i="37"/>
  <c r="AF427" i="37"/>
  <c r="AE427" i="37"/>
  <c r="AD427" i="37"/>
  <c r="AC427" i="37"/>
  <c r="AB427" i="37"/>
  <c r="AA427" i="37"/>
  <c r="Z427" i="37"/>
  <c r="Y427" i="37"/>
  <c r="X427" i="37"/>
  <c r="W427" i="37"/>
  <c r="V427" i="37"/>
  <c r="U427" i="37"/>
  <c r="T427" i="37"/>
  <c r="S427" i="37"/>
  <c r="R427" i="37"/>
  <c r="Q427" i="37"/>
  <c r="P427" i="37"/>
  <c r="O427" i="37"/>
  <c r="N427" i="37"/>
  <c r="AR426" i="37"/>
  <c r="AQ426" i="37"/>
  <c r="AP426" i="37"/>
  <c r="AO426" i="37"/>
  <c r="AN426" i="37"/>
  <c r="AM426" i="37"/>
  <c r="AL426" i="37"/>
  <c r="AK426" i="37"/>
  <c r="AJ426" i="37"/>
  <c r="AI426" i="37"/>
  <c r="AH426" i="37"/>
  <c r="AG426" i="37"/>
  <c r="AF426" i="37"/>
  <c r="AE426" i="37"/>
  <c r="AD426" i="37"/>
  <c r="AC426" i="37"/>
  <c r="AB426" i="37"/>
  <c r="AA426" i="37"/>
  <c r="Z426" i="37"/>
  <c r="Y426" i="37"/>
  <c r="X426" i="37"/>
  <c r="W426" i="37"/>
  <c r="V426" i="37"/>
  <c r="U426" i="37"/>
  <c r="T426" i="37"/>
  <c r="S426" i="37"/>
  <c r="R426" i="37"/>
  <c r="Q426" i="37"/>
  <c r="P426" i="37"/>
  <c r="O426" i="37"/>
  <c r="N426" i="37"/>
  <c r="AR425" i="37"/>
  <c r="AQ425" i="37"/>
  <c r="AP425" i="37"/>
  <c r="AO425" i="37"/>
  <c r="AN425" i="37"/>
  <c r="AM425" i="37"/>
  <c r="AL425" i="37"/>
  <c r="AK425" i="37"/>
  <c r="AJ425" i="37"/>
  <c r="AI425" i="37"/>
  <c r="AH425" i="37"/>
  <c r="AG425" i="37"/>
  <c r="AF425" i="37"/>
  <c r="AE425" i="37"/>
  <c r="AD425" i="37"/>
  <c r="AC425" i="37"/>
  <c r="AB425" i="37"/>
  <c r="AA425" i="37"/>
  <c r="Z425" i="37"/>
  <c r="Y425" i="37"/>
  <c r="X425" i="37"/>
  <c r="W425" i="37"/>
  <c r="V425" i="37"/>
  <c r="U425" i="37"/>
  <c r="T425" i="37"/>
  <c r="S425" i="37"/>
  <c r="R425" i="37"/>
  <c r="Q425" i="37"/>
  <c r="P425" i="37"/>
  <c r="O425" i="37"/>
  <c r="N425" i="37"/>
  <c r="AR424" i="37"/>
  <c r="AQ424" i="37"/>
  <c r="AP424" i="37"/>
  <c r="AO424" i="37"/>
  <c r="AN424" i="37"/>
  <c r="AM424" i="37"/>
  <c r="AL424" i="37"/>
  <c r="AK424" i="37"/>
  <c r="AJ424" i="37"/>
  <c r="AI424" i="37"/>
  <c r="AH424" i="37"/>
  <c r="AG424" i="37"/>
  <c r="AF424" i="37"/>
  <c r="AE424" i="37"/>
  <c r="AD424" i="37"/>
  <c r="AC424" i="37"/>
  <c r="AB424" i="37"/>
  <c r="AA424" i="37"/>
  <c r="Z424" i="37"/>
  <c r="Y424" i="37"/>
  <c r="X424" i="37"/>
  <c r="W424" i="37"/>
  <c r="V424" i="37"/>
  <c r="U424" i="37"/>
  <c r="T424" i="37"/>
  <c r="S424" i="37"/>
  <c r="R424" i="37"/>
  <c r="Q424" i="37"/>
  <c r="P424" i="37"/>
  <c r="O424" i="37"/>
  <c r="N424" i="37"/>
  <c r="AR423" i="37"/>
  <c r="AQ423" i="37"/>
  <c r="AP423" i="37"/>
  <c r="AO423" i="37"/>
  <c r="AN423" i="37"/>
  <c r="AM423" i="37"/>
  <c r="AL423" i="37"/>
  <c r="AK423" i="37"/>
  <c r="AJ423" i="37"/>
  <c r="AI423" i="37"/>
  <c r="AH423" i="37"/>
  <c r="AG423" i="37"/>
  <c r="AF423" i="37"/>
  <c r="AE423" i="37"/>
  <c r="AD423" i="37"/>
  <c r="AC423" i="37"/>
  <c r="AB423" i="37"/>
  <c r="AA423" i="37"/>
  <c r="Z423" i="37"/>
  <c r="Y423" i="37"/>
  <c r="X423" i="37"/>
  <c r="W423" i="37"/>
  <c r="V423" i="37"/>
  <c r="U423" i="37"/>
  <c r="T423" i="37"/>
  <c r="S423" i="37"/>
  <c r="R423" i="37"/>
  <c r="Q423" i="37"/>
  <c r="P423" i="37"/>
  <c r="O423" i="37"/>
  <c r="N423" i="37"/>
  <c r="AR422" i="37"/>
  <c r="AQ422" i="37"/>
  <c r="AP422" i="37"/>
  <c r="AO422" i="37"/>
  <c r="AN422" i="37"/>
  <c r="AM422" i="37"/>
  <c r="AL422" i="37"/>
  <c r="AK422" i="37"/>
  <c r="AJ422" i="37"/>
  <c r="AI422" i="37"/>
  <c r="AH422" i="37"/>
  <c r="AG422" i="37"/>
  <c r="AF422" i="37"/>
  <c r="AE422" i="37"/>
  <c r="AD422" i="37"/>
  <c r="AC422" i="37"/>
  <c r="AB422" i="37"/>
  <c r="AA422" i="37"/>
  <c r="Z422" i="37"/>
  <c r="Y422" i="37"/>
  <c r="X422" i="37"/>
  <c r="W422" i="37"/>
  <c r="V422" i="37"/>
  <c r="U422" i="37"/>
  <c r="T422" i="37"/>
  <c r="S422" i="37"/>
  <c r="R422" i="37"/>
  <c r="Q422" i="37"/>
  <c r="P422" i="37"/>
  <c r="O422" i="37"/>
  <c r="N422" i="37"/>
  <c r="AR415" i="37"/>
  <c r="AQ415" i="37"/>
  <c r="AP415" i="37"/>
  <c r="AO415" i="37"/>
  <c r="AN415" i="37"/>
  <c r="AM415" i="37"/>
  <c r="AL415" i="37"/>
  <c r="AK415" i="37"/>
  <c r="AJ415" i="37"/>
  <c r="AI415" i="37"/>
  <c r="AH415" i="37"/>
  <c r="AG415" i="37"/>
  <c r="AF415" i="37"/>
  <c r="AE415" i="37"/>
  <c r="AD415" i="37"/>
  <c r="AC415" i="37"/>
  <c r="AB415" i="37"/>
  <c r="AA415" i="37"/>
  <c r="Z415" i="37"/>
  <c r="Y415" i="37"/>
  <c r="X415" i="37"/>
  <c r="W415" i="37"/>
  <c r="V415" i="37"/>
  <c r="U415" i="37"/>
  <c r="T415" i="37"/>
  <c r="S415" i="37"/>
  <c r="R415" i="37"/>
  <c r="Q415" i="37"/>
  <c r="P415" i="37"/>
  <c r="O415" i="37"/>
  <c r="N415" i="37"/>
  <c r="AR414" i="37"/>
  <c r="AQ414" i="37"/>
  <c r="AP414" i="37"/>
  <c r="AO414" i="37"/>
  <c r="AN414" i="37"/>
  <c r="AM414" i="37"/>
  <c r="AL414" i="37"/>
  <c r="AK414" i="37"/>
  <c r="AJ414" i="37"/>
  <c r="AI414" i="37"/>
  <c r="AH414" i="37"/>
  <c r="AG414" i="37"/>
  <c r="AF414" i="37"/>
  <c r="AE414" i="37"/>
  <c r="AD414" i="37"/>
  <c r="AC414" i="37"/>
  <c r="AB414" i="37"/>
  <c r="AA414" i="37"/>
  <c r="Z414" i="37"/>
  <c r="Y414" i="37"/>
  <c r="X414" i="37"/>
  <c r="W414" i="37"/>
  <c r="V414" i="37"/>
  <c r="U414" i="37"/>
  <c r="T414" i="37"/>
  <c r="S414" i="37"/>
  <c r="R414" i="37"/>
  <c r="Q414" i="37"/>
  <c r="P414" i="37"/>
  <c r="O414" i="37"/>
  <c r="N414" i="37"/>
  <c r="AR413" i="37"/>
  <c r="AQ413" i="37"/>
  <c r="AP413" i="37"/>
  <c r="AO413" i="37"/>
  <c r="AN413" i="37"/>
  <c r="AM413" i="37"/>
  <c r="AL413" i="37"/>
  <c r="AK413" i="37"/>
  <c r="AJ413" i="37"/>
  <c r="AI413" i="37"/>
  <c r="AH413" i="37"/>
  <c r="AG413" i="37"/>
  <c r="AF413" i="37"/>
  <c r="AE413" i="37"/>
  <c r="AD413" i="37"/>
  <c r="AC413" i="37"/>
  <c r="AB413" i="37"/>
  <c r="AA413" i="37"/>
  <c r="Z413" i="37"/>
  <c r="Y413" i="37"/>
  <c r="X413" i="37"/>
  <c r="W413" i="37"/>
  <c r="V413" i="37"/>
  <c r="U413" i="37"/>
  <c r="T413" i="37"/>
  <c r="S413" i="37"/>
  <c r="R413" i="37"/>
  <c r="Q413" i="37"/>
  <c r="P413" i="37"/>
  <c r="O413" i="37"/>
  <c r="N413" i="37"/>
  <c r="AR412" i="37"/>
  <c r="AQ412" i="37"/>
  <c r="AP412" i="37"/>
  <c r="AO412" i="37"/>
  <c r="AN412" i="37"/>
  <c r="AM412" i="37"/>
  <c r="AL412" i="37"/>
  <c r="AK412" i="37"/>
  <c r="AJ412" i="37"/>
  <c r="AI412" i="37"/>
  <c r="AH412" i="37"/>
  <c r="AG412" i="37"/>
  <c r="AF412" i="37"/>
  <c r="AE412" i="37"/>
  <c r="AD412" i="37"/>
  <c r="AC412" i="37"/>
  <c r="AB412" i="37"/>
  <c r="AA412" i="37"/>
  <c r="Z412" i="37"/>
  <c r="Y412" i="37"/>
  <c r="X412" i="37"/>
  <c r="W412" i="37"/>
  <c r="V412" i="37"/>
  <c r="U412" i="37"/>
  <c r="T412" i="37"/>
  <c r="S412" i="37"/>
  <c r="R412" i="37"/>
  <c r="Q412" i="37"/>
  <c r="P412" i="37"/>
  <c r="O412" i="37"/>
  <c r="N412" i="37"/>
  <c r="AR411" i="37"/>
  <c r="AQ411" i="37"/>
  <c r="AP411" i="37"/>
  <c r="AO411" i="37"/>
  <c r="AN411" i="37"/>
  <c r="AM411" i="37"/>
  <c r="AL411" i="37"/>
  <c r="AK411" i="37"/>
  <c r="AJ411" i="37"/>
  <c r="AI411" i="37"/>
  <c r="AH411" i="37"/>
  <c r="AG411" i="37"/>
  <c r="AF411" i="37"/>
  <c r="AE411" i="37"/>
  <c r="AD411" i="37"/>
  <c r="AC411" i="37"/>
  <c r="AB411" i="37"/>
  <c r="AA411" i="37"/>
  <c r="Z411" i="37"/>
  <c r="Y411" i="37"/>
  <c r="X411" i="37"/>
  <c r="W411" i="37"/>
  <c r="V411" i="37"/>
  <c r="U411" i="37"/>
  <c r="T411" i="37"/>
  <c r="S411" i="37"/>
  <c r="R411" i="37"/>
  <c r="Q411" i="37"/>
  <c r="P411" i="37"/>
  <c r="O411" i="37"/>
  <c r="N411" i="37"/>
  <c r="AR410" i="37"/>
  <c r="AQ410" i="37"/>
  <c r="AP410" i="37"/>
  <c r="AO410" i="37"/>
  <c r="AN410" i="37"/>
  <c r="AM410" i="37"/>
  <c r="AL410" i="37"/>
  <c r="AK410" i="37"/>
  <c r="AJ410" i="37"/>
  <c r="AI410" i="37"/>
  <c r="AH410" i="37"/>
  <c r="AG410" i="37"/>
  <c r="AF410" i="37"/>
  <c r="AE410" i="37"/>
  <c r="AD410" i="37"/>
  <c r="AC410" i="37"/>
  <c r="AB410" i="37"/>
  <c r="AA410" i="37"/>
  <c r="Z410" i="37"/>
  <c r="Y410" i="37"/>
  <c r="X410" i="37"/>
  <c r="W410" i="37"/>
  <c r="V410" i="37"/>
  <c r="U410" i="37"/>
  <c r="T410" i="37"/>
  <c r="S410" i="37"/>
  <c r="R410" i="37"/>
  <c r="Q410" i="37"/>
  <c r="P410" i="37"/>
  <c r="O410" i="37"/>
  <c r="N410" i="37"/>
  <c r="AR404" i="37"/>
  <c r="AP404" i="37"/>
  <c r="AO404" i="37"/>
  <c r="AN404" i="37"/>
  <c r="AM404" i="37"/>
  <c r="AL404" i="37"/>
  <c r="AK404" i="37"/>
  <c r="AJ404" i="37"/>
  <c r="AI404" i="37"/>
  <c r="AH404" i="37"/>
  <c r="AG404" i="37"/>
  <c r="AF404" i="37"/>
  <c r="AE404" i="37"/>
  <c r="AD404" i="37"/>
  <c r="AC404" i="37"/>
  <c r="AB404" i="37"/>
  <c r="AA404" i="37"/>
  <c r="Z404" i="37"/>
  <c r="Y404" i="37"/>
  <c r="X404" i="37"/>
  <c r="W404" i="37"/>
  <c r="V404" i="37"/>
  <c r="U404" i="37"/>
  <c r="S404" i="37"/>
  <c r="Q404" i="37"/>
  <c r="P404" i="37"/>
  <c r="N404" i="37"/>
  <c r="I404" i="37"/>
  <c r="H404" i="37"/>
  <c r="G404" i="37"/>
  <c r="F404" i="37"/>
  <c r="AT403" i="37"/>
  <c r="AT402" i="37"/>
  <c r="AS403" i="37" s="1"/>
  <c r="AS402" i="37"/>
  <c r="K402" i="37"/>
  <c r="L402" i="37" s="1"/>
  <c r="M402" i="37" s="1"/>
  <c r="AT401" i="37"/>
  <c r="AT400" i="37"/>
  <c r="AS401" i="37" s="1"/>
  <c r="AS400" i="37"/>
  <c r="K400" i="37"/>
  <c r="L400" i="37" s="1"/>
  <c r="M400" i="37" s="1"/>
  <c r="AT399" i="37"/>
  <c r="AT398" i="37"/>
  <c r="AS399" i="37" s="1"/>
  <c r="AS398" i="37"/>
  <c r="K398" i="37"/>
  <c r="L398" i="37" s="1"/>
  <c r="M398" i="37" s="1"/>
  <c r="AT397" i="37"/>
  <c r="AT396" i="37"/>
  <c r="AS397" i="37" s="1"/>
  <c r="AS396" i="37"/>
  <c r="K396" i="37"/>
  <c r="L396" i="37" s="1"/>
  <c r="M396" i="37" s="1"/>
  <c r="AT395" i="37"/>
  <c r="AT394" i="37"/>
  <c r="AS394" i="37"/>
  <c r="K394" i="37"/>
  <c r="L394" i="37" s="1"/>
  <c r="M394" i="37" s="1"/>
  <c r="AT393" i="37"/>
  <c r="AS393" i="37"/>
  <c r="AT392" i="37"/>
  <c r="AS392" i="37"/>
  <c r="K392" i="37"/>
  <c r="L392" i="37" s="1"/>
  <c r="M392" i="37" s="1"/>
  <c r="AT391" i="37"/>
  <c r="AT390" i="37"/>
  <c r="AS390" i="37"/>
  <c r="K390" i="37"/>
  <c r="L390" i="37" s="1"/>
  <c r="M390" i="37" s="1"/>
  <c r="AT389" i="37"/>
  <c r="AT388" i="37"/>
  <c r="AS388" i="37"/>
  <c r="K388" i="37"/>
  <c r="L388" i="37" s="1"/>
  <c r="M388" i="37" s="1"/>
  <c r="AT387" i="37"/>
  <c r="AS387" i="37" s="1"/>
  <c r="AT386" i="37"/>
  <c r="AS386" i="37"/>
  <c r="K386" i="37"/>
  <c r="L386" i="37" s="1"/>
  <c r="M386" i="37" s="1"/>
  <c r="AT385" i="37"/>
  <c r="AS385" i="37" s="1"/>
  <c r="AT384" i="37"/>
  <c r="AS384" i="37"/>
  <c r="K384" i="37"/>
  <c r="L384" i="37" s="1"/>
  <c r="M384" i="37" s="1"/>
  <c r="AT383" i="37"/>
  <c r="AS383" i="37" s="1"/>
  <c r="AT382" i="37"/>
  <c r="AS382" i="37"/>
  <c r="K382" i="37"/>
  <c r="L382" i="37" s="1"/>
  <c r="M382" i="37" s="1"/>
  <c r="AT381" i="37"/>
  <c r="AT380" i="37"/>
  <c r="AS380" i="37"/>
  <c r="K380" i="37"/>
  <c r="L380" i="37" s="1"/>
  <c r="M380" i="37" s="1"/>
  <c r="AT379" i="37"/>
  <c r="AS379" i="37" s="1"/>
  <c r="AT378" i="37"/>
  <c r="AS378" i="37"/>
  <c r="K378" i="37"/>
  <c r="L378" i="37" s="1"/>
  <c r="M378" i="37" s="1"/>
  <c r="AT377" i="37"/>
  <c r="AT376" i="37"/>
  <c r="AS376" i="37"/>
  <c r="K376" i="37"/>
  <c r="L376" i="37" s="1"/>
  <c r="M376" i="37" s="1"/>
  <c r="AT375" i="37"/>
  <c r="AT374" i="37"/>
  <c r="AS375" i="37" s="1"/>
  <c r="AS374" i="37"/>
  <c r="K374" i="37"/>
  <c r="L374" i="37" s="1"/>
  <c r="M374" i="37" s="1"/>
  <c r="AT373" i="37"/>
  <c r="AT372" i="37"/>
  <c r="AS373" i="37" s="1"/>
  <c r="AS372" i="37"/>
  <c r="K372" i="37"/>
  <c r="L372" i="37" s="1"/>
  <c r="M372" i="37" s="1"/>
  <c r="AT371" i="37"/>
  <c r="AS371" i="37"/>
  <c r="AT370" i="37"/>
  <c r="AS370" i="37"/>
  <c r="K370" i="37"/>
  <c r="L370" i="37" s="1"/>
  <c r="M370" i="37" s="1"/>
  <c r="AT369" i="37"/>
  <c r="AT368" i="37"/>
  <c r="AS368" i="37"/>
  <c r="K368" i="37"/>
  <c r="L368" i="37" s="1"/>
  <c r="M368" i="37" s="1"/>
  <c r="AT367" i="37"/>
  <c r="AT366" i="37"/>
  <c r="AS366" i="37"/>
  <c r="K366" i="37"/>
  <c r="L366" i="37" s="1"/>
  <c r="M366" i="37" s="1"/>
  <c r="AT365" i="37"/>
  <c r="AT364" i="37"/>
  <c r="AS364" i="37"/>
  <c r="K364" i="37"/>
  <c r="L364" i="37" s="1"/>
  <c r="M364" i="37" s="1"/>
  <c r="AT363" i="37"/>
  <c r="AS363" i="37" s="1"/>
  <c r="AT362" i="37"/>
  <c r="AS362" i="37"/>
  <c r="K362" i="37"/>
  <c r="L362" i="37" s="1"/>
  <c r="M362" i="37" s="1"/>
  <c r="AT361" i="37"/>
  <c r="AS361" i="37" s="1"/>
  <c r="AT360" i="37"/>
  <c r="AS360" i="37"/>
  <c r="K360" i="37"/>
  <c r="L360" i="37" s="1"/>
  <c r="M360" i="37" s="1"/>
  <c r="AT359" i="37"/>
  <c r="AT358" i="37"/>
  <c r="AS358" i="37"/>
  <c r="K358" i="37"/>
  <c r="L358" i="37" s="1"/>
  <c r="M358" i="37" s="1"/>
  <c r="AT357" i="37"/>
  <c r="AT356" i="37"/>
  <c r="AS356" i="37"/>
  <c r="K356" i="37"/>
  <c r="L356" i="37" s="1"/>
  <c r="M356" i="37" s="1"/>
  <c r="AT355" i="37"/>
  <c r="AS355" i="37" s="1"/>
  <c r="AT354" i="37"/>
  <c r="AS354" i="37"/>
  <c r="K354" i="37"/>
  <c r="L354" i="37" s="1"/>
  <c r="M354" i="37" s="1"/>
  <c r="AT353" i="37"/>
  <c r="AS353" i="37" s="1"/>
  <c r="AT352" i="37"/>
  <c r="AS352" i="37"/>
  <c r="K352" i="37"/>
  <c r="L352" i="37" s="1"/>
  <c r="M352" i="37" s="1"/>
  <c r="AT351" i="37"/>
  <c r="AS351" i="37" s="1"/>
  <c r="AT350" i="37"/>
  <c r="AS350" i="37"/>
  <c r="K350" i="37"/>
  <c r="L350" i="37" s="1"/>
  <c r="M350" i="37" s="1"/>
  <c r="AT349" i="37"/>
  <c r="AT348" i="37"/>
  <c r="AS348" i="37"/>
  <c r="K348" i="37"/>
  <c r="L348" i="37" s="1"/>
  <c r="M348" i="37" s="1"/>
  <c r="AT347" i="37"/>
  <c r="AT346" i="37"/>
  <c r="AS347" i="37" s="1"/>
  <c r="AS346" i="37"/>
  <c r="K346" i="37"/>
  <c r="L346" i="37" s="1"/>
  <c r="M346" i="37" s="1"/>
  <c r="AT345" i="37"/>
  <c r="AT344" i="37"/>
  <c r="AS345" i="37" s="1"/>
  <c r="AS344" i="37"/>
  <c r="K344" i="37"/>
  <c r="L344" i="37" s="1"/>
  <c r="M344" i="37" s="1"/>
  <c r="AT343" i="37"/>
  <c r="AS343" i="37"/>
  <c r="AT342" i="37"/>
  <c r="AS342" i="37"/>
  <c r="K342" i="37"/>
  <c r="L342" i="37" s="1"/>
  <c r="M342" i="37" s="1"/>
  <c r="AT341" i="37"/>
  <c r="AT340" i="37"/>
  <c r="AS340" i="37"/>
  <c r="K340" i="37"/>
  <c r="L340" i="37" s="1"/>
  <c r="M340" i="37" s="1"/>
  <c r="AT339" i="37"/>
  <c r="AS339" i="37" s="1"/>
  <c r="AT338" i="37"/>
  <c r="AS338" i="37"/>
  <c r="K338" i="37"/>
  <c r="L338" i="37" s="1"/>
  <c r="M338" i="37" s="1"/>
  <c r="AT337" i="37"/>
  <c r="AT336" i="37"/>
  <c r="AS336" i="37"/>
  <c r="K336" i="37"/>
  <c r="L336" i="37" s="1"/>
  <c r="M336" i="37" s="1"/>
  <c r="AT335" i="37"/>
  <c r="AT334" i="37"/>
  <c r="AS334" i="37"/>
  <c r="K334" i="37"/>
  <c r="L334" i="37" s="1"/>
  <c r="M334" i="37" s="1"/>
  <c r="AT333" i="37"/>
  <c r="AT332" i="37"/>
  <c r="AS332" i="37"/>
  <c r="K332" i="37"/>
  <c r="L332" i="37" s="1"/>
  <c r="M332" i="37" s="1"/>
  <c r="AT331" i="37"/>
  <c r="AS331" i="37" s="1"/>
  <c r="AT330" i="37"/>
  <c r="AS330" i="37"/>
  <c r="K330" i="37"/>
  <c r="L330" i="37" s="1"/>
  <c r="M330" i="37" s="1"/>
  <c r="AT329" i="37"/>
  <c r="AT328" i="37"/>
  <c r="AS328" i="37"/>
  <c r="K328" i="37"/>
  <c r="L328" i="37" s="1"/>
  <c r="M328" i="37" s="1"/>
  <c r="AT327" i="37"/>
  <c r="AT326" i="37"/>
  <c r="AS326" i="37"/>
  <c r="K326" i="37"/>
  <c r="L326" i="37" s="1"/>
  <c r="M326" i="37" s="1"/>
  <c r="AT325" i="37"/>
  <c r="AT324" i="37"/>
  <c r="AS324" i="37"/>
  <c r="K324" i="37"/>
  <c r="L324" i="37" s="1"/>
  <c r="M324" i="37" s="1"/>
  <c r="AT323" i="37"/>
  <c r="AS323" i="37" s="1"/>
  <c r="AT322" i="37"/>
  <c r="AS322" i="37"/>
  <c r="K322" i="37"/>
  <c r="L322" i="37" s="1"/>
  <c r="M322" i="37" s="1"/>
  <c r="AT321" i="37"/>
  <c r="AS321" i="37" s="1"/>
  <c r="AT320" i="37"/>
  <c r="AS320" i="37"/>
  <c r="K320" i="37"/>
  <c r="L320" i="37" s="1"/>
  <c r="M320" i="37" s="1"/>
  <c r="AT319" i="37"/>
  <c r="AS319" i="37" s="1"/>
  <c r="AT318" i="37"/>
  <c r="AS318" i="37"/>
  <c r="K318" i="37"/>
  <c r="L318" i="37" s="1"/>
  <c r="M318" i="37" s="1"/>
  <c r="AT317" i="37"/>
  <c r="AT316" i="37"/>
  <c r="AS316" i="37"/>
  <c r="K316" i="37"/>
  <c r="L316" i="37" s="1"/>
  <c r="M316" i="37" s="1"/>
  <c r="AT315" i="37"/>
  <c r="AT314" i="37"/>
  <c r="AS315" i="37" s="1"/>
  <c r="AS314" i="37"/>
  <c r="K314" i="37"/>
  <c r="L314" i="37" s="1"/>
  <c r="M314" i="37" s="1"/>
  <c r="AT313" i="37"/>
  <c r="AT312" i="37"/>
  <c r="AS313" i="37" s="1"/>
  <c r="AS312" i="37"/>
  <c r="K312" i="37"/>
  <c r="L312" i="37" s="1"/>
  <c r="M312" i="37" s="1"/>
  <c r="AT311" i="37"/>
  <c r="AS311" i="37"/>
  <c r="AT310" i="37"/>
  <c r="AS310" i="37"/>
  <c r="K310" i="37"/>
  <c r="L310" i="37" s="1"/>
  <c r="M310" i="37" s="1"/>
  <c r="AT309" i="37"/>
  <c r="AT308" i="37"/>
  <c r="AS308" i="37"/>
  <c r="K308" i="37"/>
  <c r="L308" i="37" s="1"/>
  <c r="M308" i="37" s="1"/>
  <c r="AT307" i="37"/>
  <c r="AS307" i="37" s="1"/>
  <c r="AT306" i="37"/>
  <c r="AS306" i="37"/>
  <c r="K306" i="37"/>
  <c r="L306" i="37" s="1"/>
  <c r="M306" i="37" s="1"/>
  <c r="AT305" i="37"/>
  <c r="AT304" i="37"/>
  <c r="AS304" i="37"/>
  <c r="K304" i="37"/>
  <c r="L304" i="37" s="1"/>
  <c r="M304" i="37" s="1"/>
  <c r="AT303" i="37"/>
  <c r="AT302" i="37"/>
  <c r="AS302" i="37"/>
  <c r="K302" i="37"/>
  <c r="L302" i="37" s="1"/>
  <c r="M302" i="37" s="1"/>
  <c r="AT301" i="37"/>
  <c r="AT300" i="37"/>
  <c r="AS300" i="37"/>
  <c r="K300" i="37"/>
  <c r="L300" i="37" s="1"/>
  <c r="M300" i="37" s="1"/>
  <c r="AT299" i="37"/>
  <c r="AS299" i="37" s="1"/>
  <c r="AT298" i="37"/>
  <c r="AS298" i="37"/>
  <c r="K298" i="37"/>
  <c r="L298" i="37" s="1"/>
  <c r="M298" i="37" s="1"/>
  <c r="AT297" i="37"/>
  <c r="AS297" i="37" s="1"/>
  <c r="AT296" i="37"/>
  <c r="AS296" i="37"/>
  <c r="K296" i="37"/>
  <c r="L296" i="37" s="1"/>
  <c r="M296" i="37" s="1"/>
  <c r="AT295" i="37"/>
  <c r="AT294" i="37"/>
  <c r="AS294" i="37"/>
  <c r="K294" i="37"/>
  <c r="L294" i="37" s="1"/>
  <c r="M294" i="37" s="1"/>
  <c r="AT293" i="37"/>
  <c r="AT292" i="37"/>
  <c r="AS292" i="37"/>
  <c r="K292" i="37"/>
  <c r="L292" i="37" s="1"/>
  <c r="M292" i="37" s="1"/>
  <c r="AT291" i="37"/>
  <c r="AS291" i="37" s="1"/>
  <c r="AT290" i="37"/>
  <c r="AS290" i="37"/>
  <c r="K290" i="37"/>
  <c r="L290" i="37" s="1"/>
  <c r="M290" i="37" s="1"/>
  <c r="AT289" i="37"/>
  <c r="AT288" i="37"/>
  <c r="AS289" i="37" s="1"/>
  <c r="AS288" i="37"/>
  <c r="K288" i="37"/>
  <c r="L288" i="37" s="1"/>
  <c r="M288" i="37" s="1"/>
  <c r="AT287" i="37"/>
  <c r="AT286" i="37"/>
  <c r="AS287" i="37" s="1"/>
  <c r="AS286" i="37"/>
  <c r="K286" i="37"/>
  <c r="L286" i="37" s="1"/>
  <c r="M286" i="37" s="1"/>
  <c r="AT285" i="37"/>
  <c r="AT284" i="37"/>
  <c r="AS284" i="37"/>
  <c r="K284" i="37"/>
  <c r="L284" i="37" s="1"/>
  <c r="M284" i="37" s="1"/>
  <c r="AT283" i="37"/>
  <c r="AS283" i="37"/>
  <c r="AT282" i="37"/>
  <c r="AS282" i="37"/>
  <c r="K282" i="37"/>
  <c r="L282" i="37" s="1"/>
  <c r="M282" i="37" s="1"/>
  <c r="AT281" i="37"/>
  <c r="AT280" i="37"/>
  <c r="AS280" i="37"/>
  <c r="K280" i="37"/>
  <c r="L280" i="37" s="1"/>
  <c r="M280" i="37" s="1"/>
  <c r="AT279" i="37"/>
  <c r="AS279" i="37" s="1"/>
  <c r="AT278" i="37"/>
  <c r="AS278" i="37"/>
  <c r="K278" i="37"/>
  <c r="L278" i="37" s="1"/>
  <c r="M278" i="37" s="1"/>
  <c r="AT277" i="37"/>
  <c r="AT276" i="37"/>
  <c r="AS276" i="37"/>
  <c r="K276" i="37"/>
  <c r="L276" i="37" s="1"/>
  <c r="M276" i="37" s="1"/>
  <c r="AT275" i="37"/>
  <c r="AS275" i="37" s="1"/>
  <c r="AT274" i="37"/>
  <c r="AS274" i="37"/>
  <c r="K274" i="37"/>
  <c r="L274" i="37" s="1"/>
  <c r="M274" i="37" s="1"/>
  <c r="AT273" i="37"/>
  <c r="AT272" i="37"/>
  <c r="AS272" i="37"/>
  <c r="K272" i="37"/>
  <c r="L272" i="37" s="1"/>
  <c r="M272" i="37" s="1"/>
  <c r="AT271" i="37"/>
  <c r="AT270" i="37"/>
  <c r="AS270" i="37"/>
  <c r="K270" i="37"/>
  <c r="L270" i="37" s="1"/>
  <c r="M270" i="37" s="1"/>
  <c r="AT269" i="37"/>
  <c r="AT268" i="37"/>
  <c r="AS268" i="37"/>
  <c r="K268" i="37"/>
  <c r="L268" i="37" s="1"/>
  <c r="M268" i="37" s="1"/>
  <c r="AT267" i="37"/>
  <c r="AT266" i="37"/>
  <c r="AS267" i="37" s="1"/>
  <c r="AS266" i="37"/>
  <c r="K266" i="37"/>
  <c r="L266" i="37" s="1"/>
  <c r="M266" i="37" s="1"/>
  <c r="AT265" i="37"/>
  <c r="AT264" i="37"/>
  <c r="AS265" i="37" s="1"/>
  <c r="AS264" i="37"/>
  <c r="K264" i="37"/>
  <c r="L264" i="37" s="1"/>
  <c r="M264" i="37" s="1"/>
  <c r="AT263" i="37"/>
  <c r="AT262" i="37"/>
  <c r="AS263" i="37" s="1"/>
  <c r="AS262" i="37"/>
  <c r="K262" i="37"/>
  <c r="L262" i="37" s="1"/>
  <c r="M262" i="37" s="1"/>
  <c r="AT261" i="37"/>
  <c r="AT260" i="37"/>
  <c r="AS260" i="37"/>
  <c r="K260" i="37"/>
  <c r="L260" i="37" s="1"/>
  <c r="M260" i="37" s="1"/>
  <c r="AT259" i="37"/>
  <c r="AT258" i="37"/>
  <c r="AS259" i="37" s="1"/>
  <c r="AS258" i="37"/>
  <c r="K258" i="37"/>
  <c r="L258" i="37" s="1"/>
  <c r="M258" i="37" s="1"/>
  <c r="AT257" i="37"/>
  <c r="AT256" i="37"/>
  <c r="AS257" i="37" s="1"/>
  <c r="AS256" i="37"/>
  <c r="K256" i="37"/>
  <c r="L256" i="37" s="1"/>
  <c r="M256" i="37" s="1"/>
  <c r="AT255" i="37"/>
  <c r="AT254" i="37"/>
  <c r="AS254" i="37"/>
  <c r="K254" i="37"/>
  <c r="L254" i="37" s="1"/>
  <c r="M254" i="37" s="1"/>
  <c r="AT253" i="37"/>
  <c r="AS253" i="37"/>
  <c r="AT252" i="37"/>
  <c r="AS252" i="37"/>
  <c r="K252" i="37"/>
  <c r="L252" i="37" s="1"/>
  <c r="M252" i="37" s="1"/>
  <c r="AT251" i="37"/>
  <c r="AT250" i="37"/>
  <c r="AS250" i="37"/>
  <c r="K250" i="37"/>
  <c r="L250" i="37" s="1"/>
  <c r="M250" i="37" s="1"/>
  <c r="AT249" i="37"/>
  <c r="AT248" i="37"/>
  <c r="AS248" i="37"/>
  <c r="K248" i="37"/>
  <c r="L248" i="37" s="1"/>
  <c r="M248" i="37" s="1"/>
  <c r="AT247" i="37"/>
  <c r="AS247" i="37" s="1"/>
  <c r="AT246" i="37"/>
  <c r="AS246" i="37"/>
  <c r="K246" i="37"/>
  <c r="L246" i="37" s="1"/>
  <c r="M246" i="37" s="1"/>
  <c r="AT245" i="37"/>
  <c r="AS245" i="37" s="1"/>
  <c r="AT244" i="37"/>
  <c r="AS244" i="37"/>
  <c r="K244" i="37"/>
  <c r="L244" i="37" s="1"/>
  <c r="M244" i="37" s="1"/>
  <c r="AT243" i="37"/>
  <c r="AT242" i="37"/>
  <c r="AS242" i="37"/>
  <c r="K242" i="37"/>
  <c r="L242" i="37" s="1"/>
  <c r="M242" i="37" s="1"/>
  <c r="AT241" i="37"/>
  <c r="AT240" i="37"/>
  <c r="AS240" i="37"/>
  <c r="K240" i="37"/>
  <c r="L240" i="37" s="1"/>
  <c r="M240" i="37" s="1"/>
  <c r="AT239" i="37"/>
  <c r="AS239" i="37" s="1"/>
  <c r="AT238" i="37"/>
  <c r="AS238" i="37"/>
  <c r="K238" i="37"/>
  <c r="L238" i="37" s="1"/>
  <c r="M238" i="37" s="1"/>
  <c r="AT237" i="37"/>
  <c r="AT236" i="37"/>
  <c r="AS236" i="37"/>
  <c r="K236" i="37"/>
  <c r="L236" i="37" s="1"/>
  <c r="M236" i="37" s="1"/>
  <c r="AT235" i="37"/>
  <c r="AT234" i="37"/>
  <c r="AS234" i="37"/>
  <c r="K234" i="37"/>
  <c r="L234" i="37" s="1"/>
  <c r="M234" i="37" s="1"/>
  <c r="AT233" i="37"/>
  <c r="AT232" i="37"/>
  <c r="AS232" i="37"/>
  <c r="K232" i="37"/>
  <c r="L232" i="37" s="1"/>
  <c r="M232" i="37" s="1"/>
  <c r="AT231" i="37"/>
  <c r="AS231" i="37" s="1"/>
  <c r="AT230" i="37"/>
  <c r="AS230" i="37"/>
  <c r="K230" i="37"/>
  <c r="L230" i="37" s="1"/>
  <c r="M230" i="37" s="1"/>
  <c r="AT229" i="37"/>
  <c r="AS229" i="37" s="1"/>
  <c r="AT228" i="37"/>
  <c r="AS228" i="37"/>
  <c r="K228" i="37"/>
  <c r="L228" i="37" s="1"/>
  <c r="M228" i="37" s="1"/>
  <c r="AT227" i="37"/>
  <c r="AT226" i="37"/>
  <c r="AS226" i="37"/>
  <c r="K226" i="37"/>
  <c r="L226" i="37" s="1"/>
  <c r="M226" i="37" s="1"/>
  <c r="AT225" i="37"/>
  <c r="AT224" i="37"/>
  <c r="AS224" i="37"/>
  <c r="K224" i="37"/>
  <c r="L224" i="37" s="1"/>
  <c r="M224" i="37" s="1"/>
  <c r="AT223" i="37"/>
  <c r="AT222" i="37"/>
  <c r="AS223" i="37" s="1"/>
  <c r="AS222" i="37"/>
  <c r="K222" i="37"/>
  <c r="L222" i="37" s="1"/>
  <c r="M222" i="37" s="1"/>
  <c r="AT221" i="37"/>
  <c r="AT220" i="37"/>
  <c r="AS221" i="37" s="1"/>
  <c r="AS220" i="37"/>
  <c r="K220" i="37"/>
  <c r="L220" i="37" s="1"/>
  <c r="M220" i="37" s="1"/>
  <c r="AT219" i="37"/>
  <c r="AT218" i="37"/>
  <c r="AS219" i="37" s="1"/>
  <c r="AS218" i="37"/>
  <c r="K218" i="37"/>
  <c r="L218" i="37" s="1"/>
  <c r="M218" i="37" s="1"/>
  <c r="AT217" i="37"/>
  <c r="AT216" i="37"/>
  <c r="AS217" i="37" s="1"/>
  <c r="AS216" i="37"/>
  <c r="K216" i="37"/>
  <c r="L216" i="37" s="1"/>
  <c r="M216" i="37" s="1"/>
  <c r="AT215" i="37"/>
  <c r="AT214" i="37"/>
  <c r="AS214" i="37"/>
  <c r="K214" i="37"/>
  <c r="L214" i="37" s="1"/>
  <c r="M214" i="37" s="1"/>
  <c r="AT213" i="37"/>
  <c r="AS213" i="37"/>
  <c r="AT212" i="37"/>
  <c r="AS212" i="37"/>
  <c r="K212" i="37"/>
  <c r="L212" i="37" s="1"/>
  <c r="M212" i="37" s="1"/>
  <c r="AT211" i="37"/>
  <c r="AT210" i="37"/>
  <c r="AS210" i="37"/>
  <c r="K210" i="37"/>
  <c r="L210" i="37" s="1"/>
  <c r="M210" i="37" s="1"/>
  <c r="AT209" i="37"/>
  <c r="AT208" i="37"/>
  <c r="AS208" i="37"/>
  <c r="K208" i="37"/>
  <c r="L208" i="37" s="1"/>
  <c r="M208" i="37" s="1"/>
  <c r="AT207" i="37"/>
  <c r="AS207" i="37" s="1"/>
  <c r="AT206" i="37"/>
  <c r="AS206" i="37"/>
  <c r="K206" i="37"/>
  <c r="L206" i="37" s="1"/>
  <c r="M206" i="37" s="1"/>
  <c r="AT205" i="37"/>
  <c r="AS205" i="37" s="1"/>
  <c r="AT204" i="37"/>
  <c r="AS204" i="37"/>
  <c r="K204" i="37"/>
  <c r="L204" i="37" s="1"/>
  <c r="M204" i="37" s="1"/>
  <c r="AT203" i="37"/>
  <c r="AS203" i="37" s="1"/>
  <c r="AT202" i="37"/>
  <c r="AS202" i="37"/>
  <c r="K202" i="37"/>
  <c r="L202" i="37" s="1"/>
  <c r="M202" i="37" s="1"/>
  <c r="AT201" i="37"/>
  <c r="AT200" i="37"/>
  <c r="AS200" i="37"/>
  <c r="K200" i="37"/>
  <c r="L200" i="37" s="1"/>
  <c r="M200" i="37" s="1"/>
  <c r="AT199" i="37"/>
  <c r="AS199" i="37" s="1"/>
  <c r="AT198" i="37"/>
  <c r="AS198" i="37"/>
  <c r="K198" i="37"/>
  <c r="L198" i="37" s="1"/>
  <c r="M198" i="37" s="1"/>
  <c r="AT197" i="37"/>
  <c r="AT196" i="37"/>
  <c r="AS196" i="37"/>
  <c r="K196" i="37"/>
  <c r="L196" i="37" s="1"/>
  <c r="M196" i="37" s="1"/>
  <c r="AT195" i="37"/>
  <c r="AT194" i="37"/>
  <c r="AS195" i="37" s="1"/>
  <c r="AS194" i="37"/>
  <c r="K194" i="37"/>
  <c r="L194" i="37" s="1"/>
  <c r="M194" i="37" s="1"/>
  <c r="AT193" i="37"/>
  <c r="AT192" i="37"/>
  <c r="AS193" i="37" s="1"/>
  <c r="AS192" i="37"/>
  <c r="K192" i="37"/>
  <c r="L192" i="37" s="1"/>
  <c r="M192" i="37" s="1"/>
  <c r="AT191" i="37"/>
  <c r="AS191" i="37"/>
  <c r="AT190" i="37"/>
  <c r="AS190" i="37"/>
  <c r="K190" i="37"/>
  <c r="L190" i="37" s="1"/>
  <c r="M190" i="37" s="1"/>
  <c r="AT189" i="37"/>
  <c r="AT188" i="37"/>
  <c r="AS188" i="37"/>
  <c r="K188" i="37"/>
  <c r="L188" i="37" s="1"/>
  <c r="M188" i="37" s="1"/>
  <c r="AT187" i="37"/>
  <c r="AT186" i="37"/>
  <c r="AS186" i="37"/>
  <c r="K186" i="37"/>
  <c r="L186" i="37" s="1"/>
  <c r="M186" i="37" s="1"/>
  <c r="AT185" i="37"/>
  <c r="AT184" i="37"/>
  <c r="AS184" i="37"/>
  <c r="K184" i="37"/>
  <c r="L184" i="37" s="1"/>
  <c r="M184" i="37" s="1"/>
  <c r="AT183" i="37"/>
  <c r="AT182" i="37"/>
  <c r="AS182" i="37"/>
  <c r="K182" i="37"/>
  <c r="L182" i="37" s="1"/>
  <c r="M182" i="37" s="1"/>
  <c r="AT181" i="37"/>
  <c r="AS181" i="37" s="1"/>
  <c r="AT180" i="37"/>
  <c r="AS180" i="37"/>
  <c r="K180" i="37"/>
  <c r="L180" i="37" s="1"/>
  <c r="M180" i="37" s="1"/>
  <c r="AT179" i="37"/>
  <c r="AS179" i="37" s="1"/>
  <c r="AT178" i="37"/>
  <c r="AS178" i="37"/>
  <c r="K178" i="37"/>
  <c r="L178" i="37" s="1"/>
  <c r="M178" i="37" s="1"/>
  <c r="AT177" i="37"/>
  <c r="AT176" i="37"/>
  <c r="AS176" i="37"/>
  <c r="K176" i="37"/>
  <c r="L176" i="37" s="1"/>
  <c r="M176" i="37" s="1"/>
  <c r="AT175" i="37"/>
  <c r="AT174" i="37"/>
  <c r="AS174" i="37"/>
  <c r="K174" i="37"/>
  <c r="L174" i="37" s="1"/>
  <c r="M174" i="37" s="1"/>
  <c r="AT173" i="37"/>
  <c r="AS173" i="37" s="1"/>
  <c r="AT172" i="37"/>
  <c r="AS172" i="37"/>
  <c r="K172" i="37"/>
  <c r="L172" i="37" s="1"/>
  <c r="M172" i="37" s="1"/>
  <c r="AT171" i="37"/>
  <c r="AS171" i="37" s="1"/>
  <c r="AT170" i="37"/>
  <c r="AS170" i="37"/>
  <c r="K170" i="37"/>
  <c r="L170" i="37" s="1"/>
  <c r="M170" i="37" s="1"/>
  <c r="AT169" i="37"/>
  <c r="AT168" i="37"/>
  <c r="AS168" i="37"/>
  <c r="K168" i="37"/>
  <c r="L168" i="37" s="1"/>
  <c r="M168" i="37" s="1"/>
  <c r="AT167" i="37"/>
  <c r="AT166" i="37"/>
  <c r="AS166" i="37"/>
  <c r="K166" i="37"/>
  <c r="L166" i="37" s="1"/>
  <c r="M166" i="37" s="1"/>
  <c r="AT165" i="37"/>
  <c r="AS165" i="37" s="1"/>
  <c r="AT164" i="37"/>
  <c r="AS164" i="37"/>
  <c r="K164" i="37"/>
  <c r="L164" i="37" s="1"/>
  <c r="M164" i="37" s="1"/>
  <c r="AT163" i="37"/>
  <c r="AT162" i="37"/>
  <c r="AS163" i="37" s="1"/>
  <c r="AS162" i="37"/>
  <c r="K162" i="37"/>
  <c r="L162" i="37" s="1"/>
  <c r="M162" i="37" s="1"/>
  <c r="AT161" i="37"/>
  <c r="AT160" i="37"/>
  <c r="AS161" i="37" s="1"/>
  <c r="AS160" i="37"/>
  <c r="K160" i="37"/>
  <c r="L160" i="37" s="1"/>
  <c r="M160" i="37" s="1"/>
  <c r="AT159" i="37"/>
  <c r="AT158" i="37"/>
  <c r="AS159" i="37" s="1"/>
  <c r="AS158" i="37"/>
  <c r="K158" i="37"/>
  <c r="L158" i="37" s="1"/>
  <c r="M158" i="37" s="1"/>
  <c r="AT157" i="37"/>
  <c r="AT156" i="37"/>
  <c r="AS156" i="37"/>
  <c r="K156" i="37"/>
  <c r="L156" i="37" s="1"/>
  <c r="M156" i="37" s="1"/>
  <c r="AT155" i="37"/>
  <c r="AS155" i="37"/>
  <c r="AT154" i="37"/>
  <c r="AS154" i="37"/>
  <c r="K154" i="37"/>
  <c r="L154" i="37" s="1"/>
  <c r="M154" i="37" s="1"/>
  <c r="AT153" i="37"/>
  <c r="AT152" i="37"/>
  <c r="AS152" i="37"/>
  <c r="K152" i="37"/>
  <c r="L152" i="37" s="1"/>
  <c r="M152" i="37" s="1"/>
  <c r="AT151" i="37"/>
  <c r="AT150" i="37"/>
  <c r="AS150" i="37"/>
  <c r="K150" i="37"/>
  <c r="L150" i="37" s="1"/>
  <c r="M150" i="37" s="1"/>
  <c r="AT149" i="37"/>
  <c r="AS149" i="37" s="1"/>
  <c r="AT148" i="37"/>
  <c r="AS148" i="37"/>
  <c r="K148" i="37"/>
  <c r="L148" i="37" s="1"/>
  <c r="M148" i="37" s="1"/>
  <c r="AT147" i="37"/>
  <c r="AT146" i="37"/>
  <c r="AS147" i="37" s="1"/>
  <c r="AS146" i="37"/>
  <c r="K146" i="37"/>
  <c r="L146" i="37" s="1"/>
  <c r="M146" i="37" s="1"/>
  <c r="AT145" i="37"/>
  <c r="AT144" i="37"/>
  <c r="AS145" i="37" s="1"/>
  <c r="AS144" i="37"/>
  <c r="K144" i="37"/>
  <c r="L144" i="37" s="1"/>
  <c r="M144" i="37" s="1"/>
  <c r="AT143" i="37"/>
  <c r="AT142" i="37"/>
  <c r="AS143" i="37" s="1"/>
  <c r="AS142" i="37"/>
  <c r="K142" i="37"/>
  <c r="L142" i="37" s="1"/>
  <c r="M142" i="37" s="1"/>
  <c r="AT141" i="37"/>
  <c r="AT140" i="37"/>
  <c r="AS140" i="37"/>
  <c r="K140" i="37"/>
  <c r="L140" i="37" s="1"/>
  <c r="M140" i="37" s="1"/>
  <c r="AT139" i="37"/>
  <c r="AS139" i="37"/>
  <c r="AT138" i="37"/>
  <c r="AS138" i="37"/>
  <c r="K138" i="37"/>
  <c r="L138" i="37" s="1"/>
  <c r="M138" i="37" s="1"/>
  <c r="AT137" i="37"/>
  <c r="AT136" i="37"/>
  <c r="AS136" i="37"/>
  <c r="K136" i="37"/>
  <c r="L136" i="37" s="1"/>
  <c r="M136" i="37" s="1"/>
  <c r="AT135" i="37"/>
  <c r="AT134" i="37"/>
  <c r="AS134" i="37"/>
  <c r="K134" i="37"/>
  <c r="L134" i="37" s="1"/>
  <c r="M134" i="37" s="1"/>
  <c r="AT133" i="37"/>
  <c r="AS133" i="37" s="1"/>
  <c r="AT132" i="37"/>
  <c r="AS132" i="37"/>
  <c r="K132" i="37"/>
  <c r="L132" i="37" s="1"/>
  <c r="M132" i="37" s="1"/>
  <c r="AT131" i="37"/>
  <c r="AT130" i="37"/>
  <c r="AS131" i="37" s="1"/>
  <c r="AS130" i="37"/>
  <c r="K130" i="37"/>
  <c r="L130" i="37" s="1"/>
  <c r="M130" i="37" s="1"/>
  <c r="AT129" i="37"/>
  <c r="AT128" i="37"/>
  <c r="AS129" i="37" s="1"/>
  <c r="AS128" i="37"/>
  <c r="K128" i="37"/>
  <c r="L128" i="37" s="1"/>
  <c r="M128" i="37" s="1"/>
  <c r="AT127" i="37"/>
  <c r="AT126" i="37"/>
  <c r="AS127" i="37" s="1"/>
  <c r="AS126" i="37"/>
  <c r="K126" i="37"/>
  <c r="L126" i="37" s="1"/>
  <c r="M126" i="37" s="1"/>
  <c r="AT125" i="37"/>
  <c r="AT124" i="37"/>
  <c r="AS124" i="37"/>
  <c r="K124" i="37"/>
  <c r="L124" i="37" s="1"/>
  <c r="M124" i="37" s="1"/>
  <c r="AT123" i="37"/>
  <c r="AS123" i="37"/>
  <c r="AT122" i="37"/>
  <c r="AS122" i="37"/>
  <c r="K122" i="37"/>
  <c r="L122" i="37" s="1"/>
  <c r="M122" i="37" s="1"/>
  <c r="AT121" i="37"/>
  <c r="AT120" i="37"/>
  <c r="AS120" i="37"/>
  <c r="K120" i="37"/>
  <c r="L120" i="37" s="1"/>
  <c r="M120" i="37" s="1"/>
  <c r="AT119" i="37"/>
  <c r="AT118" i="37"/>
  <c r="AS118" i="37"/>
  <c r="K118" i="37"/>
  <c r="L118" i="37" s="1"/>
  <c r="M118" i="37" s="1"/>
  <c r="AT117" i="37"/>
  <c r="AS117" i="37" s="1"/>
  <c r="AT116" i="37"/>
  <c r="AS116" i="37"/>
  <c r="K116" i="37"/>
  <c r="L116" i="37" s="1"/>
  <c r="M116" i="37" s="1"/>
  <c r="AT115" i="37"/>
  <c r="AT114" i="37"/>
  <c r="AS115" i="37" s="1"/>
  <c r="AS114" i="37"/>
  <c r="K114" i="37"/>
  <c r="L114" i="37" s="1"/>
  <c r="M114" i="37" s="1"/>
  <c r="AT113" i="37"/>
  <c r="AT112" i="37"/>
  <c r="AS113" i="37" s="1"/>
  <c r="AS112" i="37"/>
  <c r="K112" i="37"/>
  <c r="L112" i="37" s="1"/>
  <c r="M112" i="37" s="1"/>
  <c r="AT111" i="37"/>
  <c r="AT110" i="37"/>
  <c r="AS111" i="37" s="1"/>
  <c r="AS110" i="37"/>
  <c r="K110" i="37"/>
  <c r="L110" i="37" s="1"/>
  <c r="M110" i="37" s="1"/>
  <c r="AT109" i="37"/>
  <c r="AT108" i="37"/>
  <c r="AS108" i="37"/>
  <c r="K108" i="37"/>
  <c r="L108" i="37" s="1"/>
  <c r="M108" i="37" s="1"/>
  <c r="AT107" i="37"/>
  <c r="AS107" i="37"/>
  <c r="AT106" i="37"/>
  <c r="AS106" i="37"/>
  <c r="K106" i="37"/>
  <c r="L106" i="37" s="1"/>
  <c r="M106" i="37" s="1"/>
  <c r="AT105" i="37"/>
  <c r="AT104" i="37"/>
  <c r="AS104" i="37"/>
  <c r="K104" i="37"/>
  <c r="L104" i="37" s="1"/>
  <c r="M104" i="37" s="1"/>
  <c r="AT103" i="37"/>
  <c r="AT102" i="37"/>
  <c r="AS102" i="37"/>
  <c r="K102" i="37"/>
  <c r="L102" i="37" s="1"/>
  <c r="M102" i="37" s="1"/>
  <c r="AT101" i="37"/>
  <c r="AS101" i="37" s="1"/>
  <c r="AT100" i="37"/>
  <c r="AS100" i="37"/>
  <c r="K100" i="37"/>
  <c r="L100" i="37" s="1"/>
  <c r="M100" i="37" s="1"/>
  <c r="AT99" i="37"/>
  <c r="AT98" i="37"/>
  <c r="AS99" i="37" s="1"/>
  <c r="AS98" i="37"/>
  <c r="K98" i="37"/>
  <c r="L98" i="37" s="1"/>
  <c r="M98" i="37" s="1"/>
  <c r="AT97" i="37"/>
  <c r="AT96" i="37"/>
  <c r="AS97" i="37" s="1"/>
  <c r="AS96" i="37"/>
  <c r="K96" i="37"/>
  <c r="L96" i="37" s="1"/>
  <c r="M96" i="37" s="1"/>
  <c r="AT95" i="37"/>
  <c r="AT94" i="37"/>
  <c r="AS95" i="37" s="1"/>
  <c r="AS94" i="37"/>
  <c r="K94" i="37"/>
  <c r="L94" i="37" s="1"/>
  <c r="M94" i="37" s="1"/>
  <c r="AT93" i="37"/>
  <c r="AT92" i="37"/>
  <c r="AS92" i="37"/>
  <c r="K92" i="37"/>
  <c r="L92" i="37" s="1"/>
  <c r="M92" i="37" s="1"/>
  <c r="AT91" i="37"/>
  <c r="AS91" i="37"/>
  <c r="AT90" i="37"/>
  <c r="AS90" i="37"/>
  <c r="K90" i="37"/>
  <c r="L90" i="37" s="1"/>
  <c r="M90" i="37" s="1"/>
  <c r="AT89" i="37"/>
  <c r="AT88" i="37"/>
  <c r="AS88" i="37"/>
  <c r="K88" i="37"/>
  <c r="L88" i="37" s="1"/>
  <c r="M88" i="37" s="1"/>
  <c r="AT87" i="37"/>
  <c r="AT86" i="37"/>
  <c r="AS86" i="37"/>
  <c r="K86" i="37"/>
  <c r="L86" i="37" s="1"/>
  <c r="M86" i="37" s="1"/>
  <c r="AT85" i="37"/>
  <c r="AS85" i="37" s="1"/>
  <c r="AT84" i="37"/>
  <c r="AS84" i="37"/>
  <c r="K84" i="37"/>
  <c r="L84" i="37" s="1"/>
  <c r="M84" i="37" s="1"/>
  <c r="AT83" i="37"/>
  <c r="AT82" i="37"/>
  <c r="AS83" i="37" s="1"/>
  <c r="AS82" i="37"/>
  <c r="K82" i="37"/>
  <c r="L82" i="37" s="1"/>
  <c r="M82" i="37" s="1"/>
  <c r="AT81" i="37"/>
  <c r="AT80" i="37"/>
  <c r="AS81" i="37" s="1"/>
  <c r="AS80" i="37"/>
  <c r="K80" i="37"/>
  <c r="L80" i="37" s="1"/>
  <c r="M80" i="37" s="1"/>
  <c r="AT79" i="37"/>
  <c r="AT78" i="37"/>
  <c r="AS79" i="37" s="1"/>
  <c r="AS78" i="37"/>
  <c r="K78" i="37"/>
  <c r="L78" i="37" s="1"/>
  <c r="M78" i="37" s="1"/>
  <c r="AT77" i="37"/>
  <c r="AT76" i="37"/>
  <c r="AS76" i="37"/>
  <c r="K76" i="37"/>
  <c r="L76" i="37" s="1"/>
  <c r="M76" i="37" s="1"/>
  <c r="AT75" i="37"/>
  <c r="AS75" i="37"/>
  <c r="AT74" i="37"/>
  <c r="AS74" i="37"/>
  <c r="K74" i="37"/>
  <c r="L74" i="37" s="1"/>
  <c r="M74" i="37" s="1"/>
  <c r="AT73" i="37"/>
  <c r="AT72" i="37"/>
  <c r="AS72" i="37"/>
  <c r="K72" i="37"/>
  <c r="L72" i="37" s="1"/>
  <c r="M72" i="37" s="1"/>
  <c r="AT71" i="37"/>
  <c r="AT70" i="37"/>
  <c r="AS70" i="37"/>
  <c r="K70" i="37"/>
  <c r="L70" i="37" s="1"/>
  <c r="M70" i="37" s="1"/>
  <c r="AT69" i="37"/>
  <c r="AS69" i="37" s="1"/>
  <c r="AT68" i="37"/>
  <c r="AS68" i="37"/>
  <c r="K68" i="37"/>
  <c r="L68" i="37" s="1"/>
  <c r="M68" i="37" s="1"/>
  <c r="AT67" i="37"/>
  <c r="AT66" i="37"/>
  <c r="AS67" i="37" s="1"/>
  <c r="AS66" i="37"/>
  <c r="K66" i="37"/>
  <c r="L66" i="37" s="1"/>
  <c r="M66" i="37" s="1"/>
  <c r="AT65" i="37"/>
  <c r="AT64" i="37"/>
  <c r="AS65" i="37" s="1"/>
  <c r="AS64" i="37"/>
  <c r="K64" i="37"/>
  <c r="L64" i="37" s="1"/>
  <c r="M64" i="37" s="1"/>
  <c r="AT63" i="37"/>
  <c r="AT62" i="37"/>
  <c r="AS63" i="37" s="1"/>
  <c r="AS62" i="37"/>
  <c r="K62" i="37"/>
  <c r="L62" i="37" s="1"/>
  <c r="M62" i="37" s="1"/>
  <c r="AT61" i="37"/>
  <c r="AT60" i="37"/>
  <c r="AS60" i="37"/>
  <c r="K60" i="37"/>
  <c r="L60" i="37" s="1"/>
  <c r="M60" i="37" s="1"/>
  <c r="AT59" i="37"/>
  <c r="AS59" i="37"/>
  <c r="AT58" i="37"/>
  <c r="AS58" i="37"/>
  <c r="K58" i="37"/>
  <c r="L58" i="37" s="1"/>
  <c r="M58" i="37" s="1"/>
  <c r="AT57" i="37"/>
  <c r="AT56" i="37"/>
  <c r="AS56" i="37"/>
  <c r="K56" i="37"/>
  <c r="L56" i="37" s="1"/>
  <c r="M56" i="37" s="1"/>
  <c r="AT55" i="37"/>
  <c r="AT54" i="37"/>
  <c r="AS54" i="37"/>
  <c r="K54" i="37"/>
  <c r="L54" i="37" s="1"/>
  <c r="M54" i="37" s="1"/>
  <c r="AT53" i="37"/>
  <c r="AS53" i="37" s="1"/>
  <c r="AT52" i="37"/>
  <c r="AS52" i="37"/>
  <c r="K52" i="37"/>
  <c r="L52" i="37" s="1"/>
  <c r="M52" i="37" s="1"/>
  <c r="AT51" i="37"/>
  <c r="AT50" i="37"/>
  <c r="AS51" i="37" s="1"/>
  <c r="AS50" i="37"/>
  <c r="K50" i="37"/>
  <c r="L50" i="37" s="1"/>
  <c r="M50" i="37" s="1"/>
  <c r="AT49" i="37"/>
  <c r="AT48" i="37"/>
  <c r="AS49" i="37" s="1"/>
  <c r="AS48" i="37"/>
  <c r="K48" i="37"/>
  <c r="L48" i="37" s="1"/>
  <c r="M48" i="37" s="1"/>
  <c r="AT47" i="37"/>
  <c r="AT46" i="37"/>
  <c r="AS47" i="37" s="1"/>
  <c r="AS46" i="37"/>
  <c r="K46" i="37"/>
  <c r="L46" i="37" s="1"/>
  <c r="M46" i="37" s="1"/>
  <c r="AT45" i="37"/>
  <c r="AT44" i="37"/>
  <c r="AS44" i="37"/>
  <c r="K44" i="37"/>
  <c r="L44" i="37" s="1"/>
  <c r="M44" i="37" s="1"/>
  <c r="AT43" i="37"/>
  <c r="AS43" i="37"/>
  <c r="AT42" i="37"/>
  <c r="AS42" i="37"/>
  <c r="K42" i="37"/>
  <c r="L42" i="37" s="1"/>
  <c r="M42" i="37" s="1"/>
  <c r="AT41" i="37"/>
  <c r="AT40" i="37"/>
  <c r="AS40" i="37"/>
  <c r="K40" i="37"/>
  <c r="L40" i="37" s="1"/>
  <c r="M40" i="37" s="1"/>
  <c r="AT39" i="37"/>
  <c r="AT38" i="37"/>
  <c r="AS38" i="37"/>
  <c r="K38" i="37"/>
  <c r="L38" i="37" s="1"/>
  <c r="M38" i="37" s="1"/>
  <c r="AT37" i="37"/>
  <c r="AS37" i="37" s="1"/>
  <c r="AT36" i="37"/>
  <c r="AS36" i="37"/>
  <c r="K36" i="37"/>
  <c r="L36" i="37" s="1"/>
  <c r="M36" i="37" s="1"/>
  <c r="AT35" i="37"/>
  <c r="AT34" i="37"/>
  <c r="AS35" i="37" s="1"/>
  <c r="AS34" i="37"/>
  <c r="K34" i="37"/>
  <c r="L34" i="37" s="1"/>
  <c r="M34" i="37" s="1"/>
  <c r="AT33" i="37"/>
  <c r="AT32" i="37"/>
  <c r="AS33" i="37" s="1"/>
  <c r="AS32" i="37"/>
  <c r="K32" i="37"/>
  <c r="L32" i="37" s="1"/>
  <c r="M32" i="37" s="1"/>
  <c r="AT31" i="37"/>
  <c r="AT30" i="37"/>
  <c r="AS31" i="37" s="1"/>
  <c r="AS30" i="37"/>
  <c r="K30" i="37"/>
  <c r="L30" i="37" s="1"/>
  <c r="M30" i="37" s="1"/>
  <c r="AT29" i="37"/>
  <c r="AT28" i="37"/>
  <c r="AS28" i="37"/>
  <c r="K28" i="37"/>
  <c r="L28" i="37" s="1"/>
  <c r="M28" i="37" s="1"/>
  <c r="AT27" i="37"/>
  <c r="AS27" i="37"/>
  <c r="AT26" i="37"/>
  <c r="AS26" i="37"/>
  <c r="K26" i="37"/>
  <c r="L26" i="37" s="1"/>
  <c r="M26" i="37" s="1"/>
  <c r="AT25" i="37"/>
  <c r="AT24" i="37"/>
  <c r="AS24" i="37"/>
  <c r="K24" i="37"/>
  <c r="L24" i="37" s="1"/>
  <c r="M24" i="37" s="1"/>
  <c r="AT23" i="37"/>
  <c r="AT22" i="37"/>
  <c r="AS22" i="37"/>
  <c r="K22" i="37"/>
  <c r="L22" i="37" s="1"/>
  <c r="M22" i="37" s="1"/>
  <c r="AT21" i="37"/>
  <c r="AS21" i="37" s="1"/>
  <c r="AT20" i="37"/>
  <c r="AS20" i="37"/>
  <c r="K20" i="37"/>
  <c r="L20" i="37" s="1"/>
  <c r="M20" i="37" s="1"/>
  <c r="AT19" i="37"/>
  <c r="AT18" i="37"/>
  <c r="AS19" i="37" s="1"/>
  <c r="AS18" i="37"/>
  <c r="K18" i="37"/>
  <c r="L18" i="37" s="1"/>
  <c r="M18" i="37" s="1"/>
  <c r="AT17" i="37"/>
  <c r="AT16" i="37"/>
  <c r="AS17" i="37" s="1"/>
  <c r="AS16" i="37"/>
  <c r="K16" i="37"/>
  <c r="L16" i="37" s="1"/>
  <c r="M16" i="37" s="1"/>
  <c r="AT15" i="37"/>
  <c r="AT14" i="37"/>
  <c r="AS15" i="37" s="1"/>
  <c r="AS14" i="37"/>
  <c r="K14" i="37"/>
  <c r="L14" i="37" s="1"/>
  <c r="M14" i="37" s="1"/>
  <c r="AT13" i="37"/>
  <c r="AT12" i="37"/>
  <c r="AS12" i="37"/>
  <c r="K12" i="37"/>
  <c r="AT11" i="37"/>
  <c r="AS11" i="37"/>
  <c r="AT10" i="37"/>
  <c r="AS10" i="37"/>
  <c r="K10" i="37"/>
  <c r="L10" i="37" s="1"/>
  <c r="M10" i="37" s="1"/>
  <c r="AT9" i="37"/>
  <c r="AT8" i="37"/>
  <c r="AS8" i="37"/>
  <c r="K8" i="37"/>
  <c r="L8" i="37" s="1"/>
  <c r="M8" i="37" s="1"/>
  <c r="AT7" i="37"/>
  <c r="AT6" i="37"/>
  <c r="AS6" i="37"/>
  <c r="K6" i="37"/>
  <c r="AS4" i="37"/>
  <c r="K4" i="37"/>
  <c r="AR3" i="37"/>
  <c r="AQ3" i="37"/>
  <c r="AP3" i="37"/>
  <c r="AO3" i="37"/>
  <c r="AN3" i="37"/>
  <c r="AM3" i="37"/>
  <c r="AL3" i="37"/>
  <c r="AK3" i="37"/>
  <c r="AJ3" i="37"/>
  <c r="AI3" i="37"/>
  <c r="AH3" i="37"/>
  <c r="AG3" i="37"/>
  <c r="AF3" i="37"/>
  <c r="AE3" i="37"/>
  <c r="AD3" i="37"/>
  <c r="AC3" i="37"/>
  <c r="AB3" i="37"/>
  <c r="AA3" i="37"/>
  <c r="Z3" i="37"/>
  <c r="Y3" i="37"/>
  <c r="X3" i="37"/>
  <c r="W3" i="37"/>
  <c r="V3" i="37"/>
  <c r="U3" i="37"/>
  <c r="T3" i="37"/>
  <c r="S3" i="37"/>
  <c r="R3" i="37"/>
  <c r="Q3" i="37"/>
  <c r="P3" i="37"/>
  <c r="O3" i="37"/>
  <c r="N3" i="37"/>
  <c r="AS9" i="37" l="1"/>
  <c r="AS29" i="37"/>
  <c r="AS39" i="37"/>
  <c r="AS41" i="37"/>
  <c r="AS61" i="37"/>
  <c r="AS71" i="37"/>
  <c r="AS73" i="37"/>
  <c r="AS93" i="37"/>
  <c r="AS103" i="37"/>
  <c r="AS105" i="37"/>
  <c r="AS125" i="37"/>
  <c r="AS135" i="37"/>
  <c r="AS137" i="37"/>
  <c r="AS157" i="37"/>
  <c r="AS167" i="37"/>
  <c r="AS169" i="37"/>
  <c r="AS197" i="37"/>
  <c r="AS215" i="37"/>
  <c r="AS225" i="37"/>
  <c r="AS227" i="37"/>
  <c r="AS255" i="37"/>
  <c r="AS269" i="37"/>
  <c r="AS271" i="37"/>
  <c r="AS273" i="37"/>
  <c r="AS293" i="37"/>
  <c r="AS295" i="37"/>
  <c r="AS377" i="37"/>
  <c r="AS395" i="37"/>
  <c r="AQ404" i="37"/>
  <c r="AS175" i="37"/>
  <c r="AS177" i="37"/>
  <c r="AS235" i="37"/>
  <c r="AS237" i="37"/>
  <c r="AS241" i="37"/>
  <c r="AS243" i="37"/>
  <c r="AS277" i="37"/>
  <c r="AS301" i="37"/>
  <c r="AS303" i="37"/>
  <c r="AS305" i="37"/>
  <c r="AS327" i="37"/>
  <c r="AS329" i="37"/>
  <c r="AS333" i="37"/>
  <c r="AS335" i="37"/>
  <c r="AS337" i="37"/>
  <c r="AS359" i="37"/>
  <c r="T404" i="37"/>
  <c r="AS13" i="37"/>
  <c r="AS23" i="37"/>
  <c r="AS25" i="37"/>
  <c r="AS45" i="37"/>
  <c r="AS55" i="37"/>
  <c r="AS57" i="37"/>
  <c r="AS77" i="37"/>
  <c r="AS87" i="37"/>
  <c r="AS89" i="37"/>
  <c r="AS109" i="37"/>
  <c r="AS119" i="37"/>
  <c r="AS121" i="37"/>
  <c r="AS141" i="37"/>
  <c r="AS151" i="37"/>
  <c r="AS153" i="37"/>
  <c r="AS183" i="37"/>
  <c r="AS185" i="37"/>
  <c r="AS187" i="37"/>
  <c r="AS189" i="37"/>
  <c r="AS211" i="37"/>
  <c r="AS249" i="37"/>
  <c r="AS251" i="37"/>
  <c r="AS309" i="37"/>
  <c r="AS341" i="37"/>
  <c r="AS365" i="37"/>
  <c r="AS367" i="37"/>
  <c r="AS369" i="37"/>
  <c r="AS391" i="37"/>
  <c r="R404" i="37"/>
  <c r="AS5" i="37"/>
  <c r="L12" i="37"/>
  <c r="M12" i="37" s="1"/>
  <c r="E12" i="37"/>
  <c r="L4" i="37"/>
  <c r="M4" i="37" s="1"/>
  <c r="E4" i="37"/>
  <c r="L6" i="37"/>
  <c r="M6" i="37" s="1"/>
  <c r="E6" i="37"/>
  <c r="AS7" i="37"/>
  <c r="O404" i="37"/>
  <c r="AS404" i="37" s="1"/>
  <c r="AS425" i="37"/>
  <c r="AS422" i="37"/>
  <c r="AS427" i="37"/>
  <c r="AS426" i="37"/>
  <c r="AS411" i="37"/>
  <c r="AS415" i="37"/>
  <c r="AS414" i="37"/>
  <c r="AS410" i="37"/>
  <c r="AS424" i="37"/>
  <c r="AS423" i="37"/>
  <c r="AS325" i="37"/>
  <c r="AT425" i="37"/>
  <c r="AS201" i="37"/>
  <c r="AS261" i="37"/>
  <c r="AS281" i="37"/>
  <c r="AS209" i="37"/>
  <c r="AS233" i="37"/>
  <c r="AS285" i="37"/>
  <c r="AS317" i="37"/>
  <c r="AS349" i="37"/>
  <c r="AS381" i="37"/>
  <c r="AS357" i="37"/>
  <c r="AS389" i="37"/>
  <c r="AS413" i="37"/>
  <c r="AS412" i="37"/>
  <c r="AQ421" i="37" l="1"/>
  <c r="AE421" i="37"/>
  <c r="AC406" i="37"/>
  <c r="AF405" i="37"/>
  <c r="T407" i="37"/>
  <c r="AB418" i="37"/>
  <c r="AR405" i="37"/>
  <c r="X419" i="37"/>
  <c r="T406" i="37"/>
  <c r="AK406" i="37"/>
  <c r="Z418" i="37"/>
  <c r="AB405" i="37"/>
  <c r="AD408" i="37"/>
  <c r="U408" i="37"/>
  <c r="AD419" i="37"/>
  <c r="V408" i="37"/>
  <c r="AC417" i="37"/>
  <c r="S407" i="37"/>
  <c r="AB409" i="37"/>
  <c r="AK418" i="37"/>
  <c r="AA408" i="37"/>
  <c r="R409" i="37"/>
  <c r="AB420" i="37"/>
  <c r="AC420" i="37"/>
  <c r="N421" i="37"/>
  <c r="AQ409" i="37"/>
  <c r="AD407" i="37"/>
  <c r="AJ408" i="37"/>
  <c r="Z409" i="37"/>
  <c r="X417" i="37"/>
  <c r="X421" i="37"/>
  <c r="AO421" i="37"/>
  <c r="AI405" i="37"/>
  <c r="O418" i="37"/>
  <c r="AC407" i="37"/>
  <c r="AO407" i="37"/>
  <c r="T409" i="37"/>
  <c r="Y409" i="37"/>
  <c r="AP406" i="37"/>
  <c r="AF409" i="37"/>
  <c r="AG409" i="37"/>
  <c r="AB417" i="37"/>
  <c r="AB419" i="37"/>
  <c r="AB421" i="37"/>
  <c r="Q419" i="37"/>
  <c r="N417" i="37"/>
  <c r="AH419" i="37"/>
  <c r="AQ405" i="37"/>
  <c r="AE408" i="37"/>
  <c r="S418" i="37"/>
  <c r="V405" i="37"/>
  <c r="AJ405" i="37"/>
  <c r="AL405" i="37"/>
  <c r="V406" i="37"/>
  <c r="AA405" i="37"/>
  <c r="P408" i="37"/>
  <c r="Q408" i="37"/>
  <c r="AN408" i="37"/>
  <c r="X418" i="37"/>
  <c r="X420" i="37"/>
  <c r="Y417" i="37"/>
  <c r="Y420" i="37"/>
  <c r="R418" i="37"/>
  <c r="AP420" i="37"/>
  <c r="O407" i="37"/>
  <c r="AI409" i="37"/>
  <c r="O420" i="37"/>
  <c r="AQ419" i="37"/>
  <c r="Q406" i="37"/>
  <c r="AO408" i="37"/>
  <c r="AG406" i="37"/>
  <c r="N405" i="37"/>
  <c r="AO406" i="37"/>
  <c r="Z405" i="37"/>
  <c r="R407" i="37"/>
  <c r="AO409" i="37"/>
  <c r="P406" i="37"/>
  <c r="Z407" i="37"/>
  <c r="AK408" i="37"/>
  <c r="AB407" i="37"/>
  <c r="AL408" i="37"/>
  <c r="R408" i="37"/>
  <c r="AH409" i="37"/>
  <c r="AN417" i="37"/>
  <c r="AN418" i="37"/>
  <c r="AN419" i="37"/>
  <c r="AN420" i="37"/>
  <c r="AN421" i="37"/>
  <c r="Q418" i="37"/>
  <c r="AG419" i="37"/>
  <c r="Q421" i="37"/>
  <c r="AD417" i="37"/>
  <c r="AP418" i="37"/>
  <c r="R420" i="37"/>
  <c r="AD421" i="37"/>
  <c r="AA406" i="37"/>
  <c r="AI407" i="37"/>
  <c r="O409" i="37"/>
  <c r="AA417" i="37"/>
  <c r="AQ418" i="37"/>
  <c r="AQ420" i="37"/>
  <c r="X406" i="37"/>
  <c r="R405" i="37"/>
  <c r="AN406" i="37"/>
  <c r="T405" i="37"/>
  <c r="Q407" i="37"/>
  <c r="AG405" i="37"/>
  <c r="Y407" i="37"/>
  <c r="O405" i="37"/>
  <c r="U406" i="37"/>
  <c r="AF407" i="37"/>
  <c r="AP408" i="37"/>
  <c r="AG407" i="37"/>
  <c r="AR408" i="37"/>
  <c r="X408" i="37"/>
  <c r="AN409" i="37"/>
  <c r="AR417" i="37"/>
  <c r="AR418" i="37"/>
  <c r="AR419" i="37"/>
  <c r="AR420" i="37"/>
  <c r="AR421" i="37"/>
  <c r="U418" i="37"/>
  <c r="AK419" i="37"/>
  <c r="Y421" i="37"/>
  <c r="AH417" i="37"/>
  <c r="N419" i="37"/>
  <c r="Z420" i="37"/>
  <c r="AH421" i="37"/>
  <c r="AE406" i="37"/>
  <c r="AQ407" i="37"/>
  <c r="S409" i="37"/>
  <c r="AE417" i="37"/>
  <c r="O419" i="37"/>
  <c r="O421" i="37"/>
  <c r="AH405" i="37"/>
  <c r="AD406" i="37"/>
  <c r="AN407" i="37"/>
  <c r="X405" i="37"/>
  <c r="R406" i="37"/>
  <c r="N407" i="37"/>
  <c r="Y408" i="37"/>
  <c r="Y405" i="37"/>
  <c r="AB406" i="37"/>
  <c r="X407" i="37"/>
  <c r="P405" i="37"/>
  <c r="AN405" i="37"/>
  <c r="AJ406" i="37"/>
  <c r="AJ407" i="37"/>
  <c r="AD409" i="37"/>
  <c r="S405" i="37"/>
  <c r="AK405" i="37"/>
  <c r="Z406" i="37"/>
  <c r="P407" i="37"/>
  <c r="AK407" i="37"/>
  <c r="Z408" i="37"/>
  <c r="P409" i="37"/>
  <c r="AK409" i="37"/>
  <c r="AL407" i="37"/>
  <c r="AB408" i="37"/>
  <c r="Q409" i="37"/>
  <c r="AL409" i="37"/>
  <c r="AC408" i="37"/>
  <c r="X409" i="37"/>
  <c r="P417" i="37"/>
  <c r="AF417" i="37"/>
  <c r="P418" i="37"/>
  <c r="AF418" i="37"/>
  <c r="P419" i="37"/>
  <c r="AF419" i="37"/>
  <c r="P420" i="37"/>
  <c r="AF420" i="37"/>
  <c r="P421" i="37"/>
  <c r="AF421" i="37"/>
  <c r="Q417" i="37"/>
  <c r="AG417" i="37"/>
  <c r="AC418" i="37"/>
  <c r="U419" i="37"/>
  <c r="AO419" i="37"/>
  <c r="AK420" i="37"/>
  <c r="AC421" i="37"/>
  <c r="R417" i="37"/>
  <c r="AP417" i="37"/>
  <c r="AD418" i="37"/>
  <c r="R419" i="37"/>
  <c r="AP419" i="37"/>
  <c r="AD420" i="37"/>
  <c r="R421" i="37"/>
  <c r="AP421" i="37"/>
  <c r="O406" i="37"/>
  <c r="AI406" i="37"/>
  <c r="AA407" i="37"/>
  <c r="O408" i="37"/>
  <c r="AI408" i="37"/>
  <c r="AA409" i="37"/>
  <c r="O417" i="37"/>
  <c r="AI417" i="37"/>
  <c r="AA418" i="37"/>
  <c r="AA419" i="37"/>
  <c r="AA420" i="37"/>
  <c r="AA421" i="37"/>
  <c r="Q405" i="37"/>
  <c r="AO405" i="37"/>
  <c r="AL406" i="37"/>
  <c r="T408" i="37"/>
  <c r="AC405" i="37"/>
  <c r="Y406" i="37"/>
  <c r="V407" i="37"/>
  <c r="N409" i="37"/>
  <c r="AD405" i="37"/>
  <c r="AH406" i="37"/>
  <c r="AH407" i="37"/>
  <c r="U405" i="37"/>
  <c r="N406" i="37"/>
  <c r="AR406" i="37"/>
  <c r="N408" i="37"/>
  <c r="AJ409" i="37"/>
  <c r="W405" i="37"/>
  <c r="AP405" i="37"/>
  <c r="AF406" i="37"/>
  <c r="U407" i="37"/>
  <c r="AP407" i="37"/>
  <c r="AF408" i="37"/>
  <c r="U409" i="37"/>
  <c r="AP409" i="37"/>
  <c r="AR407" i="37"/>
  <c r="AG408" i="37"/>
  <c r="V409" i="37"/>
  <c r="AR409" i="37"/>
  <c r="AH408" i="37"/>
  <c r="AC409" i="37"/>
  <c r="T417" i="37"/>
  <c r="AJ417" i="37"/>
  <c r="T418" i="37"/>
  <c r="AJ418" i="37"/>
  <c r="T419" i="37"/>
  <c r="AJ419" i="37"/>
  <c r="T420" i="37"/>
  <c r="AJ420" i="37"/>
  <c r="T421" i="37"/>
  <c r="AJ421" i="37"/>
  <c r="U417" i="37"/>
  <c r="AO417" i="37"/>
  <c r="AG418" i="37"/>
  <c r="Y419" i="37"/>
  <c r="U420" i="37"/>
  <c r="AO420" i="37"/>
  <c r="AG421" i="37"/>
  <c r="Z417" i="37"/>
  <c r="N418" i="37"/>
  <c r="AH418" i="37"/>
  <c r="Z419" i="37"/>
  <c r="N420" i="37"/>
  <c r="AH420" i="37"/>
  <c r="Z421" i="37"/>
  <c r="AE405" i="37"/>
  <c r="S406" i="37"/>
  <c r="AQ406" i="37"/>
  <c r="AE407" i="37"/>
  <c r="S408" i="37"/>
  <c r="AQ408" i="37"/>
  <c r="AE409" i="37"/>
  <c r="S417" i="37"/>
  <c r="AQ417" i="37"/>
  <c r="AE418" i="37"/>
  <c r="AE419" i="37"/>
  <c r="AE420" i="37"/>
  <c r="AM421" i="37"/>
  <c r="AI418" i="37"/>
  <c r="S419" i="37"/>
  <c r="AI419" i="37"/>
  <c r="S420" i="37"/>
  <c r="AI420" i="37"/>
  <c r="S421" i="37"/>
  <c r="AI421" i="37"/>
  <c r="AK417" i="37"/>
  <c r="Y418" i="37"/>
  <c r="AO418" i="37"/>
  <c r="AC419" i="37"/>
  <c r="Q420" i="37"/>
  <c r="AG420" i="37"/>
  <c r="U421" i="37"/>
  <c r="AK421" i="37"/>
  <c r="V417" i="37"/>
  <c r="AL417" i="37"/>
  <c r="V418" i="37"/>
  <c r="AL418" i="37"/>
  <c r="V419" i="37"/>
  <c r="AL419" i="37"/>
  <c r="V420" i="37"/>
  <c r="AL420" i="37"/>
  <c r="V421" i="37"/>
  <c r="AL421" i="37"/>
  <c r="AM405" i="37"/>
  <c r="W406" i="37"/>
  <c r="AM406" i="37"/>
  <c r="W407" i="37"/>
  <c r="AM407" i="37"/>
  <c r="W408" i="37"/>
  <c r="AM408" i="37"/>
  <c r="W409" i="37"/>
  <c r="AM409" i="37"/>
  <c r="W417" i="37"/>
  <c r="AM417" i="37"/>
  <c r="W418" i="37"/>
  <c r="AM418" i="37"/>
  <c r="W419" i="37"/>
  <c r="AM419" i="37"/>
  <c r="W420" i="37"/>
  <c r="AM420" i="37"/>
  <c r="W421" i="37"/>
  <c r="AS428" i="37"/>
  <c r="E4" i="19"/>
  <c r="F4" i="19"/>
  <c r="G4" i="19"/>
  <c r="H4" i="19"/>
  <c r="I4" i="19"/>
  <c r="J4" i="19"/>
  <c r="K4" i="19"/>
  <c r="L4" i="19"/>
  <c r="M4" i="19"/>
  <c r="N4" i="19"/>
  <c r="O4" i="19"/>
  <c r="P4" i="19"/>
  <c r="Q4" i="19"/>
  <c r="R4" i="19"/>
  <c r="S4" i="19"/>
  <c r="T4" i="19"/>
  <c r="U4" i="19"/>
  <c r="V4" i="19"/>
  <c r="W4" i="19"/>
  <c r="X4" i="19"/>
  <c r="Y4" i="19"/>
  <c r="Z4" i="19"/>
  <c r="AA4" i="19"/>
  <c r="AB4" i="19"/>
  <c r="AC4" i="19"/>
  <c r="AD4" i="19"/>
  <c r="AE4" i="19"/>
  <c r="AF4" i="19"/>
  <c r="AG4" i="19"/>
  <c r="AH4" i="19"/>
  <c r="D4" i="19"/>
  <c r="N3" i="12"/>
  <c r="X416" i="37" l="1"/>
  <c r="AB416" i="37"/>
  <c r="AQ416" i="37"/>
  <c r="AN416" i="37"/>
  <c r="AJ416" i="37"/>
  <c r="AG416" i="37"/>
  <c r="Y416" i="37"/>
  <c r="AF416" i="37"/>
  <c r="AH416" i="37"/>
  <c r="O416" i="37"/>
  <c r="R416" i="37"/>
  <c r="AR416" i="37"/>
  <c r="AS418" i="37"/>
  <c r="U416" i="37"/>
  <c r="AO416" i="37"/>
  <c r="Q416" i="37"/>
  <c r="Z416" i="37"/>
  <c r="AL416" i="37"/>
  <c r="T416" i="37"/>
  <c r="AS408" i="37"/>
  <c r="AI416" i="37"/>
  <c r="AP416" i="37"/>
  <c r="AC416" i="37"/>
  <c r="P416" i="37"/>
  <c r="AS407" i="37"/>
  <c r="AS405" i="37"/>
  <c r="AD416" i="37"/>
  <c r="AS406" i="37"/>
  <c r="AK416" i="37"/>
  <c r="AS409" i="37"/>
  <c r="N416" i="37"/>
  <c r="AE416" i="37"/>
  <c r="AA416" i="37"/>
  <c r="AM416" i="37"/>
  <c r="AS421" i="37"/>
  <c r="AS419" i="37"/>
  <c r="V416" i="37"/>
  <c r="S416" i="37"/>
  <c r="AS417" i="37"/>
  <c r="W416" i="37"/>
  <c r="AS420" i="37"/>
  <c r="O422" i="12"/>
  <c r="P422" i="12"/>
  <c r="Q422" i="12"/>
  <c r="R422" i="12"/>
  <c r="S422" i="12"/>
  <c r="T422" i="12"/>
  <c r="U422" i="12"/>
  <c r="V422" i="12"/>
  <c r="W422" i="12"/>
  <c r="X422" i="12"/>
  <c r="Y422" i="12"/>
  <c r="Z422" i="12"/>
  <c r="AA422" i="12"/>
  <c r="AB422" i="12"/>
  <c r="AC422" i="12"/>
  <c r="AD422" i="12"/>
  <c r="AE422" i="12"/>
  <c r="AF422" i="12"/>
  <c r="AG422" i="12"/>
  <c r="AH422" i="12"/>
  <c r="AI422" i="12"/>
  <c r="AJ422" i="12"/>
  <c r="AK422" i="12"/>
  <c r="AL422" i="12"/>
  <c r="AM422" i="12"/>
  <c r="AN422" i="12"/>
  <c r="AO422" i="12"/>
  <c r="AP422" i="12"/>
  <c r="AQ422" i="12"/>
  <c r="AR422" i="12"/>
  <c r="O423" i="12"/>
  <c r="P423" i="12"/>
  <c r="Q423" i="12"/>
  <c r="R423" i="12"/>
  <c r="S423" i="12"/>
  <c r="T423" i="12"/>
  <c r="U423" i="12"/>
  <c r="V423" i="12"/>
  <c r="W423" i="12"/>
  <c r="X423" i="12"/>
  <c r="Y423" i="12"/>
  <c r="Z423" i="12"/>
  <c r="AA423" i="12"/>
  <c r="AB423" i="12"/>
  <c r="AC423" i="12"/>
  <c r="AD423" i="12"/>
  <c r="AE423" i="12"/>
  <c r="AF423" i="12"/>
  <c r="AG423" i="12"/>
  <c r="AH423" i="12"/>
  <c r="AI423" i="12"/>
  <c r="AJ423" i="12"/>
  <c r="AK423" i="12"/>
  <c r="AL423" i="12"/>
  <c r="AM423" i="12"/>
  <c r="AN423" i="12"/>
  <c r="AO423" i="12"/>
  <c r="AP423" i="12"/>
  <c r="AQ423" i="12"/>
  <c r="AR423" i="12"/>
  <c r="O424" i="12"/>
  <c r="P424" i="12"/>
  <c r="Q424" i="12"/>
  <c r="R424" i="12"/>
  <c r="S424" i="12"/>
  <c r="T424" i="12"/>
  <c r="U424" i="12"/>
  <c r="V424" i="12"/>
  <c r="W424" i="12"/>
  <c r="X424" i="12"/>
  <c r="Y424" i="12"/>
  <c r="Z424" i="12"/>
  <c r="AA424" i="12"/>
  <c r="AB424" i="12"/>
  <c r="AC424" i="12"/>
  <c r="AD424" i="12"/>
  <c r="AE424" i="12"/>
  <c r="AF424" i="12"/>
  <c r="AG424" i="12"/>
  <c r="AH424" i="12"/>
  <c r="AI424" i="12"/>
  <c r="AJ424" i="12"/>
  <c r="AK424" i="12"/>
  <c r="AL424" i="12"/>
  <c r="AM424" i="12"/>
  <c r="AN424" i="12"/>
  <c r="AO424" i="12"/>
  <c r="AP424" i="12"/>
  <c r="AQ424" i="12"/>
  <c r="AR424" i="12"/>
  <c r="N424" i="12"/>
  <c r="N423" i="12"/>
  <c r="N422" i="12"/>
  <c r="N413" i="12"/>
  <c r="F404" i="12"/>
  <c r="G404" i="12"/>
  <c r="H404" i="12"/>
  <c r="I404" i="12"/>
  <c r="N410" i="12"/>
  <c r="O410" i="12"/>
  <c r="P410" i="12"/>
  <c r="Q410" i="12"/>
  <c r="R410" i="12"/>
  <c r="S410" i="12"/>
  <c r="T410" i="12"/>
  <c r="U410" i="12"/>
  <c r="V410" i="12"/>
  <c r="W410" i="12"/>
  <c r="X410" i="12"/>
  <c r="Y410" i="12"/>
  <c r="Z410" i="12"/>
  <c r="AA410" i="12"/>
  <c r="AB410" i="12"/>
  <c r="AC410" i="12"/>
  <c r="AD410" i="12"/>
  <c r="AE410" i="12"/>
  <c r="AF410" i="12"/>
  <c r="AG410" i="12"/>
  <c r="N411" i="12"/>
  <c r="O411" i="12"/>
  <c r="P411" i="12"/>
  <c r="Q411" i="12"/>
  <c r="R411" i="12"/>
  <c r="S411" i="12"/>
  <c r="T411" i="12"/>
  <c r="U411" i="12"/>
  <c r="V411" i="12"/>
  <c r="W411" i="12"/>
  <c r="X411" i="12"/>
  <c r="Y411" i="12"/>
  <c r="Z411" i="12"/>
  <c r="AA411" i="12"/>
  <c r="AB411" i="12"/>
  <c r="AC411" i="12"/>
  <c r="AD411" i="12"/>
  <c r="AE411" i="12"/>
  <c r="AF411" i="12"/>
  <c r="AG411" i="12"/>
  <c r="N412" i="12"/>
  <c r="O412" i="12"/>
  <c r="P412" i="12"/>
  <c r="Q412" i="12"/>
  <c r="R412" i="12"/>
  <c r="S412" i="12"/>
  <c r="T412" i="12"/>
  <c r="U412" i="12"/>
  <c r="V412" i="12"/>
  <c r="W412" i="12"/>
  <c r="X412" i="12"/>
  <c r="Y412" i="12"/>
  <c r="Z412" i="12"/>
  <c r="AA412" i="12"/>
  <c r="AB412" i="12"/>
  <c r="AC412" i="12"/>
  <c r="AD412" i="12"/>
  <c r="AE412" i="12"/>
  <c r="AF412" i="12"/>
  <c r="AG412" i="12"/>
  <c r="O413" i="12"/>
  <c r="P413" i="12"/>
  <c r="Q413" i="12"/>
  <c r="R413" i="12"/>
  <c r="S413" i="12"/>
  <c r="T413" i="12"/>
  <c r="U413" i="12"/>
  <c r="V413" i="12"/>
  <c r="W413" i="12"/>
  <c r="X413" i="12"/>
  <c r="Y413" i="12"/>
  <c r="Z413" i="12"/>
  <c r="AA413" i="12"/>
  <c r="AB413" i="12"/>
  <c r="AC413" i="12"/>
  <c r="AD413" i="12"/>
  <c r="AE413" i="12"/>
  <c r="AF413" i="12"/>
  <c r="AG413" i="12"/>
  <c r="N414" i="12"/>
  <c r="O414" i="12"/>
  <c r="P414" i="12"/>
  <c r="Q414" i="12"/>
  <c r="R414" i="12"/>
  <c r="S414" i="12"/>
  <c r="T414" i="12"/>
  <c r="U414" i="12"/>
  <c r="V414" i="12"/>
  <c r="W414" i="12"/>
  <c r="X414" i="12"/>
  <c r="Y414" i="12"/>
  <c r="Z414" i="12"/>
  <c r="AA414" i="12"/>
  <c r="AB414" i="12"/>
  <c r="AC414" i="12"/>
  <c r="AD414" i="12"/>
  <c r="AE414" i="12"/>
  <c r="AF414" i="12"/>
  <c r="AG414" i="12"/>
  <c r="N415" i="12"/>
  <c r="O415" i="12"/>
  <c r="P415" i="12"/>
  <c r="Q415" i="12"/>
  <c r="R415" i="12"/>
  <c r="S415" i="12"/>
  <c r="T415" i="12"/>
  <c r="U415" i="12"/>
  <c r="V415" i="12"/>
  <c r="W415" i="12"/>
  <c r="X415" i="12"/>
  <c r="Y415" i="12"/>
  <c r="Z415" i="12"/>
  <c r="AA415" i="12"/>
  <c r="AB415" i="12"/>
  <c r="AC415" i="12"/>
  <c r="AD415" i="12"/>
  <c r="AE415" i="12"/>
  <c r="AF415" i="12"/>
  <c r="AG415" i="12"/>
  <c r="N425" i="12"/>
  <c r="O425" i="12"/>
  <c r="P425" i="12"/>
  <c r="Q425" i="12"/>
  <c r="R425" i="12"/>
  <c r="S425" i="12"/>
  <c r="T425" i="12"/>
  <c r="U425" i="12"/>
  <c r="V425" i="12"/>
  <c r="W425" i="12"/>
  <c r="X425" i="12"/>
  <c r="Y425" i="12"/>
  <c r="Z425" i="12"/>
  <c r="AA425" i="12"/>
  <c r="AB425" i="12"/>
  <c r="AC425" i="12"/>
  <c r="AD425" i="12"/>
  <c r="AE425" i="12"/>
  <c r="AF425" i="12"/>
  <c r="AG425" i="12"/>
  <c r="N426" i="12"/>
  <c r="O426" i="12"/>
  <c r="P426" i="12"/>
  <c r="Q426" i="12"/>
  <c r="R426" i="12"/>
  <c r="S426" i="12"/>
  <c r="T426" i="12"/>
  <c r="U426" i="12"/>
  <c r="V426" i="12"/>
  <c r="W426" i="12"/>
  <c r="X426" i="12"/>
  <c r="Y426" i="12"/>
  <c r="Z426" i="12"/>
  <c r="AA426" i="12"/>
  <c r="AB426" i="12"/>
  <c r="AC426" i="12"/>
  <c r="AD426" i="12"/>
  <c r="AE426" i="12"/>
  <c r="AF426" i="12"/>
  <c r="AG426" i="12"/>
  <c r="N427" i="12"/>
  <c r="O427" i="12"/>
  <c r="P427" i="12"/>
  <c r="Q427" i="12"/>
  <c r="R427" i="12"/>
  <c r="S427" i="12"/>
  <c r="T427" i="12"/>
  <c r="U427" i="12"/>
  <c r="V427" i="12"/>
  <c r="W427" i="12"/>
  <c r="X427" i="12"/>
  <c r="Y427" i="12"/>
  <c r="Z427" i="12"/>
  <c r="AA427" i="12"/>
  <c r="AB427" i="12"/>
  <c r="AC427" i="12"/>
  <c r="AD427" i="12"/>
  <c r="AE427" i="12"/>
  <c r="AF427" i="12"/>
  <c r="AG427" i="12"/>
  <c r="AS416" i="37" l="1"/>
  <c r="R404" i="12"/>
  <c r="AF404" i="12"/>
  <c r="AB404" i="12"/>
  <c r="X404" i="12"/>
  <c r="T404" i="12"/>
  <c r="P404" i="12"/>
  <c r="AA404" i="12"/>
  <c r="S404" i="12"/>
  <c r="AD404" i="12"/>
  <c r="Z404" i="12"/>
  <c r="V404" i="12"/>
  <c r="N404" i="12"/>
  <c r="AG404" i="12"/>
  <c r="AC404" i="12"/>
  <c r="Y404" i="12"/>
  <c r="U404" i="12"/>
  <c r="Q404" i="12"/>
  <c r="AE404" i="12"/>
  <c r="W404" i="12"/>
  <c r="O404" i="12"/>
  <c r="L102" i="12"/>
  <c r="M102" i="12" s="1"/>
  <c r="L104" i="12"/>
  <c r="M104" i="12" s="1"/>
  <c r="L106" i="12"/>
  <c r="M106" i="12" s="1"/>
  <c r="L108" i="12"/>
  <c r="M108" i="12" s="1"/>
  <c r="L110" i="12"/>
  <c r="M110" i="12" s="1"/>
  <c r="L112" i="12"/>
  <c r="M112" i="12" s="1"/>
  <c r="L114" i="12"/>
  <c r="M114" i="12" s="1"/>
  <c r="L116" i="12"/>
  <c r="M116" i="12" s="1"/>
  <c r="L118" i="12"/>
  <c r="M118" i="12" s="1"/>
  <c r="L120" i="12"/>
  <c r="M120" i="12" s="1"/>
  <c r="L122" i="12"/>
  <c r="M122" i="12" s="1"/>
  <c r="L124" i="12"/>
  <c r="M124" i="12" s="1"/>
  <c r="L126" i="12"/>
  <c r="M126" i="12" s="1"/>
  <c r="L128" i="12"/>
  <c r="M128" i="12" s="1"/>
  <c r="L130" i="12"/>
  <c r="M130" i="12" s="1"/>
  <c r="L132" i="12"/>
  <c r="M132" i="12" s="1"/>
  <c r="L134" i="12"/>
  <c r="M134" i="12" s="1"/>
  <c r="L136" i="12"/>
  <c r="M136" i="12" s="1"/>
  <c r="L138" i="12"/>
  <c r="M138" i="12" s="1"/>
  <c r="L140" i="12"/>
  <c r="M140" i="12" s="1"/>
  <c r="L142" i="12"/>
  <c r="M142" i="12" s="1"/>
  <c r="L144" i="12"/>
  <c r="M144" i="12" s="1"/>
  <c r="L146" i="12"/>
  <c r="M146" i="12" s="1"/>
  <c r="L148" i="12"/>
  <c r="M148" i="12" s="1"/>
  <c r="L150" i="12"/>
  <c r="M150" i="12" s="1"/>
  <c r="L152" i="12"/>
  <c r="M152" i="12" s="1"/>
  <c r="L154" i="12"/>
  <c r="M154" i="12" s="1"/>
  <c r="L156" i="12"/>
  <c r="M156" i="12" s="1"/>
  <c r="L158" i="12"/>
  <c r="M158" i="12" s="1"/>
  <c r="L160" i="12"/>
  <c r="M160" i="12" s="1"/>
  <c r="L162" i="12"/>
  <c r="M162" i="12" s="1"/>
  <c r="L164" i="12"/>
  <c r="M164" i="12" s="1"/>
  <c r="L166" i="12"/>
  <c r="M166" i="12" s="1"/>
  <c r="L168" i="12"/>
  <c r="M168" i="12" s="1"/>
  <c r="L170" i="12"/>
  <c r="M170" i="12" s="1"/>
  <c r="L172" i="12"/>
  <c r="M172" i="12" s="1"/>
  <c r="L174" i="12"/>
  <c r="M174" i="12" s="1"/>
  <c r="L176" i="12"/>
  <c r="M176" i="12" s="1"/>
  <c r="L178" i="12"/>
  <c r="M178" i="12" s="1"/>
  <c r="L180" i="12"/>
  <c r="M180" i="12" s="1"/>
  <c r="L182" i="12"/>
  <c r="M182" i="12" s="1"/>
  <c r="L184" i="12"/>
  <c r="M184" i="12" s="1"/>
  <c r="L186" i="12"/>
  <c r="M186" i="12" s="1"/>
  <c r="L188" i="12"/>
  <c r="M188" i="12" s="1"/>
  <c r="L190" i="12"/>
  <c r="M190" i="12" s="1"/>
  <c r="L192" i="12"/>
  <c r="M192" i="12" s="1"/>
  <c r="L194" i="12"/>
  <c r="M194" i="12" s="1"/>
  <c r="L196" i="12"/>
  <c r="M196" i="12" s="1"/>
  <c r="L198" i="12"/>
  <c r="M198" i="12" s="1"/>
  <c r="L200" i="12"/>
  <c r="M200" i="12" s="1"/>
  <c r="L202" i="12"/>
  <c r="M202" i="12" s="1"/>
  <c r="L204" i="12"/>
  <c r="M204" i="12" s="1"/>
  <c r="L206" i="12"/>
  <c r="M206" i="12" s="1"/>
  <c r="L208" i="12"/>
  <c r="M208" i="12" s="1"/>
  <c r="L210" i="12"/>
  <c r="M210" i="12" s="1"/>
  <c r="L212" i="12"/>
  <c r="M212" i="12" s="1"/>
  <c r="L214" i="12"/>
  <c r="M214" i="12" s="1"/>
  <c r="L216" i="12"/>
  <c r="M216" i="12" s="1"/>
  <c r="L218" i="12"/>
  <c r="M218" i="12" s="1"/>
  <c r="L220" i="12"/>
  <c r="M220" i="12" s="1"/>
  <c r="L222" i="12"/>
  <c r="M222" i="12" s="1"/>
  <c r="L224" i="12"/>
  <c r="M224" i="12" s="1"/>
  <c r="L226" i="12"/>
  <c r="M226" i="12" s="1"/>
  <c r="L228" i="12"/>
  <c r="M228" i="12" s="1"/>
  <c r="L230" i="12"/>
  <c r="M230" i="12" s="1"/>
  <c r="L232" i="12"/>
  <c r="M232" i="12" s="1"/>
  <c r="L234" i="12"/>
  <c r="M234" i="12" s="1"/>
  <c r="L236" i="12"/>
  <c r="M236" i="12" s="1"/>
  <c r="L238" i="12"/>
  <c r="M238" i="12" s="1"/>
  <c r="L240" i="12"/>
  <c r="M240" i="12" s="1"/>
  <c r="L242" i="12"/>
  <c r="M242" i="12" s="1"/>
  <c r="L244" i="12"/>
  <c r="M244" i="12" s="1"/>
  <c r="L246" i="12"/>
  <c r="M246" i="12" s="1"/>
  <c r="L248" i="12"/>
  <c r="M248" i="12" s="1"/>
  <c r="L250" i="12"/>
  <c r="M250" i="12" s="1"/>
  <c r="L252" i="12"/>
  <c r="M252" i="12" s="1"/>
  <c r="L254" i="12"/>
  <c r="M254" i="12" s="1"/>
  <c r="L256" i="12"/>
  <c r="M256" i="12" s="1"/>
  <c r="L258" i="12"/>
  <c r="M258" i="12" s="1"/>
  <c r="L260" i="12"/>
  <c r="M260" i="12" s="1"/>
  <c r="L262" i="12"/>
  <c r="M262" i="12" s="1"/>
  <c r="L264" i="12"/>
  <c r="M264" i="12" s="1"/>
  <c r="L266" i="12"/>
  <c r="M266" i="12" s="1"/>
  <c r="L268" i="12"/>
  <c r="M268" i="12" s="1"/>
  <c r="L270" i="12"/>
  <c r="M270" i="12" s="1"/>
  <c r="L272" i="12"/>
  <c r="M272" i="12" s="1"/>
  <c r="L274" i="12"/>
  <c r="M274" i="12" s="1"/>
  <c r="L276" i="12"/>
  <c r="M276" i="12" s="1"/>
  <c r="L278" i="12"/>
  <c r="M278" i="12" s="1"/>
  <c r="L280" i="12"/>
  <c r="M280" i="12" s="1"/>
  <c r="L282" i="12"/>
  <c r="M282" i="12" s="1"/>
  <c r="L284" i="12"/>
  <c r="M284" i="12" s="1"/>
  <c r="L286" i="12"/>
  <c r="M286" i="12" s="1"/>
  <c r="L288" i="12"/>
  <c r="M288" i="12" s="1"/>
  <c r="L290" i="12"/>
  <c r="M290" i="12" s="1"/>
  <c r="L292" i="12"/>
  <c r="M292" i="12" s="1"/>
  <c r="L294" i="12"/>
  <c r="M294" i="12" s="1"/>
  <c r="L296" i="12"/>
  <c r="M296" i="12" s="1"/>
  <c r="L298" i="12"/>
  <c r="M298" i="12" s="1"/>
  <c r="L300" i="12"/>
  <c r="M300" i="12" s="1"/>
  <c r="L302" i="12"/>
  <c r="M302" i="12" s="1"/>
  <c r="L304" i="12"/>
  <c r="M304" i="12" s="1"/>
  <c r="L306" i="12"/>
  <c r="M306" i="12" s="1"/>
  <c r="L308" i="12"/>
  <c r="M308" i="12" s="1"/>
  <c r="L310" i="12"/>
  <c r="M310" i="12" s="1"/>
  <c r="L312" i="12"/>
  <c r="M312" i="12" s="1"/>
  <c r="L314" i="12"/>
  <c r="M314" i="12" s="1"/>
  <c r="L316" i="12"/>
  <c r="M316" i="12" s="1"/>
  <c r="L318" i="12"/>
  <c r="M318" i="12" s="1"/>
  <c r="L320" i="12"/>
  <c r="M320" i="12" s="1"/>
  <c r="L322" i="12"/>
  <c r="M322" i="12" s="1"/>
  <c r="L324" i="12"/>
  <c r="M324" i="12" s="1"/>
  <c r="L326" i="12"/>
  <c r="M326" i="12" s="1"/>
  <c r="L328" i="12"/>
  <c r="M328" i="12" s="1"/>
  <c r="L330" i="12"/>
  <c r="M330" i="12" s="1"/>
  <c r="L332" i="12"/>
  <c r="M332" i="12" s="1"/>
  <c r="L334" i="12"/>
  <c r="M334" i="12" s="1"/>
  <c r="L336" i="12"/>
  <c r="M336" i="12" s="1"/>
  <c r="L338" i="12"/>
  <c r="M338" i="12" s="1"/>
  <c r="L340" i="12"/>
  <c r="M340" i="12" s="1"/>
  <c r="L342" i="12"/>
  <c r="M342" i="12" s="1"/>
  <c r="L344" i="12"/>
  <c r="M344" i="12" s="1"/>
  <c r="L346" i="12"/>
  <c r="M346" i="12" s="1"/>
  <c r="L348" i="12"/>
  <c r="M348" i="12" s="1"/>
  <c r="L350" i="12"/>
  <c r="M350" i="12" s="1"/>
  <c r="L352" i="12"/>
  <c r="M352" i="12" s="1"/>
  <c r="L354" i="12"/>
  <c r="M354" i="12" s="1"/>
  <c r="L356" i="12"/>
  <c r="M356" i="12" s="1"/>
  <c r="L358" i="12"/>
  <c r="M358" i="12" s="1"/>
  <c r="L360" i="12"/>
  <c r="M360" i="12" s="1"/>
  <c r="L362" i="12"/>
  <c r="M362" i="12" s="1"/>
  <c r="L364" i="12"/>
  <c r="M364" i="12" s="1"/>
  <c r="L366" i="12"/>
  <c r="M366" i="12" s="1"/>
  <c r="L368" i="12"/>
  <c r="M368" i="12" s="1"/>
  <c r="L370" i="12"/>
  <c r="M370" i="12" s="1"/>
  <c r="L372" i="12"/>
  <c r="M372" i="12" s="1"/>
  <c r="L374" i="12"/>
  <c r="M374" i="12" s="1"/>
  <c r="L376" i="12"/>
  <c r="M376" i="12" s="1"/>
  <c r="L378" i="12"/>
  <c r="M378" i="12" s="1"/>
  <c r="L380" i="12"/>
  <c r="M380" i="12" s="1"/>
  <c r="L382" i="12"/>
  <c r="M382" i="12" s="1"/>
  <c r="L384" i="12"/>
  <c r="M384" i="12" s="1"/>
  <c r="L386" i="12"/>
  <c r="M386" i="12" s="1"/>
  <c r="L388" i="12"/>
  <c r="M388" i="12" s="1"/>
  <c r="L390" i="12"/>
  <c r="M390" i="12" s="1"/>
  <c r="L392" i="12"/>
  <c r="M392" i="12" s="1"/>
  <c r="L394" i="12"/>
  <c r="M394" i="12" s="1"/>
  <c r="L396" i="12"/>
  <c r="M396" i="12" s="1"/>
  <c r="L398" i="12"/>
  <c r="M398" i="12" s="1"/>
  <c r="L400" i="12"/>
  <c r="M400" i="12" s="1"/>
  <c r="AH410" i="12"/>
  <c r="AI410" i="12"/>
  <c r="AJ410" i="12"/>
  <c r="AK410" i="12"/>
  <c r="AL410" i="12"/>
  <c r="AM410" i="12"/>
  <c r="AN410" i="12"/>
  <c r="AO410" i="12"/>
  <c r="AP410" i="12"/>
  <c r="AQ410" i="12"/>
  <c r="AR410" i="12"/>
  <c r="AH411" i="12"/>
  <c r="AI411" i="12"/>
  <c r="AJ411" i="12"/>
  <c r="AK411" i="12"/>
  <c r="AL411" i="12"/>
  <c r="AM411" i="12"/>
  <c r="AN411" i="12"/>
  <c r="AO411" i="12"/>
  <c r="AP411" i="12"/>
  <c r="AQ411" i="12"/>
  <c r="AR411" i="12"/>
  <c r="AH412" i="12"/>
  <c r="AI412" i="12"/>
  <c r="AJ412" i="12"/>
  <c r="AK412" i="12"/>
  <c r="AL412" i="12"/>
  <c r="AM412" i="12"/>
  <c r="AN412" i="12"/>
  <c r="AO412" i="12"/>
  <c r="AP412" i="12"/>
  <c r="AQ412" i="12"/>
  <c r="AR412" i="12"/>
  <c r="AH413" i="12"/>
  <c r="AI413" i="12"/>
  <c r="AJ413" i="12"/>
  <c r="AK413" i="12"/>
  <c r="AL413" i="12"/>
  <c r="AM413" i="12"/>
  <c r="AN413" i="12"/>
  <c r="AO413" i="12"/>
  <c r="AP413" i="12"/>
  <c r="AQ413" i="12"/>
  <c r="AR413" i="12"/>
  <c r="AH414" i="12"/>
  <c r="AI414" i="12"/>
  <c r="AJ414" i="12"/>
  <c r="AK414" i="12"/>
  <c r="AL414" i="12"/>
  <c r="AM414" i="12"/>
  <c r="AN414" i="12"/>
  <c r="AO414" i="12"/>
  <c r="AP414" i="12"/>
  <c r="AQ414" i="12"/>
  <c r="AR414" i="12"/>
  <c r="AH415" i="12"/>
  <c r="AI415" i="12"/>
  <c r="AJ415" i="12"/>
  <c r="AK415" i="12"/>
  <c r="AL415" i="12"/>
  <c r="AM415" i="12"/>
  <c r="AN415" i="12"/>
  <c r="AO415" i="12"/>
  <c r="AP415" i="12"/>
  <c r="AQ415" i="12"/>
  <c r="AR415" i="12"/>
  <c r="K15" i="19"/>
  <c r="N12" i="19"/>
  <c r="L15" i="19"/>
  <c r="D15" i="19"/>
  <c r="X16" i="19"/>
  <c r="H33" i="19"/>
  <c r="T33" i="19"/>
  <c r="H12" i="19"/>
  <c r="AC11" i="19"/>
  <c r="Q16" i="19"/>
  <c r="AH16" i="19"/>
  <c r="E11" i="19"/>
  <c r="J33" i="19"/>
  <c r="N19" i="19"/>
  <c r="F17" i="19"/>
  <c r="F19" i="19"/>
  <c r="D33" i="19"/>
  <c r="V33" i="19"/>
  <c r="AE16" i="19"/>
  <c r="S14" i="19"/>
  <c r="R33" i="19"/>
  <c r="AA16" i="19"/>
  <c r="N16" i="19"/>
  <c r="AG15" i="19"/>
  <c r="L14" i="19"/>
  <c r="T15" i="19"/>
  <c r="AF11" i="19"/>
  <c r="AC33" i="19"/>
  <c r="AG11" i="19"/>
  <c r="R11" i="19"/>
  <c r="W18" i="19"/>
  <c r="W16" i="19"/>
  <c r="AE33" i="19"/>
  <c r="AB15" i="19"/>
  <c r="T11" i="19"/>
  <c r="AH15" i="19"/>
  <c r="X12" i="19"/>
  <c r="AC14" i="19"/>
  <c r="D19" i="19"/>
  <c r="O17" i="19"/>
  <c r="E12" i="19"/>
  <c r="D18" i="19"/>
  <c r="E17" i="19"/>
  <c r="V19" i="19"/>
  <c r="O19" i="19"/>
  <c r="D16" i="19"/>
  <c r="R12" i="19"/>
  <c r="N33" i="19"/>
  <c r="W33" i="19"/>
  <c r="K19" i="19"/>
  <c r="F15" i="19"/>
  <c r="AG12" i="19"/>
  <c r="D11" i="19"/>
  <c r="G12" i="19"/>
  <c r="I15" i="19"/>
  <c r="S15" i="19"/>
  <c r="G14" i="19"/>
  <c r="U18" i="19"/>
  <c r="U17" i="19"/>
  <c r="K11" i="19"/>
  <c r="V17" i="19"/>
  <c r="Q14" i="19"/>
  <c r="V11" i="19"/>
  <c r="AF16" i="19"/>
  <c r="AH14" i="19"/>
  <c r="U19" i="19"/>
  <c r="S17" i="19"/>
  <c r="Q15" i="19"/>
  <c r="E19" i="19"/>
  <c r="G18" i="19"/>
  <c r="Y15" i="19"/>
  <c r="H15" i="19"/>
  <c r="Q12" i="19"/>
  <c r="H14" i="19"/>
  <c r="M11" i="19"/>
  <c r="Q19" i="19"/>
  <c r="L33" i="19"/>
  <c r="U16" i="19"/>
  <c r="R15" i="19"/>
  <c r="S11" i="19"/>
  <c r="AA14" i="19"/>
  <c r="AB11" i="19"/>
  <c r="AF12" i="19"/>
  <c r="W11" i="19"/>
  <c r="G33" i="19"/>
  <c r="AE15" i="19"/>
  <c r="K16" i="19"/>
  <c r="AD11" i="19"/>
  <c r="F33" i="19"/>
  <c r="M19" i="19"/>
  <c r="K17" i="19"/>
  <c r="T12" i="19"/>
  <c r="J17" i="19"/>
  <c r="F16" i="19"/>
  <c r="M14" i="19"/>
  <c r="S33" i="19"/>
  <c r="R14" i="19"/>
  <c r="AA12" i="19"/>
  <c r="P19" i="19"/>
  <c r="G15" i="19"/>
  <c r="V14" i="19"/>
  <c r="E16" i="19"/>
  <c r="G19" i="19"/>
  <c r="AC15" i="19"/>
  <c r="M16" i="19"/>
  <c r="N14" i="19"/>
  <c r="P33" i="19"/>
  <c r="J18" i="19"/>
  <c r="AD14" i="19"/>
  <c r="AF15" i="19"/>
  <c r="G16" i="19"/>
  <c r="N15" i="19"/>
  <c r="Y12" i="19"/>
  <c r="M15" i="19"/>
  <c r="X33" i="19"/>
  <c r="V16" i="19"/>
  <c r="W15" i="19"/>
  <c r="P11" i="19"/>
  <c r="R18" i="19"/>
  <c r="N18" i="19"/>
  <c r="Z33" i="19"/>
  <c r="P17" i="19"/>
  <c r="I16" i="19"/>
  <c r="I11" i="19"/>
  <c r="J19" i="19"/>
  <c r="N17" i="19"/>
  <c r="R16" i="19"/>
  <c r="S18" i="19"/>
  <c r="R17" i="19"/>
  <c r="Q33" i="19"/>
  <c r="P18" i="19"/>
  <c r="T18" i="19"/>
  <c r="Z15" i="19"/>
  <c r="Q11" i="19"/>
  <c r="O16" i="19"/>
  <c r="P15" i="19"/>
  <c r="F11" i="19"/>
  <c r="Z11" i="19"/>
  <c r="D17" i="19"/>
  <c r="AA15" i="19"/>
  <c r="AE14" i="19"/>
  <c r="AF33" i="19"/>
  <c r="W14" i="19"/>
  <c r="AH12" i="19"/>
  <c r="AE11" i="19"/>
  <c r="AF14" i="19"/>
  <c r="Z12" i="19"/>
  <c r="O11" i="19"/>
  <c r="AD33" i="19"/>
  <c r="Y16" i="19"/>
  <c r="R19" i="19"/>
  <c r="E33" i="19"/>
  <c r="K12" i="19"/>
  <c r="AH33" i="19"/>
  <c r="O14" i="19"/>
  <c r="AB33" i="19"/>
  <c r="L19" i="19"/>
  <c r="U11" i="19"/>
  <c r="S19" i="19"/>
  <c r="V15" i="19"/>
  <c r="AA33" i="19"/>
  <c r="AB12" i="19"/>
  <c r="Q17" i="19"/>
  <c r="W17" i="19"/>
  <c r="J14" i="19"/>
  <c r="J16" i="19"/>
  <c r="H11" i="19"/>
  <c r="I18" i="19"/>
  <c r="AH11" i="19"/>
  <c r="AD16" i="19"/>
  <c r="L16" i="19"/>
  <c r="H19" i="19"/>
  <c r="M12" i="19"/>
  <c r="AA11" i="19"/>
  <c r="H17" i="19"/>
  <c r="AD15" i="19"/>
  <c r="L18" i="19"/>
  <c r="AG16" i="19"/>
  <c r="O18" i="19"/>
  <c r="S12" i="19"/>
  <c r="U14" i="19"/>
  <c r="K14" i="19"/>
  <c r="W19" i="19"/>
  <c r="K33" i="19"/>
  <c r="AB16" i="19"/>
  <c r="I14" i="19"/>
  <c r="T16" i="19"/>
  <c r="T14" i="19"/>
  <c r="P12" i="19"/>
  <c r="G11" i="19"/>
  <c r="AG14" i="19"/>
  <c r="I19" i="19"/>
  <c r="J12" i="19"/>
  <c r="I17" i="19"/>
  <c r="M17" i="19"/>
  <c r="Q18" i="19"/>
  <c r="Y11" i="19"/>
  <c r="D12" i="19"/>
  <c r="AC16" i="19"/>
  <c r="Z14" i="19"/>
  <c r="Y33" i="19"/>
  <c r="P14" i="19"/>
  <c r="V12" i="19"/>
  <c r="I33" i="19"/>
  <c r="AC12" i="19"/>
  <c r="S16" i="19"/>
  <c r="Z16" i="19"/>
  <c r="L11" i="19"/>
  <c r="H18" i="19"/>
  <c r="T19" i="19"/>
  <c r="K18" i="19"/>
  <c r="J15" i="19"/>
  <c r="E14" i="19"/>
  <c r="G17" i="19"/>
  <c r="X15" i="19"/>
  <c r="L12" i="19"/>
  <c r="O15" i="19"/>
  <c r="V18" i="19"/>
  <c r="U12" i="19"/>
  <c r="F18" i="19"/>
  <c r="P16" i="19"/>
  <c r="X11" i="19"/>
  <c r="AG33" i="19"/>
  <c r="M18" i="19"/>
  <c r="U15" i="19"/>
  <c r="U33" i="19"/>
  <c r="N11" i="19"/>
  <c r="M33" i="19"/>
  <c r="T17" i="19"/>
  <c r="E15" i="19"/>
  <c r="D14" i="19"/>
  <c r="F12" i="19"/>
  <c r="O12" i="19"/>
  <c r="AB14" i="19"/>
  <c r="O33" i="19"/>
  <c r="L17" i="19"/>
  <c r="F14" i="19"/>
  <c r="I12" i="19"/>
  <c r="AD12" i="19"/>
  <c r="AE12" i="19"/>
  <c r="E18" i="19"/>
  <c r="J11" i="19"/>
  <c r="W12" i="19"/>
  <c r="Y14" i="19"/>
  <c r="H16" i="19"/>
  <c r="X14" i="19"/>
  <c r="AI15" i="19" l="1"/>
  <c r="AI33" i="19"/>
  <c r="AS103" i="12"/>
  <c r="AS412" i="12"/>
  <c r="AS410" i="12"/>
  <c r="AS411" i="12"/>
  <c r="AS414" i="12"/>
  <c r="AS413" i="12"/>
  <c r="AS415" i="12"/>
  <c r="AS395" i="12"/>
  <c r="AS387" i="12"/>
  <c r="AS371" i="12"/>
  <c r="AS363" i="12"/>
  <c r="AS355" i="12"/>
  <c r="AS339" i="12"/>
  <c r="AS331" i="12"/>
  <c r="AS235" i="12"/>
  <c r="AS167" i="12"/>
  <c r="AS135" i="12"/>
  <c r="AS323" i="12"/>
  <c r="AS307" i="12"/>
  <c r="AS299" i="12"/>
  <c r="AS291" i="12"/>
  <c r="AS275" i="12"/>
  <c r="AS267" i="12"/>
  <c r="AS259" i="12"/>
  <c r="AS243" i="12"/>
  <c r="AS227" i="12"/>
  <c r="AS211" i="12"/>
  <c r="AS203" i="12"/>
  <c r="AS199" i="12"/>
  <c r="AS195" i="12"/>
  <c r="AS187" i="12"/>
  <c r="AS183" i="12"/>
  <c r="AS179" i="12"/>
  <c r="AS171" i="12"/>
  <c r="AS163" i="12"/>
  <c r="AS155" i="12"/>
  <c r="AS151" i="12"/>
  <c r="AS147" i="12"/>
  <c r="AS139" i="12"/>
  <c r="AS131" i="12"/>
  <c r="AS123" i="12"/>
  <c r="AS119" i="12"/>
  <c r="AS115" i="12"/>
  <c r="AS107" i="12"/>
  <c r="AS401" i="12"/>
  <c r="AS397" i="12"/>
  <c r="AS393" i="12"/>
  <c r="AS389" i="12"/>
  <c r="AS385" i="12"/>
  <c r="AS381" i="12"/>
  <c r="AS377" i="12"/>
  <c r="AS373" i="12"/>
  <c r="AS369" i="12"/>
  <c r="AS365" i="12"/>
  <c r="AS361" i="12"/>
  <c r="AS357" i="12"/>
  <c r="AS353" i="12"/>
  <c r="AS349" i="12"/>
  <c r="AS345" i="12"/>
  <c r="AS341" i="12"/>
  <c r="AS337" i="12"/>
  <c r="AS333" i="12"/>
  <c r="AS329" i="12"/>
  <c r="AS325" i="12"/>
  <c r="AS321" i="12"/>
  <c r="AS317" i="12"/>
  <c r="AS313" i="12"/>
  <c r="AS309" i="12"/>
  <c r="AS305" i="12"/>
  <c r="AS301" i="12"/>
  <c r="AS297" i="12"/>
  <c r="AS293" i="12"/>
  <c r="AS289" i="12"/>
  <c r="AS285" i="12"/>
  <c r="AS281" i="12"/>
  <c r="AS277" i="12"/>
  <c r="AS273" i="12"/>
  <c r="AS269" i="12"/>
  <c r="AS265" i="12"/>
  <c r="AS261" i="12"/>
  <c r="AS257" i="12"/>
  <c r="AS253" i="12"/>
  <c r="AS249" i="12"/>
  <c r="AS245" i="12"/>
  <c r="AS241" i="12"/>
  <c r="AS237" i="12"/>
  <c r="AS233" i="12"/>
  <c r="AS229" i="12"/>
  <c r="AS225" i="12"/>
  <c r="AS221" i="12"/>
  <c r="AS217" i="12"/>
  <c r="AS213" i="12"/>
  <c r="AS209" i="12"/>
  <c r="AS205" i="12"/>
  <c r="AS201" i="12"/>
  <c r="AS197" i="12"/>
  <c r="AS193" i="12"/>
  <c r="AS189" i="12"/>
  <c r="AS185" i="12"/>
  <c r="AS181" i="12"/>
  <c r="AS177" i="12"/>
  <c r="AS173" i="12"/>
  <c r="AS169" i="12"/>
  <c r="AS165" i="12"/>
  <c r="AS161" i="12"/>
  <c r="AS157" i="12"/>
  <c r="AS153" i="12"/>
  <c r="AS149" i="12"/>
  <c r="AI16" i="19"/>
  <c r="AI14" i="19"/>
  <c r="AI12" i="19"/>
  <c r="AS145" i="12"/>
  <c r="AS141" i="12"/>
  <c r="AS137" i="12"/>
  <c r="AS133" i="12"/>
  <c r="AS129" i="12"/>
  <c r="AS125" i="12"/>
  <c r="AS121" i="12"/>
  <c r="AS117" i="12"/>
  <c r="AS113" i="12"/>
  <c r="AS109" i="12"/>
  <c r="AS105" i="12"/>
  <c r="AS379" i="12"/>
  <c r="AS347" i="12"/>
  <c r="AS315" i="12"/>
  <c r="AS283" i="12"/>
  <c r="AS251" i="12"/>
  <c r="AS219" i="12"/>
  <c r="AS207" i="12"/>
  <c r="AS191" i="12"/>
  <c r="AS175" i="12"/>
  <c r="AS159" i="12"/>
  <c r="AS143" i="12"/>
  <c r="AS127" i="12"/>
  <c r="AS111" i="12"/>
  <c r="AS399" i="12"/>
  <c r="AS383" i="12"/>
  <c r="AS375" i="12"/>
  <c r="AS351" i="12"/>
  <c r="AS335" i="12"/>
  <c r="AS319" i="12"/>
  <c r="AS311" i="12"/>
  <c r="AS303" i="12"/>
  <c r="AS295" i="12"/>
  <c r="AS279" i="12"/>
  <c r="AS271" i="12"/>
  <c r="AS263" i="12"/>
  <c r="AS255" i="12"/>
  <c r="AS247" i="12"/>
  <c r="AS239" i="12"/>
  <c r="AS231" i="12"/>
  <c r="AS223" i="12"/>
  <c r="AS215" i="12"/>
  <c r="AS391" i="12"/>
  <c r="AS367" i="12"/>
  <c r="AS359" i="12"/>
  <c r="AS343" i="12"/>
  <c r="AS327" i="12"/>
  <c r="AS287" i="12"/>
  <c r="L6" i="12"/>
  <c r="M6" i="12" s="1"/>
  <c r="L8" i="12"/>
  <c r="M8" i="12" s="1"/>
  <c r="L10" i="12"/>
  <c r="M10" i="12" s="1"/>
  <c r="L12" i="12"/>
  <c r="M12" i="12" s="1"/>
  <c r="L14" i="12"/>
  <c r="M14" i="12" s="1"/>
  <c r="L16" i="12"/>
  <c r="M16" i="12" s="1"/>
  <c r="L18" i="12"/>
  <c r="M18" i="12" s="1"/>
  <c r="L20" i="12"/>
  <c r="M20" i="12" s="1"/>
  <c r="L22" i="12"/>
  <c r="M22" i="12" s="1"/>
  <c r="L24" i="12"/>
  <c r="M24" i="12" s="1"/>
  <c r="L26" i="12"/>
  <c r="M26" i="12" s="1"/>
  <c r="L28" i="12"/>
  <c r="M28" i="12" s="1"/>
  <c r="L30" i="12"/>
  <c r="M30" i="12" s="1"/>
  <c r="L32" i="12"/>
  <c r="M32" i="12" s="1"/>
  <c r="L34" i="12"/>
  <c r="M34" i="12" s="1"/>
  <c r="L36" i="12"/>
  <c r="M36" i="12" s="1"/>
  <c r="L38" i="12"/>
  <c r="M38" i="12" s="1"/>
  <c r="L40" i="12"/>
  <c r="M40" i="12" s="1"/>
  <c r="L42" i="12"/>
  <c r="M42" i="12" s="1"/>
  <c r="L44" i="12"/>
  <c r="M44" i="12" s="1"/>
  <c r="L46" i="12"/>
  <c r="M46" i="12" s="1"/>
  <c r="L48" i="12"/>
  <c r="M48" i="12" s="1"/>
  <c r="L50" i="12"/>
  <c r="M50" i="12" s="1"/>
  <c r="L52" i="12"/>
  <c r="M52" i="12" s="1"/>
  <c r="L54" i="12"/>
  <c r="M54" i="12" s="1"/>
  <c r="L56" i="12"/>
  <c r="M56" i="12" s="1"/>
  <c r="L58" i="12"/>
  <c r="M58" i="12" s="1"/>
  <c r="L60" i="12"/>
  <c r="M60" i="12" s="1"/>
  <c r="L62" i="12"/>
  <c r="M62" i="12" s="1"/>
  <c r="L64" i="12"/>
  <c r="M64" i="12" s="1"/>
  <c r="L66" i="12"/>
  <c r="M66" i="12" s="1"/>
  <c r="L68" i="12"/>
  <c r="M68" i="12" s="1"/>
  <c r="L70" i="12"/>
  <c r="M70" i="12" s="1"/>
  <c r="L72" i="12"/>
  <c r="M72" i="12" s="1"/>
  <c r="L74" i="12"/>
  <c r="M74" i="12" s="1"/>
  <c r="L76" i="12"/>
  <c r="M76" i="12" s="1"/>
  <c r="L78" i="12"/>
  <c r="M78" i="12" s="1"/>
  <c r="L80" i="12"/>
  <c r="M80" i="12" s="1"/>
  <c r="L82" i="12"/>
  <c r="M82" i="12" s="1"/>
  <c r="L84" i="12"/>
  <c r="M84" i="12" s="1"/>
  <c r="L86" i="12"/>
  <c r="M86" i="12" s="1"/>
  <c r="L88" i="12"/>
  <c r="M88" i="12" s="1"/>
  <c r="L90" i="12"/>
  <c r="M90" i="12" s="1"/>
  <c r="L92" i="12"/>
  <c r="M92" i="12" s="1"/>
  <c r="L94" i="12"/>
  <c r="M94" i="12" s="1"/>
  <c r="L96" i="12"/>
  <c r="M96" i="12" s="1"/>
  <c r="L98" i="12"/>
  <c r="M98" i="12" s="1"/>
  <c r="L100" i="12"/>
  <c r="M100" i="12" s="1"/>
  <c r="L402" i="12"/>
  <c r="M402" i="12" s="1"/>
  <c r="M4" i="12" l="1"/>
  <c r="N421" i="12" l="1"/>
  <c r="N405" i="12"/>
  <c r="R405" i="12"/>
  <c r="V405" i="12"/>
  <c r="Z405" i="12"/>
  <c r="AD405" i="12"/>
  <c r="N406" i="12"/>
  <c r="R406" i="12"/>
  <c r="V406" i="12"/>
  <c r="Z406" i="12"/>
  <c r="AD406" i="12"/>
  <c r="N407" i="12"/>
  <c r="R407" i="12"/>
  <c r="V407" i="12"/>
  <c r="Z407" i="12"/>
  <c r="AD407" i="12"/>
  <c r="N408" i="12"/>
  <c r="R408" i="12"/>
  <c r="V408" i="12"/>
  <c r="Z408" i="12"/>
  <c r="AD408" i="12"/>
  <c r="N409" i="12"/>
  <c r="R409" i="12"/>
  <c r="V409" i="12"/>
  <c r="Z409" i="12"/>
  <c r="AD409" i="12"/>
  <c r="O405" i="12"/>
  <c r="S405" i="12"/>
  <c r="W405" i="12"/>
  <c r="AA405" i="12"/>
  <c r="AE405" i="12"/>
  <c r="O406" i="12"/>
  <c r="S406" i="12"/>
  <c r="W406" i="12"/>
  <c r="AA406" i="12"/>
  <c r="AE406" i="12"/>
  <c r="O407" i="12"/>
  <c r="S407" i="12"/>
  <c r="W407" i="12"/>
  <c r="AA407" i="12"/>
  <c r="AE407" i="12"/>
  <c r="O408" i="12"/>
  <c r="S408" i="12"/>
  <c r="W408" i="12"/>
  <c r="AA408" i="12"/>
  <c r="AE408" i="12"/>
  <c r="O409" i="12"/>
  <c r="S409" i="12"/>
  <c r="W409" i="12"/>
  <c r="AA409" i="12"/>
  <c r="AE409" i="12"/>
  <c r="P405" i="12"/>
  <c r="T405" i="12"/>
  <c r="X405" i="12"/>
  <c r="AB405" i="12"/>
  <c r="AF405" i="12"/>
  <c r="P406" i="12"/>
  <c r="T406" i="12"/>
  <c r="X406" i="12"/>
  <c r="AB406" i="12"/>
  <c r="AF406" i="12"/>
  <c r="P407" i="12"/>
  <c r="T407" i="12"/>
  <c r="X407" i="12"/>
  <c r="AB407" i="12"/>
  <c r="AF407" i="12"/>
  <c r="P408" i="12"/>
  <c r="T408" i="12"/>
  <c r="X408" i="12"/>
  <c r="AB408" i="12"/>
  <c r="AF408" i="12"/>
  <c r="P409" i="12"/>
  <c r="T409" i="12"/>
  <c r="X409" i="12"/>
  <c r="AB409" i="12"/>
  <c r="AF409" i="12"/>
  <c r="P417" i="12"/>
  <c r="T417" i="12"/>
  <c r="X417" i="12"/>
  <c r="AB417" i="12"/>
  <c r="AF417" i="12"/>
  <c r="P418" i="12"/>
  <c r="T418" i="12"/>
  <c r="X418" i="12"/>
  <c r="AB418" i="12"/>
  <c r="AF418" i="12"/>
  <c r="P419" i="12"/>
  <c r="T419" i="12"/>
  <c r="X419" i="12"/>
  <c r="AB419" i="12"/>
  <c r="AF419" i="12"/>
  <c r="P420" i="12"/>
  <c r="T420" i="12"/>
  <c r="X420" i="12"/>
  <c r="AB420" i="12"/>
  <c r="AF420" i="12"/>
  <c r="P421" i="12"/>
  <c r="T421" i="12"/>
  <c r="X421" i="12"/>
  <c r="AB421" i="12"/>
  <c r="AF421" i="12"/>
  <c r="Q405" i="12"/>
  <c r="U405" i="12"/>
  <c r="Y405" i="12"/>
  <c r="AC405" i="12"/>
  <c r="AG405" i="12"/>
  <c r="Q406" i="12"/>
  <c r="U406" i="12"/>
  <c r="Y406" i="12"/>
  <c r="AC406" i="12"/>
  <c r="AG406" i="12"/>
  <c r="Q407" i="12"/>
  <c r="U407" i="12"/>
  <c r="Y407" i="12"/>
  <c r="AC407" i="12"/>
  <c r="AG407" i="12"/>
  <c r="Q408" i="12"/>
  <c r="U408" i="12"/>
  <c r="Y408" i="12"/>
  <c r="AC408" i="12"/>
  <c r="AG408" i="12"/>
  <c r="Q409" i="12"/>
  <c r="AG409" i="12"/>
  <c r="N417" i="12"/>
  <c r="S417" i="12"/>
  <c r="Y417" i="12"/>
  <c r="AD417" i="12"/>
  <c r="O418" i="12"/>
  <c r="U418" i="12"/>
  <c r="Z418" i="12"/>
  <c r="AE418" i="12"/>
  <c r="Q419" i="12"/>
  <c r="V419" i="12"/>
  <c r="AA419" i="12"/>
  <c r="AG419" i="12"/>
  <c r="R420" i="12"/>
  <c r="W420" i="12"/>
  <c r="AC420" i="12"/>
  <c r="S421" i="12"/>
  <c r="Y421" i="12"/>
  <c r="AD421" i="12"/>
  <c r="AE417" i="12"/>
  <c r="Q418" i="12"/>
  <c r="AG418" i="12"/>
  <c r="W419" i="12"/>
  <c r="N420" i="12"/>
  <c r="AD420" i="12"/>
  <c r="U421" i="12"/>
  <c r="U409" i="12"/>
  <c r="O417" i="12"/>
  <c r="U417" i="12"/>
  <c r="Z417" i="12"/>
  <c r="Y409" i="12"/>
  <c r="Q417" i="12"/>
  <c r="V417" i="12"/>
  <c r="AA417" i="12"/>
  <c r="AG417" i="12"/>
  <c r="R418" i="12"/>
  <c r="W418" i="12"/>
  <c r="AC418" i="12"/>
  <c r="N419" i="12"/>
  <c r="S419" i="12"/>
  <c r="Y419" i="12"/>
  <c r="AD419" i="12"/>
  <c r="O420" i="12"/>
  <c r="U420" i="12"/>
  <c r="Z420" i="12"/>
  <c r="AE420" i="12"/>
  <c r="Q421" i="12"/>
  <c r="V421" i="12"/>
  <c r="AA421" i="12"/>
  <c r="AG421" i="12"/>
  <c r="W421" i="12"/>
  <c r="V418" i="12"/>
  <c r="R419" i="12"/>
  <c r="AC419" i="12"/>
  <c r="S420" i="12"/>
  <c r="O421" i="12"/>
  <c r="AE421" i="12"/>
  <c r="AC409" i="12"/>
  <c r="R417" i="12"/>
  <c r="W417" i="12"/>
  <c r="AC417" i="12"/>
  <c r="N418" i="12"/>
  <c r="S418" i="12"/>
  <c r="Y418" i="12"/>
  <c r="AD418" i="12"/>
  <c r="O419" i="12"/>
  <c r="U419" i="12"/>
  <c r="Z419" i="12"/>
  <c r="AE419" i="12"/>
  <c r="Q420" i="12"/>
  <c r="V420" i="12"/>
  <c r="AA420" i="12"/>
  <c r="AG420" i="12"/>
  <c r="R421" i="12"/>
  <c r="AC421" i="12"/>
  <c r="AA418" i="12"/>
  <c r="Y420" i="12"/>
  <c r="Z421" i="12"/>
  <c r="AI417" i="12"/>
  <c r="AM417" i="12"/>
  <c r="AQ417" i="12"/>
  <c r="AK418" i="12"/>
  <c r="AO418" i="12"/>
  <c r="AI419" i="12"/>
  <c r="AM419" i="12"/>
  <c r="AQ419" i="12"/>
  <c r="AK420" i="12"/>
  <c r="AO420" i="12"/>
  <c r="AI421" i="12"/>
  <c r="AM421" i="12"/>
  <c r="AQ421" i="12"/>
  <c r="AL417" i="12"/>
  <c r="AN418" i="12"/>
  <c r="AL419" i="12"/>
  <c r="AJ420" i="12"/>
  <c r="AR420" i="12"/>
  <c r="AL421" i="12"/>
  <c r="AJ417" i="12"/>
  <c r="AN417" i="12"/>
  <c r="AR417" i="12"/>
  <c r="AH418" i="12"/>
  <c r="AL418" i="12"/>
  <c r="AP418" i="12"/>
  <c r="AJ419" i="12"/>
  <c r="AN419" i="12"/>
  <c r="AR419" i="12"/>
  <c r="AH420" i="12"/>
  <c r="AL420" i="12"/>
  <c r="AP420" i="12"/>
  <c r="AJ421" i="12"/>
  <c r="AN421" i="12"/>
  <c r="AR421" i="12"/>
  <c r="AK419" i="12"/>
  <c r="AO419" i="12"/>
  <c r="AI420" i="12"/>
  <c r="AM420" i="12"/>
  <c r="AQ420" i="12"/>
  <c r="AO421" i="12"/>
  <c r="AH417" i="12"/>
  <c r="AP417" i="12"/>
  <c r="AJ418" i="12"/>
  <c r="AR418" i="12"/>
  <c r="AH419" i="12"/>
  <c r="AP419" i="12"/>
  <c r="AN420" i="12"/>
  <c r="AH421" i="12"/>
  <c r="AP421" i="12"/>
  <c r="AK417" i="12"/>
  <c r="AO417" i="12"/>
  <c r="AI418" i="12"/>
  <c r="AM418" i="12"/>
  <c r="AQ418" i="12"/>
  <c r="AK421" i="12"/>
  <c r="AR409" i="12"/>
  <c r="AN409" i="12"/>
  <c r="AO409" i="12"/>
  <c r="AP409" i="12"/>
  <c r="AQ409" i="12"/>
  <c r="AL409" i="12"/>
  <c r="AM409" i="12"/>
  <c r="AH409" i="12"/>
  <c r="AI409" i="12"/>
  <c r="AK409" i="12"/>
  <c r="AJ409" i="12"/>
  <c r="AR408" i="12"/>
  <c r="AN408" i="12"/>
  <c r="AO408" i="12"/>
  <c r="AP408" i="12"/>
  <c r="AQ408" i="12"/>
  <c r="AL408" i="12"/>
  <c r="AM408" i="12"/>
  <c r="AH408" i="12"/>
  <c r="AI408" i="12"/>
  <c r="AJ408" i="12"/>
  <c r="AK408" i="12"/>
  <c r="AR407" i="12"/>
  <c r="AN407" i="12"/>
  <c r="AO407" i="12"/>
  <c r="AP407" i="12"/>
  <c r="AQ407" i="12"/>
  <c r="AL407" i="12"/>
  <c r="AM407" i="12"/>
  <c r="AH407" i="12"/>
  <c r="AI407" i="12"/>
  <c r="AJ407" i="12"/>
  <c r="AK407" i="12"/>
  <c r="AR406" i="12"/>
  <c r="AN406" i="12"/>
  <c r="AO406" i="12"/>
  <c r="AP406" i="12"/>
  <c r="AQ406" i="12"/>
  <c r="AL406" i="12"/>
  <c r="AM406" i="12"/>
  <c r="AH406" i="12"/>
  <c r="AI406" i="12"/>
  <c r="AJ406" i="12"/>
  <c r="AK406" i="12"/>
  <c r="AR405" i="12"/>
  <c r="AN405" i="12"/>
  <c r="AO405" i="12"/>
  <c r="AP405" i="12"/>
  <c r="AQ405" i="12"/>
  <c r="AL405" i="12"/>
  <c r="AM405" i="12"/>
  <c r="AH405" i="12"/>
  <c r="AK405" i="12"/>
  <c r="AI405" i="12"/>
  <c r="AJ405" i="12"/>
  <c r="S3" i="12"/>
  <c r="T3" i="12"/>
  <c r="U3" i="12"/>
  <c r="V3" i="12"/>
  <c r="W3" i="12"/>
  <c r="X3" i="12"/>
  <c r="D34" i="19"/>
  <c r="R6" i="19"/>
  <c r="S13" i="19"/>
  <c r="AE32" i="19"/>
  <c r="D9" i="19"/>
  <c r="I13" i="19"/>
  <c r="N32" i="19"/>
  <c r="X32" i="19"/>
  <c r="H13" i="19"/>
  <c r="W13" i="19"/>
  <c r="M32" i="19"/>
  <c r="U13" i="19"/>
  <c r="AF32" i="19"/>
  <c r="Y32" i="19"/>
  <c r="D13" i="19"/>
  <c r="I32" i="19"/>
  <c r="J32" i="19"/>
  <c r="K32" i="19"/>
  <c r="AD13" i="19"/>
  <c r="Z13" i="19"/>
  <c r="AG32" i="19"/>
  <c r="E32" i="19"/>
  <c r="J13" i="19"/>
  <c r="P13" i="19"/>
  <c r="D32" i="19"/>
  <c r="V32" i="19"/>
  <c r="R32" i="19"/>
  <c r="O32" i="19"/>
  <c r="AF13" i="19"/>
  <c r="F13" i="19"/>
  <c r="U32" i="19"/>
  <c r="H32" i="19"/>
  <c r="L13" i="19"/>
  <c r="V13" i="19"/>
  <c r="AC32" i="19"/>
  <c r="W32" i="19"/>
  <c r="AC13" i="19"/>
  <c r="Y13" i="19"/>
  <c r="T13" i="19"/>
  <c r="R13" i="19"/>
  <c r="AB13" i="19"/>
  <c r="AH13" i="19"/>
  <c r="K13" i="19"/>
  <c r="G32" i="19"/>
  <c r="F32" i="19"/>
  <c r="AD32" i="19"/>
  <c r="S32" i="19"/>
  <c r="N13" i="19"/>
  <c r="O13" i="19"/>
  <c r="AA13" i="19"/>
  <c r="X13" i="19"/>
  <c r="P32" i="19"/>
  <c r="AB32" i="19"/>
  <c r="AH32" i="19"/>
  <c r="E13" i="19"/>
  <c r="M13" i="19"/>
  <c r="Z32" i="19"/>
  <c r="T32" i="19"/>
  <c r="G13" i="19"/>
  <c r="AA32" i="19"/>
  <c r="Q13" i="19"/>
  <c r="Q32" i="19"/>
  <c r="AE13" i="19"/>
  <c r="AG13" i="19"/>
  <c r="L32" i="19"/>
  <c r="AS424" i="12" l="1"/>
  <c r="AS423" i="12"/>
  <c r="AS422" i="12"/>
  <c r="AA416" i="12"/>
  <c r="S416" i="12"/>
  <c r="Z416" i="12"/>
  <c r="AF416" i="12"/>
  <c r="P416" i="12"/>
  <c r="AC416" i="12"/>
  <c r="V416" i="12"/>
  <c r="U416" i="12"/>
  <c r="N416" i="12"/>
  <c r="AB416" i="12"/>
  <c r="W416" i="12"/>
  <c r="Q416" i="12"/>
  <c r="O416" i="12"/>
  <c r="AE416" i="12"/>
  <c r="AD416" i="12"/>
  <c r="X416" i="12"/>
  <c r="R416" i="12"/>
  <c r="AG416" i="12"/>
  <c r="Y416" i="12"/>
  <c r="T416" i="12"/>
  <c r="AS419" i="12"/>
  <c r="AO416" i="12"/>
  <c r="AQ416" i="12"/>
  <c r="AK416" i="12"/>
  <c r="AP416" i="12"/>
  <c r="AR416" i="12"/>
  <c r="AM416" i="12"/>
  <c r="AH416" i="12"/>
  <c r="AN416" i="12"/>
  <c r="AI416" i="12"/>
  <c r="AJ416" i="12"/>
  <c r="AL416" i="12"/>
  <c r="AS408" i="12"/>
  <c r="AS418" i="12"/>
  <c r="AS421" i="12"/>
  <c r="AS417" i="12"/>
  <c r="AS420" i="12"/>
  <c r="AS407" i="12"/>
  <c r="AS409" i="12"/>
  <c r="AS406" i="12"/>
  <c r="AS405" i="12"/>
  <c r="P3" i="12"/>
  <c r="O3" i="12"/>
  <c r="Q3" i="12"/>
  <c r="R3" i="12"/>
  <c r="Y3" i="12"/>
  <c r="Z3" i="12"/>
  <c r="AA3" i="12"/>
  <c r="AB3" i="12"/>
  <c r="AC3" i="12"/>
  <c r="AD3" i="12"/>
  <c r="AE3" i="12"/>
  <c r="AF3" i="12"/>
  <c r="AG3" i="12"/>
  <c r="AH3" i="12"/>
  <c r="AI3" i="12"/>
  <c r="AJ3" i="12"/>
  <c r="AK3" i="12"/>
  <c r="AL3" i="12"/>
  <c r="AM3" i="12"/>
  <c r="AN3" i="12"/>
  <c r="AO3" i="12"/>
  <c r="AP3" i="12"/>
  <c r="AQ3" i="12"/>
  <c r="AR3" i="12"/>
  <c r="AS402" i="12"/>
  <c r="AH425" i="12"/>
  <c r="AI425" i="12"/>
  <c r="AJ425" i="12"/>
  <c r="AK425" i="12"/>
  <c r="AL425" i="12"/>
  <c r="AM425" i="12"/>
  <c r="AN425" i="12"/>
  <c r="AO425" i="12"/>
  <c r="AP425" i="12"/>
  <c r="AQ425" i="12"/>
  <c r="AR425" i="12"/>
  <c r="AH426" i="12"/>
  <c r="AI426" i="12"/>
  <c r="AJ426" i="12"/>
  <c r="AK426" i="12"/>
  <c r="AL426" i="12"/>
  <c r="AM426" i="12"/>
  <c r="AN426" i="12"/>
  <c r="AO426" i="12"/>
  <c r="AP426" i="12"/>
  <c r="AQ426" i="12"/>
  <c r="AR426" i="12"/>
  <c r="AH427" i="12"/>
  <c r="AI427" i="12"/>
  <c r="AJ427" i="12"/>
  <c r="AK427" i="12"/>
  <c r="AL427" i="12"/>
  <c r="AM427" i="12"/>
  <c r="AN427" i="12"/>
  <c r="AO427" i="12"/>
  <c r="AP427" i="12"/>
  <c r="AQ427" i="12"/>
  <c r="AR427" i="12"/>
  <c r="AS416" i="12" l="1"/>
  <c r="AS73" i="12"/>
  <c r="AS81" i="12"/>
  <c r="AS89" i="12"/>
  <c r="AS97" i="12"/>
  <c r="AS403" i="12"/>
  <c r="AS79" i="12"/>
  <c r="AS87" i="12"/>
  <c r="AS95" i="12"/>
  <c r="AS67" i="12"/>
  <c r="AS65" i="12"/>
  <c r="AS77" i="12"/>
  <c r="AS85" i="12"/>
  <c r="AS93" i="12"/>
  <c r="AS101" i="12"/>
  <c r="AS63" i="12"/>
  <c r="AS71" i="12"/>
  <c r="AS69" i="12"/>
  <c r="AS75" i="12"/>
  <c r="AS83" i="12"/>
  <c r="AS91" i="12"/>
  <c r="AS99" i="12"/>
  <c r="AR404" i="12"/>
  <c r="AN404" i="12"/>
  <c r="AJ404" i="12"/>
  <c r="AQ404" i="12"/>
  <c r="AM404" i="12"/>
  <c r="AI404" i="12"/>
  <c r="AS426" i="12"/>
  <c r="AP404" i="12"/>
  <c r="AL404" i="12"/>
  <c r="AH404" i="12"/>
  <c r="AS425" i="12"/>
  <c r="AS427" i="12"/>
  <c r="AO404" i="12"/>
  <c r="AK404" i="12"/>
  <c r="AS404" i="12" l="1"/>
  <c r="AS428" i="12"/>
  <c r="AH6" i="19"/>
  <c r="AE28" i="19"/>
  <c r="H34" i="19"/>
  <c r="AE18" i="19"/>
  <c r="AG17" i="19"/>
  <c r="M6" i="19"/>
  <c r="AE26" i="19"/>
  <c r="V25" i="19"/>
  <c r="X19" i="19"/>
  <c r="AE19" i="19"/>
  <c r="E25" i="19"/>
  <c r="H9" i="19"/>
  <c r="W7" i="19"/>
  <c r="J8" i="19"/>
  <c r="G27" i="19"/>
  <c r="AC26" i="19"/>
  <c r="J27" i="19"/>
  <c r="X26" i="19"/>
  <c r="AF19" i="19"/>
  <c r="T28" i="19"/>
  <c r="L34" i="19"/>
  <c r="T6" i="19"/>
  <c r="AF25" i="19"/>
  <c r="AF28" i="19"/>
  <c r="K8" i="19"/>
  <c r="S25" i="19"/>
  <c r="AG25" i="19"/>
  <c r="W9" i="19"/>
  <c r="Q6" i="19"/>
  <c r="AF9" i="19"/>
  <c r="V10" i="19"/>
  <c r="AF24" i="19"/>
  <c r="AG7" i="19"/>
  <c r="AH9" i="19"/>
  <c r="X27" i="19"/>
  <c r="AE27" i="19"/>
  <c r="AA17" i="19"/>
  <c r="AE8" i="19"/>
  <c r="V8" i="19"/>
  <c r="P24" i="19"/>
  <c r="X6" i="19"/>
  <c r="R8" i="19"/>
  <c r="AC17" i="19"/>
  <c r="L8" i="19"/>
  <c r="I34" i="19"/>
  <c r="W24" i="19"/>
  <c r="Y17" i="19"/>
  <c r="AA19" i="19"/>
  <c r="AC19" i="19"/>
  <c r="K24" i="19"/>
  <c r="S7" i="19"/>
  <c r="D26" i="19"/>
  <c r="I27" i="19"/>
  <c r="W10" i="19"/>
  <c r="I6" i="19"/>
  <c r="T34" i="19"/>
  <c r="AC28" i="19"/>
  <c r="O24" i="19"/>
  <c r="V28" i="19"/>
  <c r="AD7" i="19"/>
  <c r="S8" i="19"/>
  <c r="O8" i="19"/>
  <c r="X28" i="19"/>
  <c r="AB10" i="19"/>
  <c r="AA6" i="19"/>
  <c r="AF27" i="19"/>
  <c r="F7" i="19"/>
  <c r="AB28" i="19"/>
  <c r="AG9" i="19"/>
  <c r="AE34" i="19"/>
  <c r="Z9" i="19"/>
  <c r="E24" i="19"/>
  <c r="Q27" i="19"/>
  <c r="Y6" i="19"/>
  <c r="N10" i="19"/>
  <c r="N27" i="19"/>
  <c r="AF10" i="19"/>
  <c r="G7" i="19"/>
  <c r="Z7" i="19"/>
  <c r="AG24" i="19"/>
  <c r="N28" i="19"/>
  <c r="AB24" i="19"/>
  <c r="E27" i="19"/>
  <c r="H26" i="19"/>
  <c r="E7" i="19"/>
  <c r="R24" i="19"/>
  <c r="L25" i="19"/>
  <c r="Q34" i="19"/>
  <c r="AC7" i="19"/>
  <c r="Q24" i="19"/>
  <c r="AA7" i="19"/>
  <c r="P27" i="19"/>
  <c r="T8" i="19"/>
  <c r="O7" i="19"/>
  <c r="AD19" i="19"/>
  <c r="E28" i="19"/>
  <c r="D8" i="19"/>
  <c r="Z17" i="19"/>
  <c r="S24" i="19"/>
  <c r="AG26" i="19"/>
  <c r="R28" i="19"/>
  <c r="AF6" i="19"/>
  <c r="Z18" i="19"/>
  <c r="P28" i="19"/>
  <c r="Q8" i="19"/>
  <c r="R25" i="19"/>
  <c r="N34" i="19"/>
  <c r="AE17" i="19"/>
  <c r="E34" i="19"/>
  <c r="K26" i="19"/>
  <c r="AB8" i="19"/>
  <c r="N25" i="19"/>
  <c r="W25" i="19"/>
  <c r="W26" i="19"/>
  <c r="F27" i="19"/>
  <c r="AC27" i="19"/>
  <c r="M8" i="19"/>
  <c r="AA10" i="19"/>
  <c r="L9" i="19"/>
  <c r="AA26" i="19"/>
  <c r="Q28" i="19"/>
  <c r="S28" i="19"/>
  <c r="M7" i="19"/>
  <c r="U10" i="19"/>
  <c r="Q9" i="19"/>
  <c r="H25" i="19"/>
  <c r="O25" i="19"/>
  <c r="X8" i="19"/>
  <c r="AC8" i="19"/>
  <c r="T10" i="19"/>
  <c r="H28" i="19"/>
  <c r="Q26" i="19"/>
  <c r="AD28" i="19"/>
  <c r="Y24" i="19"/>
  <c r="Z8" i="19"/>
  <c r="F34" i="19"/>
  <c r="AF26" i="19"/>
  <c r="Y26" i="19"/>
  <c r="Y10" i="19"/>
  <c r="E8" i="19"/>
  <c r="L27" i="19"/>
  <c r="F24" i="19"/>
  <c r="AD18" i="19"/>
  <c r="M26" i="19"/>
  <c r="O34" i="19"/>
  <c r="H10" i="19"/>
  <c r="H27" i="19"/>
  <c r="T9" i="19"/>
  <c r="G24" i="19"/>
  <c r="J24" i="19"/>
  <c r="N8" i="19"/>
  <c r="AA25" i="19"/>
  <c r="AG10" i="19"/>
  <c r="U34" i="19"/>
  <c r="AB18" i="19"/>
  <c r="AG19" i="19"/>
  <c r="AD8" i="19"/>
  <c r="H7" i="19"/>
  <c r="L10" i="19"/>
  <c r="AF7" i="19"/>
  <c r="AA24" i="19"/>
  <c r="Y18" i="19"/>
  <c r="Y34" i="19"/>
  <c r="W28" i="19"/>
  <c r="O26" i="19"/>
  <c r="W8" i="19"/>
  <c r="AD17" i="19"/>
  <c r="K34" i="19"/>
  <c r="V27" i="19"/>
  <c r="V6" i="19"/>
  <c r="F8" i="19"/>
  <c r="M25" i="19"/>
  <c r="P9" i="19"/>
  <c r="W27" i="19"/>
  <c r="U8" i="19"/>
  <c r="D7" i="19"/>
  <c r="Q10" i="19"/>
  <c r="O10" i="19"/>
  <c r="Z28" i="19"/>
  <c r="P6" i="19"/>
  <c r="K28" i="19"/>
  <c r="D28" i="19"/>
  <c r="Z24" i="19"/>
  <c r="AD10" i="19"/>
  <c r="AF18" i="19"/>
  <c r="AH18" i="19"/>
  <c r="J28" i="19"/>
  <c r="P10" i="19"/>
  <c r="AH34" i="19"/>
  <c r="O27" i="19"/>
  <c r="T7" i="19"/>
  <c r="N24" i="19"/>
  <c r="AE25" i="19"/>
  <c r="F6" i="19"/>
  <c r="S34" i="19"/>
  <c r="AB9" i="19"/>
  <c r="AH10" i="19"/>
  <c r="AC24" i="19"/>
  <c r="AD26" i="19"/>
  <c r="AH8" i="19"/>
  <c r="R26" i="19"/>
  <c r="AA28" i="19"/>
  <c r="U27" i="19"/>
  <c r="U28" i="19"/>
  <c r="AE9" i="19"/>
  <c r="AG28" i="19"/>
  <c r="L26" i="19"/>
  <c r="AE24" i="19"/>
  <c r="J34" i="19"/>
  <c r="AH24" i="19"/>
  <c r="AG34" i="19"/>
  <c r="G34" i="19"/>
  <c r="K25" i="19"/>
  <c r="S26" i="19"/>
  <c r="X24" i="19"/>
  <c r="AG6" i="19"/>
  <c r="Y9" i="19"/>
  <c r="S9" i="19"/>
  <c r="I26" i="19"/>
  <c r="J6" i="19"/>
  <c r="I28" i="19"/>
  <c r="N9" i="19"/>
  <c r="AC18" i="19"/>
  <c r="I9" i="19"/>
  <c r="AB6" i="19"/>
  <c r="AB19" i="19"/>
  <c r="T24" i="19"/>
  <c r="I24" i="19"/>
  <c r="S6" i="19"/>
  <c r="E26" i="19"/>
  <c r="V34" i="19"/>
  <c r="M24" i="19"/>
  <c r="L6" i="19"/>
  <c r="AD27" i="19"/>
  <c r="W34" i="19"/>
  <c r="U26" i="19"/>
  <c r="AA9" i="19"/>
  <c r="AH28" i="19"/>
  <c r="Q25" i="19"/>
  <c r="U9" i="19"/>
  <c r="Y19" i="19"/>
  <c r="AD6" i="19"/>
  <c r="Z19" i="19"/>
  <c r="P34" i="19"/>
  <c r="G9" i="19"/>
  <c r="J7" i="19"/>
  <c r="AD24" i="19"/>
  <c r="I7" i="19"/>
  <c r="M34" i="19"/>
  <c r="AG18" i="19"/>
  <c r="G10" i="19"/>
  <c r="X18" i="19"/>
  <c r="AA18" i="19"/>
  <c r="AB26" i="19"/>
  <c r="L7" i="19"/>
  <c r="L28" i="19"/>
  <c r="R7" i="19"/>
  <c r="AD9" i="19"/>
  <c r="O6" i="19"/>
  <c r="N7" i="19"/>
  <c r="G6" i="19"/>
  <c r="D25" i="19"/>
  <c r="I10" i="19"/>
  <c r="Z27" i="19"/>
  <c r="R27" i="19"/>
  <c r="X34" i="19"/>
  <c r="AC10" i="19"/>
  <c r="AC6" i="19"/>
  <c r="J25" i="19"/>
  <c r="U6" i="19"/>
  <c r="AB17" i="19"/>
  <c r="AH17" i="19"/>
  <c r="AA34" i="19"/>
  <c r="M10" i="19"/>
  <c r="F10" i="19"/>
  <c r="AE7" i="19"/>
  <c r="Z6" i="19"/>
  <c r="K10" i="19"/>
  <c r="AG27" i="19"/>
  <c r="U7" i="19"/>
  <c r="J26" i="19"/>
  <c r="AE10" i="19"/>
  <c r="Q7" i="19"/>
  <c r="X17" i="19"/>
  <c r="K27" i="19"/>
  <c r="Y8" i="19"/>
  <c r="D6" i="19"/>
  <c r="V7" i="19"/>
  <c r="V9" i="19"/>
  <c r="F26" i="19"/>
  <c r="T26" i="19"/>
  <c r="AB34" i="19"/>
  <c r="AF34" i="19"/>
  <c r="J10" i="19"/>
  <c r="D10" i="19"/>
  <c r="AH27" i="19"/>
  <c r="W6" i="19"/>
  <c r="G8" i="19"/>
  <c r="AE6" i="19"/>
  <c r="AF8" i="19"/>
  <c r="D27" i="19"/>
  <c r="F28" i="19"/>
  <c r="U25" i="19"/>
  <c r="AA8" i="19"/>
  <c r="T27" i="19"/>
  <c r="AH26" i="19"/>
  <c r="H6" i="19"/>
  <c r="X7" i="19"/>
  <c r="H8" i="19"/>
  <c r="R10" i="19"/>
  <c r="K7" i="19"/>
  <c r="G25" i="19"/>
  <c r="I25" i="19"/>
  <c r="T25" i="19"/>
  <c r="Y28" i="19"/>
  <c r="M27" i="19"/>
  <c r="Z26" i="19"/>
  <c r="R34" i="19"/>
  <c r="V24" i="19"/>
  <c r="L24" i="19"/>
  <c r="O28" i="19"/>
  <c r="F9" i="19"/>
  <c r="P25" i="19"/>
  <c r="K6" i="19"/>
  <c r="N6" i="19"/>
  <c r="X10" i="19"/>
  <c r="Z34" i="19"/>
  <c r="F25" i="19"/>
  <c r="AD25" i="19"/>
  <c r="AC25" i="19"/>
  <c r="M28" i="19"/>
  <c r="O9" i="19"/>
  <c r="P26" i="19"/>
  <c r="AH25" i="19"/>
  <c r="P7" i="19"/>
  <c r="N26" i="19"/>
  <c r="I8" i="19"/>
  <c r="AB25" i="19"/>
  <c r="AF17" i="19"/>
  <c r="Y25" i="19"/>
  <c r="E10" i="19"/>
  <c r="Y27" i="19"/>
  <c r="S10" i="19"/>
  <c r="S27" i="19"/>
  <c r="H24" i="19"/>
  <c r="AH7" i="19"/>
  <c r="V26" i="19"/>
  <c r="M9" i="19"/>
  <c r="U24" i="19"/>
  <c r="AC34" i="19"/>
  <c r="AA27" i="19"/>
  <c r="E9" i="19"/>
  <c r="X9" i="19"/>
  <c r="G28" i="19"/>
  <c r="Z10" i="19"/>
  <c r="D24" i="19"/>
  <c r="AB7" i="19"/>
  <c r="R9" i="19"/>
  <c r="Z25" i="19"/>
  <c r="AD34" i="19"/>
  <c r="E6" i="19"/>
  <c r="AB27" i="19"/>
  <c r="P8" i="19"/>
  <c r="AH19" i="19"/>
  <c r="K9" i="19"/>
  <c r="AG8" i="19"/>
  <c r="X25" i="19"/>
  <c r="G26" i="19"/>
  <c r="J9" i="19"/>
  <c r="AC9" i="19"/>
  <c r="Y7" i="19"/>
  <c r="M21" i="19" l="1"/>
  <c r="M22" i="19" s="1"/>
  <c r="W21" i="19"/>
  <c r="W22" i="19" s="1"/>
  <c r="F21" i="19"/>
  <c r="F22" i="19" s="1"/>
  <c r="AE21" i="19"/>
  <c r="AE22" i="19" s="1"/>
  <c r="T20" i="19"/>
  <c r="T5" i="19"/>
  <c r="Z20" i="19"/>
  <c r="Z5" i="19"/>
  <c r="U21" i="19"/>
  <c r="U22" i="19" s="1"/>
  <c r="N5" i="19"/>
  <c r="N20" i="19"/>
  <c r="S20" i="19"/>
  <c r="S5" i="19"/>
  <c r="K5" i="19"/>
  <c r="K20" i="19"/>
  <c r="I21" i="19"/>
  <c r="I22" i="19" s="1"/>
  <c r="Q21" i="19"/>
  <c r="Q22" i="19" s="1"/>
  <c r="T21" i="19"/>
  <c r="T22" i="19" s="1"/>
  <c r="AA21" i="19"/>
  <c r="AA22" i="19" s="1"/>
  <c r="AA5" i="19"/>
  <c r="AA20" i="19"/>
  <c r="X5" i="19"/>
  <c r="X20" i="19"/>
  <c r="Z21" i="19"/>
  <c r="Z22" i="19" s="1"/>
  <c r="AE20" i="19"/>
  <c r="AE5" i="19"/>
  <c r="P21" i="19"/>
  <c r="P22" i="19" s="1"/>
  <c r="H21" i="19"/>
  <c r="H22" i="19" s="1"/>
  <c r="AB5" i="19"/>
  <c r="AB20" i="19"/>
  <c r="L21" i="19"/>
  <c r="L22" i="19" s="1"/>
  <c r="W5" i="19"/>
  <c r="W20" i="19"/>
  <c r="R21" i="19"/>
  <c r="R22" i="19" s="1"/>
  <c r="Y21" i="19"/>
  <c r="Y22" i="19" s="1"/>
  <c r="V21" i="19"/>
  <c r="V22" i="19" s="1"/>
  <c r="AD21" i="19"/>
  <c r="AD22" i="19" s="1"/>
  <c r="U20" i="19"/>
  <c r="U5" i="19"/>
  <c r="P5" i="19"/>
  <c r="P20" i="19"/>
  <c r="AI10" i="19"/>
  <c r="AC21" i="19"/>
  <c r="AC22" i="19" s="1"/>
  <c r="AC20" i="19"/>
  <c r="AC5" i="19"/>
  <c r="J20" i="19"/>
  <c r="J5" i="19"/>
  <c r="AB21" i="19"/>
  <c r="AB22" i="19" s="1"/>
  <c r="O21" i="19"/>
  <c r="O22" i="19" s="1"/>
  <c r="AD20" i="19"/>
  <c r="AD5" i="19"/>
  <c r="AG21" i="19"/>
  <c r="AG22" i="19" s="1"/>
  <c r="E20" i="19"/>
  <c r="E5" i="19"/>
  <c r="AF21" i="19"/>
  <c r="AF22" i="19" s="1"/>
  <c r="F5" i="19"/>
  <c r="F20" i="19"/>
  <c r="I5" i="19"/>
  <c r="I20" i="19"/>
  <c r="AG5" i="19"/>
  <c r="AG20" i="19"/>
  <c r="J21" i="19"/>
  <c r="J22" i="19" s="1"/>
  <c r="X21" i="19"/>
  <c r="X22" i="19" s="1"/>
  <c r="G21" i="19"/>
  <c r="G22" i="19" s="1"/>
  <c r="N21" i="19"/>
  <c r="N22" i="19" s="1"/>
  <c r="Q20" i="19"/>
  <c r="Q5" i="19"/>
  <c r="AF20" i="19"/>
  <c r="AF5" i="19"/>
  <c r="M5" i="19"/>
  <c r="M20" i="19"/>
  <c r="D5" i="19"/>
  <c r="D20" i="19"/>
  <c r="G20" i="19"/>
  <c r="G5" i="19"/>
  <c r="D21" i="19"/>
  <c r="D22" i="19" s="1"/>
  <c r="V20" i="19"/>
  <c r="V5" i="19"/>
  <c r="Y20" i="19"/>
  <c r="Y5" i="19"/>
  <c r="K21" i="19"/>
  <c r="K22" i="19" s="1"/>
  <c r="S21" i="19"/>
  <c r="S22" i="19" s="1"/>
  <c r="O5" i="19"/>
  <c r="O20" i="19"/>
  <c r="H20" i="19"/>
  <c r="H5" i="19"/>
  <c r="AI17" i="19"/>
  <c r="AH21" i="19"/>
  <c r="AH22" i="19" s="1"/>
  <c r="E21" i="19"/>
  <c r="E22" i="19" s="1"/>
  <c r="R20" i="19"/>
  <c r="R5" i="19"/>
  <c r="AH5" i="19"/>
  <c r="AH20" i="19"/>
  <c r="L5" i="19"/>
  <c r="L20" i="19"/>
  <c r="AI11" i="19"/>
  <c r="AI13" i="19"/>
  <c r="AI18" i="19"/>
  <c r="AI19" i="19"/>
  <c r="AI29" i="19"/>
  <c r="AI30" i="19"/>
  <c r="AI31" i="19"/>
  <c r="AI5" i="19" l="1"/>
  <c r="AI21" i="19"/>
  <c r="AI22" i="19" s="1"/>
  <c r="AI32" i="19"/>
  <c r="AI28" i="19"/>
  <c r="AI26" i="19"/>
  <c r="AI25" i="19"/>
  <c r="AI34" i="19"/>
  <c r="AI27" i="19"/>
  <c r="AS58" i="12"/>
  <c r="AS54" i="12"/>
  <c r="AS50" i="12"/>
  <c r="AS48" i="12"/>
  <c r="AS46" i="12"/>
  <c r="AS44" i="12"/>
  <c r="AS42" i="12"/>
  <c r="AS40" i="12"/>
  <c r="AS38" i="12"/>
  <c r="AS36" i="12"/>
  <c r="AS34" i="12"/>
  <c r="AS32" i="12"/>
  <c r="AS30" i="12"/>
  <c r="AS28" i="12"/>
  <c r="AS26" i="12"/>
  <c r="AS24" i="12"/>
  <c r="AS22" i="12"/>
  <c r="AS20" i="12"/>
  <c r="AS18" i="12"/>
  <c r="AS16" i="12"/>
  <c r="AS14" i="12"/>
  <c r="AS12" i="12"/>
  <c r="AS10" i="12"/>
  <c r="AS8" i="12"/>
  <c r="AS6" i="12"/>
  <c r="AS4" i="12"/>
  <c r="AT425" i="12" l="1"/>
  <c r="AI7" i="19"/>
  <c r="AI24" i="19"/>
  <c r="AI8" i="19"/>
  <c r="AS19" i="12"/>
  <c r="AS35" i="12"/>
  <c r="AS51" i="12"/>
  <c r="AS15" i="12"/>
  <c r="AS31" i="12"/>
  <c r="AS47" i="12"/>
  <c r="AS17" i="12"/>
  <c r="AS33" i="12"/>
  <c r="AS9" i="12"/>
  <c r="AS25" i="12"/>
  <c r="AS41" i="12"/>
  <c r="AS57" i="12"/>
  <c r="AS5" i="12"/>
  <c r="AS21" i="12"/>
  <c r="AS37" i="12"/>
  <c r="AS53" i="12"/>
  <c r="AS11" i="12"/>
  <c r="AS27" i="12"/>
  <c r="AS43" i="12"/>
  <c r="AS59" i="12"/>
  <c r="AS49" i="12"/>
  <c r="AS7" i="12"/>
  <c r="AS23" i="12"/>
  <c r="AS39" i="12"/>
  <c r="AS55" i="12"/>
  <c r="AS13" i="12"/>
  <c r="AS29" i="12"/>
  <c r="AS45" i="12"/>
  <c r="AS61" i="12"/>
  <c r="AI6" i="19" l="1"/>
  <c r="AI9" i="19"/>
  <c r="AI20" i="19" l="1"/>
  <c r="J1" i="12"/>
  <c r="P1" i="12" l="1"/>
  <c r="N428" i="12" s="1"/>
  <c r="AR428" i="12" l="1"/>
  <c r="AQ428" i="12"/>
  <c r="AP428" i="12"/>
  <c r="AO428" i="12"/>
  <c r="AN428" i="12"/>
  <c r="AM428" i="12"/>
  <c r="AL428" i="12"/>
  <c r="AK428" i="12"/>
  <c r="AJ428" i="12"/>
  <c r="AI428" i="12"/>
  <c r="AH428" i="12"/>
  <c r="AG428" i="12"/>
  <c r="AF428" i="12"/>
  <c r="AE428" i="12"/>
  <c r="AD428" i="12"/>
  <c r="AC428" i="12"/>
  <c r="AB428" i="12"/>
  <c r="AA428" i="12"/>
  <c r="Z428" i="12"/>
  <c r="Y428" i="12"/>
  <c r="X428" i="12"/>
  <c r="W428" i="12"/>
  <c r="V428" i="12"/>
  <c r="U428" i="12"/>
  <c r="T428" i="12"/>
  <c r="S428" i="12"/>
  <c r="R428" i="12"/>
  <c r="Q428" i="12"/>
  <c r="P428" i="12"/>
  <c r="O428" i="12"/>
  <c r="U23" i="19"/>
  <c r="H23" i="19"/>
  <c r="AB23" i="19"/>
  <c r="AG23" i="19"/>
  <c r="J23" i="19"/>
  <c r="F23" i="19"/>
  <c r="S23" i="19"/>
  <c r="P23" i="19"/>
  <c r="M23" i="19"/>
  <c r="I23" i="19"/>
  <c r="W23" i="19"/>
  <c r="K23" i="19"/>
  <c r="O23" i="19"/>
  <c r="AF23" i="19"/>
  <c r="Y23" i="19"/>
  <c r="Q23" i="19"/>
  <c r="AA23" i="19"/>
  <c r="N23" i="19"/>
  <c r="Z23" i="19"/>
  <c r="V23" i="19"/>
  <c r="L23" i="19"/>
  <c r="X23" i="19"/>
  <c r="AE23" i="19"/>
  <c r="D23" i="19"/>
  <c r="R23" i="19"/>
  <c r="AC23" i="19"/>
  <c r="AH23" i="19"/>
  <c r="E23" i="19"/>
  <c r="T23" i="19"/>
  <c r="AD23" i="19"/>
  <c r="G23" i="19"/>
  <c r="AI23" i="19" l="1"/>
</calcChain>
</file>

<file path=xl/comments1.xml><?xml version="1.0" encoding="utf-8"?>
<comments xmlns="http://schemas.openxmlformats.org/spreadsheetml/2006/main">
  <authors>
    <author>椎葉</author>
  </authors>
  <commentList>
    <comment ref="J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報告表に入力すると自動で表示されます。</t>
        </r>
      </text>
    </comment>
    <comment ref="D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年齢は、生年月日を入力すると、自動計算のうえ、集計されます。</t>
        </r>
      </text>
    </comment>
    <comment ref="G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単発or定期の欄に１を入力してください。</t>
        </r>
      </text>
    </comment>
    <comment ref="N4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利用した時間の入力をお願いします。
0.25単位にも対応しています。</t>
        </r>
      </text>
    </comment>
    <comment ref="H6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区分を選べるようになっているので、選択してください。</t>
        </r>
      </text>
    </comment>
    <comment ref="O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今後は、３種類の区分のみとします。
プルダウンから選択してください。</t>
        </r>
      </text>
    </comment>
    <comment ref="I1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非は、非課税世帯
ひとりは、ひとり親世帯です。提出された書類に合わせた選択をお願いします。</t>
        </r>
      </text>
    </comment>
  </commentList>
</comments>
</file>

<file path=xl/comments2.xml><?xml version="1.0" encoding="utf-8"?>
<comments xmlns="http://schemas.openxmlformats.org/spreadsheetml/2006/main">
  <authors>
    <author>椎葉</author>
  </authors>
  <commentList>
    <comment ref="B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集計したい月を入力（累計を見たい場合は「a」を入力）</t>
        </r>
      </text>
    </comment>
  </commentList>
</comments>
</file>

<file path=xl/sharedStrings.xml><?xml version="1.0" encoding="utf-8"?>
<sst xmlns="http://schemas.openxmlformats.org/spreadsheetml/2006/main" count="5954" uniqueCount="112">
  <si>
    <t>№</t>
    <phoneticPr fontId="1"/>
  </si>
  <si>
    <t>児童氏名</t>
    <rPh sb="0" eb="2">
      <t>ジドウ</t>
    </rPh>
    <rPh sb="2" eb="4">
      <t>シメイ</t>
    </rPh>
    <phoneticPr fontId="1"/>
  </si>
  <si>
    <t>利用日及び利用時間（日ごとの３０分未満切り捨て、３０分以上切り上げ）</t>
    <rPh sb="0" eb="3">
      <t>リヨウビ</t>
    </rPh>
    <rPh sb="3" eb="4">
      <t>オヨ</t>
    </rPh>
    <rPh sb="5" eb="7">
      <t>リヨウ</t>
    </rPh>
    <rPh sb="7" eb="9">
      <t>ジカン</t>
    </rPh>
    <rPh sb="10" eb="11">
      <t>ヒ</t>
    </rPh>
    <rPh sb="16" eb="17">
      <t>フン</t>
    </rPh>
    <rPh sb="17" eb="19">
      <t>ミマン</t>
    </rPh>
    <rPh sb="19" eb="20">
      <t>キ</t>
    </rPh>
    <rPh sb="21" eb="22">
      <t>ス</t>
    </rPh>
    <rPh sb="26" eb="27">
      <t>フン</t>
    </rPh>
    <rPh sb="27" eb="29">
      <t>イジョウ</t>
    </rPh>
    <rPh sb="29" eb="30">
      <t>キ</t>
    </rPh>
    <rPh sb="31" eb="32">
      <t>ア</t>
    </rPh>
    <phoneticPr fontId="1"/>
  </si>
  <si>
    <t>障害児</t>
    <rPh sb="0" eb="2">
      <t>ショウガイ</t>
    </rPh>
    <rPh sb="2" eb="3">
      <t>ジ</t>
    </rPh>
    <phoneticPr fontId="1"/>
  </si>
  <si>
    <t>合計</t>
    <rPh sb="0" eb="2">
      <t>ゴウケイ</t>
    </rPh>
    <phoneticPr fontId="1"/>
  </si>
  <si>
    <t>就労</t>
    <rPh sb="0" eb="2">
      <t>シュウロウ</t>
    </rPh>
    <phoneticPr fontId="1"/>
  </si>
  <si>
    <t>緊急</t>
    <rPh sb="0" eb="2">
      <t>キンキュウ</t>
    </rPh>
    <phoneticPr fontId="1"/>
  </si>
  <si>
    <t>定期</t>
    <rPh sb="0" eb="2">
      <t>テイキ</t>
    </rPh>
    <phoneticPr fontId="1"/>
  </si>
  <si>
    <t>利用時間</t>
    <rPh sb="0" eb="2">
      <t>リヨウ</t>
    </rPh>
    <rPh sb="2" eb="4">
      <t>ジカン</t>
    </rPh>
    <phoneticPr fontId="1"/>
  </si>
  <si>
    <t>項目</t>
    <rPh sb="0" eb="2">
      <t>コウモク</t>
    </rPh>
    <phoneticPr fontId="1"/>
  </si>
  <si>
    <t>年齢別</t>
    <rPh sb="0" eb="2">
      <t>ネンレイ</t>
    </rPh>
    <rPh sb="2" eb="3">
      <t>ベツ</t>
    </rPh>
    <phoneticPr fontId="1"/>
  </si>
  <si>
    <t>重度</t>
    <rPh sb="0" eb="2">
      <t>ジュウド</t>
    </rPh>
    <phoneticPr fontId="1"/>
  </si>
  <si>
    <t>中度</t>
    <rPh sb="0" eb="1">
      <t>チュウ</t>
    </rPh>
    <rPh sb="1" eb="2">
      <t>ド</t>
    </rPh>
    <phoneticPr fontId="1"/>
  </si>
  <si>
    <t>軽度</t>
    <rPh sb="0" eb="2">
      <t>ケイド</t>
    </rPh>
    <phoneticPr fontId="1"/>
  </si>
  <si>
    <t>施設名</t>
    <rPh sb="0" eb="2">
      <t>シセツ</t>
    </rPh>
    <rPh sb="2" eb="3">
      <t>メイ</t>
    </rPh>
    <phoneticPr fontId="1"/>
  </si>
  <si>
    <t>理由</t>
    <rPh sb="0" eb="2">
      <t>リユウ</t>
    </rPh>
    <phoneticPr fontId="1"/>
  </si>
  <si>
    <t>利用時間合計</t>
    <rPh sb="0" eb="2">
      <t>リヨウ</t>
    </rPh>
    <rPh sb="2" eb="4">
      <t>ジカン</t>
    </rPh>
    <rPh sb="4" eb="6">
      <t>ゴウケイ</t>
    </rPh>
    <phoneticPr fontId="1"/>
  </si>
  <si>
    <t>就労</t>
    <rPh sb="0" eb="2">
      <t>シュウロウ</t>
    </rPh>
    <phoneticPr fontId="1"/>
  </si>
  <si>
    <t>緊急</t>
    <rPh sb="0" eb="2">
      <t>キンキュウ</t>
    </rPh>
    <phoneticPr fontId="1"/>
  </si>
  <si>
    <t>リフレッシュ</t>
    <phoneticPr fontId="1"/>
  </si>
  <si>
    <t>日数</t>
    <rPh sb="0" eb="2">
      <t>ニッスウ</t>
    </rPh>
    <phoneticPr fontId="1"/>
  </si>
  <si>
    <t>1歳児</t>
    <rPh sb="1" eb="3">
      <t>サイジ</t>
    </rPh>
    <phoneticPr fontId="1"/>
  </si>
  <si>
    <t>単発</t>
    <rPh sb="0" eb="2">
      <t>タンパツ</t>
    </rPh>
    <phoneticPr fontId="1"/>
  </si>
  <si>
    <t>総利用人数</t>
    <rPh sb="0" eb="1">
      <t>ソウ</t>
    </rPh>
    <rPh sb="1" eb="3">
      <t>リヨウ</t>
    </rPh>
    <rPh sb="3" eb="5">
      <t>ニンズウ</t>
    </rPh>
    <phoneticPr fontId="1"/>
  </si>
  <si>
    <t>ａ）就労　ｂ）緊急　ｃ）リフレッシュ</t>
    <rPh sb="2" eb="4">
      <t>シュウロウ</t>
    </rPh>
    <rPh sb="7" eb="9">
      <t>キンキュウ</t>
    </rPh>
    <phoneticPr fontId="1"/>
  </si>
  <si>
    <t>ａ</t>
    <phoneticPr fontId="1"/>
  </si>
  <si>
    <t>ｂ</t>
    <phoneticPr fontId="1"/>
  </si>
  <si>
    <t>ｃ</t>
    <phoneticPr fontId="1"/>
  </si>
  <si>
    <t>0歳児</t>
    <rPh sb="1" eb="3">
      <t>サイジ</t>
    </rPh>
    <phoneticPr fontId="1"/>
  </si>
  <si>
    <t>2歳児</t>
    <rPh sb="1" eb="3">
      <t>サイジ</t>
    </rPh>
    <phoneticPr fontId="1"/>
  </si>
  <si>
    <t>3歳児</t>
    <rPh sb="1" eb="3">
      <t>サイジ</t>
    </rPh>
    <phoneticPr fontId="1"/>
  </si>
  <si>
    <t>4歳児以上</t>
    <rPh sb="1" eb="5">
      <t>サイジイジョウ</t>
    </rPh>
    <phoneticPr fontId="1"/>
  </si>
  <si>
    <t>ﾘﾌﾚｯｼｭ</t>
  </si>
  <si>
    <t>非課税</t>
    <rPh sb="0" eb="3">
      <t>ヒカゼイ</t>
    </rPh>
    <phoneticPr fontId="1"/>
  </si>
  <si>
    <t>多胎児</t>
    <rPh sb="0" eb="3">
      <t>タタイジ</t>
    </rPh>
    <phoneticPr fontId="1"/>
  </si>
  <si>
    <t>延べ預かり児童数(人）</t>
    <phoneticPr fontId="1"/>
  </si>
  <si>
    <t>チェック（年齢別と理由別の合計が異なる場合は×）</t>
  </si>
  <si>
    <t>内訳細目</t>
    <phoneticPr fontId="1"/>
  </si>
  <si>
    <t>ふりがな</t>
    <phoneticPr fontId="1"/>
  </si>
  <si>
    <t>生年月日</t>
    <rPh sb="0" eb="4">
      <t>セイネンガッピ</t>
    </rPh>
    <phoneticPr fontId="1"/>
  </si>
  <si>
    <t>月</t>
    <rPh sb="0" eb="1">
      <t>ツキ</t>
    </rPh>
    <phoneticPr fontId="1"/>
  </si>
  <si>
    <t>4</t>
    <phoneticPr fontId="1"/>
  </si>
  <si>
    <t>土</t>
    <rPh sb="0" eb="1">
      <t>ド</t>
    </rPh>
    <phoneticPr fontId="1"/>
  </si>
  <si>
    <t>日</t>
    <rPh sb="0" eb="1">
      <t>ニチ</t>
    </rPh>
    <phoneticPr fontId="1"/>
  </si>
  <si>
    <t>today</t>
    <phoneticPr fontId="1"/>
  </si>
  <si>
    <t>年齢判別</t>
    <rPh sb="0" eb="2">
      <t>ネンレイ</t>
    </rPh>
    <rPh sb="2" eb="4">
      <t>ハンベツ</t>
    </rPh>
    <phoneticPr fontId="1"/>
  </si>
  <si>
    <t>（内訳）0歳児</t>
    <rPh sb="1" eb="3">
      <t>ウチワケ</t>
    </rPh>
    <rPh sb="5" eb="6">
      <t>サイ</t>
    </rPh>
    <rPh sb="6" eb="7">
      <t>ジ</t>
    </rPh>
    <phoneticPr fontId="1"/>
  </si>
  <si>
    <t>（内訳）1歳児</t>
    <rPh sb="1" eb="3">
      <t>ウチワケ</t>
    </rPh>
    <rPh sb="5" eb="6">
      <t>サイ</t>
    </rPh>
    <rPh sb="6" eb="7">
      <t>ジ</t>
    </rPh>
    <phoneticPr fontId="1"/>
  </si>
  <si>
    <t>（内訳）２歳児</t>
    <rPh sb="1" eb="3">
      <t>ウチワケ</t>
    </rPh>
    <rPh sb="5" eb="7">
      <t>サイジ</t>
    </rPh>
    <phoneticPr fontId="1"/>
  </si>
  <si>
    <t>（内訳）３歳児</t>
    <rPh sb="1" eb="3">
      <t>ウチワケ</t>
    </rPh>
    <rPh sb="5" eb="6">
      <t>サイ</t>
    </rPh>
    <rPh sb="6" eb="7">
      <t>ジ</t>
    </rPh>
    <phoneticPr fontId="1"/>
  </si>
  <si>
    <t>（内訳）４歳児以上</t>
    <rPh sb="1" eb="3">
      <t>ウチワケ</t>
    </rPh>
    <rPh sb="5" eb="6">
      <t>サイ</t>
    </rPh>
    <rPh sb="6" eb="7">
      <t>ジ</t>
    </rPh>
    <rPh sb="7" eb="9">
      <t>イジョウ</t>
    </rPh>
    <phoneticPr fontId="1"/>
  </si>
  <si>
    <t>障害</t>
    <rPh sb="0" eb="2">
      <t>ショウガイ</t>
    </rPh>
    <phoneticPr fontId="1"/>
  </si>
  <si>
    <t>軽度</t>
    <rPh sb="0" eb="2">
      <t>ケイド</t>
    </rPh>
    <phoneticPr fontId="1"/>
  </si>
  <si>
    <t>中度</t>
    <rPh sb="0" eb="1">
      <t>チュウ</t>
    </rPh>
    <rPh sb="1" eb="2">
      <t>ド</t>
    </rPh>
    <phoneticPr fontId="1"/>
  </si>
  <si>
    <t>重度</t>
    <rPh sb="0" eb="2">
      <t>ジュウド</t>
    </rPh>
    <phoneticPr fontId="1"/>
  </si>
  <si>
    <t>減免</t>
    <rPh sb="0" eb="2">
      <t>ゲンメン</t>
    </rPh>
    <phoneticPr fontId="1"/>
  </si>
  <si>
    <t>ひとり</t>
    <phoneticPr fontId="1"/>
  </si>
  <si>
    <t>非</t>
    <rPh sb="0" eb="1">
      <t>ヒ</t>
    </rPh>
    <phoneticPr fontId="1"/>
  </si>
  <si>
    <t>ａ）就労　ｂ）緊急　ｃ）リフレッシュ</t>
    <phoneticPr fontId="1"/>
  </si>
  <si>
    <t>重度(date)</t>
    <rPh sb="0" eb="2">
      <t>ジュウド</t>
    </rPh>
    <phoneticPr fontId="1"/>
  </si>
  <si>
    <t>中度(date)</t>
    <rPh sb="0" eb="1">
      <t>チュウ</t>
    </rPh>
    <rPh sb="1" eb="2">
      <t>ド</t>
    </rPh>
    <phoneticPr fontId="1"/>
  </si>
  <si>
    <t>軽度(date)</t>
    <rPh sb="0" eb="2">
      <t>ケイド</t>
    </rPh>
    <phoneticPr fontId="1"/>
  </si>
  <si>
    <t>非課税(date)</t>
    <rPh sb="0" eb="3">
      <t>ヒカゼイ</t>
    </rPh>
    <phoneticPr fontId="1"/>
  </si>
  <si>
    <t>ひとり(date)</t>
    <phoneticPr fontId="1"/>
  </si>
  <si>
    <t>多胎児(ex date)</t>
    <rPh sb="0" eb="3">
      <t>タタイジ</t>
    </rPh>
    <phoneticPr fontId="1"/>
  </si>
  <si>
    <t>判定</t>
    <rPh sb="0" eb="2">
      <t>ハンテイ</t>
    </rPh>
    <phoneticPr fontId="1"/>
  </si>
  <si>
    <t>5</t>
    <phoneticPr fontId="1"/>
  </si>
  <si>
    <t>6</t>
    <phoneticPr fontId="1"/>
  </si>
  <si>
    <t>7</t>
    <phoneticPr fontId="1"/>
  </si>
  <si>
    <t>8</t>
    <phoneticPr fontId="1"/>
  </si>
  <si>
    <t>9</t>
    <phoneticPr fontId="1"/>
  </si>
  <si>
    <t>元日</t>
    <rPh sb="0" eb="2">
      <t>ガンジツ</t>
    </rPh>
    <phoneticPr fontId="1"/>
  </si>
  <si>
    <t>成人の日</t>
    <rPh sb="0" eb="2">
      <t>セイジン</t>
    </rPh>
    <rPh sb="3" eb="4">
      <t>ヒ</t>
    </rPh>
    <phoneticPr fontId="1"/>
  </si>
  <si>
    <t>建国記念の日</t>
    <rPh sb="0" eb="4">
      <t>ケンコクキネン</t>
    </rPh>
    <rPh sb="5" eb="6">
      <t>ヒ</t>
    </rPh>
    <phoneticPr fontId="1"/>
  </si>
  <si>
    <t>天皇誕生日</t>
    <rPh sb="0" eb="5">
      <t>テンノウタンジョウビ</t>
    </rPh>
    <phoneticPr fontId="1"/>
  </si>
  <si>
    <t>春分の日</t>
    <rPh sb="0" eb="2">
      <t>シュンブン</t>
    </rPh>
    <rPh sb="3" eb="4">
      <t>ヒ</t>
    </rPh>
    <phoneticPr fontId="1"/>
  </si>
  <si>
    <t>昭和の日</t>
    <rPh sb="0" eb="2">
      <t>ショウワ</t>
    </rPh>
    <rPh sb="3" eb="4">
      <t>ヒ</t>
    </rPh>
    <phoneticPr fontId="1"/>
  </si>
  <si>
    <t>憲法記念日</t>
    <rPh sb="0" eb="5">
      <t>ケンポウキネンビ</t>
    </rPh>
    <phoneticPr fontId="1"/>
  </si>
  <si>
    <t>みどりの日</t>
    <rPh sb="4" eb="5">
      <t>ヒ</t>
    </rPh>
    <phoneticPr fontId="1"/>
  </si>
  <si>
    <t>こどもの日</t>
    <rPh sb="4" eb="5">
      <t>ヒ</t>
    </rPh>
    <phoneticPr fontId="1"/>
  </si>
  <si>
    <t>海の日</t>
    <rPh sb="0" eb="1">
      <t>ウミ</t>
    </rPh>
    <rPh sb="2" eb="3">
      <t>ヒ</t>
    </rPh>
    <phoneticPr fontId="1"/>
  </si>
  <si>
    <t>スポーツの日</t>
    <rPh sb="5" eb="6">
      <t>ヒ</t>
    </rPh>
    <phoneticPr fontId="1"/>
  </si>
  <si>
    <t>山の日</t>
    <rPh sb="0" eb="1">
      <t>ヤマ</t>
    </rPh>
    <rPh sb="2" eb="3">
      <t>ヒ</t>
    </rPh>
    <phoneticPr fontId="1"/>
  </si>
  <si>
    <t>敬老の日</t>
    <rPh sb="0" eb="2">
      <t>ケイロウ</t>
    </rPh>
    <rPh sb="3" eb="4">
      <t>ヒ</t>
    </rPh>
    <phoneticPr fontId="1"/>
  </si>
  <si>
    <t>秋分の日</t>
    <rPh sb="0" eb="2">
      <t>シュウブン</t>
    </rPh>
    <rPh sb="3" eb="4">
      <t>ヒ</t>
    </rPh>
    <phoneticPr fontId="1"/>
  </si>
  <si>
    <t>文化の日</t>
    <rPh sb="0" eb="2">
      <t>ブンカ</t>
    </rPh>
    <rPh sb="3" eb="4">
      <t>ヒ</t>
    </rPh>
    <phoneticPr fontId="1"/>
  </si>
  <si>
    <t>勤労感謝の日</t>
    <rPh sb="0" eb="4">
      <t>キンロウカンシャ</t>
    </rPh>
    <rPh sb="5" eb="6">
      <t>ヒ</t>
    </rPh>
    <phoneticPr fontId="1"/>
  </si>
  <si>
    <t>振替休日</t>
    <rPh sb="0" eb="2">
      <t>フリカエ</t>
    </rPh>
    <rPh sb="2" eb="4">
      <t>キュウジツ</t>
    </rPh>
    <phoneticPr fontId="1"/>
  </si>
  <si>
    <t>月</t>
    <rPh sb="0" eb="1">
      <t>ツキ</t>
    </rPh>
    <phoneticPr fontId="1"/>
  </si>
  <si>
    <t>10</t>
    <phoneticPr fontId="1"/>
  </si>
  <si>
    <t>11</t>
    <phoneticPr fontId="1"/>
  </si>
  <si>
    <t>12</t>
    <phoneticPr fontId="1"/>
  </si>
  <si>
    <t>1</t>
    <phoneticPr fontId="1"/>
  </si>
  <si>
    <t>2</t>
    <phoneticPr fontId="1"/>
  </si>
  <si>
    <t>3</t>
    <phoneticPr fontId="1"/>
  </si>
  <si>
    <t>日本　花子</t>
    <rPh sb="0" eb="2">
      <t>ニホン</t>
    </rPh>
    <rPh sb="3" eb="5">
      <t>ハナコ</t>
    </rPh>
    <phoneticPr fontId="1"/>
  </si>
  <si>
    <t>にほん　はなこ</t>
    <phoneticPr fontId="1"/>
  </si>
  <si>
    <t>ａ</t>
  </si>
  <si>
    <t>日本　太郎</t>
    <rPh sb="0" eb="2">
      <t>ニホン</t>
    </rPh>
    <rPh sb="3" eb="5">
      <t>タロウ</t>
    </rPh>
    <phoneticPr fontId="1"/>
  </si>
  <si>
    <t>にほん　たろう</t>
    <phoneticPr fontId="1"/>
  </si>
  <si>
    <t>ｂ</t>
  </si>
  <si>
    <t>日本　次郎</t>
    <rPh sb="0" eb="2">
      <t>ニホン</t>
    </rPh>
    <rPh sb="3" eb="5">
      <t>ジロウ</t>
    </rPh>
    <phoneticPr fontId="1"/>
  </si>
  <si>
    <t>にほん　じろう</t>
    <phoneticPr fontId="1"/>
  </si>
  <si>
    <t xml:space="preserve">総利用時間（時間） </t>
    <phoneticPr fontId="1"/>
  </si>
  <si>
    <t>利用時間加算対象時間</t>
    <rPh sb="0" eb="4">
      <t>リヨウジカン</t>
    </rPh>
    <rPh sb="4" eb="6">
      <t>カサン</t>
    </rPh>
    <rPh sb="6" eb="10">
      <t>タイショウジカン</t>
    </rPh>
    <phoneticPr fontId="1"/>
  </si>
  <si>
    <t>開設時間</t>
    <rPh sb="0" eb="4">
      <t>カイセツジカン</t>
    </rPh>
    <phoneticPr fontId="1"/>
  </si>
  <si>
    <t>稼　働　率</t>
    <rPh sb="0" eb="1">
      <t>カ</t>
    </rPh>
    <rPh sb="2" eb="3">
      <t>ドウ</t>
    </rPh>
    <rPh sb="4" eb="5">
      <t>リツ</t>
    </rPh>
    <phoneticPr fontId="1"/>
  </si>
  <si>
    <t>施設名</t>
    <rPh sb="0" eb="3">
      <t>シセツメイ</t>
    </rPh>
    <phoneticPr fontId="1"/>
  </si>
  <si>
    <t>稼働時間</t>
    <rPh sb="0" eb="4">
      <t>カドウジカン</t>
    </rPh>
    <phoneticPr fontId="1"/>
  </si>
  <si>
    <t>定員</t>
    <rPh sb="0" eb="2">
      <t>テイイン</t>
    </rPh>
    <phoneticPr fontId="1"/>
  </si>
  <si>
    <t>月齢</t>
    <rPh sb="0" eb="2">
      <t>ゲツレイ</t>
    </rPh>
    <phoneticPr fontId="1"/>
  </si>
  <si>
    <t>月</t>
    <rPh sb="0" eb="1">
      <t>ツキ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</si>
</sst>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76" formatCode="0.00_ "/>
    <numFmt numFmtId="177" formatCode="0.00_);[Red]\(0.00\)"/>
    <numFmt numFmtId="178" formatCode="#,##0&quot;年度&quot;"/>
    <numFmt numFmtId="179" formatCode="0_ "/>
    <numFmt numFmtId="180" formatCode="0_);[Red]\(0\)"/>
    <numFmt numFmtId="181" formatCode="###0&quot;年&quot;"/>
    <numFmt numFmtId="182" formatCode="#,##0_ "/>
    <numFmt numFmtId="183" formatCode="#,##0.00_);[Red]\(#,##0.00\)"/>
    <numFmt numFmtId="184" formatCode="0.0%"/>
    <numFmt numFmtId="185" formatCode="0.0_ "/>
  </numFmts>
  <fonts count="8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u/>
      <sz val="11"/>
      <name val="ＭＳ Ｐ明朝"/>
      <family val="1"/>
      <charset val="128"/>
    </font>
    <font>
      <sz val="11"/>
      <name val="ＭＳ 明朝"/>
      <family val="1"/>
      <charset val="128"/>
    </font>
    <font>
      <sz val="8"/>
      <name val="ＭＳ Ｐ明朝"/>
      <family val="1"/>
      <charset val="128"/>
    </font>
    <font>
      <sz val="9"/>
      <name val="ＭＳ Ｐ明朝"/>
      <family val="1"/>
      <charset val="128"/>
    </font>
    <font>
      <b/>
      <sz val="9"/>
      <color indexed="81"/>
      <name val="MS P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75">
    <border>
      <left/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</borders>
  <cellStyleXfs count="1">
    <xf numFmtId="0" fontId="0" fillId="0" borderId="0">
      <alignment vertical="center"/>
    </xf>
  </cellStyleXfs>
  <cellXfs count="183">
    <xf numFmtId="0" fontId="0" fillId="0" borderId="0" xfId="0">
      <alignment vertical="center"/>
    </xf>
    <xf numFmtId="0" fontId="2" fillId="0" borderId="47" xfId="0" applyFont="1" applyFill="1" applyBorder="1" applyAlignment="1" applyProtection="1">
      <alignment horizontal="center" vertical="center"/>
      <protection hidden="1"/>
    </xf>
    <xf numFmtId="0" fontId="2" fillId="0" borderId="50" xfId="0" applyFont="1" applyFill="1" applyBorder="1" applyAlignment="1" applyProtection="1">
      <alignment horizontal="center" vertical="center"/>
      <protection hidden="1"/>
    </xf>
    <xf numFmtId="0" fontId="2" fillId="0" borderId="4" xfId="0" applyFont="1" applyFill="1" applyBorder="1" applyAlignment="1" applyProtection="1">
      <alignment horizontal="center" vertical="center"/>
      <protection hidden="1"/>
    </xf>
    <xf numFmtId="0" fontId="2" fillId="0" borderId="6" xfId="0" applyFont="1" applyFill="1" applyBorder="1" applyAlignment="1" applyProtection="1">
      <alignment horizontal="center" vertical="center"/>
      <protection hidden="1"/>
    </xf>
    <xf numFmtId="56" fontId="0" fillId="0" borderId="0" xfId="0" applyNumberFormat="1">
      <alignment vertical="center"/>
    </xf>
    <xf numFmtId="0" fontId="2" fillId="0" borderId="0" xfId="0" applyFont="1" applyProtection="1">
      <alignment vertical="center"/>
      <protection hidden="1"/>
    </xf>
    <xf numFmtId="0" fontId="3" fillId="0" borderId="0" xfId="0" applyFont="1" applyProtection="1">
      <alignment vertical="center"/>
      <protection hidden="1"/>
    </xf>
    <xf numFmtId="0" fontId="0" fillId="0" borderId="0" xfId="0" applyProtection="1">
      <alignment vertical="center"/>
      <protection hidden="1"/>
    </xf>
    <xf numFmtId="0" fontId="2" fillId="0" borderId="2" xfId="0" applyFont="1" applyFill="1" applyBorder="1" applyAlignment="1" applyProtection="1">
      <alignment horizontal="center" vertical="center"/>
      <protection hidden="1"/>
    </xf>
    <xf numFmtId="0" fontId="2" fillId="0" borderId="0" xfId="0" applyFont="1" applyBorder="1" applyAlignment="1" applyProtection="1">
      <alignment horizontal="center" vertical="center"/>
      <protection hidden="1"/>
    </xf>
    <xf numFmtId="0" fontId="2" fillId="0" borderId="8" xfId="0" applyFont="1" applyFill="1" applyBorder="1" applyAlignment="1" applyProtection="1">
      <alignment horizontal="center" vertical="center"/>
      <protection hidden="1"/>
    </xf>
    <xf numFmtId="0" fontId="2" fillId="0" borderId="8" xfId="0" applyFont="1" applyBorder="1" applyAlignment="1" applyProtection="1">
      <alignment horizontal="center" vertical="center"/>
      <protection hidden="1"/>
    </xf>
    <xf numFmtId="176" fontId="5" fillId="0" borderId="8" xfId="0" applyNumberFormat="1" applyFont="1" applyFill="1" applyBorder="1" applyAlignment="1" applyProtection="1">
      <alignment horizontal="right" vertical="center"/>
      <protection hidden="1"/>
    </xf>
    <xf numFmtId="183" fontId="5" fillId="0" borderId="11" xfId="0" applyNumberFormat="1" applyFont="1" applyBorder="1" applyAlignment="1" applyProtection="1">
      <alignment horizontal="center" vertical="center"/>
      <protection hidden="1"/>
    </xf>
    <xf numFmtId="0" fontId="2" fillId="0" borderId="32" xfId="0" applyFont="1" applyBorder="1" applyAlignment="1" applyProtection="1">
      <alignment vertical="center"/>
      <protection hidden="1"/>
    </xf>
    <xf numFmtId="0" fontId="2" fillId="0" borderId="11" xfId="0" applyFont="1" applyBorder="1" applyAlignment="1" applyProtection="1">
      <alignment vertical="center"/>
      <protection hidden="1"/>
    </xf>
    <xf numFmtId="180" fontId="5" fillId="0" borderId="11" xfId="0" applyNumberFormat="1" applyFont="1" applyFill="1" applyBorder="1" applyAlignment="1" applyProtection="1">
      <alignment horizontal="right" vertical="center"/>
      <protection hidden="1"/>
    </xf>
    <xf numFmtId="0" fontId="0" fillId="0" borderId="0" xfId="0" applyBorder="1" applyProtection="1">
      <alignment vertical="center"/>
      <protection hidden="1"/>
    </xf>
    <xf numFmtId="0" fontId="2" fillId="0" borderId="8" xfId="0" applyFont="1" applyBorder="1" applyAlignment="1" applyProtection="1">
      <alignment vertical="center"/>
      <protection hidden="1"/>
    </xf>
    <xf numFmtId="176" fontId="5" fillId="0" borderId="11" xfId="0" applyNumberFormat="1" applyFont="1" applyFill="1" applyBorder="1" applyAlignment="1" applyProtection="1">
      <alignment horizontal="right" vertical="center"/>
      <protection hidden="1"/>
    </xf>
    <xf numFmtId="183" fontId="5" fillId="0" borderId="11" xfId="0" applyNumberFormat="1" applyFont="1" applyBorder="1" applyAlignment="1" applyProtection="1">
      <alignment horizontal="right" vertical="center"/>
      <protection hidden="1"/>
    </xf>
    <xf numFmtId="183" fontId="5" fillId="0" borderId="11" xfId="0" applyNumberFormat="1" applyFont="1" applyFill="1" applyBorder="1" applyAlignment="1" applyProtection="1">
      <alignment horizontal="right" vertical="center"/>
      <protection hidden="1"/>
    </xf>
    <xf numFmtId="177" fontId="5" fillId="0" borderId="11" xfId="0" applyNumberFormat="1" applyFont="1" applyFill="1" applyBorder="1" applyAlignment="1" applyProtection="1">
      <alignment horizontal="right" vertical="center"/>
      <protection hidden="1"/>
    </xf>
    <xf numFmtId="0" fontId="4" fillId="0" borderId="0" xfId="0" applyFont="1" applyProtection="1">
      <alignment vertical="center"/>
      <protection hidden="1"/>
    </xf>
    <xf numFmtId="0" fontId="0" fillId="0" borderId="11" xfId="0" applyBorder="1" applyProtection="1">
      <alignment vertical="center"/>
      <protection hidden="1"/>
    </xf>
    <xf numFmtId="182" fontId="2" fillId="3" borderId="16" xfId="0" applyNumberFormat="1" applyFont="1" applyFill="1" applyBorder="1" applyAlignment="1" applyProtection="1">
      <alignment horizontal="center" vertical="center"/>
      <protection locked="0"/>
    </xf>
    <xf numFmtId="181" fontId="2" fillId="0" borderId="0" xfId="0" applyNumberFormat="1" applyFont="1" applyAlignment="1" applyProtection="1">
      <alignment horizontal="left" vertical="center"/>
      <protection hidden="1"/>
    </xf>
    <xf numFmtId="178" fontId="2" fillId="0" borderId="0" xfId="0" applyNumberFormat="1" applyFont="1" applyAlignment="1" applyProtection="1">
      <alignment horizontal="left" vertical="center"/>
      <protection hidden="1"/>
    </xf>
    <xf numFmtId="0" fontId="2" fillId="0" borderId="46" xfId="0" applyFont="1" applyBorder="1" applyAlignment="1" applyProtection="1">
      <alignment horizontal="center" vertical="center"/>
      <protection hidden="1"/>
    </xf>
    <xf numFmtId="0" fontId="2" fillId="2" borderId="0" xfId="0" applyFont="1" applyFill="1" applyBorder="1" applyAlignment="1" applyProtection="1">
      <alignment vertical="center"/>
      <protection hidden="1"/>
    </xf>
    <xf numFmtId="14" fontId="0" fillId="0" borderId="0" xfId="0" applyNumberFormat="1" applyProtection="1">
      <alignment vertical="center"/>
      <protection hidden="1"/>
    </xf>
    <xf numFmtId="0" fontId="2" fillId="0" borderId="25" xfId="0" applyFont="1" applyBorder="1" applyAlignment="1" applyProtection="1">
      <alignment horizontal="center" vertical="center"/>
      <protection hidden="1"/>
    </xf>
    <xf numFmtId="0" fontId="2" fillId="0" borderId="26" xfId="0" applyFont="1" applyBorder="1" applyAlignment="1" applyProtection="1">
      <alignment horizontal="center" vertical="center"/>
      <protection hidden="1"/>
    </xf>
    <xf numFmtId="0" fontId="2" fillId="0" borderId="40" xfId="0" applyFont="1" applyBorder="1" applyAlignment="1" applyProtection="1">
      <alignment horizontal="center" vertical="center"/>
      <protection hidden="1"/>
    </xf>
    <xf numFmtId="176" fontId="5" fillId="0" borderId="40" xfId="0" applyNumberFormat="1" applyFont="1" applyFill="1" applyBorder="1" applyProtection="1">
      <alignment vertical="center"/>
      <protection hidden="1"/>
    </xf>
    <xf numFmtId="0" fontId="0" fillId="0" borderId="54" xfId="0" applyBorder="1" applyProtection="1">
      <alignment vertical="center"/>
      <protection hidden="1"/>
    </xf>
    <xf numFmtId="0" fontId="0" fillId="0" borderId="0" xfId="0" applyFill="1" applyAlignment="1" applyProtection="1">
      <alignment horizontal="center" vertical="center"/>
      <protection hidden="1"/>
    </xf>
    <xf numFmtId="0" fontId="5" fillId="0" borderId="70" xfId="0" applyFont="1" applyBorder="1" applyAlignment="1" applyProtection="1">
      <alignment horizontal="center" vertical="center"/>
      <protection hidden="1"/>
    </xf>
    <xf numFmtId="0" fontId="5" fillId="0" borderId="9" xfId="0" applyFont="1" applyFill="1" applyBorder="1" applyAlignment="1" applyProtection="1">
      <alignment horizontal="center" vertical="center"/>
      <protection hidden="1"/>
    </xf>
    <xf numFmtId="0" fontId="2" fillId="0" borderId="52" xfId="0" applyFont="1" applyBorder="1" applyAlignment="1" applyProtection="1">
      <alignment horizontal="center" vertical="center"/>
      <protection hidden="1"/>
    </xf>
    <xf numFmtId="176" fontId="5" fillId="0" borderId="52" xfId="0" applyNumberFormat="1" applyFont="1" applyFill="1" applyBorder="1" applyProtection="1">
      <alignment vertical="center"/>
      <protection hidden="1"/>
    </xf>
    <xf numFmtId="176" fontId="5" fillId="0" borderId="17" xfId="0" applyNumberFormat="1" applyFont="1" applyFill="1" applyBorder="1" applyProtection="1">
      <alignment vertical="center"/>
      <protection hidden="1"/>
    </xf>
    <xf numFmtId="0" fontId="2" fillId="0" borderId="48" xfId="0" applyFont="1" applyBorder="1" applyAlignment="1" applyProtection="1">
      <alignment horizontal="center" vertical="center"/>
      <protection hidden="1"/>
    </xf>
    <xf numFmtId="0" fontId="5" fillId="0" borderId="56" xfId="0" applyFont="1" applyBorder="1" applyAlignment="1" applyProtection="1">
      <alignment horizontal="center" vertical="center"/>
      <protection hidden="1"/>
    </xf>
    <xf numFmtId="0" fontId="5" fillId="0" borderId="33" xfId="0" applyFont="1" applyFill="1" applyBorder="1" applyAlignment="1" applyProtection="1">
      <alignment horizontal="center" vertical="center"/>
      <protection hidden="1"/>
    </xf>
    <xf numFmtId="0" fontId="0" fillId="0" borderId="60" xfId="0" applyBorder="1" applyProtection="1">
      <alignment vertical="center"/>
      <protection hidden="1"/>
    </xf>
    <xf numFmtId="0" fontId="2" fillId="0" borderId="61" xfId="0" applyFont="1" applyBorder="1" applyAlignment="1" applyProtection="1">
      <alignment vertical="center"/>
      <protection hidden="1"/>
    </xf>
    <xf numFmtId="0" fontId="2" fillId="0" borderId="62" xfId="0" applyFont="1" applyBorder="1" applyAlignment="1" applyProtection="1">
      <alignment vertical="center"/>
      <protection hidden="1"/>
    </xf>
    <xf numFmtId="0" fontId="2" fillId="0" borderId="63" xfId="0" applyFont="1" applyBorder="1" applyAlignment="1" applyProtection="1">
      <alignment vertical="center"/>
      <protection hidden="1"/>
    </xf>
    <xf numFmtId="0" fontId="2" fillId="0" borderId="41" xfId="0" applyFont="1" applyBorder="1" applyAlignment="1" applyProtection="1">
      <alignment horizontal="center" vertical="center"/>
      <protection hidden="1"/>
    </xf>
    <xf numFmtId="0" fontId="2" fillId="0" borderId="21" xfId="0" applyFont="1" applyBorder="1" applyAlignment="1" applyProtection="1">
      <alignment horizontal="center" vertical="center"/>
      <protection hidden="1"/>
    </xf>
    <xf numFmtId="0" fontId="5" fillId="0" borderId="10" xfId="0" applyFont="1" applyFill="1" applyBorder="1" applyAlignment="1" applyProtection="1">
      <alignment horizontal="right" vertical="center"/>
      <protection hidden="1"/>
    </xf>
    <xf numFmtId="0" fontId="5" fillId="0" borderId="65" xfId="0" applyFont="1" applyFill="1" applyBorder="1" applyAlignment="1" applyProtection="1">
      <alignment horizontal="center" vertical="center"/>
      <protection hidden="1"/>
    </xf>
    <xf numFmtId="0" fontId="0" fillId="0" borderId="43" xfId="0" applyBorder="1" applyProtection="1">
      <alignment vertical="center"/>
      <protection hidden="1"/>
    </xf>
    <xf numFmtId="0" fontId="0" fillId="0" borderId="51" xfId="0" applyBorder="1" applyProtection="1">
      <alignment vertical="center"/>
      <protection hidden="1"/>
    </xf>
    <xf numFmtId="0" fontId="2" fillId="0" borderId="51" xfId="0" applyFont="1" applyBorder="1" applyAlignment="1" applyProtection="1">
      <alignment vertical="center"/>
      <protection hidden="1"/>
    </xf>
    <xf numFmtId="0" fontId="2" fillId="0" borderId="0" xfId="0" applyFont="1" applyBorder="1" applyAlignment="1" applyProtection="1">
      <alignment vertical="center"/>
      <protection hidden="1"/>
    </xf>
    <xf numFmtId="0" fontId="2" fillId="0" borderId="55" xfId="0" applyFont="1" applyBorder="1" applyAlignment="1" applyProtection="1">
      <alignment vertical="center"/>
      <protection hidden="1"/>
    </xf>
    <xf numFmtId="0" fontId="2" fillId="0" borderId="68" xfId="0" applyFont="1" applyBorder="1" applyAlignment="1" applyProtection="1">
      <alignment horizontal="center" vertical="center"/>
      <protection hidden="1"/>
    </xf>
    <xf numFmtId="0" fontId="5" fillId="0" borderId="21" xfId="0" applyFont="1" applyFill="1" applyBorder="1" applyAlignment="1" applyProtection="1">
      <alignment horizontal="center" vertical="center"/>
      <protection hidden="1"/>
    </xf>
    <xf numFmtId="179" fontId="2" fillId="0" borderId="9" xfId="0" applyNumberFormat="1" applyFont="1" applyBorder="1" applyAlignment="1" applyProtection="1">
      <alignment horizontal="center" vertical="center"/>
      <protection hidden="1"/>
    </xf>
    <xf numFmtId="179" fontId="2" fillId="0" borderId="21" xfId="0" applyNumberFormat="1" applyFont="1" applyBorder="1" applyAlignment="1" applyProtection="1">
      <alignment horizontal="center" vertical="center"/>
      <protection hidden="1"/>
    </xf>
    <xf numFmtId="176" fontId="5" fillId="0" borderId="10" xfId="0" applyNumberFormat="1" applyFont="1" applyFill="1" applyBorder="1" applyAlignment="1" applyProtection="1">
      <alignment horizontal="right" vertical="center"/>
      <protection hidden="1"/>
    </xf>
    <xf numFmtId="176" fontId="5" fillId="0" borderId="44" xfId="0" applyNumberFormat="1" applyFont="1" applyBorder="1" applyAlignment="1" applyProtection="1">
      <alignment horizontal="right" vertical="center"/>
      <protection hidden="1"/>
    </xf>
    <xf numFmtId="176" fontId="5" fillId="0" borderId="42" xfId="0" applyNumberFormat="1" applyFont="1" applyBorder="1" applyAlignment="1" applyProtection="1">
      <alignment horizontal="right" vertical="center"/>
      <protection hidden="1"/>
    </xf>
    <xf numFmtId="0" fontId="5" fillId="0" borderId="12" xfId="0" applyFont="1" applyBorder="1" applyAlignment="1" applyProtection="1">
      <alignment horizontal="center" vertical="center"/>
      <protection hidden="1"/>
    </xf>
    <xf numFmtId="0" fontId="5" fillId="0" borderId="66" xfId="0" applyFont="1" applyBorder="1" applyAlignment="1" applyProtection="1">
      <alignment horizontal="center" vertical="center"/>
      <protection hidden="1"/>
    </xf>
    <xf numFmtId="0" fontId="5" fillId="0" borderId="13" xfId="0" applyFont="1" applyFill="1" applyBorder="1" applyAlignment="1" applyProtection="1">
      <alignment horizontal="right" vertical="center"/>
      <protection hidden="1"/>
    </xf>
    <xf numFmtId="0" fontId="5" fillId="0" borderId="12" xfId="0" applyFont="1" applyFill="1" applyBorder="1" applyProtection="1">
      <alignment vertical="center"/>
      <protection hidden="1"/>
    </xf>
    <xf numFmtId="0" fontId="2" fillId="0" borderId="49" xfId="0" applyFont="1" applyBorder="1" applyAlignment="1" applyProtection="1">
      <alignment vertical="center"/>
      <protection hidden="1"/>
    </xf>
    <xf numFmtId="0" fontId="2" fillId="0" borderId="46" xfId="0" applyFont="1" applyBorder="1" applyAlignment="1" applyProtection="1">
      <alignment vertical="center"/>
      <protection hidden="1"/>
    </xf>
    <xf numFmtId="0" fontId="2" fillId="0" borderId="20" xfId="0" applyFont="1" applyBorder="1" applyAlignment="1" applyProtection="1">
      <alignment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67" xfId="0" applyFont="1" applyBorder="1" applyAlignment="1" applyProtection="1">
      <alignment horizontal="center" vertical="center"/>
      <protection hidden="1"/>
    </xf>
    <xf numFmtId="0" fontId="5" fillId="0" borderId="6" xfId="0" applyFont="1" applyFill="1" applyBorder="1" applyAlignment="1" applyProtection="1">
      <alignment horizontal="right" vertical="center"/>
      <protection hidden="1"/>
    </xf>
    <xf numFmtId="0" fontId="5" fillId="0" borderId="5" xfId="0" applyFont="1" applyFill="1" applyBorder="1" applyProtection="1">
      <alignment vertical="center"/>
      <protection hidden="1"/>
    </xf>
    <xf numFmtId="49" fontId="2" fillId="0" borderId="0" xfId="0" applyNumberFormat="1" applyFont="1" applyProtection="1">
      <alignment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" fillId="0" borderId="30" xfId="0" applyFont="1" applyBorder="1" applyProtection="1">
      <alignment vertical="center"/>
      <protection hidden="1"/>
    </xf>
    <xf numFmtId="49" fontId="0" fillId="0" borderId="0" xfId="0" applyNumberFormat="1" applyProtection="1">
      <alignment vertical="center"/>
      <protection hidden="1"/>
    </xf>
    <xf numFmtId="0" fontId="0" fillId="0" borderId="0" xfId="0" applyFont="1" applyAlignment="1" applyProtection="1">
      <alignment horizontal="center" vertical="center"/>
      <protection hidden="1"/>
    </xf>
    <xf numFmtId="176" fontId="5" fillId="0" borderId="38" xfId="0" applyNumberFormat="1" applyFont="1" applyFill="1" applyBorder="1" applyAlignment="1" applyProtection="1">
      <alignment horizontal="right" vertical="center"/>
      <protection locked="0"/>
    </xf>
    <xf numFmtId="176" fontId="5" fillId="0" borderId="35" xfId="0" applyNumberFormat="1" applyFont="1" applyFill="1" applyBorder="1" applyAlignment="1" applyProtection="1">
      <alignment horizontal="right" vertical="center"/>
      <protection locked="0"/>
    </xf>
    <xf numFmtId="0" fontId="5" fillId="0" borderId="34" xfId="0" applyFont="1" applyFill="1" applyBorder="1" applyAlignment="1" applyProtection="1">
      <alignment horizontal="right" vertical="center"/>
      <protection locked="0"/>
    </xf>
    <xf numFmtId="176" fontId="5" fillId="0" borderId="39" xfId="0" applyNumberFormat="1" applyFont="1" applyFill="1" applyBorder="1" applyAlignment="1" applyProtection="1">
      <alignment horizontal="right" vertical="center"/>
      <protection locked="0"/>
    </xf>
    <xf numFmtId="176" fontId="5" fillId="0" borderId="36" xfId="0" applyNumberFormat="1" applyFont="1" applyFill="1" applyBorder="1" applyAlignment="1" applyProtection="1">
      <alignment horizontal="right" vertical="center"/>
      <protection locked="0"/>
    </xf>
    <xf numFmtId="176" fontId="5" fillId="0" borderId="45" xfId="0" applyNumberFormat="1" applyFont="1" applyFill="1" applyBorder="1" applyAlignment="1" applyProtection="1">
      <alignment horizontal="right" vertical="center"/>
      <protection locked="0"/>
    </xf>
    <xf numFmtId="176" fontId="5" fillId="0" borderId="16" xfId="0" applyNumberFormat="1" applyFont="1" applyFill="1" applyBorder="1" applyAlignment="1" applyProtection="1">
      <alignment horizontal="right" vertical="center"/>
      <protection locked="0"/>
    </xf>
    <xf numFmtId="0" fontId="5" fillId="0" borderId="37" xfId="0" applyFont="1" applyFill="1" applyBorder="1" applyAlignment="1" applyProtection="1">
      <alignment horizontal="right" vertical="center"/>
      <protection locked="0"/>
    </xf>
    <xf numFmtId="0" fontId="5" fillId="0" borderId="71" xfId="0" applyFont="1" applyFill="1" applyBorder="1" applyAlignment="1" applyProtection="1">
      <alignment horizontal="right" vertical="center"/>
      <protection locked="0"/>
    </xf>
    <xf numFmtId="0" fontId="5" fillId="0" borderId="59" xfId="0" applyFont="1" applyFill="1" applyBorder="1" applyAlignment="1" applyProtection="1">
      <alignment horizontal="right" vertical="center"/>
      <protection locked="0"/>
    </xf>
    <xf numFmtId="0" fontId="5" fillId="0" borderId="57" xfId="0" applyFont="1" applyFill="1" applyBorder="1" applyAlignment="1" applyProtection="1">
      <alignment horizontal="right" vertical="center"/>
      <protection locked="0"/>
    </xf>
    <xf numFmtId="49" fontId="2" fillId="0" borderId="0" xfId="0" applyNumberFormat="1" applyFont="1" applyFill="1" applyAlignment="1" applyProtection="1">
      <alignment horizontal="right" vertical="center"/>
      <protection hidden="1"/>
    </xf>
    <xf numFmtId="0" fontId="2" fillId="3" borderId="16" xfId="0" applyFont="1" applyFill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 textRotation="255"/>
      <protection hidden="1"/>
    </xf>
    <xf numFmtId="0" fontId="5" fillId="0" borderId="2" xfId="0" applyFont="1" applyFill="1" applyBorder="1" applyAlignment="1" applyProtection="1">
      <alignment horizontal="right" vertical="center"/>
      <protection hidden="1"/>
    </xf>
    <xf numFmtId="0" fontId="2" fillId="0" borderId="46" xfId="0" applyFont="1" applyFill="1" applyBorder="1" applyAlignment="1" applyProtection="1">
      <alignment vertical="center"/>
      <protection locked="0"/>
    </xf>
    <xf numFmtId="0" fontId="2" fillId="0" borderId="46" xfId="0" applyFont="1" applyFill="1" applyBorder="1" applyAlignment="1" applyProtection="1">
      <alignment vertical="center"/>
      <protection hidden="1"/>
    </xf>
    <xf numFmtId="0" fontId="2" fillId="0" borderId="0" xfId="0" applyFont="1" applyAlignment="1" applyProtection="1">
      <alignment vertical="center" shrinkToFit="1"/>
      <protection hidden="1"/>
    </xf>
    <xf numFmtId="0" fontId="2" fillId="3" borderId="0" xfId="0" applyFont="1" applyFill="1" applyProtection="1">
      <alignment vertical="center"/>
      <protection locked="0"/>
    </xf>
    <xf numFmtId="0" fontId="2" fillId="0" borderId="0" xfId="0" applyFont="1" applyFill="1" applyProtection="1">
      <alignment vertical="center"/>
      <protection hidden="1"/>
    </xf>
    <xf numFmtId="184" fontId="5" fillId="0" borderId="11" xfId="0" applyNumberFormat="1" applyFont="1" applyFill="1" applyBorder="1" applyAlignment="1" applyProtection="1">
      <alignment horizontal="right" vertical="center"/>
      <protection hidden="1"/>
    </xf>
    <xf numFmtId="184" fontId="5" fillId="0" borderId="11" xfId="0" applyNumberFormat="1" applyFont="1" applyBorder="1" applyAlignment="1" applyProtection="1">
      <alignment horizontal="center" vertical="center"/>
      <protection hidden="1"/>
    </xf>
    <xf numFmtId="185" fontId="0" fillId="0" borderId="0" xfId="0" applyNumberFormat="1" applyProtection="1">
      <alignment vertical="center"/>
      <protection hidden="1"/>
    </xf>
    <xf numFmtId="0" fontId="2" fillId="0" borderId="46" xfId="0" applyFont="1" applyBorder="1" applyAlignment="1" applyProtection="1">
      <alignment horizontal="center" vertical="center"/>
      <protection hidden="1"/>
    </xf>
    <xf numFmtId="0" fontId="2" fillId="0" borderId="25" xfId="0" applyFont="1" applyBorder="1" applyAlignment="1" applyProtection="1">
      <alignment horizontal="center" vertical="center"/>
      <protection hidden="1"/>
    </xf>
    <xf numFmtId="0" fontId="2" fillId="0" borderId="26" xfId="0" applyFont="1" applyBorder="1" applyAlignment="1" applyProtection="1">
      <alignment horizontal="center" vertical="center"/>
      <protection hidden="1"/>
    </xf>
    <xf numFmtId="176" fontId="5" fillId="0" borderId="74" xfId="0" applyNumberFormat="1" applyFont="1" applyFill="1" applyBorder="1" applyProtection="1">
      <alignment vertical="center"/>
      <protection hidden="1"/>
    </xf>
    <xf numFmtId="0" fontId="0" fillId="0" borderId="27" xfId="0" applyBorder="1" applyAlignment="1" applyProtection="1">
      <alignment horizontal="center" vertical="center"/>
      <protection hidden="1"/>
    </xf>
    <xf numFmtId="0" fontId="0" fillId="0" borderId="54" xfId="0" applyBorder="1" applyAlignment="1" applyProtection="1">
      <alignment horizontal="center" vertical="center"/>
      <protection hidden="1"/>
    </xf>
    <xf numFmtId="0" fontId="2" fillId="0" borderId="22" xfId="0" applyFont="1" applyBorder="1" applyAlignment="1" applyProtection="1">
      <alignment horizontal="center" vertical="center"/>
      <protection hidden="1"/>
    </xf>
    <xf numFmtId="0" fontId="2" fillId="0" borderId="31" xfId="0" applyFont="1" applyBorder="1" applyAlignment="1" applyProtection="1">
      <alignment horizontal="center" vertical="center"/>
      <protection hidden="1"/>
    </xf>
    <xf numFmtId="0" fontId="2" fillId="2" borderId="24" xfId="0" applyFont="1" applyFill="1" applyBorder="1" applyAlignment="1" applyProtection="1">
      <alignment horizontal="center" vertical="center" shrinkToFit="1"/>
      <protection locked="0"/>
    </xf>
    <xf numFmtId="0" fontId="2" fillId="2" borderId="8" xfId="0" applyFont="1" applyFill="1" applyBorder="1" applyAlignment="1" applyProtection="1">
      <alignment horizontal="center" vertical="center" shrinkToFit="1"/>
      <protection locked="0"/>
    </xf>
    <xf numFmtId="14" fontId="2" fillId="2" borderId="24" xfId="0" applyNumberFormat="1" applyFont="1" applyFill="1" applyBorder="1" applyAlignment="1" applyProtection="1">
      <alignment horizontal="center" vertical="center" shrinkToFit="1"/>
      <protection locked="0"/>
    </xf>
    <xf numFmtId="14" fontId="2" fillId="2" borderId="8" xfId="0" applyNumberFormat="1" applyFont="1" applyFill="1" applyBorder="1" applyAlignment="1" applyProtection="1">
      <alignment horizontal="center" vertical="center" shrinkToFit="1"/>
      <protection locked="0"/>
    </xf>
    <xf numFmtId="0" fontId="2" fillId="2" borderId="27" xfId="0" applyFont="1" applyFill="1" applyBorder="1" applyAlignment="1" applyProtection="1">
      <alignment horizontal="center" vertical="center"/>
      <protection locked="0"/>
    </xf>
    <xf numFmtId="0" fontId="2" fillId="2" borderId="41" xfId="0" applyFont="1" applyFill="1" applyBorder="1" applyAlignment="1" applyProtection="1">
      <alignment horizontal="center" vertical="center"/>
      <protection locked="0"/>
    </xf>
    <xf numFmtId="0" fontId="6" fillId="0" borderId="27" xfId="0" applyFont="1" applyBorder="1" applyAlignment="1" applyProtection="1">
      <alignment horizontal="center" vertical="center" textRotation="255"/>
      <protection hidden="1"/>
    </xf>
    <xf numFmtId="0" fontId="6" fillId="0" borderId="28" xfId="0" applyFont="1" applyBorder="1" applyAlignment="1" applyProtection="1">
      <alignment horizontal="center" vertical="center" textRotation="255"/>
      <protection hidden="1"/>
    </xf>
    <xf numFmtId="0" fontId="2" fillId="0" borderId="29" xfId="0" applyFont="1" applyBorder="1" applyAlignment="1" applyProtection="1">
      <alignment horizontal="center" vertical="center"/>
      <protection hidden="1"/>
    </xf>
    <xf numFmtId="0" fontId="2" fillId="0" borderId="49" xfId="0" applyFont="1" applyBorder="1" applyAlignment="1" applyProtection="1">
      <alignment horizontal="center" vertical="center"/>
      <protection hidden="1"/>
    </xf>
    <xf numFmtId="0" fontId="2" fillId="0" borderId="30" xfId="0" applyFont="1" applyBorder="1" applyAlignment="1" applyProtection="1">
      <alignment horizontal="center" vertical="center"/>
      <protection hidden="1"/>
    </xf>
    <xf numFmtId="0" fontId="2" fillId="0" borderId="46" xfId="0" applyFont="1" applyBorder="1" applyAlignment="1" applyProtection="1">
      <alignment horizontal="center" vertical="center"/>
      <protection hidden="1"/>
    </xf>
    <xf numFmtId="0" fontId="2" fillId="0" borderId="69" xfId="0" applyFont="1" applyBorder="1" applyAlignment="1" applyProtection="1">
      <alignment horizontal="center" vertical="center"/>
      <protection hidden="1"/>
    </xf>
    <xf numFmtId="0" fontId="2" fillId="0" borderId="20" xfId="0" applyFont="1" applyBorder="1" applyAlignment="1" applyProtection="1">
      <alignment horizontal="center" vertical="center"/>
      <protection hidden="1"/>
    </xf>
    <xf numFmtId="0" fontId="2" fillId="0" borderId="25" xfId="0" applyFont="1" applyFill="1" applyBorder="1" applyAlignment="1" applyProtection="1">
      <alignment horizontal="center" vertical="center"/>
      <protection hidden="1"/>
    </xf>
    <xf numFmtId="0" fontId="2" fillId="0" borderId="26" xfId="0" applyFont="1" applyFill="1" applyBorder="1" applyAlignment="1" applyProtection="1">
      <alignment horizontal="center" vertical="center"/>
      <protection hidden="1"/>
    </xf>
    <xf numFmtId="0" fontId="2" fillId="0" borderId="19" xfId="0" applyFont="1" applyBorder="1" applyAlignment="1" applyProtection="1">
      <alignment horizontal="center" vertical="center"/>
      <protection hidden="1"/>
    </xf>
    <xf numFmtId="0" fontId="2" fillId="0" borderId="24" xfId="0" applyFont="1" applyBorder="1" applyAlignment="1" applyProtection="1">
      <alignment horizontal="center" vertical="center"/>
      <protection hidden="1"/>
    </xf>
    <xf numFmtId="0" fontId="2" fillId="0" borderId="3" xfId="0" applyFont="1" applyBorder="1" applyAlignment="1" applyProtection="1">
      <alignment horizontal="center" vertical="center"/>
      <protection hidden="1"/>
    </xf>
    <xf numFmtId="49" fontId="2" fillId="0" borderId="24" xfId="0" applyNumberFormat="1" applyFont="1" applyBorder="1" applyAlignment="1" applyProtection="1">
      <alignment horizontal="center" vertical="center"/>
      <protection hidden="1"/>
    </xf>
    <xf numFmtId="49" fontId="2" fillId="0" borderId="3" xfId="0" applyNumberFormat="1" applyFont="1" applyBorder="1" applyAlignment="1" applyProtection="1">
      <alignment horizontal="center" vertical="center"/>
      <protection hidden="1"/>
    </xf>
    <xf numFmtId="0" fontId="2" fillId="0" borderId="25" xfId="0" applyFont="1" applyBorder="1" applyAlignment="1" applyProtection="1">
      <alignment horizontal="center" vertical="center"/>
      <protection hidden="1"/>
    </xf>
    <xf numFmtId="0" fontId="2" fillId="0" borderId="26" xfId="0" applyFont="1" applyBorder="1" applyAlignment="1" applyProtection="1">
      <alignment horizontal="center" vertical="center"/>
      <protection hidden="1"/>
    </xf>
    <xf numFmtId="0" fontId="2" fillId="0" borderId="53" xfId="0" applyFont="1" applyFill="1" applyBorder="1" applyAlignment="1" applyProtection="1">
      <alignment horizontal="center" vertical="center" wrapText="1" shrinkToFit="1"/>
      <protection hidden="1"/>
    </xf>
    <xf numFmtId="0" fontId="2" fillId="0" borderId="12" xfId="0" applyFont="1" applyFill="1" applyBorder="1" applyAlignment="1" applyProtection="1">
      <alignment horizontal="center" vertical="center" wrapText="1" shrinkToFit="1"/>
      <protection hidden="1"/>
    </xf>
    <xf numFmtId="0" fontId="2" fillId="2" borderId="42" xfId="0" applyFont="1" applyFill="1" applyBorder="1" applyAlignment="1" applyProtection="1">
      <alignment horizontal="center" vertical="center"/>
      <protection locked="0"/>
    </xf>
    <xf numFmtId="14" fontId="2" fillId="0" borderId="27" xfId="0" applyNumberFormat="1" applyFont="1" applyBorder="1" applyAlignment="1" applyProtection="1">
      <alignment horizontal="center" vertical="center"/>
      <protection hidden="1"/>
    </xf>
    <xf numFmtId="0" fontId="2" fillId="0" borderId="54" xfId="0" applyFont="1" applyBorder="1" applyAlignment="1" applyProtection="1">
      <alignment horizontal="center" vertical="center"/>
      <protection hidden="1"/>
    </xf>
    <xf numFmtId="14" fontId="2" fillId="0" borderId="28" xfId="0" applyNumberFormat="1" applyFont="1" applyBorder="1" applyAlignment="1" applyProtection="1">
      <alignment horizontal="center" vertical="center"/>
      <protection hidden="1"/>
    </xf>
    <xf numFmtId="0" fontId="2" fillId="0" borderId="43" xfId="0" applyFont="1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2" fillId="0" borderId="7" xfId="0" applyFont="1" applyBorder="1" applyAlignment="1" applyProtection="1">
      <alignment horizontal="center" vertical="center"/>
      <protection hidden="1"/>
    </xf>
    <xf numFmtId="0" fontId="2" fillId="2" borderId="16" xfId="0" applyFont="1" applyFill="1" applyBorder="1" applyAlignment="1" applyProtection="1">
      <alignment horizontal="center" vertical="center" shrinkToFit="1"/>
      <protection locked="0"/>
    </xf>
    <xf numFmtId="14" fontId="2" fillId="2" borderId="16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42" xfId="0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center" vertical="center"/>
      <protection hidden="1"/>
    </xf>
    <xf numFmtId="0" fontId="2" fillId="0" borderId="30" xfId="0" applyFont="1" applyBorder="1" applyAlignment="1" applyProtection="1">
      <alignment horizontal="center" vertical="center" textRotation="255"/>
      <protection hidden="1"/>
    </xf>
    <xf numFmtId="0" fontId="2" fillId="0" borderId="0" xfId="0" applyFont="1" applyBorder="1" applyAlignment="1" applyProtection="1">
      <alignment horizontal="center" vertical="center" textRotation="255"/>
      <protection hidden="1"/>
    </xf>
    <xf numFmtId="0" fontId="2" fillId="0" borderId="30" xfId="0" applyFont="1" applyBorder="1" applyAlignment="1" applyProtection="1">
      <alignment horizontal="center" vertical="center" shrinkToFit="1"/>
      <protection hidden="1"/>
    </xf>
    <xf numFmtId="0" fontId="2" fillId="0" borderId="0" xfId="0" applyFont="1" applyBorder="1" applyAlignment="1" applyProtection="1">
      <alignment horizontal="center" vertical="center" shrinkToFit="1"/>
      <protection hidden="1"/>
    </xf>
    <xf numFmtId="0" fontId="2" fillId="2" borderId="60" xfId="0" applyFont="1" applyFill="1" applyBorder="1" applyAlignment="1" applyProtection="1">
      <alignment horizontal="center" vertical="center"/>
      <protection locked="0"/>
    </xf>
    <xf numFmtId="0" fontId="2" fillId="0" borderId="64" xfId="0" applyFont="1" applyBorder="1" applyAlignment="1" applyProtection="1">
      <alignment horizontal="center" vertical="center"/>
      <protection hidden="1"/>
    </xf>
    <xf numFmtId="0" fontId="2" fillId="0" borderId="28" xfId="0" applyFont="1" applyBorder="1" applyAlignment="1" applyProtection="1">
      <alignment horizontal="center" vertical="center"/>
      <protection hidden="1"/>
    </xf>
    <xf numFmtId="0" fontId="2" fillId="0" borderId="59" xfId="0" applyFont="1" applyBorder="1" applyAlignment="1" applyProtection="1">
      <alignment horizontal="center" vertical="center"/>
      <protection hidden="1"/>
    </xf>
    <xf numFmtId="0" fontId="2" fillId="2" borderId="58" xfId="0" applyFont="1" applyFill="1" applyBorder="1" applyAlignment="1" applyProtection="1">
      <alignment horizontal="center" vertical="center" shrinkToFit="1"/>
      <protection locked="0"/>
    </xf>
    <xf numFmtId="14" fontId="2" fillId="2" borderId="58" xfId="0" applyNumberFormat="1" applyFont="1" applyFill="1" applyBorder="1" applyAlignment="1" applyProtection="1">
      <alignment horizontal="center" vertical="center" shrinkToFit="1"/>
      <protection locked="0"/>
    </xf>
    <xf numFmtId="0" fontId="2" fillId="0" borderId="73" xfId="0" applyFont="1" applyFill="1" applyBorder="1" applyAlignment="1" applyProtection="1">
      <alignment horizontal="center" vertical="center" wrapText="1" shrinkToFit="1"/>
      <protection hidden="1"/>
    </xf>
    <xf numFmtId="0" fontId="2" fillId="0" borderId="11" xfId="0" applyFont="1" applyBorder="1" applyAlignment="1" applyProtection="1">
      <alignment horizontal="center" vertical="center" textRotation="255"/>
      <protection hidden="1"/>
    </xf>
    <xf numFmtId="0" fontId="2" fillId="0" borderId="11" xfId="0" applyFont="1" applyBorder="1" applyAlignment="1" applyProtection="1">
      <alignment horizontal="left" vertical="center"/>
      <protection hidden="1"/>
    </xf>
    <xf numFmtId="0" fontId="2" fillId="0" borderId="8" xfId="0" applyFont="1" applyBorder="1" applyAlignment="1" applyProtection="1">
      <alignment horizontal="center" vertical="center" textRotation="255"/>
      <protection hidden="1"/>
    </xf>
    <xf numFmtId="0" fontId="5" fillId="0" borderId="14" xfId="0" applyFont="1" applyBorder="1" applyAlignment="1" applyProtection="1">
      <alignment horizontal="left" vertical="center"/>
      <protection hidden="1"/>
    </xf>
    <xf numFmtId="0" fontId="5" fillId="0" borderId="66" xfId="0" applyFont="1" applyBorder="1" applyAlignment="1" applyProtection="1">
      <alignment horizontal="left" vertical="center"/>
      <protection hidden="1"/>
    </xf>
    <xf numFmtId="0" fontId="5" fillId="0" borderId="13" xfId="0" applyFont="1" applyBorder="1" applyAlignment="1" applyProtection="1">
      <alignment horizontal="left" vertical="center"/>
      <protection hidden="1"/>
    </xf>
    <xf numFmtId="0" fontId="2" fillId="0" borderId="18" xfId="0" applyFont="1" applyBorder="1" applyAlignment="1" applyProtection="1">
      <alignment horizontal="center" vertical="center"/>
      <protection hidden="1"/>
    </xf>
    <xf numFmtId="0" fontId="2" fillId="0" borderId="67" xfId="0" applyFont="1" applyBorder="1" applyAlignment="1" applyProtection="1">
      <alignment horizontal="center" vertical="center"/>
      <protection hidden="1"/>
    </xf>
    <xf numFmtId="0" fontId="2" fillId="0" borderId="72" xfId="0" applyFont="1" applyBorder="1" applyAlignment="1" applyProtection="1">
      <alignment horizontal="center" vertical="center"/>
      <protection hidden="1"/>
    </xf>
    <xf numFmtId="0" fontId="2" fillId="0" borderId="11" xfId="0" applyFont="1" applyBorder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horizontal="center" vertical="center"/>
      <protection hidden="1"/>
    </xf>
    <xf numFmtId="0" fontId="2" fillId="0" borderId="66" xfId="0" applyFont="1" applyBorder="1" applyAlignment="1" applyProtection="1">
      <alignment horizontal="center" vertical="center"/>
      <protection hidden="1"/>
    </xf>
    <xf numFmtId="0" fontId="2" fillId="0" borderId="13" xfId="0" applyFont="1" applyBorder="1" applyAlignment="1" applyProtection="1">
      <alignment horizontal="center" vertical="center"/>
      <protection hidden="1"/>
    </xf>
    <xf numFmtId="0" fontId="2" fillId="3" borderId="46" xfId="0" applyFont="1" applyFill="1" applyBorder="1" applyAlignment="1" applyProtection="1">
      <alignment horizontal="center" vertical="center" shrinkToFit="1"/>
      <protection locked="0"/>
    </xf>
    <xf numFmtId="0" fontId="2" fillId="0" borderId="47" xfId="0" applyFont="1" applyBorder="1" applyAlignment="1" applyProtection="1">
      <alignment horizontal="center" vertical="center"/>
      <protection hidden="1"/>
    </xf>
    <xf numFmtId="0" fontId="2" fillId="0" borderId="53" xfId="0" applyFont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0" fontId="2" fillId="0" borderId="5" xfId="0" applyFont="1" applyBorder="1" applyAlignment="1" applyProtection="1">
      <alignment horizontal="center" vertical="center"/>
      <protection hidden="1"/>
    </xf>
    <xf numFmtId="0" fontId="2" fillId="0" borderId="18" xfId="0" applyFont="1" applyBorder="1" applyAlignment="1" applyProtection="1">
      <alignment horizontal="left" vertical="center"/>
      <protection hidden="1"/>
    </xf>
    <xf numFmtId="0" fontId="2" fillId="0" borderId="66" xfId="0" applyFont="1" applyBorder="1" applyAlignment="1" applyProtection="1">
      <alignment horizontal="left" vertical="center"/>
      <protection hidden="1"/>
    </xf>
    <xf numFmtId="0" fontId="2" fillId="0" borderId="13" xfId="0" applyFont="1" applyBorder="1" applyAlignment="1" applyProtection="1">
      <alignment horizontal="left" vertical="center"/>
      <protection hidden="1"/>
    </xf>
    <xf numFmtId="0" fontId="2" fillId="0" borderId="23" xfId="0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</cellXfs>
  <cellStyles count="1">
    <cellStyle name="標準" xfId="0" builtinId="0"/>
  </cellStyles>
  <dxfs count="940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</dxfs>
  <tableStyles count="0" defaultTableStyle="TableStyleMedium2" defaultPivotStyle="PivotStyleLight16"/>
  <colors>
    <mruColors>
      <color rgb="FFE58989"/>
      <color rgb="FFEE9A80"/>
      <color rgb="FFCCFF99"/>
      <color rgb="FFFFFF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3</xdr:row>
      <xdr:rowOff>171450</xdr:rowOff>
    </xdr:from>
    <xdr:to>
      <xdr:col>10</xdr:col>
      <xdr:colOff>180975</xdr:colOff>
      <xdr:row>6</xdr:row>
      <xdr:rowOff>171450</xdr:rowOff>
    </xdr:to>
    <xdr:sp macro="" textlink="">
      <xdr:nvSpPr>
        <xdr:cNvPr id="2" name="テキスト ボックス 1"/>
        <xdr:cNvSpPr txBox="1"/>
      </xdr:nvSpPr>
      <xdr:spPr>
        <a:xfrm>
          <a:off x="304800" y="790575"/>
          <a:ext cx="5172075" cy="7334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800" b="1">
              <a:solidFill>
                <a:srgbClr val="FF0000"/>
              </a:solidFill>
            </a:rPr>
            <a:t>このシートには、</a:t>
          </a:r>
          <a:r>
            <a:rPr kumimoji="1" lang="ja-JP" altLang="ja-JP" sz="18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施設側利用者が</a:t>
          </a:r>
          <a:r>
            <a:rPr kumimoji="1" lang="ja-JP" altLang="en-US" sz="1800" b="1">
              <a:solidFill>
                <a:srgbClr val="FF0000"/>
              </a:solidFill>
            </a:rPr>
            <a:t>各月ごとのシートに入力した数値が自動的に反映されます。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133349</xdr:colOff>
      <xdr:row>2</xdr:row>
      <xdr:rowOff>161925</xdr:rowOff>
    </xdr:from>
    <xdr:to>
      <xdr:col>9</xdr:col>
      <xdr:colOff>647699</xdr:colOff>
      <xdr:row>5</xdr:row>
      <xdr:rowOff>200025</xdr:rowOff>
    </xdr:to>
    <xdr:sp macro="" textlink="">
      <xdr:nvSpPr>
        <xdr:cNvPr id="2" name="テキスト ボックス 1"/>
        <xdr:cNvSpPr txBox="1"/>
      </xdr:nvSpPr>
      <xdr:spPr>
        <a:xfrm>
          <a:off x="457199" y="581025"/>
          <a:ext cx="5133975" cy="771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800" b="1">
              <a:solidFill>
                <a:srgbClr val="FF0000"/>
              </a:solidFill>
            </a:rPr>
            <a:t>施設側利用者は、毎月このシートを作成し、市に提出しています。</a:t>
          </a:r>
          <a:endParaRPr kumimoji="1" lang="en-US" altLang="ja-JP" sz="1800" b="1">
            <a:solidFill>
              <a:srgbClr val="FF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8" tint="0.79998168889431442"/>
  </sheetPr>
  <dimension ref="A1:E23"/>
  <sheetViews>
    <sheetView workbookViewId="0">
      <selection activeCell="E9" sqref="E9"/>
    </sheetView>
  </sheetViews>
  <sheetFormatPr defaultRowHeight="13.5"/>
  <cols>
    <col min="1" max="1" width="13" bestFit="1" customWidth="1"/>
    <col min="2" max="3" width="9.25" bestFit="1" customWidth="1"/>
    <col min="4" max="4" width="10.5" bestFit="1" customWidth="1"/>
    <col min="5" max="5" width="9.25" bestFit="1" customWidth="1"/>
  </cols>
  <sheetData>
    <row r="1" spans="1:5">
      <c r="B1">
        <v>2021</v>
      </c>
      <c r="C1">
        <v>2022</v>
      </c>
      <c r="D1">
        <v>2023</v>
      </c>
      <c r="E1">
        <v>2024</v>
      </c>
    </row>
    <row r="2" spans="1:5">
      <c r="A2" t="s">
        <v>71</v>
      </c>
      <c r="B2" s="5">
        <v>44197</v>
      </c>
      <c r="C2" s="5">
        <v>44562</v>
      </c>
      <c r="D2" s="5">
        <v>44927</v>
      </c>
      <c r="E2" s="5">
        <v>45292</v>
      </c>
    </row>
    <row r="3" spans="1:5">
      <c r="A3" t="s">
        <v>87</v>
      </c>
      <c r="B3" s="5"/>
      <c r="C3" s="5"/>
      <c r="D3" s="5">
        <v>44928</v>
      </c>
    </row>
    <row r="4" spans="1:5">
      <c r="A4" t="s">
        <v>72</v>
      </c>
      <c r="B4" s="5">
        <v>44207</v>
      </c>
      <c r="C4" s="5">
        <v>44571</v>
      </c>
      <c r="D4" s="5">
        <v>44935</v>
      </c>
      <c r="E4" s="5">
        <v>45299</v>
      </c>
    </row>
    <row r="5" spans="1:5">
      <c r="A5" t="s">
        <v>73</v>
      </c>
      <c r="B5" s="5">
        <v>44238</v>
      </c>
      <c r="C5" s="5">
        <v>44603</v>
      </c>
      <c r="D5" s="5">
        <v>44968</v>
      </c>
      <c r="E5" s="5">
        <v>45333</v>
      </c>
    </row>
    <row r="6" spans="1:5">
      <c r="A6" t="s">
        <v>87</v>
      </c>
      <c r="B6" s="5"/>
      <c r="C6" s="5"/>
      <c r="D6" s="5"/>
      <c r="E6" s="5">
        <v>45334</v>
      </c>
    </row>
    <row r="7" spans="1:5">
      <c r="A7" t="s">
        <v>74</v>
      </c>
      <c r="B7" s="5">
        <v>44250</v>
      </c>
      <c r="C7" s="5">
        <v>44615</v>
      </c>
      <c r="D7" s="5">
        <v>44980</v>
      </c>
      <c r="E7" s="5">
        <v>45345</v>
      </c>
    </row>
    <row r="8" spans="1:5">
      <c r="A8" t="s">
        <v>75</v>
      </c>
      <c r="B8" s="5">
        <v>44275</v>
      </c>
      <c r="C8" s="5">
        <v>44641</v>
      </c>
      <c r="D8" s="5">
        <v>45006</v>
      </c>
      <c r="E8" s="5">
        <v>45371</v>
      </c>
    </row>
    <row r="9" spans="1:5">
      <c r="A9" t="s">
        <v>76</v>
      </c>
      <c r="B9" s="5">
        <v>44315</v>
      </c>
      <c r="C9" s="5">
        <v>44680</v>
      </c>
      <c r="D9" s="5">
        <v>45045</v>
      </c>
      <c r="E9" s="5">
        <v>45411</v>
      </c>
    </row>
    <row r="10" spans="1:5">
      <c r="A10" t="s">
        <v>77</v>
      </c>
      <c r="B10" s="5">
        <v>44319</v>
      </c>
      <c r="C10" s="5">
        <v>44684</v>
      </c>
      <c r="D10" s="5">
        <v>45049</v>
      </c>
      <c r="E10" s="5">
        <v>45415</v>
      </c>
    </row>
    <row r="11" spans="1:5">
      <c r="A11" t="s">
        <v>78</v>
      </c>
      <c r="B11" s="5">
        <v>44320</v>
      </c>
      <c r="C11" s="5">
        <v>44685</v>
      </c>
      <c r="D11" s="5">
        <v>45050</v>
      </c>
      <c r="E11" s="5">
        <v>45416</v>
      </c>
    </row>
    <row r="12" spans="1:5">
      <c r="A12" t="s">
        <v>79</v>
      </c>
      <c r="B12" s="5">
        <v>44321</v>
      </c>
      <c r="C12" s="5">
        <v>44686</v>
      </c>
      <c r="D12" s="5">
        <v>45051</v>
      </c>
      <c r="E12" s="5">
        <v>45417</v>
      </c>
    </row>
    <row r="13" spans="1:5">
      <c r="A13" t="s">
        <v>87</v>
      </c>
      <c r="B13" s="5"/>
      <c r="C13" s="5"/>
      <c r="D13" s="5"/>
      <c r="E13" s="5">
        <v>45418</v>
      </c>
    </row>
    <row r="14" spans="1:5">
      <c r="A14" t="s">
        <v>80</v>
      </c>
      <c r="B14" s="5">
        <v>44399</v>
      </c>
      <c r="C14" s="5">
        <v>44760</v>
      </c>
      <c r="D14" s="5">
        <v>45124</v>
      </c>
      <c r="E14" s="5">
        <v>45488</v>
      </c>
    </row>
    <row r="15" spans="1:5">
      <c r="A15" t="s">
        <v>82</v>
      </c>
      <c r="B15" s="5">
        <v>44416</v>
      </c>
      <c r="C15" s="5">
        <v>44784</v>
      </c>
      <c r="D15" s="5">
        <v>45149</v>
      </c>
      <c r="E15" s="5">
        <v>45515</v>
      </c>
    </row>
    <row r="16" spans="1:5">
      <c r="A16" t="s">
        <v>87</v>
      </c>
      <c r="B16" s="5">
        <v>44417</v>
      </c>
      <c r="C16" s="5"/>
      <c r="E16" s="5">
        <v>45516</v>
      </c>
    </row>
    <row r="17" spans="1:5">
      <c r="A17" t="s">
        <v>83</v>
      </c>
      <c r="B17" s="5">
        <v>44459</v>
      </c>
      <c r="C17" s="5">
        <v>44823</v>
      </c>
      <c r="D17" s="5">
        <v>45187</v>
      </c>
      <c r="E17" s="5">
        <v>45551</v>
      </c>
    </row>
    <row r="18" spans="1:5">
      <c r="A18" t="s">
        <v>84</v>
      </c>
      <c r="B18" s="5">
        <v>44462</v>
      </c>
      <c r="C18" s="5">
        <v>44827</v>
      </c>
      <c r="D18" s="5">
        <v>45192</v>
      </c>
      <c r="E18" s="5">
        <v>45557</v>
      </c>
    </row>
    <row r="19" spans="1:5">
      <c r="A19" t="s">
        <v>87</v>
      </c>
      <c r="B19" s="5"/>
      <c r="C19" s="5"/>
      <c r="D19" s="5"/>
      <c r="E19" s="5">
        <v>45558</v>
      </c>
    </row>
    <row r="20" spans="1:5">
      <c r="A20" t="s">
        <v>81</v>
      </c>
      <c r="B20" s="5">
        <v>44400</v>
      </c>
      <c r="C20" s="5">
        <v>44844</v>
      </c>
      <c r="D20" s="5">
        <v>45208</v>
      </c>
      <c r="E20" s="5">
        <v>45579</v>
      </c>
    </row>
    <row r="21" spans="1:5">
      <c r="A21" t="s">
        <v>85</v>
      </c>
      <c r="B21" s="5">
        <v>44503</v>
      </c>
      <c r="C21" s="5">
        <v>44868</v>
      </c>
      <c r="D21" s="5">
        <v>45233</v>
      </c>
      <c r="E21" s="5">
        <v>45599</v>
      </c>
    </row>
    <row r="22" spans="1:5">
      <c r="A22" t="s">
        <v>87</v>
      </c>
      <c r="B22" s="5"/>
      <c r="C22" s="5"/>
      <c r="D22" s="5"/>
      <c r="E22" s="5">
        <v>45600</v>
      </c>
    </row>
    <row r="23" spans="1:5">
      <c r="A23" t="s">
        <v>86</v>
      </c>
      <c r="B23" s="5">
        <v>44523</v>
      </c>
      <c r="C23" s="5">
        <v>44888</v>
      </c>
      <c r="D23" s="5">
        <v>45253</v>
      </c>
      <c r="E23" s="5">
        <v>45619</v>
      </c>
    </row>
  </sheetData>
  <phoneticPr fontId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8" tint="0.79998168889431442"/>
    <pageSetUpPr autoPageBreaks="0"/>
  </sheetPr>
  <dimension ref="A1:AW430"/>
  <sheetViews>
    <sheetView showGridLines="0" showZeros="0" showRuler="0" zoomScaleNormal="100" workbookViewId="0">
      <pane xSplit="13" ySplit="3" topLeftCell="AN395" activePane="bottomRight" state="frozen"/>
      <selection pane="topRight" activeCell="L1" sqref="L1"/>
      <selection pane="bottomLeft" activeCell="A4" sqref="A4"/>
      <selection pane="bottomRight" activeCell="AT4" sqref="AT4:AT403"/>
    </sheetView>
  </sheetViews>
  <sheetFormatPr defaultRowHeight="13.5"/>
  <cols>
    <col min="1" max="1" width="4.25" style="8" customWidth="1"/>
    <col min="2" max="3" width="13.125" style="8" customWidth="1"/>
    <col min="4" max="4" width="10.5" style="80" bestFit="1" customWidth="1"/>
    <col min="5" max="5" width="8.875" style="8" bestFit="1" customWidth="1"/>
    <col min="6" max="9" width="3.75" style="8" customWidth="1"/>
    <col min="10" max="10" width="19.25" style="81" customWidth="1"/>
    <col min="11" max="11" width="10.75" style="81" hidden="1" customWidth="1"/>
    <col min="12" max="12" width="2.875" style="81" hidden="1" customWidth="1"/>
    <col min="13" max="13" width="6.625" style="81" hidden="1" customWidth="1"/>
    <col min="14" max="44" width="5.75" style="8" customWidth="1"/>
    <col min="45" max="45" width="7.375" style="8" customWidth="1"/>
    <col min="46" max="47" width="9" style="8"/>
    <col min="48" max="48" width="9.5" style="8" bestFit="1" customWidth="1"/>
    <col min="49" max="16384" width="9" style="8"/>
  </cols>
  <sheetData>
    <row r="1" spans="1:49" ht="19.5" customHeight="1" thickBot="1">
      <c r="A1" s="6"/>
      <c r="B1" s="27">
        <v>2021</v>
      </c>
      <c r="C1" s="28"/>
      <c r="D1" s="93" t="s">
        <v>89</v>
      </c>
      <c r="E1" s="6" t="s">
        <v>40</v>
      </c>
      <c r="F1" s="124" t="s">
        <v>14</v>
      </c>
      <c r="G1" s="124"/>
      <c r="H1" s="105"/>
      <c r="I1" s="105"/>
      <c r="J1" s="98">
        <f>実績報告表!N1</f>
        <v>0</v>
      </c>
      <c r="K1" s="30"/>
      <c r="L1" s="30"/>
      <c r="M1" s="30"/>
      <c r="N1" s="124" t="s">
        <v>105</v>
      </c>
      <c r="O1" s="124"/>
      <c r="P1" s="101">
        <f>実績報告表!S1</f>
        <v>11</v>
      </c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7"/>
      <c r="AQ1" s="6"/>
      <c r="AR1" s="6"/>
      <c r="AS1" s="6"/>
      <c r="AV1" s="31" t="s">
        <v>42</v>
      </c>
    </row>
    <row r="2" spans="1:49" ht="13.5" customHeight="1">
      <c r="A2" s="111" t="s">
        <v>0</v>
      </c>
      <c r="B2" s="130" t="s">
        <v>1</v>
      </c>
      <c r="C2" s="130" t="s">
        <v>38</v>
      </c>
      <c r="D2" s="132" t="s">
        <v>39</v>
      </c>
      <c r="E2" s="134" t="s">
        <v>110</v>
      </c>
      <c r="F2" s="119" t="s">
        <v>7</v>
      </c>
      <c r="G2" s="119" t="s">
        <v>22</v>
      </c>
      <c r="H2" s="119" t="s">
        <v>51</v>
      </c>
      <c r="I2" s="119" t="s">
        <v>55</v>
      </c>
      <c r="J2" s="106"/>
      <c r="K2" s="121" t="s">
        <v>44</v>
      </c>
      <c r="L2" s="123" t="s">
        <v>45</v>
      </c>
      <c r="M2" s="125" t="s">
        <v>65</v>
      </c>
      <c r="N2" s="1">
        <v>1</v>
      </c>
      <c r="O2" s="2">
        <v>2</v>
      </c>
      <c r="P2" s="2">
        <v>3</v>
      </c>
      <c r="Q2" s="2">
        <v>4</v>
      </c>
      <c r="R2" s="2">
        <v>5</v>
      </c>
      <c r="S2" s="2">
        <v>6</v>
      </c>
      <c r="T2" s="2">
        <v>7</v>
      </c>
      <c r="U2" s="2">
        <v>8</v>
      </c>
      <c r="V2" s="2">
        <v>9</v>
      </c>
      <c r="W2" s="2">
        <v>10</v>
      </c>
      <c r="X2" s="2">
        <v>11</v>
      </c>
      <c r="Y2" s="2">
        <v>12</v>
      </c>
      <c r="Z2" s="2">
        <v>13</v>
      </c>
      <c r="AA2" s="2">
        <v>14</v>
      </c>
      <c r="AB2" s="2">
        <v>15</v>
      </c>
      <c r="AC2" s="2">
        <v>16</v>
      </c>
      <c r="AD2" s="2">
        <v>17</v>
      </c>
      <c r="AE2" s="2">
        <v>18</v>
      </c>
      <c r="AF2" s="2">
        <v>19</v>
      </c>
      <c r="AG2" s="2">
        <v>20</v>
      </c>
      <c r="AH2" s="2">
        <v>21</v>
      </c>
      <c r="AI2" s="2">
        <v>22</v>
      </c>
      <c r="AJ2" s="2">
        <v>23</v>
      </c>
      <c r="AK2" s="2">
        <v>24</v>
      </c>
      <c r="AL2" s="2">
        <v>25</v>
      </c>
      <c r="AM2" s="2">
        <v>26</v>
      </c>
      <c r="AN2" s="2">
        <v>27</v>
      </c>
      <c r="AO2" s="2">
        <v>28</v>
      </c>
      <c r="AP2" s="2">
        <v>29</v>
      </c>
      <c r="AQ2" s="2">
        <v>30</v>
      </c>
      <c r="AR2" s="2">
        <v>31</v>
      </c>
      <c r="AS2" s="127" t="s">
        <v>4</v>
      </c>
      <c r="AT2" s="109" t="s">
        <v>20</v>
      </c>
      <c r="AV2" s="8" t="s">
        <v>43</v>
      </c>
    </row>
    <row r="3" spans="1:49" ht="15.75" customHeight="1" thickBot="1">
      <c r="A3" s="129"/>
      <c r="B3" s="131"/>
      <c r="C3" s="131"/>
      <c r="D3" s="133"/>
      <c r="E3" s="135"/>
      <c r="F3" s="120"/>
      <c r="G3" s="120"/>
      <c r="H3" s="120"/>
      <c r="I3" s="120"/>
      <c r="J3" s="107"/>
      <c r="K3" s="122"/>
      <c r="L3" s="124"/>
      <c r="M3" s="126"/>
      <c r="N3" s="3" t="str">
        <f>IF(WEEKDAY(DATE($B$1,$D$1,N2),1)=1,"日",IF(WEEKDAY(DATE($B$1,$D$1,N2),1)=2,"月",IF(WEEKDAY(DATE($B$1,$D$1,N2),1)=3,"火",IF(WEEKDAY(DATE($B$1,$D$1,N2),1)=4,"水",IF(WEEKDAY(DATE($B$1,$D$1,N2),1)=5,"木",IF(WEEKDAY(DATE($B$1,$D$1,N2),1)=6,"金",IF(WEEKDAY(DATE($B$1,$D$1,N2),1)=7,"土","ER")))))))</f>
        <v>金</v>
      </c>
      <c r="O3" s="4" t="str">
        <f t="shared" ref="O3:AR3" si="0">IF(WEEKDAY(DATE($B$1,$D$1,O2),1)=1,"日",IF(WEEKDAY(DATE($B$1,$D$1,O2),1)=2,"月",IF(WEEKDAY(DATE($B$1,$D$1,O2),1)=3,"火",IF(WEEKDAY(DATE($B$1,$D$1,O2),1)=4,"水",IF(WEEKDAY(DATE($B$1,$D$1,O2),1)=5,"木",IF(WEEKDAY(DATE($B$1,$D$1,O2),1)=6,"金",IF(WEEKDAY(DATE($B$1,$D$1,O2),1)=7,"土","ER")))))))</f>
        <v>土</v>
      </c>
      <c r="P3" s="4" t="str">
        <f>IF(WEEKDAY(DATE($B$1,$D$1,P2),1)=1,"日",IF(WEEKDAY(DATE($B$1,$D$1,P2),1)=2,"月",IF(WEEKDAY(DATE($B$1,$D$1,P2),1)=3,"火",IF(WEEKDAY(DATE($B$1,$D$1,P2),1)=4,"水",IF(WEEKDAY(DATE($B$1,$D$1,P2),1)=5,"木",IF(WEEKDAY(DATE($B$1,$D$1,P2),1)=6,"金",IF(WEEKDAY(DATE($B$1,$D$1,P2),1)=7,"土","ER")))))))</f>
        <v>日</v>
      </c>
      <c r="Q3" s="4" t="str">
        <f t="shared" si="0"/>
        <v>月</v>
      </c>
      <c r="R3" s="4" t="str">
        <f t="shared" si="0"/>
        <v>火</v>
      </c>
      <c r="S3" s="4" t="str">
        <f t="shared" si="0"/>
        <v>水</v>
      </c>
      <c r="T3" s="4" t="str">
        <f t="shared" si="0"/>
        <v>木</v>
      </c>
      <c r="U3" s="4" t="str">
        <f t="shared" si="0"/>
        <v>金</v>
      </c>
      <c r="V3" s="4" t="str">
        <f t="shared" si="0"/>
        <v>土</v>
      </c>
      <c r="W3" s="4" t="str">
        <f t="shared" si="0"/>
        <v>日</v>
      </c>
      <c r="X3" s="4" t="str">
        <f t="shared" si="0"/>
        <v>月</v>
      </c>
      <c r="Y3" s="4" t="str">
        <f t="shared" si="0"/>
        <v>火</v>
      </c>
      <c r="Z3" s="4" t="str">
        <f t="shared" si="0"/>
        <v>水</v>
      </c>
      <c r="AA3" s="4" t="str">
        <f t="shared" si="0"/>
        <v>木</v>
      </c>
      <c r="AB3" s="4" t="str">
        <f t="shared" si="0"/>
        <v>金</v>
      </c>
      <c r="AC3" s="4" t="str">
        <f t="shared" si="0"/>
        <v>土</v>
      </c>
      <c r="AD3" s="4" t="str">
        <f t="shared" si="0"/>
        <v>日</v>
      </c>
      <c r="AE3" s="4" t="str">
        <f t="shared" si="0"/>
        <v>月</v>
      </c>
      <c r="AF3" s="4" t="str">
        <f t="shared" si="0"/>
        <v>火</v>
      </c>
      <c r="AG3" s="4" t="str">
        <f t="shared" si="0"/>
        <v>水</v>
      </c>
      <c r="AH3" s="4" t="str">
        <f t="shared" si="0"/>
        <v>木</v>
      </c>
      <c r="AI3" s="4" t="str">
        <f t="shared" si="0"/>
        <v>金</v>
      </c>
      <c r="AJ3" s="4" t="str">
        <f t="shared" si="0"/>
        <v>土</v>
      </c>
      <c r="AK3" s="4" t="str">
        <f t="shared" si="0"/>
        <v>日</v>
      </c>
      <c r="AL3" s="4" t="str">
        <f t="shared" si="0"/>
        <v>月</v>
      </c>
      <c r="AM3" s="4" t="str">
        <f t="shared" si="0"/>
        <v>火</v>
      </c>
      <c r="AN3" s="4" t="str">
        <f t="shared" si="0"/>
        <v>水</v>
      </c>
      <c r="AO3" s="4" t="str">
        <f t="shared" si="0"/>
        <v>木</v>
      </c>
      <c r="AP3" s="4" t="str">
        <f t="shared" si="0"/>
        <v>金</v>
      </c>
      <c r="AQ3" s="4" t="str">
        <f t="shared" si="0"/>
        <v>土</v>
      </c>
      <c r="AR3" s="4" t="str">
        <f t="shared" si="0"/>
        <v>日</v>
      </c>
      <c r="AS3" s="128"/>
      <c r="AT3" s="110"/>
    </row>
    <row r="4" spans="1:49" ht="21" customHeight="1">
      <c r="A4" s="111">
        <v>1</v>
      </c>
      <c r="B4" s="113"/>
      <c r="C4" s="113"/>
      <c r="D4" s="115"/>
      <c r="E4" s="136" t="str">
        <f>IF(D4=""," ",DATEDIF(D4,K4,"Y")&amp;"歳"&amp;DATEDIF(D4,K4,"YM")&amp;"カ月")</f>
        <v xml:space="preserve"> </v>
      </c>
      <c r="F4" s="117"/>
      <c r="G4" s="117"/>
      <c r="H4" s="117"/>
      <c r="I4" s="117"/>
      <c r="J4" s="34" t="s">
        <v>8</v>
      </c>
      <c r="K4" s="139">
        <f>DATE($B1,$D1,1)</f>
        <v>44470</v>
      </c>
      <c r="L4" s="139">
        <f>DATEDIF(D4,K4,"Y")</f>
        <v>121</v>
      </c>
      <c r="M4" s="121" t="str">
        <f>IF(L4=0,"○",IF(L4=1,"△",IF(L4=2,"□",IF(L4=3,"◇","×"))))</f>
        <v>×</v>
      </c>
      <c r="N4" s="82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  <c r="AR4" s="83"/>
      <c r="AS4" s="35">
        <f>SUM(N4:AR4)</f>
        <v>0</v>
      </c>
      <c r="AT4" s="36">
        <f>COUNT(N4:AR4)</f>
        <v>0</v>
      </c>
      <c r="AU4" s="37" t="s">
        <v>25</v>
      </c>
      <c r="AV4" s="37"/>
    </row>
    <row r="5" spans="1:49" ht="21" customHeight="1" thickBot="1">
      <c r="A5" s="112"/>
      <c r="B5" s="114"/>
      <c r="C5" s="114"/>
      <c r="D5" s="116"/>
      <c r="E5" s="137"/>
      <c r="F5" s="118"/>
      <c r="G5" s="118"/>
      <c r="H5" s="118"/>
      <c r="I5" s="118"/>
      <c r="J5" s="38" t="s">
        <v>24</v>
      </c>
      <c r="K5" s="140"/>
      <c r="L5" s="141"/>
      <c r="M5" s="142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39" t="str">
        <f>IF(AT4=AT5,"○","×")</f>
        <v>○</v>
      </c>
      <c r="AT5" s="36">
        <f>COUNTIF(N5:AR5,"ａ")+COUNTIF(N5:AR5,"ｂ")+COUNTIF(N5:AR5,"ｃ")</f>
        <v>0</v>
      </c>
      <c r="AU5" s="37" t="s">
        <v>26</v>
      </c>
      <c r="AV5" s="37" t="s">
        <v>13</v>
      </c>
      <c r="AW5" s="8" t="s">
        <v>57</v>
      </c>
    </row>
    <row r="6" spans="1:49" ht="21" customHeight="1">
      <c r="A6" s="143">
        <v>2</v>
      </c>
      <c r="B6" s="145"/>
      <c r="C6" s="145"/>
      <c r="D6" s="146"/>
      <c r="E6" s="137" t="str">
        <f>IF(D6=""," ",DATEDIF(D6,K6,"Y")&amp;"歳"&amp;DATEDIF(D6,K6,"YM")&amp;"カ月")</f>
        <v xml:space="preserve"> </v>
      </c>
      <c r="F6" s="138"/>
      <c r="G6" s="138"/>
      <c r="H6" s="138"/>
      <c r="I6" s="138"/>
      <c r="J6" s="40" t="s">
        <v>8</v>
      </c>
      <c r="K6" s="139">
        <f>DATE($B1,$D1,1)</f>
        <v>44470</v>
      </c>
      <c r="L6" s="139">
        <f>DATEDIF(D6,K6,"Y")</f>
        <v>121</v>
      </c>
      <c r="M6" s="121" t="str">
        <f t="shared" ref="M6" si="1">IF(L6=0,"○",IF(L6=1,"△",IF(L6=2,"□",IF(L6=3,"◇","×"))))</f>
        <v>×</v>
      </c>
      <c r="N6" s="85"/>
      <c r="O6" s="85"/>
      <c r="P6" s="85"/>
      <c r="Q6" s="85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41">
        <f>SUM(N6:AR6)</f>
        <v>0</v>
      </c>
      <c r="AT6" s="36">
        <f t="shared" ref="AT6" si="2">COUNT(N6:AR6)</f>
        <v>0</v>
      </c>
      <c r="AU6" s="37" t="s">
        <v>27</v>
      </c>
      <c r="AV6" s="37" t="s">
        <v>12</v>
      </c>
      <c r="AW6" s="8" t="s">
        <v>56</v>
      </c>
    </row>
    <row r="7" spans="1:49" ht="21" customHeight="1" thickBot="1">
      <c r="A7" s="144"/>
      <c r="B7" s="114"/>
      <c r="C7" s="114"/>
      <c r="D7" s="116"/>
      <c r="E7" s="137"/>
      <c r="F7" s="118"/>
      <c r="G7" s="118"/>
      <c r="H7" s="118"/>
      <c r="I7" s="118"/>
      <c r="J7" s="38" t="s">
        <v>24</v>
      </c>
      <c r="K7" s="140"/>
      <c r="L7" s="141"/>
      <c r="M7" s="142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39" t="str">
        <f>IF(AT6=AT7,"○","×")</f>
        <v>○</v>
      </c>
      <c r="AT7" s="36">
        <f t="shared" ref="AT7" si="3">COUNTIF(N7:AR7,"ａ")+COUNTIF(N7:AR7,"ｂ")+COUNTIF(N7:AR7,"ｃ")</f>
        <v>0</v>
      </c>
      <c r="AV7" s="37" t="s">
        <v>11</v>
      </c>
    </row>
    <row r="8" spans="1:49" ht="21" customHeight="1">
      <c r="A8" s="143">
        <v>3</v>
      </c>
      <c r="B8" s="145"/>
      <c r="C8" s="145"/>
      <c r="D8" s="146"/>
      <c r="E8" s="137" t="str">
        <f>IF(D8=""," ",DATEDIF(D8,K8,"Y")&amp;"歳"&amp;DATEDIF(D8,K8,"YM")&amp;"カ月")</f>
        <v xml:space="preserve"> </v>
      </c>
      <c r="F8" s="138"/>
      <c r="G8" s="138"/>
      <c r="H8" s="138"/>
      <c r="I8" s="138"/>
      <c r="J8" s="40" t="s">
        <v>8</v>
      </c>
      <c r="K8" s="139">
        <f>DATE($B1,$D1,1)</f>
        <v>44470</v>
      </c>
      <c r="L8" s="139">
        <f>DATEDIF(D8,K8,"Y")</f>
        <v>121</v>
      </c>
      <c r="M8" s="121" t="str">
        <f t="shared" ref="M8" si="4">IF(L8=0,"○",IF(L8=1,"△",IF(L8=2,"□",IF(L8=3,"◇","×"))))</f>
        <v>×</v>
      </c>
      <c r="N8" s="87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108">
        <f>SUM(N8:AR8)</f>
        <v>0</v>
      </c>
      <c r="AT8" s="36">
        <f t="shared" ref="AT8" si="5">COUNT(N8:AR8)</f>
        <v>0</v>
      </c>
    </row>
    <row r="9" spans="1:49" ht="21" customHeight="1" thickBot="1">
      <c r="A9" s="144"/>
      <c r="B9" s="114"/>
      <c r="C9" s="114"/>
      <c r="D9" s="116"/>
      <c r="E9" s="137"/>
      <c r="F9" s="118"/>
      <c r="G9" s="118"/>
      <c r="H9" s="118"/>
      <c r="I9" s="118"/>
      <c r="J9" s="38" t="s">
        <v>24</v>
      </c>
      <c r="K9" s="140"/>
      <c r="L9" s="141"/>
      <c r="M9" s="142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39" t="str">
        <f>IF(AT8=AT9,"○","×")</f>
        <v>○</v>
      </c>
      <c r="AT9" s="36">
        <f t="shared" ref="AT9" si="6">COUNTIF(N9:AR9,"ａ")+COUNTIF(N9:AR9,"ｂ")+COUNTIF(N9:AR9,"ｃ")</f>
        <v>0</v>
      </c>
      <c r="AV9" s="8">
        <v>8</v>
      </c>
    </row>
    <row r="10" spans="1:49" ht="21" customHeight="1">
      <c r="A10" s="143">
        <v>4</v>
      </c>
      <c r="B10" s="145"/>
      <c r="C10" s="145"/>
      <c r="D10" s="146"/>
      <c r="E10" s="137" t="str">
        <f>IF(D10=""," ",DATEDIF(D10,K10,"Y")&amp;"歳"&amp;DATEDIF(D10,K10,"YM")&amp;"カ月")</f>
        <v xml:space="preserve"> </v>
      </c>
      <c r="F10" s="138"/>
      <c r="G10" s="138"/>
      <c r="H10" s="138"/>
      <c r="I10" s="138"/>
      <c r="J10" s="40" t="s">
        <v>8</v>
      </c>
      <c r="K10" s="139">
        <f>DATE($B1,$D1,1)</f>
        <v>44470</v>
      </c>
      <c r="L10" s="139">
        <f>DATEDIF(D10,K10,"Y")</f>
        <v>121</v>
      </c>
      <c r="M10" s="121" t="str">
        <f t="shared" ref="M10" si="7">IF(L10=0,"○",IF(L10=1,"△",IF(L10=2,"□",IF(L10=3,"◇","×"))))</f>
        <v>×</v>
      </c>
      <c r="N10" s="85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88"/>
      <c r="AP10" s="86"/>
      <c r="AQ10" s="86"/>
      <c r="AR10" s="86"/>
      <c r="AS10" s="41">
        <f>SUM(N10:AR10)</f>
        <v>0</v>
      </c>
      <c r="AT10" s="36">
        <f t="shared" ref="AT10" si="8">COUNT(N10:AR10)</f>
        <v>0</v>
      </c>
      <c r="AV10" s="8">
        <v>11</v>
      </c>
    </row>
    <row r="11" spans="1:49" ht="21" customHeight="1" thickBot="1">
      <c r="A11" s="144"/>
      <c r="B11" s="114"/>
      <c r="C11" s="114"/>
      <c r="D11" s="116"/>
      <c r="E11" s="137"/>
      <c r="F11" s="118"/>
      <c r="G11" s="118"/>
      <c r="H11" s="118"/>
      <c r="I11" s="118"/>
      <c r="J11" s="38" t="s">
        <v>24</v>
      </c>
      <c r="K11" s="140"/>
      <c r="L11" s="141"/>
      <c r="M11" s="142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9"/>
      <c r="AP11" s="84"/>
      <c r="AQ11" s="84"/>
      <c r="AR11" s="84"/>
      <c r="AS11" s="39" t="str">
        <f>IF(AT10=AT11,"○","×")</f>
        <v>○</v>
      </c>
      <c r="AT11" s="36">
        <f t="shared" ref="AT11" si="9">COUNTIF(N11:AR11,"ａ")+COUNTIF(N11:AR11,"ｂ")+COUNTIF(N11:AR11,"ｃ")</f>
        <v>0</v>
      </c>
    </row>
    <row r="12" spans="1:49" ht="21" customHeight="1">
      <c r="A12" s="143">
        <v>5</v>
      </c>
      <c r="B12" s="145"/>
      <c r="C12" s="145"/>
      <c r="D12" s="146"/>
      <c r="E12" s="137" t="str">
        <f>IF(D12=""," ",DATEDIF(D12,K12,"Y")&amp;"歳"&amp;DATEDIF(D12,K12,"YM")&amp;"カ月")</f>
        <v xml:space="preserve"> </v>
      </c>
      <c r="F12" s="138"/>
      <c r="G12" s="138"/>
      <c r="H12" s="138"/>
      <c r="I12" s="138"/>
      <c r="J12" s="40" t="s">
        <v>8</v>
      </c>
      <c r="K12" s="139">
        <f>DATE($B1,$D1,1)</f>
        <v>44470</v>
      </c>
      <c r="L12" s="139">
        <f>DATEDIF(D12,K12,"Y")</f>
        <v>121</v>
      </c>
      <c r="M12" s="121" t="str">
        <f t="shared" ref="M12" si="10">IF(L12=0,"○",IF(L12=1,"△",IF(L12=2,"□",IF(L12=3,"◇","×"))))</f>
        <v>×</v>
      </c>
      <c r="N12" s="87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  <c r="AH12" s="86"/>
      <c r="AI12" s="86"/>
      <c r="AJ12" s="86"/>
      <c r="AK12" s="86"/>
      <c r="AL12" s="86"/>
      <c r="AM12" s="86"/>
      <c r="AN12" s="86"/>
      <c r="AO12" s="86"/>
      <c r="AP12" s="86"/>
      <c r="AQ12" s="86"/>
      <c r="AR12" s="86"/>
      <c r="AS12" s="108">
        <f>SUM(N12:AR12)</f>
        <v>0</v>
      </c>
      <c r="AT12" s="36">
        <f t="shared" ref="AT12" si="11">COUNT(N12:AR12)</f>
        <v>0</v>
      </c>
    </row>
    <row r="13" spans="1:49" ht="21" customHeight="1" thickBot="1">
      <c r="A13" s="144"/>
      <c r="B13" s="114"/>
      <c r="C13" s="114"/>
      <c r="D13" s="116"/>
      <c r="E13" s="137"/>
      <c r="F13" s="118"/>
      <c r="G13" s="118"/>
      <c r="H13" s="118"/>
      <c r="I13" s="118"/>
      <c r="J13" s="38" t="s">
        <v>24</v>
      </c>
      <c r="K13" s="140"/>
      <c r="L13" s="141"/>
      <c r="M13" s="142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39" t="str">
        <f>IF(AT12=AT13,"○","×")</f>
        <v>○</v>
      </c>
      <c r="AT13" s="36">
        <f t="shared" ref="AT13" si="12">COUNTIF(N13:AR13,"ａ")+COUNTIF(N13:AR13,"ｂ")+COUNTIF(N13:AR13,"ｃ")</f>
        <v>0</v>
      </c>
    </row>
    <row r="14" spans="1:49" ht="21" customHeight="1">
      <c r="A14" s="143">
        <v>6</v>
      </c>
      <c r="B14" s="145"/>
      <c r="C14" s="145"/>
      <c r="D14" s="146"/>
      <c r="E14" s="137" t="str">
        <f>IF(D14=""," ",DATEDIF(D14,K14,"Y")&amp;"歳"&amp;DATEDIF(D14,K14,"YM")&amp;"カ月")</f>
        <v xml:space="preserve"> </v>
      </c>
      <c r="F14" s="138"/>
      <c r="G14" s="138"/>
      <c r="H14" s="138"/>
      <c r="I14" s="138"/>
      <c r="J14" s="40" t="s">
        <v>8</v>
      </c>
      <c r="K14" s="139">
        <f>DATE($B1,$D1,1)</f>
        <v>44470</v>
      </c>
      <c r="L14" s="139">
        <f>DATEDIF(D14,K14,"Y")</f>
        <v>121</v>
      </c>
      <c r="M14" s="121" t="str">
        <f t="shared" ref="M14" si="13">IF(L14=0,"○",IF(L14=1,"△",IF(L14=2,"□",IF(L14=3,"◇","×"))))</f>
        <v>×</v>
      </c>
      <c r="N14" s="85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41">
        <f>SUM(N14:AR14)</f>
        <v>0</v>
      </c>
      <c r="AT14" s="36">
        <f t="shared" ref="AT14" si="14">COUNT(N14:AR14)</f>
        <v>0</v>
      </c>
    </row>
    <row r="15" spans="1:49" ht="21" customHeight="1" thickBot="1">
      <c r="A15" s="144"/>
      <c r="B15" s="114"/>
      <c r="C15" s="114"/>
      <c r="D15" s="116"/>
      <c r="E15" s="137"/>
      <c r="F15" s="118"/>
      <c r="G15" s="118"/>
      <c r="H15" s="118"/>
      <c r="I15" s="118"/>
      <c r="J15" s="38" t="s">
        <v>24</v>
      </c>
      <c r="K15" s="140"/>
      <c r="L15" s="141"/>
      <c r="M15" s="142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39" t="str">
        <f>IF(AT14=AT15,"○","×")</f>
        <v>○</v>
      </c>
      <c r="AT15" s="36">
        <f t="shared" ref="AT15" si="15">COUNTIF(N15:AR15,"ａ")+COUNTIF(N15:AR15,"ｂ")+COUNTIF(N15:AR15,"ｃ")</f>
        <v>0</v>
      </c>
    </row>
    <row r="16" spans="1:49" ht="21" customHeight="1">
      <c r="A16" s="143">
        <v>7</v>
      </c>
      <c r="B16" s="145"/>
      <c r="C16" s="145"/>
      <c r="D16" s="146"/>
      <c r="E16" s="137" t="str">
        <f>IF(D16=""," ",DATEDIF(D16,K16,"Y")&amp;"歳"&amp;DATEDIF(D16,K16,"YM")&amp;"カ月")</f>
        <v xml:space="preserve"> </v>
      </c>
      <c r="F16" s="138"/>
      <c r="G16" s="138"/>
      <c r="H16" s="138"/>
      <c r="I16" s="138"/>
      <c r="J16" s="40" t="s">
        <v>8</v>
      </c>
      <c r="K16" s="139">
        <f>DATE($B1,$D1,1)</f>
        <v>44470</v>
      </c>
      <c r="L16" s="139">
        <f>DATEDIF(D16,K16,"Y")</f>
        <v>121</v>
      </c>
      <c r="M16" s="121" t="str">
        <f t="shared" ref="M16" si="16">IF(L16=0,"○",IF(L16=1,"△",IF(L16=2,"□",IF(L16=3,"◇","×"))))</f>
        <v>×</v>
      </c>
      <c r="N16" s="87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108">
        <f>SUM(N16:AR16)</f>
        <v>0</v>
      </c>
      <c r="AT16" s="36">
        <f t="shared" ref="AT16" si="17">COUNT(N16:AR16)</f>
        <v>0</v>
      </c>
    </row>
    <row r="17" spans="1:46" ht="21" customHeight="1" thickBot="1">
      <c r="A17" s="144"/>
      <c r="B17" s="114"/>
      <c r="C17" s="114"/>
      <c r="D17" s="116"/>
      <c r="E17" s="137"/>
      <c r="F17" s="118"/>
      <c r="G17" s="118"/>
      <c r="H17" s="118"/>
      <c r="I17" s="118"/>
      <c r="J17" s="38" t="s">
        <v>24</v>
      </c>
      <c r="K17" s="140"/>
      <c r="L17" s="141"/>
      <c r="M17" s="142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39" t="str">
        <f>IF(AT16=AT17,"○","×")</f>
        <v>○</v>
      </c>
      <c r="AT17" s="36">
        <f t="shared" ref="AT17" si="18">COUNTIF(N17:AR17,"ａ")+COUNTIF(N17:AR17,"ｂ")+COUNTIF(N17:AR17,"ｃ")</f>
        <v>0</v>
      </c>
    </row>
    <row r="18" spans="1:46" ht="21" customHeight="1">
      <c r="A18" s="143">
        <v>8</v>
      </c>
      <c r="B18" s="145"/>
      <c r="C18" s="145"/>
      <c r="D18" s="146"/>
      <c r="E18" s="137" t="str">
        <f>IF(D18=""," ",DATEDIF(D18,K18,"Y")&amp;"歳"&amp;DATEDIF(D18,K18,"YM")&amp;"カ月")</f>
        <v xml:space="preserve"> </v>
      </c>
      <c r="F18" s="138"/>
      <c r="G18" s="138"/>
      <c r="H18" s="138"/>
      <c r="I18" s="138"/>
      <c r="J18" s="40" t="s">
        <v>8</v>
      </c>
      <c r="K18" s="139">
        <f>DATE($B1,$D1,1)</f>
        <v>44470</v>
      </c>
      <c r="L18" s="139">
        <f>DATEDIF(D18,K18,"Y")</f>
        <v>121</v>
      </c>
      <c r="M18" s="121" t="str">
        <f t="shared" ref="M18" si="19">IF(L18=0,"○",IF(L18=1,"△",IF(L18=2,"□",IF(L18=3,"◇","×"))))</f>
        <v>×</v>
      </c>
      <c r="N18" s="85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  <c r="AH18" s="86"/>
      <c r="AI18" s="86"/>
      <c r="AJ18" s="86"/>
      <c r="AK18" s="86"/>
      <c r="AL18" s="86"/>
      <c r="AM18" s="86"/>
      <c r="AN18" s="86"/>
      <c r="AO18" s="88"/>
      <c r="AP18" s="86"/>
      <c r="AQ18" s="86"/>
      <c r="AR18" s="86"/>
      <c r="AS18" s="41">
        <f>SUM(N18:AR18)</f>
        <v>0</v>
      </c>
      <c r="AT18" s="36">
        <f t="shared" ref="AT18" si="20">COUNT(N18:AR18)</f>
        <v>0</v>
      </c>
    </row>
    <row r="19" spans="1:46" ht="21" customHeight="1" thickBot="1">
      <c r="A19" s="144"/>
      <c r="B19" s="114"/>
      <c r="C19" s="114"/>
      <c r="D19" s="116"/>
      <c r="E19" s="137"/>
      <c r="F19" s="118"/>
      <c r="G19" s="118"/>
      <c r="H19" s="118"/>
      <c r="I19" s="118"/>
      <c r="J19" s="38" t="s">
        <v>24</v>
      </c>
      <c r="K19" s="140"/>
      <c r="L19" s="141"/>
      <c r="M19" s="142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9"/>
      <c r="AP19" s="84"/>
      <c r="AQ19" s="84"/>
      <c r="AR19" s="84"/>
      <c r="AS19" s="39" t="str">
        <f>IF(AT18=AT19,"○","×")</f>
        <v>○</v>
      </c>
      <c r="AT19" s="36">
        <f t="shared" ref="AT19" si="21">COUNTIF(N19:AR19,"ａ")+COUNTIF(N19:AR19,"ｂ")+COUNTIF(N19:AR19,"ｃ")</f>
        <v>0</v>
      </c>
    </row>
    <row r="20" spans="1:46" ht="21" customHeight="1">
      <c r="A20" s="143">
        <v>9</v>
      </c>
      <c r="B20" s="145"/>
      <c r="C20" s="145"/>
      <c r="D20" s="146"/>
      <c r="E20" s="137" t="str">
        <f>IF(D20=""," ",DATEDIF(D20,K20,"Y")&amp;"歳"&amp;DATEDIF(D20,K20,"YM")&amp;"カ月")</f>
        <v xml:space="preserve"> </v>
      </c>
      <c r="F20" s="138"/>
      <c r="G20" s="138"/>
      <c r="H20" s="138"/>
      <c r="I20" s="138"/>
      <c r="J20" s="40" t="s">
        <v>8</v>
      </c>
      <c r="K20" s="139">
        <f>DATE($B1,$D1,1)</f>
        <v>44470</v>
      </c>
      <c r="L20" s="139">
        <f>DATEDIF(D20,K20,"Y")</f>
        <v>121</v>
      </c>
      <c r="M20" s="121" t="str">
        <f t="shared" ref="M20" si="22">IF(L20=0,"○",IF(L20=1,"△",IF(L20=2,"□",IF(L20=3,"◇","×"))))</f>
        <v>×</v>
      </c>
      <c r="N20" s="87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108">
        <f>SUM(N20:AR20)</f>
        <v>0</v>
      </c>
      <c r="AT20" s="36">
        <f t="shared" ref="AT20" si="23">COUNT(N20:AR20)</f>
        <v>0</v>
      </c>
    </row>
    <row r="21" spans="1:46" ht="21" customHeight="1" thickBot="1">
      <c r="A21" s="144"/>
      <c r="B21" s="114"/>
      <c r="C21" s="114"/>
      <c r="D21" s="116"/>
      <c r="E21" s="137"/>
      <c r="F21" s="118"/>
      <c r="G21" s="118"/>
      <c r="H21" s="118"/>
      <c r="I21" s="118"/>
      <c r="J21" s="38" t="s">
        <v>24</v>
      </c>
      <c r="K21" s="140"/>
      <c r="L21" s="141"/>
      <c r="M21" s="142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39" t="str">
        <f>IF(AT20=AT21,"○","×")</f>
        <v>○</v>
      </c>
      <c r="AT21" s="36">
        <f t="shared" ref="AT21" si="24">COUNTIF(N21:AR21,"ａ")+COUNTIF(N21:AR21,"ｂ")+COUNTIF(N21:AR21,"ｃ")</f>
        <v>0</v>
      </c>
    </row>
    <row r="22" spans="1:46" ht="21" customHeight="1">
      <c r="A22" s="143">
        <v>10</v>
      </c>
      <c r="B22" s="145"/>
      <c r="C22" s="145"/>
      <c r="D22" s="146"/>
      <c r="E22" s="137" t="str">
        <f>IF(D22=""," ",DATEDIF(D22,K22,"Y")&amp;"歳"&amp;DATEDIF(D22,K22,"YM")&amp;"カ月")</f>
        <v xml:space="preserve"> </v>
      </c>
      <c r="F22" s="138"/>
      <c r="G22" s="138"/>
      <c r="H22" s="138"/>
      <c r="I22" s="138"/>
      <c r="J22" s="40" t="s">
        <v>8</v>
      </c>
      <c r="K22" s="139">
        <f>DATE($B1,$D1,1)</f>
        <v>44470</v>
      </c>
      <c r="L22" s="139">
        <f>DATEDIF(D22,K22,"Y")</f>
        <v>121</v>
      </c>
      <c r="M22" s="121" t="str">
        <f t="shared" ref="M22" si="25">IF(L22=0,"○",IF(L22=1,"△",IF(L22=2,"□",IF(L22=3,"◇","×"))))</f>
        <v>×</v>
      </c>
      <c r="N22" s="85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41">
        <f>SUM(N22:AR22)</f>
        <v>0</v>
      </c>
      <c r="AT22" s="36">
        <f t="shared" ref="AT22" si="26">COUNT(N22:AR22)</f>
        <v>0</v>
      </c>
    </row>
    <row r="23" spans="1:46" ht="21" customHeight="1" thickBot="1">
      <c r="A23" s="144"/>
      <c r="B23" s="114"/>
      <c r="C23" s="114"/>
      <c r="D23" s="116"/>
      <c r="E23" s="137"/>
      <c r="F23" s="118"/>
      <c r="G23" s="118"/>
      <c r="H23" s="118"/>
      <c r="I23" s="118"/>
      <c r="J23" s="38" t="s">
        <v>24</v>
      </c>
      <c r="K23" s="140"/>
      <c r="L23" s="141"/>
      <c r="M23" s="142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39" t="str">
        <f>IF(AT22=AT23,"○","×")</f>
        <v>○</v>
      </c>
      <c r="AT23" s="36">
        <f t="shared" ref="AT23" si="27">COUNTIF(N23:AR23,"ａ")+COUNTIF(N23:AR23,"ｂ")+COUNTIF(N23:AR23,"ｃ")</f>
        <v>0</v>
      </c>
    </row>
    <row r="24" spans="1:46" ht="21" customHeight="1">
      <c r="A24" s="143">
        <v>11</v>
      </c>
      <c r="B24" s="145"/>
      <c r="C24" s="145"/>
      <c r="D24" s="146"/>
      <c r="E24" s="137" t="str">
        <f>IF(D24=""," ",DATEDIF(D24,K24,"Y")&amp;"歳"&amp;DATEDIF(D24,K24,"YM")&amp;"カ月")</f>
        <v xml:space="preserve"> </v>
      </c>
      <c r="F24" s="138"/>
      <c r="G24" s="138"/>
      <c r="H24" s="138"/>
      <c r="I24" s="138"/>
      <c r="J24" s="40" t="s">
        <v>8</v>
      </c>
      <c r="K24" s="139">
        <f>DATE($B1,$D1,1)</f>
        <v>44470</v>
      </c>
      <c r="L24" s="139">
        <f>DATEDIF(D24,K24,"Y")</f>
        <v>121</v>
      </c>
      <c r="M24" s="121" t="str">
        <f t="shared" ref="M24" si="28">IF(L24=0,"○",IF(L24=1,"△",IF(L24=2,"□",IF(L24=3,"◇","×"))))</f>
        <v>×</v>
      </c>
      <c r="N24" s="87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  <c r="AH24" s="86"/>
      <c r="AI24" s="86"/>
      <c r="AJ24" s="86"/>
      <c r="AK24" s="86"/>
      <c r="AL24" s="86"/>
      <c r="AM24" s="86"/>
      <c r="AN24" s="86"/>
      <c r="AO24" s="86"/>
      <c r="AP24" s="86"/>
      <c r="AQ24" s="86"/>
      <c r="AR24" s="86"/>
      <c r="AS24" s="108">
        <f>SUM(N24:AR24)</f>
        <v>0</v>
      </c>
      <c r="AT24" s="36">
        <f t="shared" ref="AT24" si="29">COUNT(N24:AR24)</f>
        <v>0</v>
      </c>
    </row>
    <row r="25" spans="1:46" ht="21" customHeight="1" thickBot="1">
      <c r="A25" s="144"/>
      <c r="B25" s="114"/>
      <c r="C25" s="114"/>
      <c r="D25" s="116"/>
      <c r="E25" s="137"/>
      <c r="F25" s="118"/>
      <c r="G25" s="118"/>
      <c r="H25" s="118"/>
      <c r="I25" s="118"/>
      <c r="J25" s="38" t="s">
        <v>24</v>
      </c>
      <c r="K25" s="140"/>
      <c r="L25" s="141"/>
      <c r="M25" s="142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39" t="str">
        <f>IF(AT24=AT25,"○","×")</f>
        <v>○</v>
      </c>
      <c r="AT25" s="36">
        <f t="shared" ref="AT25" si="30">COUNTIF(N25:AR25,"ａ")+COUNTIF(N25:AR25,"ｂ")+COUNTIF(N25:AR25,"ｃ")</f>
        <v>0</v>
      </c>
    </row>
    <row r="26" spans="1:46" ht="21" customHeight="1">
      <c r="A26" s="143">
        <v>12</v>
      </c>
      <c r="B26" s="145"/>
      <c r="C26" s="145"/>
      <c r="D26" s="146"/>
      <c r="E26" s="137" t="str">
        <f>IF(D26=""," ",DATEDIF(D26,K26,"Y")&amp;"歳"&amp;DATEDIF(D26,K26,"YM")&amp;"カ月")</f>
        <v xml:space="preserve"> </v>
      </c>
      <c r="F26" s="138"/>
      <c r="G26" s="138"/>
      <c r="H26" s="138"/>
      <c r="I26" s="138"/>
      <c r="J26" s="40" t="s">
        <v>8</v>
      </c>
      <c r="K26" s="139">
        <f>DATE($B1,$D1,1)</f>
        <v>44470</v>
      </c>
      <c r="L26" s="139">
        <f>DATEDIF(D26,K26,"Y")</f>
        <v>121</v>
      </c>
      <c r="M26" s="121" t="str">
        <f t="shared" ref="M26" si="31">IF(L26=0,"○",IF(L26=1,"△",IF(L26=2,"□",IF(L26=3,"◇","×"))))</f>
        <v>×</v>
      </c>
      <c r="N26" s="85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  <c r="AH26" s="86"/>
      <c r="AI26" s="86"/>
      <c r="AJ26" s="86"/>
      <c r="AK26" s="86"/>
      <c r="AL26" s="86"/>
      <c r="AM26" s="86"/>
      <c r="AN26" s="86"/>
      <c r="AO26" s="86"/>
      <c r="AP26" s="86"/>
      <c r="AQ26" s="86"/>
      <c r="AR26" s="86"/>
      <c r="AS26" s="41">
        <f>SUM(N26:AR26)</f>
        <v>0</v>
      </c>
      <c r="AT26" s="36">
        <f t="shared" ref="AT26" si="32">COUNT(N26:AR26)</f>
        <v>0</v>
      </c>
    </row>
    <row r="27" spans="1:46" ht="21" customHeight="1" thickBot="1">
      <c r="A27" s="144"/>
      <c r="B27" s="114"/>
      <c r="C27" s="114"/>
      <c r="D27" s="116"/>
      <c r="E27" s="137"/>
      <c r="F27" s="118"/>
      <c r="G27" s="118"/>
      <c r="H27" s="118"/>
      <c r="I27" s="118"/>
      <c r="J27" s="38" t="s">
        <v>24</v>
      </c>
      <c r="K27" s="140"/>
      <c r="L27" s="141"/>
      <c r="M27" s="142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39" t="str">
        <f>IF(AT26=AT27,"○","×")</f>
        <v>○</v>
      </c>
      <c r="AT27" s="36">
        <f t="shared" ref="AT27" si="33">COUNTIF(N27:AR27,"ａ")+COUNTIF(N27:AR27,"ｂ")+COUNTIF(N27:AR27,"ｃ")</f>
        <v>0</v>
      </c>
    </row>
    <row r="28" spans="1:46" ht="21" customHeight="1">
      <c r="A28" s="143">
        <v>13</v>
      </c>
      <c r="B28" s="145"/>
      <c r="C28" s="145"/>
      <c r="D28" s="146"/>
      <c r="E28" s="137" t="str">
        <f>IF(D28=""," ",DATEDIF(D28,K28,"Y")&amp;"歳"&amp;DATEDIF(D28,K28,"YM")&amp;"カ月")</f>
        <v xml:space="preserve"> </v>
      </c>
      <c r="F28" s="138"/>
      <c r="G28" s="138"/>
      <c r="H28" s="138"/>
      <c r="I28" s="138"/>
      <c r="J28" s="40" t="s">
        <v>8</v>
      </c>
      <c r="K28" s="139">
        <f>DATE($B1,$D1,1)</f>
        <v>44470</v>
      </c>
      <c r="L28" s="139">
        <f>DATEDIF(D28,K28,"Y")</f>
        <v>121</v>
      </c>
      <c r="M28" s="121" t="str">
        <f t="shared" ref="M28" si="34">IF(L28=0,"○",IF(L28=1,"△",IF(L28=2,"□",IF(L28=3,"◇","×"))))</f>
        <v>×</v>
      </c>
      <c r="N28" s="87"/>
      <c r="O28" s="86"/>
      <c r="P28" s="86"/>
      <c r="Q28" s="86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  <c r="AH28" s="86"/>
      <c r="AI28" s="86"/>
      <c r="AJ28" s="86"/>
      <c r="AK28" s="86"/>
      <c r="AL28" s="86"/>
      <c r="AM28" s="86"/>
      <c r="AN28" s="86"/>
      <c r="AO28" s="86"/>
      <c r="AP28" s="86"/>
      <c r="AQ28" s="86"/>
      <c r="AR28" s="86"/>
      <c r="AS28" s="108">
        <f>SUM(N28:AR28)</f>
        <v>0</v>
      </c>
      <c r="AT28" s="36">
        <f t="shared" ref="AT28" si="35">COUNT(N28:AR28)</f>
        <v>0</v>
      </c>
    </row>
    <row r="29" spans="1:46" ht="21" customHeight="1" thickBot="1">
      <c r="A29" s="144"/>
      <c r="B29" s="114"/>
      <c r="C29" s="114"/>
      <c r="D29" s="116"/>
      <c r="E29" s="137"/>
      <c r="F29" s="118"/>
      <c r="G29" s="118"/>
      <c r="H29" s="118"/>
      <c r="I29" s="118"/>
      <c r="J29" s="38" t="s">
        <v>24</v>
      </c>
      <c r="K29" s="140"/>
      <c r="L29" s="141"/>
      <c r="M29" s="142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39" t="str">
        <f>IF(AT28=AT29,"○","×")</f>
        <v>○</v>
      </c>
      <c r="AT29" s="36">
        <f t="shared" ref="AT29" si="36">COUNTIF(N29:AR29,"ａ")+COUNTIF(N29:AR29,"ｂ")+COUNTIF(N29:AR29,"ｃ")</f>
        <v>0</v>
      </c>
    </row>
    <row r="30" spans="1:46" ht="21" customHeight="1">
      <c r="A30" s="143">
        <v>14</v>
      </c>
      <c r="B30" s="145"/>
      <c r="C30" s="145"/>
      <c r="D30" s="146"/>
      <c r="E30" s="137" t="str">
        <f>IF(D30=""," ",DATEDIF(D30,K30,"Y")&amp;"歳"&amp;DATEDIF(D30,K30,"YM")&amp;"カ月")</f>
        <v xml:space="preserve"> </v>
      </c>
      <c r="F30" s="138"/>
      <c r="G30" s="138"/>
      <c r="H30" s="138"/>
      <c r="I30" s="138"/>
      <c r="J30" s="40" t="s">
        <v>8</v>
      </c>
      <c r="K30" s="139">
        <f>DATE($B1,$D1,1)</f>
        <v>44470</v>
      </c>
      <c r="L30" s="139">
        <f>DATEDIF(D30,K30,"Y")</f>
        <v>121</v>
      </c>
      <c r="M30" s="121" t="str">
        <f t="shared" ref="M30" si="37">IF(L30=0,"○",IF(L30=1,"△",IF(L30=2,"□",IF(L30=3,"◇","×"))))</f>
        <v>×</v>
      </c>
      <c r="N30" s="85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8"/>
      <c r="AP30" s="86"/>
      <c r="AQ30" s="86"/>
      <c r="AR30" s="86"/>
      <c r="AS30" s="41">
        <f>SUM(N30:AR30)</f>
        <v>0</v>
      </c>
      <c r="AT30" s="36">
        <f t="shared" ref="AT30" si="38">COUNT(N30:AR30)</f>
        <v>0</v>
      </c>
    </row>
    <row r="31" spans="1:46" ht="21" customHeight="1" thickBot="1">
      <c r="A31" s="144"/>
      <c r="B31" s="114"/>
      <c r="C31" s="114"/>
      <c r="D31" s="116"/>
      <c r="E31" s="137"/>
      <c r="F31" s="118"/>
      <c r="G31" s="118"/>
      <c r="H31" s="118"/>
      <c r="I31" s="118"/>
      <c r="J31" s="38" t="s">
        <v>24</v>
      </c>
      <c r="K31" s="140"/>
      <c r="L31" s="141"/>
      <c r="M31" s="142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9"/>
      <c r="AP31" s="84"/>
      <c r="AQ31" s="84"/>
      <c r="AR31" s="84"/>
      <c r="AS31" s="39" t="str">
        <f>IF(AT30=AT31,"○","×")</f>
        <v>○</v>
      </c>
      <c r="AT31" s="36">
        <f t="shared" ref="AT31" si="39">COUNTIF(N31:AR31,"ａ")+COUNTIF(N31:AR31,"ｂ")+COUNTIF(N31:AR31,"ｃ")</f>
        <v>0</v>
      </c>
    </row>
    <row r="32" spans="1:46" ht="21" customHeight="1">
      <c r="A32" s="143">
        <v>15</v>
      </c>
      <c r="B32" s="145"/>
      <c r="C32" s="145"/>
      <c r="D32" s="146"/>
      <c r="E32" s="137" t="str">
        <f>IF(D32=""," ",DATEDIF(D32,K32,"Y")&amp;"歳"&amp;DATEDIF(D32,K32,"YM")&amp;"カ月")</f>
        <v xml:space="preserve"> </v>
      </c>
      <c r="F32" s="138"/>
      <c r="G32" s="138"/>
      <c r="H32" s="138"/>
      <c r="I32" s="138"/>
      <c r="J32" s="40" t="s">
        <v>8</v>
      </c>
      <c r="K32" s="139">
        <f>DATE($B1,$D1,1)</f>
        <v>44470</v>
      </c>
      <c r="L32" s="139">
        <f>DATEDIF(D32,K32,"Y")</f>
        <v>121</v>
      </c>
      <c r="M32" s="121" t="str">
        <f t="shared" ref="M32" si="40">IF(L32=0,"○",IF(L32=1,"△",IF(L32=2,"□",IF(L32=3,"◇","×"))))</f>
        <v>×</v>
      </c>
      <c r="N32" s="87"/>
      <c r="O32" s="86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  <c r="AH32" s="86"/>
      <c r="AI32" s="86"/>
      <c r="AJ32" s="86"/>
      <c r="AK32" s="86"/>
      <c r="AL32" s="86"/>
      <c r="AM32" s="86"/>
      <c r="AN32" s="86"/>
      <c r="AO32" s="86"/>
      <c r="AP32" s="86"/>
      <c r="AQ32" s="86"/>
      <c r="AR32" s="86"/>
      <c r="AS32" s="108">
        <f>SUM(N32:AR32)</f>
        <v>0</v>
      </c>
      <c r="AT32" s="36">
        <f t="shared" ref="AT32" si="41">COUNT(N32:AR32)</f>
        <v>0</v>
      </c>
    </row>
    <row r="33" spans="1:46" ht="21" customHeight="1" thickBot="1">
      <c r="A33" s="144"/>
      <c r="B33" s="114"/>
      <c r="C33" s="114"/>
      <c r="D33" s="116"/>
      <c r="E33" s="137"/>
      <c r="F33" s="118"/>
      <c r="G33" s="118"/>
      <c r="H33" s="118"/>
      <c r="I33" s="118"/>
      <c r="J33" s="38" t="s">
        <v>24</v>
      </c>
      <c r="K33" s="140"/>
      <c r="L33" s="141"/>
      <c r="M33" s="142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39" t="str">
        <f>IF(AT32=AT33,"○","×")</f>
        <v>○</v>
      </c>
      <c r="AT33" s="36">
        <f t="shared" ref="AT33" si="42">COUNTIF(N33:AR33,"ａ")+COUNTIF(N33:AR33,"ｂ")+COUNTIF(N33:AR33,"ｃ")</f>
        <v>0</v>
      </c>
    </row>
    <row r="34" spans="1:46" ht="21" customHeight="1">
      <c r="A34" s="143">
        <v>16</v>
      </c>
      <c r="B34" s="145"/>
      <c r="C34" s="145"/>
      <c r="D34" s="146"/>
      <c r="E34" s="137" t="str">
        <f>IF(D34=""," ",DATEDIF(D34,K34,"Y")&amp;"歳"&amp;DATEDIF(D34,K34,"YM")&amp;"カ月")</f>
        <v xml:space="preserve"> </v>
      </c>
      <c r="F34" s="138"/>
      <c r="G34" s="138"/>
      <c r="H34" s="138"/>
      <c r="I34" s="138"/>
      <c r="J34" s="40" t="s">
        <v>8</v>
      </c>
      <c r="K34" s="139">
        <f>DATE($B1,$D1,1)</f>
        <v>44470</v>
      </c>
      <c r="L34" s="139">
        <f>DATEDIF(D34,K34,"Y")</f>
        <v>121</v>
      </c>
      <c r="M34" s="121" t="str">
        <f t="shared" ref="M34" si="43">IF(L34=0,"○",IF(L34=1,"△",IF(L34=2,"□",IF(L34=3,"◇","×"))))</f>
        <v>×</v>
      </c>
      <c r="N34" s="85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H34" s="86"/>
      <c r="AI34" s="86"/>
      <c r="AJ34" s="86"/>
      <c r="AK34" s="86"/>
      <c r="AL34" s="86"/>
      <c r="AM34" s="86"/>
      <c r="AN34" s="86"/>
      <c r="AO34" s="88"/>
      <c r="AP34" s="86"/>
      <c r="AQ34" s="86"/>
      <c r="AR34" s="86"/>
      <c r="AS34" s="41">
        <f>SUM(N34:AR34)</f>
        <v>0</v>
      </c>
      <c r="AT34" s="36">
        <f t="shared" ref="AT34" si="44">COUNT(N34:AR34)</f>
        <v>0</v>
      </c>
    </row>
    <row r="35" spans="1:46" ht="21" customHeight="1" thickBot="1">
      <c r="A35" s="144"/>
      <c r="B35" s="114"/>
      <c r="C35" s="114"/>
      <c r="D35" s="116"/>
      <c r="E35" s="137"/>
      <c r="F35" s="118"/>
      <c r="G35" s="118"/>
      <c r="H35" s="118"/>
      <c r="I35" s="118"/>
      <c r="J35" s="38" t="s">
        <v>24</v>
      </c>
      <c r="K35" s="140"/>
      <c r="L35" s="141"/>
      <c r="M35" s="142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9"/>
      <c r="AP35" s="84"/>
      <c r="AQ35" s="84"/>
      <c r="AR35" s="84"/>
      <c r="AS35" s="39" t="str">
        <f>IF(AT34=AT35,"○","×")</f>
        <v>○</v>
      </c>
      <c r="AT35" s="36">
        <f t="shared" ref="AT35" si="45">COUNTIF(N35:AR35,"ａ")+COUNTIF(N35:AR35,"ｂ")+COUNTIF(N35:AR35,"ｃ")</f>
        <v>0</v>
      </c>
    </row>
    <row r="36" spans="1:46" ht="21" customHeight="1">
      <c r="A36" s="143">
        <v>17</v>
      </c>
      <c r="B36" s="145"/>
      <c r="C36" s="145"/>
      <c r="D36" s="146"/>
      <c r="E36" s="137" t="str">
        <f>IF(D36=""," ",DATEDIF(D36,K36,"Y")&amp;"歳"&amp;DATEDIF(D36,K36,"YM")&amp;"カ月")</f>
        <v xml:space="preserve"> </v>
      </c>
      <c r="F36" s="138"/>
      <c r="G36" s="138"/>
      <c r="H36" s="138"/>
      <c r="I36" s="138"/>
      <c r="J36" s="40" t="s">
        <v>8</v>
      </c>
      <c r="K36" s="139">
        <f>DATE($B1,$D1,1)</f>
        <v>44470</v>
      </c>
      <c r="L36" s="139">
        <f>DATEDIF(D36,K36,"Y")</f>
        <v>121</v>
      </c>
      <c r="M36" s="121" t="str">
        <f t="shared" ref="M36" si="46">IF(L36=0,"○",IF(L36=1,"△",IF(L36=2,"□",IF(L36=3,"◇","×"))))</f>
        <v>×</v>
      </c>
      <c r="N36" s="87"/>
      <c r="O36" s="86"/>
      <c r="P36" s="86"/>
      <c r="Q36" s="86"/>
      <c r="R36" s="86"/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86"/>
      <c r="AE36" s="86"/>
      <c r="AF36" s="86"/>
      <c r="AG36" s="86"/>
      <c r="AH36" s="86"/>
      <c r="AI36" s="86"/>
      <c r="AJ36" s="86"/>
      <c r="AK36" s="86"/>
      <c r="AL36" s="86"/>
      <c r="AM36" s="86"/>
      <c r="AN36" s="86"/>
      <c r="AO36" s="86"/>
      <c r="AP36" s="86"/>
      <c r="AQ36" s="86"/>
      <c r="AR36" s="86"/>
      <c r="AS36" s="108">
        <f>SUM(N36:AR36)</f>
        <v>0</v>
      </c>
      <c r="AT36" s="36">
        <f t="shared" ref="AT36" si="47">COUNT(N36:AR36)</f>
        <v>0</v>
      </c>
    </row>
    <row r="37" spans="1:46" ht="21" customHeight="1" thickBot="1">
      <c r="A37" s="144"/>
      <c r="B37" s="114"/>
      <c r="C37" s="114"/>
      <c r="D37" s="116"/>
      <c r="E37" s="137"/>
      <c r="F37" s="118"/>
      <c r="G37" s="118"/>
      <c r="H37" s="118"/>
      <c r="I37" s="118"/>
      <c r="J37" s="38" t="s">
        <v>24</v>
      </c>
      <c r="K37" s="140"/>
      <c r="L37" s="141"/>
      <c r="M37" s="142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39" t="str">
        <f>IF(AT36=AT37,"○","×")</f>
        <v>○</v>
      </c>
      <c r="AT37" s="36">
        <f t="shared" ref="AT37" si="48">COUNTIF(N37:AR37,"ａ")+COUNTIF(N37:AR37,"ｂ")+COUNTIF(N37:AR37,"ｃ")</f>
        <v>0</v>
      </c>
    </row>
    <row r="38" spans="1:46" ht="21" customHeight="1">
      <c r="A38" s="143">
        <v>18</v>
      </c>
      <c r="B38" s="145"/>
      <c r="C38" s="145"/>
      <c r="D38" s="146"/>
      <c r="E38" s="137" t="str">
        <f>IF(D38=""," ",DATEDIF(D38,K38,"Y")&amp;"歳"&amp;DATEDIF(D38,K38,"YM")&amp;"カ月")</f>
        <v xml:space="preserve"> </v>
      </c>
      <c r="F38" s="138"/>
      <c r="G38" s="138"/>
      <c r="H38" s="138"/>
      <c r="I38" s="138"/>
      <c r="J38" s="40" t="s">
        <v>8</v>
      </c>
      <c r="K38" s="139">
        <f>DATE($B1,$D1,1)</f>
        <v>44470</v>
      </c>
      <c r="L38" s="139">
        <f>DATEDIF(D38,K38,"Y")</f>
        <v>121</v>
      </c>
      <c r="M38" s="121" t="str">
        <f t="shared" ref="M38" si="49">IF(L38=0,"○",IF(L38=1,"△",IF(L38=2,"□",IF(L38=3,"◇","×"))))</f>
        <v>×</v>
      </c>
      <c r="N38" s="85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6"/>
      <c r="AA38" s="86"/>
      <c r="AB38" s="86"/>
      <c r="AC38" s="86"/>
      <c r="AD38" s="86"/>
      <c r="AE38" s="86"/>
      <c r="AF38" s="86"/>
      <c r="AG38" s="86"/>
      <c r="AH38" s="86"/>
      <c r="AI38" s="86"/>
      <c r="AJ38" s="86"/>
      <c r="AK38" s="86"/>
      <c r="AL38" s="86"/>
      <c r="AM38" s="86"/>
      <c r="AN38" s="86"/>
      <c r="AO38" s="86"/>
      <c r="AP38" s="86"/>
      <c r="AQ38" s="86"/>
      <c r="AR38" s="86"/>
      <c r="AS38" s="41">
        <f>SUM(N38:AR38)</f>
        <v>0</v>
      </c>
      <c r="AT38" s="36">
        <f t="shared" ref="AT38" si="50">COUNT(N38:AR38)</f>
        <v>0</v>
      </c>
    </row>
    <row r="39" spans="1:46" ht="21" customHeight="1" thickBot="1">
      <c r="A39" s="144"/>
      <c r="B39" s="114"/>
      <c r="C39" s="114"/>
      <c r="D39" s="116"/>
      <c r="E39" s="137"/>
      <c r="F39" s="118"/>
      <c r="G39" s="118"/>
      <c r="H39" s="118"/>
      <c r="I39" s="118"/>
      <c r="J39" s="38" t="s">
        <v>24</v>
      </c>
      <c r="K39" s="140"/>
      <c r="L39" s="141"/>
      <c r="M39" s="142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39" t="str">
        <f>IF(AT38=AT39,"○","×")</f>
        <v>○</v>
      </c>
      <c r="AT39" s="36">
        <f t="shared" ref="AT39" si="51">COUNTIF(N39:AR39,"ａ")+COUNTIF(N39:AR39,"ｂ")+COUNTIF(N39:AR39,"ｃ")</f>
        <v>0</v>
      </c>
    </row>
    <row r="40" spans="1:46" ht="21" customHeight="1">
      <c r="A40" s="143">
        <v>19</v>
      </c>
      <c r="B40" s="145"/>
      <c r="C40" s="145"/>
      <c r="D40" s="146"/>
      <c r="E40" s="137" t="str">
        <f>IF(D40=""," ",DATEDIF(D40,K40,"Y")&amp;"歳"&amp;DATEDIF(D40,K40,"YM")&amp;"カ月")</f>
        <v xml:space="preserve"> </v>
      </c>
      <c r="F40" s="138"/>
      <c r="G40" s="138"/>
      <c r="H40" s="138"/>
      <c r="I40" s="138"/>
      <c r="J40" s="40" t="s">
        <v>8</v>
      </c>
      <c r="K40" s="139">
        <f>DATE($B1,$D1,1)</f>
        <v>44470</v>
      </c>
      <c r="L40" s="139">
        <f>DATEDIF(D40,K40,"Y")</f>
        <v>121</v>
      </c>
      <c r="M40" s="121" t="str">
        <f t="shared" ref="M40" si="52">IF(L40=0,"○",IF(L40=1,"△",IF(L40=2,"□",IF(L40=3,"◇","×"))))</f>
        <v>×</v>
      </c>
      <c r="N40" s="87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  <c r="AG40" s="86"/>
      <c r="AH40" s="86"/>
      <c r="AI40" s="86"/>
      <c r="AJ40" s="86"/>
      <c r="AK40" s="86"/>
      <c r="AL40" s="86"/>
      <c r="AM40" s="86"/>
      <c r="AN40" s="86"/>
      <c r="AO40" s="86"/>
      <c r="AP40" s="86"/>
      <c r="AQ40" s="86"/>
      <c r="AR40" s="86"/>
      <c r="AS40" s="108">
        <f>SUM(N40:AR40)</f>
        <v>0</v>
      </c>
      <c r="AT40" s="36">
        <f t="shared" ref="AT40" si="53">COUNT(N40:AR40)</f>
        <v>0</v>
      </c>
    </row>
    <row r="41" spans="1:46" ht="21" customHeight="1" thickBot="1">
      <c r="A41" s="144"/>
      <c r="B41" s="114"/>
      <c r="C41" s="114"/>
      <c r="D41" s="116"/>
      <c r="E41" s="137"/>
      <c r="F41" s="118"/>
      <c r="G41" s="118"/>
      <c r="H41" s="118"/>
      <c r="I41" s="118"/>
      <c r="J41" s="38" t="s">
        <v>24</v>
      </c>
      <c r="K41" s="140"/>
      <c r="L41" s="141"/>
      <c r="M41" s="142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39" t="str">
        <f>IF(AT40=AT41,"○","×")</f>
        <v>○</v>
      </c>
      <c r="AT41" s="36">
        <f t="shared" ref="AT41" si="54">COUNTIF(N41:AR41,"ａ")+COUNTIF(N41:AR41,"ｂ")+COUNTIF(N41:AR41,"ｃ")</f>
        <v>0</v>
      </c>
    </row>
    <row r="42" spans="1:46" ht="21" customHeight="1">
      <c r="A42" s="143">
        <v>20</v>
      </c>
      <c r="B42" s="145"/>
      <c r="C42" s="145"/>
      <c r="D42" s="146"/>
      <c r="E42" s="137" t="str">
        <f>IF(D42=""," ",DATEDIF(D42,K42,"Y")&amp;"歳"&amp;DATEDIF(D42,K42,"YM")&amp;"カ月")</f>
        <v xml:space="preserve"> </v>
      </c>
      <c r="F42" s="138"/>
      <c r="G42" s="138"/>
      <c r="H42" s="138"/>
      <c r="I42" s="138"/>
      <c r="J42" s="40" t="s">
        <v>8</v>
      </c>
      <c r="K42" s="139">
        <f>DATE($B1,$D1,1)</f>
        <v>44470</v>
      </c>
      <c r="L42" s="139">
        <f>DATEDIF(D42,K42,"Y")</f>
        <v>121</v>
      </c>
      <c r="M42" s="121" t="str">
        <f t="shared" ref="M42" si="55">IF(L42=0,"○",IF(L42=1,"△",IF(L42=2,"□",IF(L42=3,"◇","×"))))</f>
        <v>×</v>
      </c>
      <c r="N42" s="85"/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8"/>
      <c r="AP42" s="86"/>
      <c r="AQ42" s="86"/>
      <c r="AR42" s="86"/>
      <c r="AS42" s="41">
        <f>SUM(N42:AR42)</f>
        <v>0</v>
      </c>
      <c r="AT42" s="36">
        <f t="shared" ref="AT42" si="56">COUNT(N42:AR42)</f>
        <v>0</v>
      </c>
    </row>
    <row r="43" spans="1:46" ht="21" customHeight="1" thickBot="1">
      <c r="A43" s="144"/>
      <c r="B43" s="114"/>
      <c r="C43" s="114"/>
      <c r="D43" s="116"/>
      <c r="E43" s="137"/>
      <c r="F43" s="118"/>
      <c r="G43" s="118"/>
      <c r="H43" s="118"/>
      <c r="I43" s="118"/>
      <c r="J43" s="38" t="s">
        <v>24</v>
      </c>
      <c r="K43" s="140"/>
      <c r="L43" s="141"/>
      <c r="M43" s="142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9"/>
      <c r="AP43" s="84"/>
      <c r="AQ43" s="84"/>
      <c r="AR43" s="84"/>
      <c r="AS43" s="39" t="str">
        <f>IF(AT42=AT43,"○","×")</f>
        <v>○</v>
      </c>
      <c r="AT43" s="36">
        <f t="shared" ref="AT43" si="57">COUNTIF(N43:AR43,"ａ")+COUNTIF(N43:AR43,"ｂ")+COUNTIF(N43:AR43,"ｃ")</f>
        <v>0</v>
      </c>
    </row>
    <row r="44" spans="1:46" ht="21" customHeight="1">
      <c r="A44" s="143">
        <v>21</v>
      </c>
      <c r="B44" s="145"/>
      <c r="C44" s="145"/>
      <c r="D44" s="146"/>
      <c r="E44" s="137" t="str">
        <f>IF(D44=""," ",DATEDIF(D44,K44,"Y")&amp;"歳"&amp;DATEDIF(D44,K44,"YM")&amp;"カ月")</f>
        <v xml:space="preserve"> </v>
      </c>
      <c r="F44" s="138"/>
      <c r="G44" s="138"/>
      <c r="H44" s="138"/>
      <c r="I44" s="138"/>
      <c r="J44" s="40" t="s">
        <v>8</v>
      </c>
      <c r="K44" s="139">
        <f>DATE($B1,$D1,1)</f>
        <v>44470</v>
      </c>
      <c r="L44" s="139">
        <f>DATEDIF(D44,K44,"Y")</f>
        <v>121</v>
      </c>
      <c r="M44" s="121" t="str">
        <f t="shared" ref="M44" si="58">IF(L44=0,"○",IF(L44=1,"△",IF(L44=2,"□",IF(L44=3,"◇","×"))))</f>
        <v>×</v>
      </c>
      <c r="N44" s="87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6"/>
      <c r="AE44" s="86"/>
      <c r="AF44" s="86"/>
      <c r="AG44" s="86"/>
      <c r="AH44" s="86"/>
      <c r="AI44" s="86"/>
      <c r="AJ44" s="86"/>
      <c r="AK44" s="86"/>
      <c r="AL44" s="86"/>
      <c r="AM44" s="86"/>
      <c r="AN44" s="86"/>
      <c r="AO44" s="86"/>
      <c r="AP44" s="86"/>
      <c r="AQ44" s="86"/>
      <c r="AR44" s="86"/>
      <c r="AS44" s="108">
        <f>SUM(N44:AR44)</f>
        <v>0</v>
      </c>
      <c r="AT44" s="36">
        <f t="shared" ref="AT44" si="59">COUNT(N44:AR44)</f>
        <v>0</v>
      </c>
    </row>
    <row r="45" spans="1:46" ht="21" customHeight="1" thickBot="1">
      <c r="A45" s="144"/>
      <c r="B45" s="114"/>
      <c r="C45" s="114"/>
      <c r="D45" s="116"/>
      <c r="E45" s="137"/>
      <c r="F45" s="118"/>
      <c r="G45" s="118"/>
      <c r="H45" s="118"/>
      <c r="I45" s="118"/>
      <c r="J45" s="38" t="s">
        <v>24</v>
      </c>
      <c r="K45" s="140"/>
      <c r="L45" s="141"/>
      <c r="M45" s="142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39" t="str">
        <f>IF(AT44=AT45,"○","×")</f>
        <v>○</v>
      </c>
      <c r="AT45" s="36">
        <f t="shared" ref="AT45" si="60">COUNTIF(N45:AR45,"ａ")+COUNTIF(N45:AR45,"ｂ")+COUNTIF(N45:AR45,"ｃ")</f>
        <v>0</v>
      </c>
    </row>
    <row r="46" spans="1:46" ht="21" customHeight="1">
      <c r="A46" s="143">
        <v>22</v>
      </c>
      <c r="B46" s="145"/>
      <c r="C46" s="145"/>
      <c r="D46" s="146"/>
      <c r="E46" s="137" t="str">
        <f>IF(D46=""," ",DATEDIF(D46,K46,"Y")&amp;"歳"&amp;DATEDIF(D46,K46,"YM")&amp;"カ月")</f>
        <v xml:space="preserve"> </v>
      </c>
      <c r="F46" s="138"/>
      <c r="G46" s="138"/>
      <c r="H46" s="138"/>
      <c r="I46" s="138"/>
      <c r="J46" s="40" t="s">
        <v>8</v>
      </c>
      <c r="K46" s="139">
        <f>DATE($B1,$D1,1)</f>
        <v>44470</v>
      </c>
      <c r="L46" s="139">
        <f>DATEDIF(D46,K46,"Y")</f>
        <v>121</v>
      </c>
      <c r="M46" s="121" t="str">
        <f t="shared" ref="M46" si="61">IF(L46=0,"○",IF(L46=1,"△",IF(L46=2,"□",IF(L46=3,"◇","×"))))</f>
        <v>×</v>
      </c>
      <c r="N46" s="85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6"/>
      <c r="AG46" s="86"/>
      <c r="AH46" s="86"/>
      <c r="AI46" s="86"/>
      <c r="AJ46" s="86"/>
      <c r="AK46" s="86"/>
      <c r="AL46" s="86"/>
      <c r="AM46" s="86"/>
      <c r="AN46" s="86"/>
      <c r="AO46" s="88"/>
      <c r="AP46" s="86"/>
      <c r="AQ46" s="86"/>
      <c r="AR46" s="86"/>
      <c r="AS46" s="41">
        <f>SUM(N46:AR46)</f>
        <v>0</v>
      </c>
      <c r="AT46" s="36">
        <f t="shared" ref="AT46" si="62">COUNT(N46:AR46)</f>
        <v>0</v>
      </c>
    </row>
    <row r="47" spans="1:46" ht="21" customHeight="1" thickBot="1">
      <c r="A47" s="144"/>
      <c r="B47" s="114"/>
      <c r="C47" s="114"/>
      <c r="D47" s="116"/>
      <c r="E47" s="137"/>
      <c r="F47" s="118"/>
      <c r="G47" s="118"/>
      <c r="H47" s="118"/>
      <c r="I47" s="118"/>
      <c r="J47" s="38" t="s">
        <v>24</v>
      </c>
      <c r="K47" s="140"/>
      <c r="L47" s="141"/>
      <c r="M47" s="142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9"/>
      <c r="AP47" s="84"/>
      <c r="AQ47" s="84"/>
      <c r="AR47" s="84"/>
      <c r="AS47" s="39" t="str">
        <f>IF(AT46=AT47,"○","×")</f>
        <v>○</v>
      </c>
      <c r="AT47" s="36">
        <f t="shared" ref="AT47" si="63">COUNTIF(N47:AR47,"ａ")+COUNTIF(N47:AR47,"ｂ")+COUNTIF(N47:AR47,"ｃ")</f>
        <v>0</v>
      </c>
    </row>
    <row r="48" spans="1:46" ht="21" customHeight="1">
      <c r="A48" s="143">
        <v>23</v>
      </c>
      <c r="B48" s="145"/>
      <c r="C48" s="145"/>
      <c r="D48" s="146"/>
      <c r="E48" s="137" t="str">
        <f>IF(D48=""," ",DATEDIF(D48,K48,"Y")&amp;"歳"&amp;DATEDIF(D48,K48,"YM")&amp;"カ月")</f>
        <v xml:space="preserve"> </v>
      </c>
      <c r="F48" s="138"/>
      <c r="G48" s="138"/>
      <c r="H48" s="138"/>
      <c r="I48" s="138"/>
      <c r="J48" s="40" t="s">
        <v>8</v>
      </c>
      <c r="K48" s="139">
        <f>DATE($B1,$D1,1)</f>
        <v>44470</v>
      </c>
      <c r="L48" s="139">
        <f>DATEDIF(D48,K48,"Y")</f>
        <v>121</v>
      </c>
      <c r="M48" s="121" t="str">
        <f t="shared" ref="M48" si="64">IF(L48=0,"○",IF(L48=1,"△",IF(L48=2,"□",IF(L48=3,"◇","×"))))</f>
        <v>×</v>
      </c>
      <c r="N48" s="87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  <c r="AE48" s="86"/>
      <c r="AF48" s="86"/>
      <c r="AG48" s="86"/>
      <c r="AH48" s="86"/>
      <c r="AI48" s="86"/>
      <c r="AJ48" s="86"/>
      <c r="AK48" s="86"/>
      <c r="AL48" s="86"/>
      <c r="AM48" s="86"/>
      <c r="AN48" s="86"/>
      <c r="AO48" s="86"/>
      <c r="AP48" s="86"/>
      <c r="AQ48" s="86"/>
      <c r="AR48" s="86"/>
      <c r="AS48" s="108">
        <f>SUM(N48:AR48)</f>
        <v>0</v>
      </c>
      <c r="AT48" s="36">
        <f t="shared" ref="AT48" si="65">COUNT(N48:AR48)</f>
        <v>0</v>
      </c>
    </row>
    <row r="49" spans="1:46" ht="21" customHeight="1" thickBot="1">
      <c r="A49" s="144"/>
      <c r="B49" s="114"/>
      <c r="C49" s="114"/>
      <c r="D49" s="116"/>
      <c r="E49" s="137"/>
      <c r="F49" s="118"/>
      <c r="G49" s="118"/>
      <c r="H49" s="118"/>
      <c r="I49" s="118"/>
      <c r="J49" s="38" t="s">
        <v>24</v>
      </c>
      <c r="K49" s="140"/>
      <c r="L49" s="141"/>
      <c r="M49" s="142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39" t="str">
        <f>IF(AT48=AT49,"○","×")</f>
        <v>○</v>
      </c>
      <c r="AT49" s="36">
        <f t="shared" ref="AT49" si="66">COUNTIF(N49:AR49,"ａ")+COUNTIF(N49:AR49,"ｂ")+COUNTIF(N49:AR49,"ｃ")</f>
        <v>0</v>
      </c>
    </row>
    <row r="50" spans="1:46" ht="21" customHeight="1">
      <c r="A50" s="143">
        <v>24</v>
      </c>
      <c r="B50" s="145"/>
      <c r="C50" s="145"/>
      <c r="D50" s="146"/>
      <c r="E50" s="137" t="str">
        <f>IF(D50=""," ",DATEDIF(D50,K50,"Y")&amp;"歳"&amp;DATEDIF(D50,K50,"YM")&amp;"カ月")</f>
        <v xml:space="preserve"> </v>
      </c>
      <c r="F50" s="138"/>
      <c r="G50" s="138"/>
      <c r="H50" s="138"/>
      <c r="I50" s="138"/>
      <c r="J50" s="40" t="s">
        <v>8</v>
      </c>
      <c r="K50" s="139">
        <f>DATE($B1,$D1,1)</f>
        <v>44470</v>
      </c>
      <c r="L50" s="139">
        <f>DATEDIF(D50,K50,"Y")</f>
        <v>121</v>
      </c>
      <c r="M50" s="121" t="str">
        <f t="shared" ref="M50" si="67">IF(L50=0,"○",IF(L50=1,"△",IF(L50=2,"□",IF(L50=3,"◇","×"))))</f>
        <v>×</v>
      </c>
      <c r="N50" s="85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6"/>
      <c r="AG50" s="86"/>
      <c r="AH50" s="86"/>
      <c r="AI50" s="86"/>
      <c r="AJ50" s="86"/>
      <c r="AK50" s="86"/>
      <c r="AL50" s="86"/>
      <c r="AM50" s="86"/>
      <c r="AN50" s="86"/>
      <c r="AO50" s="86"/>
      <c r="AP50" s="86"/>
      <c r="AQ50" s="86"/>
      <c r="AR50" s="86"/>
      <c r="AS50" s="41">
        <f>SUM(N50:AR50)</f>
        <v>0</v>
      </c>
      <c r="AT50" s="36">
        <f t="shared" ref="AT50" si="68">COUNT(N50:AR50)</f>
        <v>0</v>
      </c>
    </row>
    <row r="51" spans="1:46" ht="21" customHeight="1" thickBot="1">
      <c r="A51" s="144"/>
      <c r="B51" s="114"/>
      <c r="C51" s="114"/>
      <c r="D51" s="116"/>
      <c r="E51" s="137"/>
      <c r="F51" s="118"/>
      <c r="G51" s="118"/>
      <c r="H51" s="118"/>
      <c r="I51" s="118"/>
      <c r="J51" s="38" t="s">
        <v>24</v>
      </c>
      <c r="K51" s="140"/>
      <c r="L51" s="141"/>
      <c r="M51" s="142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39" t="str">
        <f>IF(AT50=AT51,"○","×")</f>
        <v>○</v>
      </c>
      <c r="AT51" s="36">
        <f t="shared" ref="AT51" si="69">COUNTIF(N51:AR51,"ａ")+COUNTIF(N51:AR51,"ｂ")+COUNTIF(N51:AR51,"ｃ")</f>
        <v>0</v>
      </c>
    </row>
    <row r="52" spans="1:46" ht="21" customHeight="1">
      <c r="A52" s="143">
        <v>25</v>
      </c>
      <c r="B52" s="145"/>
      <c r="C52" s="145"/>
      <c r="D52" s="146"/>
      <c r="E52" s="137" t="str">
        <f>IF(D52=""," ",DATEDIF(D52,K52,"Y")&amp;"歳"&amp;DATEDIF(D52,K52,"YM")&amp;"カ月")</f>
        <v xml:space="preserve"> </v>
      </c>
      <c r="F52" s="138"/>
      <c r="G52" s="138"/>
      <c r="H52" s="138"/>
      <c r="I52" s="138"/>
      <c r="J52" s="40" t="s">
        <v>8</v>
      </c>
      <c r="K52" s="139">
        <f>DATE($B1,$D1,1)</f>
        <v>44470</v>
      </c>
      <c r="L52" s="139">
        <f>DATEDIF(D52,K52,"Y")</f>
        <v>121</v>
      </c>
      <c r="M52" s="121" t="str">
        <f t="shared" ref="M52" si="70">IF(L52=0,"○",IF(L52=1,"△",IF(L52=2,"□",IF(L52=3,"◇","×"))))</f>
        <v>×</v>
      </c>
      <c r="N52" s="87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  <c r="Z52" s="86"/>
      <c r="AA52" s="86"/>
      <c r="AB52" s="86"/>
      <c r="AC52" s="86"/>
      <c r="AD52" s="86"/>
      <c r="AE52" s="86"/>
      <c r="AF52" s="86"/>
      <c r="AG52" s="86"/>
      <c r="AH52" s="86"/>
      <c r="AI52" s="86"/>
      <c r="AJ52" s="86"/>
      <c r="AK52" s="86"/>
      <c r="AL52" s="86"/>
      <c r="AM52" s="86"/>
      <c r="AN52" s="86"/>
      <c r="AO52" s="86"/>
      <c r="AP52" s="86"/>
      <c r="AQ52" s="86"/>
      <c r="AR52" s="86"/>
      <c r="AS52" s="41">
        <f>SUM(N52:AR52)</f>
        <v>0</v>
      </c>
      <c r="AT52" s="36">
        <f t="shared" ref="AT52" si="71">COUNT(N52:AR52)</f>
        <v>0</v>
      </c>
    </row>
    <row r="53" spans="1:46" ht="21" customHeight="1" thickBot="1">
      <c r="A53" s="144"/>
      <c r="B53" s="114"/>
      <c r="C53" s="114"/>
      <c r="D53" s="116"/>
      <c r="E53" s="137"/>
      <c r="F53" s="118"/>
      <c r="G53" s="118"/>
      <c r="H53" s="118"/>
      <c r="I53" s="118"/>
      <c r="J53" s="38" t="s">
        <v>24</v>
      </c>
      <c r="K53" s="140"/>
      <c r="L53" s="141"/>
      <c r="M53" s="142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39" t="str">
        <f>IF(AT52=AT53,"○","×")</f>
        <v>○</v>
      </c>
      <c r="AT53" s="36">
        <f t="shared" ref="AT53" si="72">COUNTIF(N53:AR53,"ａ")+COUNTIF(N53:AR53,"ｂ")+COUNTIF(N53:AR53,"ｃ")</f>
        <v>0</v>
      </c>
    </row>
    <row r="54" spans="1:46" ht="21" customHeight="1">
      <c r="A54" s="143">
        <v>26</v>
      </c>
      <c r="B54" s="145"/>
      <c r="C54" s="145"/>
      <c r="D54" s="146"/>
      <c r="E54" s="137" t="str">
        <f>IF(D54=""," ",DATEDIF(D54,K54,"Y")&amp;"歳"&amp;DATEDIF(D54,K54,"YM")&amp;"カ月")</f>
        <v xml:space="preserve"> </v>
      </c>
      <c r="F54" s="138"/>
      <c r="G54" s="138"/>
      <c r="H54" s="138"/>
      <c r="I54" s="138"/>
      <c r="J54" s="40" t="s">
        <v>8</v>
      </c>
      <c r="K54" s="139">
        <f>DATE($B1,$D1,1)</f>
        <v>44470</v>
      </c>
      <c r="L54" s="139">
        <f>DATEDIF(D54,K54,"Y")</f>
        <v>121</v>
      </c>
      <c r="M54" s="121" t="str">
        <f t="shared" ref="M54" si="73">IF(L54=0,"○",IF(L54=1,"△",IF(L54=2,"□",IF(L54=3,"◇","×"))))</f>
        <v>×</v>
      </c>
      <c r="N54" s="85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  <c r="AA54" s="86"/>
      <c r="AB54" s="86"/>
      <c r="AC54" s="86"/>
      <c r="AD54" s="86"/>
      <c r="AE54" s="86"/>
      <c r="AF54" s="86"/>
      <c r="AG54" s="86"/>
      <c r="AH54" s="86"/>
      <c r="AI54" s="86"/>
      <c r="AJ54" s="86"/>
      <c r="AK54" s="86"/>
      <c r="AL54" s="86"/>
      <c r="AM54" s="86"/>
      <c r="AN54" s="86"/>
      <c r="AO54" s="86"/>
      <c r="AP54" s="86"/>
      <c r="AQ54" s="86"/>
      <c r="AR54" s="86"/>
      <c r="AS54" s="41">
        <f>SUM(N54:AR54)</f>
        <v>0</v>
      </c>
      <c r="AT54" s="36">
        <f t="shared" ref="AT54" si="74">COUNT(N54:AR54)</f>
        <v>0</v>
      </c>
    </row>
    <row r="55" spans="1:46" ht="21" customHeight="1" thickBot="1">
      <c r="A55" s="144"/>
      <c r="B55" s="114"/>
      <c r="C55" s="114"/>
      <c r="D55" s="116"/>
      <c r="E55" s="137"/>
      <c r="F55" s="118"/>
      <c r="G55" s="118"/>
      <c r="H55" s="118"/>
      <c r="I55" s="118"/>
      <c r="J55" s="38" t="s">
        <v>24</v>
      </c>
      <c r="K55" s="140"/>
      <c r="L55" s="141"/>
      <c r="M55" s="142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39" t="str">
        <f>IF(AT54=AT55,"○","×")</f>
        <v>○</v>
      </c>
      <c r="AT55" s="36">
        <f t="shared" ref="AT55" si="75">COUNTIF(N55:AR55,"ａ")+COUNTIF(N55:AR55,"ｂ")+COUNTIF(N55:AR55,"ｃ")</f>
        <v>0</v>
      </c>
    </row>
    <row r="56" spans="1:46" ht="21" customHeight="1">
      <c r="A56" s="143">
        <v>27</v>
      </c>
      <c r="B56" s="145"/>
      <c r="C56" s="145"/>
      <c r="D56" s="146"/>
      <c r="E56" s="137" t="str">
        <f>IF(D56=""," ",DATEDIF(D56,K56,"Y")&amp;"歳"&amp;DATEDIF(D56,K56,"YM")&amp;"カ月")</f>
        <v xml:space="preserve"> </v>
      </c>
      <c r="F56" s="138"/>
      <c r="G56" s="138"/>
      <c r="H56" s="138"/>
      <c r="I56" s="138"/>
      <c r="J56" s="40" t="s">
        <v>8</v>
      </c>
      <c r="K56" s="139">
        <f>DATE($B1,$D1,1)</f>
        <v>44470</v>
      </c>
      <c r="L56" s="139">
        <f>DATEDIF(D56,K56,"Y")</f>
        <v>121</v>
      </c>
      <c r="M56" s="121" t="str">
        <f t="shared" ref="M56" si="76">IF(L56=0,"○",IF(L56=1,"△",IF(L56=2,"□",IF(L56=3,"◇","×"))))</f>
        <v>×</v>
      </c>
      <c r="N56" s="87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  <c r="AA56" s="86"/>
      <c r="AB56" s="86"/>
      <c r="AC56" s="86"/>
      <c r="AD56" s="86"/>
      <c r="AE56" s="86"/>
      <c r="AF56" s="86"/>
      <c r="AG56" s="86"/>
      <c r="AH56" s="86"/>
      <c r="AI56" s="86"/>
      <c r="AJ56" s="86"/>
      <c r="AK56" s="86"/>
      <c r="AL56" s="86"/>
      <c r="AM56" s="86"/>
      <c r="AN56" s="86"/>
      <c r="AO56" s="86"/>
      <c r="AP56" s="86"/>
      <c r="AQ56" s="86"/>
      <c r="AR56" s="86"/>
      <c r="AS56" s="41">
        <f>SUM(N56:AR56)</f>
        <v>0</v>
      </c>
      <c r="AT56" s="36">
        <f t="shared" ref="AT56" si="77">COUNT(N56:AR56)</f>
        <v>0</v>
      </c>
    </row>
    <row r="57" spans="1:46" ht="21" customHeight="1" thickBot="1">
      <c r="A57" s="144"/>
      <c r="B57" s="114"/>
      <c r="C57" s="114"/>
      <c r="D57" s="116"/>
      <c r="E57" s="137"/>
      <c r="F57" s="118"/>
      <c r="G57" s="118"/>
      <c r="H57" s="118"/>
      <c r="I57" s="118"/>
      <c r="J57" s="38" t="s">
        <v>24</v>
      </c>
      <c r="K57" s="140"/>
      <c r="L57" s="141"/>
      <c r="M57" s="142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39" t="str">
        <f>IF(AT56=AT57,"○","×")</f>
        <v>○</v>
      </c>
      <c r="AT57" s="36">
        <f t="shared" ref="AT57" si="78">COUNTIF(N57:AR57,"ａ")+COUNTIF(N57:AR57,"ｂ")+COUNTIF(N57:AR57,"ｃ")</f>
        <v>0</v>
      </c>
    </row>
    <row r="58" spans="1:46" ht="21" customHeight="1">
      <c r="A58" s="143">
        <v>28</v>
      </c>
      <c r="B58" s="145"/>
      <c r="C58" s="145"/>
      <c r="D58" s="146"/>
      <c r="E58" s="137" t="str">
        <f>IF(D58=""," ",DATEDIF(D58,K58,"Y")&amp;"歳"&amp;DATEDIF(D58,K58,"YM")&amp;"カ月")</f>
        <v xml:space="preserve"> </v>
      </c>
      <c r="F58" s="138"/>
      <c r="G58" s="138"/>
      <c r="H58" s="138"/>
      <c r="I58" s="138"/>
      <c r="J58" s="40" t="s">
        <v>8</v>
      </c>
      <c r="K58" s="139">
        <f>DATE($B1,$D1,1)</f>
        <v>44470</v>
      </c>
      <c r="L58" s="139">
        <f>DATEDIF(D58,K58,"Y")</f>
        <v>121</v>
      </c>
      <c r="M58" s="121" t="str">
        <f t="shared" ref="M58" si="79">IF(L58=0,"○",IF(L58=1,"△",IF(L58=2,"□",IF(L58=3,"◇","×"))))</f>
        <v>×</v>
      </c>
      <c r="N58" s="85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41">
        <f>SUM(N58:AR58)</f>
        <v>0</v>
      </c>
      <c r="AT58" s="36">
        <f t="shared" ref="AT58" si="80">COUNT(N58:AR58)</f>
        <v>0</v>
      </c>
    </row>
    <row r="59" spans="1:46" ht="21" customHeight="1" thickBot="1">
      <c r="A59" s="144"/>
      <c r="B59" s="114"/>
      <c r="C59" s="114"/>
      <c r="D59" s="116"/>
      <c r="E59" s="137"/>
      <c r="F59" s="118"/>
      <c r="G59" s="118"/>
      <c r="H59" s="118"/>
      <c r="I59" s="118"/>
      <c r="J59" s="38" t="s">
        <v>24</v>
      </c>
      <c r="K59" s="140"/>
      <c r="L59" s="141"/>
      <c r="M59" s="142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39" t="str">
        <f>IF(AT58=AT59,"○","×")</f>
        <v>○</v>
      </c>
      <c r="AT59" s="36">
        <f t="shared" ref="AT59" si="81">COUNTIF(N59:AR59,"ａ")+COUNTIF(N59:AR59,"ｂ")+COUNTIF(N59:AR59,"ｃ")</f>
        <v>0</v>
      </c>
    </row>
    <row r="60" spans="1:46" ht="21" customHeight="1">
      <c r="A60" s="143">
        <v>29</v>
      </c>
      <c r="B60" s="145"/>
      <c r="C60" s="145"/>
      <c r="D60" s="146"/>
      <c r="E60" s="137" t="str">
        <f>IF(D60=""," ",DATEDIF(D60,K60,"Y")&amp;"歳"&amp;DATEDIF(D60,K60,"YM")&amp;"カ月")</f>
        <v xml:space="preserve"> </v>
      </c>
      <c r="F60" s="138"/>
      <c r="G60" s="138"/>
      <c r="H60" s="138"/>
      <c r="I60" s="138"/>
      <c r="J60" s="40" t="s">
        <v>8</v>
      </c>
      <c r="K60" s="139">
        <f>DATE($B1,$D1,1)</f>
        <v>44470</v>
      </c>
      <c r="L60" s="139">
        <f>DATEDIF(D60,K60,"Y")</f>
        <v>121</v>
      </c>
      <c r="M60" s="121" t="str">
        <f t="shared" ref="M60" si="82">IF(L60=0,"○",IF(L60=1,"△",IF(L60=2,"□",IF(L60=3,"◇","×"))))</f>
        <v>×</v>
      </c>
      <c r="N60" s="87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  <c r="AA60" s="86"/>
      <c r="AB60" s="86"/>
      <c r="AC60" s="86"/>
      <c r="AD60" s="86"/>
      <c r="AE60" s="86"/>
      <c r="AF60" s="86"/>
      <c r="AG60" s="86"/>
      <c r="AH60" s="86"/>
      <c r="AI60" s="86"/>
      <c r="AJ60" s="86"/>
      <c r="AK60" s="86"/>
      <c r="AL60" s="86"/>
      <c r="AM60" s="86"/>
      <c r="AN60" s="86"/>
      <c r="AO60" s="86"/>
      <c r="AP60" s="86"/>
      <c r="AQ60" s="86"/>
      <c r="AR60" s="86"/>
      <c r="AS60" s="41">
        <f>SUM(N60:AR60)</f>
        <v>0</v>
      </c>
      <c r="AT60" s="36">
        <f t="shared" ref="AT60" si="83">COUNT(N60:AR60)</f>
        <v>0</v>
      </c>
    </row>
    <row r="61" spans="1:46" ht="21" customHeight="1" thickBot="1">
      <c r="A61" s="144"/>
      <c r="B61" s="114"/>
      <c r="C61" s="114"/>
      <c r="D61" s="116"/>
      <c r="E61" s="137"/>
      <c r="F61" s="118"/>
      <c r="G61" s="118"/>
      <c r="H61" s="118"/>
      <c r="I61" s="118"/>
      <c r="J61" s="38" t="s">
        <v>24</v>
      </c>
      <c r="K61" s="140"/>
      <c r="L61" s="141"/>
      <c r="M61" s="142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4"/>
      <c r="AS61" s="39" t="str">
        <f>IF(AT60=AT61,"○","×")</f>
        <v>○</v>
      </c>
      <c r="AT61" s="36">
        <f t="shared" ref="AT61" si="84">COUNTIF(N61:AR61,"ａ")+COUNTIF(N61:AR61,"ｂ")+COUNTIF(N61:AR61,"ｃ")</f>
        <v>0</v>
      </c>
    </row>
    <row r="62" spans="1:46" ht="21" customHeight="1">
      <c r="A62" s="143">
        <v>30</v>
      </c>
      <c r="B62" s="145"/>
      <c r="C62" s="145"/>
      <c r="D62" s="146"/>
      <c r="E62" s="137" t="str">
        <f>IF(D62=""," ",DATEDIF(D62,K62,"Y")&amp;"歳"&amp;DATEDIF(D62,K62,"YM")&amp;"カ月")</f>
        <v xml:space="preserve"> </v>
      </c>
      <c r="F62" s="138"/>
      <c r="G62" s="138"/>
      <c r="H62" s="138"/>
      <c r="I62" s="138"/>
      <c r="J62" s="40" t="s">
        <v>8</v>
      </c>
      <c r="K62" s="139">
        <f>DATE($B1,$D1,1)</f>
        <v>44470</v>
      </c>
      <c r="L62" s="139">
        <f>DATEDIF(D62,K62,"Y")</f>
        <v>121</v>
      </c>
      <c r="M62" s="121" t="str">
        <f t="shared" ref="M62" si="85">IF(L62=0,"○",IF(L62=1,"△",IF(L62=2,"□",IF(L62=3,"◇","×"))))</f>
        <v>×</v>
      </c>
      <c r="N62" s="87"/>
      <c r="O62" s="86"/>
      <c r="P62" s="86"/>
      <c r="Q62" s="86"/>
      <c r="R62" s="86"/>
      <c r="S62" s="86"/>
      <c r="T62" s="86"/>
      <c r="U62" s="86"/>
      <c r="V62" s="86"/>
      <c r="W62" s="86"/>
      <c r="X62" s="86"/>
      <c r="Y62" s="86"/>
      <c r="Z62" s="86"/>
      <c r="AA62" s="86"/>
      <c r="AB62" s="86"/>
      <c r="AC62" s="86"/>
      <c r="AD62" s="86"/>
      <c r="AE62" s="86"/>
      <c r="AF62" s="86"/>
      <c r="AG62" s="86"/>
      <c r="AH62" s="86"/>
      <c r="AI62" s="86"/>
      <c r="AJ62" s="86"/>
      <c r="AK62" s="86"/>
      <c r="AL62" s="86"/>
      <c r="AM62" s="86"/>
      <c r="AN62" s="86"/>
      <c r="AO62" s="86"/>
      <c r="AP62" s="86"/>
      <c r="AQ62" s="86"/>
      <c r="AR62" s="86"/>
      <c r="AS62" s="41">
        <f>SUM(N62:AR62)</f>
        <v>0</v>
      </c>
      <c r="AT62" s="36">
        <f t="shared" ref="AT62" si="86">COUNT(N62:AR62)</f>
        <v>0</v>
      </c>
    </row>
    <row r="63" spans="1:46" ht="21" customHeight="1" thickBot="1">
      <c r="A63" s="144"/>
      <c r="B63" s="114"/>
      <c r="C63" s="114"/>
      <c r="D63" s="116"/>
      <c r="E63" s="137"/>
      <c r="F63" s="118"/>
      <c r="G63" s="118"/>
      <c r="H63" s="118"/>
      <c r="I63" s="118"/>
      <c r="J63" s="38" t="s">
        <v>24</v>
      </c>
      <c r="K63" s="140"/>
      <c r="L63" s="141"/>
      <c r="M63" s="142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  <c r="AR63" s="84"/>
      <c r="AS63" s="39" t="str">
        <f>IF(AT62=AT63,"○","×")</f>
        <v>○</v>
      </c>
      <c r="AT63" s="36">
        <f t="shared" ref="AT63" si="87">COUNTIF(N63:AR63,"ａ")+COUNTIF(N63:AR63,"ｂ")+COUNTIF(N63:AR63,"ｃ")</f>
        <v>0</v>
      </c>
    </row>
    <row r="64" spans="1:46" ht="21" customHeight="1">
      <c r="A64" s="143">
        <v>31</v>
      </c>
      <c r="B64" s="145"/>
      <c r="C64" s="145"/>
      <c r="D64" s="146"/>
      <c r="E64" s="137" t="str">
        <f>IF(D64=""," ",DATEDIF(D64,K64,"Y")&amp;"歳"&amp;DATEDIF(D64,K64,"YM")&amp;"カ月")</f>
        <v xml:space="preserve"> </v>
      </c>
      <c r="F64" s="138"/>
      <c r="G64" s="138"/>
      <c r="H64" s="138"/>
      <c r="I64" s="138"/>
      <c r="J64" s="40" t="s">
        <v>8</v>
      </c>
      <c r="K64" s="139">
        <f>DATE($B1,$D1,1)</f>
        <v>44470</v>
      </c>
      <c r="L64" s="139">
        <f>DATEDIF(D64,K64,"Y")</f>
        <v>121</v>
      </c>
      <c r="M64" s="121" t="str">
        <f t="shared" ref="M64" si="88">IF(L64=0,"○",IF(L64=1,"△",IF(L64=2,"□",IF(L64=3,"◇","×"))))</f>
        <v>×</v>
      </c>
      <c r="N64" s="87"/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  <c r="Z64" s="86"/>
      <c r="AA64" s="86"/>
      <c r="AB64" s="86"/>
      <c r="AC64" s="86"/>
      <c r="AD64" s="86"/>
      <c r="AE64" s="86"/>
      <c r="AF64" s="86"/>
      <c r="AG64" s="86"/>
      <c r="AH64" s="86"/>
      <c r="AI64" s="86"/>
      <c r="AJ64" s="86"/>
      <c r="AK64" s="86"/>
      <c r="AL64" s="86"/>
      <c r="AM64" s="86"/>
      <c r="AN64" s="86"/>
      <c r="AO64" s="86"/>
      <c r="AP64" s="86"/>
      <c r="AQ64" s="86"/>
      <c r="AR64" s="86"/>
      <c r="AS64" s="41">
        <f>SUM(N64:AR64)</f>
        <v>0</v>
      </c>
      <c r="AT64" s="36">
        <f t="shared" ref="AT64" si="89">COUNT(N64:AR64)</f>
        <v>0</v>
      </c>
    </row>
    <row r="65" spans="1:46" ht="21" customHeight="1" thickBot="1">
      <c r="A65" s="144"/>
      <c r="B65" s="114"/>
      <c r="C65" s="114"/>
      <c r="D65" s="116"/>
      <c r="E65" s="137"/>
      <c r="F65" s="118"/>
      <c r="G65" s="118"/>
      <c r="H65" s="118"/>
      <c r="I65" s="118"/>
      <c r="J65" s="38" t="s">
        <v>24</v>
      </c>
      <c r="K65" s="140"/>
      <c r="L65" s="141"/>
      <c r="M65" s="142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84"/>
      <c r="AQ65" s="84"/>
      <c r="AR65" s="84"/>
      <c r="AS65" s="39" t="str">
        <f>IF(AT64=AT65,"○","×")</f>
        <v>○</v>
      </c>
      <c r="AT65" s="36">
        <f t="shared" ref="AT65" si="90">COUNTIF(N65:AR65,"ａ")+COUNTIF(N65:AR65,"ｂ")+COUNTIF(N65:AR65,"ｃ")</f>
        <v>0</v>
      </c>
    </row>
    <row r="66" spans="1:46" ht="21" customHeight="1">
      <c r="A66" s="143">
        <v>32</v>
      </c>
      <c r="B66" s="145"/>
      <c r="C66" s="145"/>
      <c r="D66" s="146"/>
      <c r="E66" s="137" t="str">
        <f>IF(D66=""," ",DATEDIF(D66,K66,"Y")&amp;"歳"&amp;DATEDIF(D66,K66,"YM")&amp;"カ月")</f>
        <v xml:space="preserve"> </v>
      </c>
      <c r="F66" s="138"/>
      <c r="G66" s="138"/>
      <c r="H66" s="138"/>
      <c r="I66" s="138"/>
      <c r="J66" s="40" t="s">
        <v>8</v>
      </c>
      <c r="K66" s="139">
        <f>DATE($B1,$D1,1)</f>
        <v>44470</v>
      </c>
      <c r="L66" s="139">
        <f>DATEDIF(D66,K66,"Y")</f>
        <v>121</v>
      </c>
      <c r="M66" s="121" t="str">
        <f t="shared" ref="M66" si="91">IF(L66=0,"○",IF(L66=1,"△",IF(L66=2,"□",IF(L66=3,"◇","×"))))</f>
        <v>×</v>
      </c>
      <c r="N66" s="87"/>
      <c r="O66" s="86"/>
      <c r="P66" s="86"/>
      <c r="Q66" s="86"/>
      <c r="R66" s="86"/>
      <c r="S66" s="86"/>
      <c r="T66" s="86"/>
      <c r="U66" s="86"/>
      <c r="V66" s="86"/>
      <c r="W66" s="86"/>
      <c r="X66" s="86"/>
      <c r="Y66" s="86"/>
      <c r="Z66" s="86"/>
      <c r="AA66" s="86"/>
      <c r="AB66" s="86"/>
      <c r="AC66" s="86"/>
      <c r="AD66" s="86"/>
      <c r="AE66" s="86"/>
      <c r="AF66" s="86"/>
      <c r="AG66" s="86"/>
      <c r="AH66" s="86"/>
      <c r="AI66" s="86"/>
      <c r="AJ66" s="86"/>
      <c r="AK66" s="86"/>
      <c r="AL66" s="86"/>
      <c r="AM66" s="86"/>
      <c r="AN66" s="86"/>
      <c r="AO66" s="86"/>
      <c r="AP66" s="86"/>
      <c r="AQ66" s="86"/>
      <c r="AR66" s="86"/>
      <c r="AS66" s="41">
        <f>SUM(N66:AR66)</f>
        <v>0</v>
      </c>
      <c r="AT66" s="36">
        <f t="shared" ref="AT66" si="92">COUNT(N66:AR66)</f>
        <v>0</v>
      </c>
    </row>
    <row r="67" spans="1:46" ht="21" customHeight="1" thickBot="1">
      <c r="A67" s="144"/>
      <c r="B67" s="114"/>
      <c r="C67" s="114"/>
      <c r="D67" s="116"/>
      <c r="E67" s="137"/>
      <c r="F67" s="118"/>
      <c r="G67" s="118"/>
      <c r="H67" s="118"/>
      <c r="I67" s="118"/>
      <c r="J67" s="38" t="s">
        <v>24</v>
      </c>
      <c r="K67" s="140"/>
      <c r="L67" s="141"/>
      <c r="M67" s="142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84"/>
      <c r="AM67" s="84"/>
      <c r="AN67" s="84"/>
      <c r="AO67" s="84"/>
      <c r="AP67" s="84"/>
      <c r="AQ67" s="84"/>
      <c r="AR67" s="84"/>
      <c r="AS67" s="39" t="str">
        <f>IF(AT66=AT67,"○","×")</f>
        <v>○</v>
      </c>
      <c r="AT67" s="36">
        <f t="shared" ref="AT67" si="93">COUNTIF(N67:AR67,"ａ")+COUNTIF(N67:AR67,"ｂ")+COUNTIF(N67:AR67,"ｃ")</f>
        <v>0</v>
      </c>
    </row>
    <row r="68" spans="1:46" ht="21" customHeight="1">
      <c r="A68" s="143">
        <v>33</v>
      </c>
      <c r="B68" s="145"/>
      <c r="C68" s="145"/>
      <c r="D68" s="146"/>
      <c r="E68" s="137" t="str">
        <f>IF(D68=""," ",DATEDIF(D68,K68,"Y")&amp;"歳"&amp;DATEDIF(D68,K68,"YM")&amp;"カ月")</f>
        <v xml:space="preserve"> </v>
      </c>
      <c r="F68" s="138"/>
      <c r="G68" s="138"/>
      <c r="H68" s="138"/>
      <c r="I68" s="138"/>
      <c r="J68" s="40" t="s">
        <v>8</v>
      </c>
      <c r="K68" s="139">
        <f>DATE($B1,$D1,1)</f>
        <v>44470</v>
      </c>
      <c r="L68" s="139">
        <f>DATEDIF(D68,K68,"Y")</f>
        <v>121</v>
      </c>
      <c r="M68" s="121" t="str">
        <f t="shared" ref="M68" si="94">IF(L68=0,"○",IF(L68=1,"△",IF(L68=2,"□",IF(L68=3,"◇","×"))))</f>
        <v>×</v>
      </c>
      <c r="N68" s="87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  <c r="AK68" s="86"/>
      <c r="AL68" s="86"/>
      <c r="AM68" s="86"/>
      <c r="AN68" s="86"/>
      <c r="AO68" s="86"/>
      <c r="AP68" s="86"/>
      <c r="AQ68" s="86"/>
      <c r="AR68" s="86"/>
      <c r="AS68" s="41">
        <f>SUM(N68:AR68)</f>
        <v>0</v>
      </c>
      <c r="AT68" s="36">
        <f t="shared" ref="AT68" si="95">COUNT(N68:AR68)</f>
        <v>0</v>
      </c>
    </row>
    <row r="69" spans="1:46" ht="21" customHeight="1" thickBot="1">
      <c r="A69" s="144"/>
      <c r="B69" s="114"/>
      <c r="C69" s="114"/>
      <c r="D69" s="116"/>
      <c r="E69" s="137"/>
      <c r="F69" s="118"/>
      <c r="G69" s="118"/>
      <c r="H69" s="118"/>
      <c r="I69" s="118"/>
      <c r="J69" s="38" t="s">
        <v>24</v>
      </c>
      <c r="K69" s="140"/>
      <c r="L69" s="141"/>
      <c r="M69" s="142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84"/>
      <c r="AM69" s="84"/>
      <c r="AN69" s="84"/>
      <c r="AO69" s="84"/>
      <c r="AP69" s="84"/>
      <c r="AQ69" s="84"/>
      <c r="AR69" s="84"/>
      <c r="AS69" s="39" t="str">
        <f>IF(AT68=AT69,"○","×")</f>
        <v>○</v>
      </c>
      <c r="AT69" s="36">
        <f t="shared" ref="AT69" si="96">COUNTIF(N69:AR69,"ａ")+COUNTIF(N69:AR69,"ｂ")+COUNTIF(N69:AR69,"ｃ")</f>
        <v>0</v>
      </c>
    </row>
    <row r="70" spans="1:46" ht="21" customHeight="1">
      <c r="A70" s="143">
        <v>34</v>
      </c>
      <c r="B70" s="145"/>
      <c r="C70" s="145"/>
      <c r="D70" s="146"/>
      <c r="E70" s="137" t="str">
        <f>IF(D70=""," ",DATEDIF(D70,K70,"Y")&amp;"歳"&amp;DATEDIF(D70,K70,"YM")&amp;"カ月")</f>
        <v xml:space="preserve"> </v>
      </c>
      <c r="F70" s="138"/>
      <c r="G70" s="138"/>
      <c r="H70" s="138"/>
      <c r="I70" s="138"/>
      <c r="J70" s="40" t="s">
        <v>8</v>
      </c>
      <c r="K70" s="139">
        <f>DATE($B1,$D1,1)</f>
        <v>44470</v>
      </c>
      <c r="L70" s="139">
        <f>DATEDIF(D70,K70,"Y")</f>
        <v>121</v>
      </c>
      <c r="M70" s="121" t="str">
        <f t="shared" ref="M70" si="97">IF(L70=0,"○",IF(L70=1,"△",IF(L70=2,"□",IF(L70=3,"◇","×"))))</f>
        <v>×</v>
      </c>
      <c r="N70" s="87"/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6"/>
      <c r="AG70" s="86"/>
      <c r="AH70" s="86"/>
      <c r="AI70" s="86"/>
      <c r="AJ70" s="86"/>
      <c r="AK70" s="86"/>
      <c r="AL70" s="86"/>
      <c r="AM70" s="86"/>
      <c r="AN70" s="86"/>
      <c r="AO70" s="86"/>
      <c r="AP70" s="86"/>
      <c r="AQ70" s="86"/>
      <c r="AR70" s="86"/>
      <c r="AS70" s="41">
        <f>SUM(N70:AR70)</f>
        <v>0</v>
      </c>
      <c r="AT70" s="36">
        <f t="shared" ref="AT70" si="98">COUNT(N70:AR70)</f>
        <v>0</v>
      </c>
    </row>
    <row r="71" spans="1:46" ht="21" customHeight="1" thickBot="1">
      <c r="A71" s="144"/>
      <c r="B71" s="114"/>
      <c r="C71" s="114"/>
      <c r="D71" s="116"/>
      <c r="E71" s="137"/>
      <c r="F71" s="118"/>
      <c r="G71" s="118"/>
      <c r="H71" s="118"/>
      <c r="I71" s="118"/>
      <c r="J71" s="38" t="s">
        <v>24</v>
      </c>
      <c r="K71" s="140"/>
      <c r="L71" s="141"/>
      <c r="M71" s="142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39" t="str">
        <f>IF(AT70=AT71,"○","×")</f>
        <v>○</v>
      </c>
      <c r="AT71" s="36">
        <f t="shared" ref="AT71" si="99">COUNTIF(N71:AR71,"ａ")+COUNTIF(N71:AR71,"ｂ")+COUNTIF(N71:AR71,"ｃ")</f>
        <v>0</v>
      </c>
    </row>
    <row r="72" spans="1:46" ht="21" customHeight="1">
      <c r="A72" s="143">
        <v>35</v>
      </c>
      <c r="B72" s="145"/>
      <c r="C72" s="145"/>
      <c r="D72" s="146"/>
      <c r="E72" s="137" t="str">
        <f>IF(D72=""," ",DATEDIF(D72,K72,"Y")&amp;"歳"&amp;DATEDIF(D72,K72,"YM")&amp;"カ月")</f>
        <v xml:space="preserve"> </v>
      </c>
      <c r="F72" s="138"/>
      <c r="G72" s="138"/>
      <c r="H72" s="138"/>
      <c r="I72" s="138"/>
      <c r="J72" s="40" t="s">
        <v>8</v>
      </c>
      <c r="K72" s="139">
        <f>DATE($B1,$D1,1)</f>
        <v>44470</v>
      </c>
      <c r="L72" s="139">
        <f>DATEDIF(D72,K72,"Y")</f>
        <v>121</v>
      </c>
      <c r="M72" s="121" t="str">
        <f t="shared" ref="M72" si="100">IF(L72=0,"○",IF(L72=1,"△",IF(L72=2,"□",IF(L72=3,"◇","×"))))</f>
        <v>×</v>
      </c>
      <c r="N72" s="87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86"/>
      <c r="AF72" s="86"/>
      <c r="AG72" s="86"/>
      <c r="AH72" s="86"/>
      <c r="AI72" s="86"/>
      <c r="AJ72" s="86"/>
      <c r="AK72" s="86"/>
      <c r="AL72" s="86"/>
      <c r="AM72" s="86"/>
      <c r="AN72" s="86"/>
      <c r="AO72" s="86"/>
      <c r="AP72" s="86"/>
      <c r="AQ72" s="86"/>
      <c r="AR72" s="86"/>
      <c r="AS72" s="41">
        <f>SUM(N72:AR72)</f>
        <v>0</v>
      </c>
      <c r="AT72" s="36">
        <f t="shared" ref="AT72" si="101">COUNT(N72:AR72)</f>
        <v>0</v>
      </c>
    </row>
    <row r="73" spans="1:46" ht="21" customHeight="1" thickBot="1">
      <c r="A73" s="144"/>
      <c r="B73" s="114"/>
      <c r="C73" s="114"/>
      <c r="D73" s="116"/>
      <c r="E73" s="137"/>
      <c r="F73" s="118"/>
      <c r="G73" s="118"/>
      <c r="H73" s="118"/>
      <c r="I73" s="118"/>
      <c r="J73" s="38" t="s">
        <v>24</v>
      </c>
      <c r="K73" s="140"/>
      <c r="L73" s="141"/>
      <c r="M73" s="142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4"/>
      <c r="AR73" s="84"/>
      <c r="AS73" s="39" t="str">
        <f>IF(AT72=AT73,"○","×")</f>
        <v>○</v>
      </c>
      <c r="AT73" s="36">
        <f t="shared" ref="AT73" si="102">COUNTIF(N73:AR73,"ａ")+COUNTIF(N73:AR73,"ｂ")+COUNTIF(N73:AR73,"ｃ")</f>
        <v>0</v>
      </c>
    </row>
    <row r="74" spans="1:46" ht="21" customHeight="1">
      <c r="A74" s="143">
        <v>36</v>
      </c>
      <c r="B74" s="145"/>
      <c r="C74" s="145"/>
      <c r="D74" s="146"/>
      <c r="E74" s="137" t="str">
        <f>IF(D74=""," ",DATEDIF(D74,K74,"Y")&amp;"歳"&amp;DATEDIF(D74,K74,"YM")&amp;"カ月")</f>
        <v xml:space="preserve"> </v>
      </c>
      <c r="F74" s="138"/>
      <c r="G74" s="138"/>
      <c r="H74" s="138"/>
      <c r="I74" s="138"/>
      <c r="J74" s="40" t="s">
        <v>8</v>
      </c>
      <c r="K74" s="139">
        <f>DATE($B1,$D1,1)</f>
        <v>44470</v>
      </c>
      <c r="L74" s="139">
        <f>DATEDIF(D74,K74,"Y")</f>
        <v>121</v>
      </c>
      <c r="M74" s="121" t="str">
        <f t="shared" ref="M74" si="103">IF(L74=0,"○",IF(L74=1,"△",IF(L74=2,"□",IF(L74=3,"◇","×"))))</f>
        <v>×</v>
      </c>
      <c r="N74" s="87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6"/>
      <c r="AD74" s="86"/>
      <c r="AE74" s="86"/>
      <c r="AF74" s="86"/>
      <c r="AG74" s="86"/>
      <c r="AH74" s="86"/>
      <c r="AI74" s="86"/>
      <c r="AJ74" s="86"/>
      <c r="AK74" s="86"/>
      <c r="AL74" s="86"/>
      <c r="AM74" s="86"/>
      <c r="AN74" s="86"/>
      <c r="AO74" s="86"/>
      <c r="AP74" s="86"/>
      <c r="AQ74" s="86"/>
      <c r="AR74" s="86"/>
      <c r="AS74" s="41">
        <f>SUM(N74:AR74)</f>
        <v>0</v>
      </c>
      <c r="AT74" s="36">
        <f t="shared" ref="AT74" si="104">COUNT(N74:AR74)</f>
        <v>0</v>
      </c>
    </row>
    <row r="75" spans="1:46" ht="21" customHeight="1" thickBot="1">
      <c r="A75" s="144"/>
      <c r="B75" s="114"/>
      <c r="C75" s="114"/>
      <c r="D75" s="116"/>
      <c r="E75" s="137"/>
      <c r="F75" s="118"/>
      <c r="G75" s="118"/>
      <c r="H75" s="118"/>
      <c r="I75" s="118"/>
      <c r="J75" s="38" t="s">
        <v>24</v>
      </c>
      <c r="K75" s="140"/>
      <c r="L75" s="141"/>
      <c r="M75" s="142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39" t="str">
        <f>IF(AT74=AT75,"○","×")</f>
        <v>○</v>
      </c>
      <c r="AT75" s="36">
        <f t="shared" ref="AT75" si="105">COUNTIF(N75:AR75,"ａ")+COUNTIF(N75:AR75,"ｂ")+COUNTIF(N75:AR75,"ｃ")</f>
        <v>0</v>
      </c>
    </row>
    <row r="76" spans="1:46" ht="21" customHeight="1">
      <c r="A76" s="143">
        <v>37</v>
      </c>
      <c r="B76" s="145"/>
      <c r="C76" s="145"/>
      <c r="D76" s="146"/>
      <c r="E76" s="137" t="str">
        <f>IF(D76=""," ",DATEDIF(D76,K76,"Y")&amp;"歳"&amp;DATEDIF(D76,K76,"YM")&amp;"カ月")</f>
        <v xml:space="preserve"> </v>
      </c>
      <c r="F76" s="138"/>
      <c r="G76" s="138"/>
      <c r="H76" s="138"/>
      <c r="I76" s="138"/>
      <c r="J76" s="40" t="s">
        <v>8</v>
      </c>
      <c r="K76" s="139">
        <f>DATE($B1,$D1,1)</f>
        <v>44470</v>
      </c>
      <c r="L76" s="139">
        <f>DATEDIF(D76,K76,"Y")</f>
        <v>121</v>
      </c>
      <c r="M76" s="121" t="str">
        <f t="shared" ref="M76" si="106">IF(L76=0,"○",IF(L76=1,"△",IF(L76=2,"□",IF(L76=3,"◇","×"))))</f>
        <v>×</v>
      </c>
      <c r="N76" s="87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  <c r="AA76" s="86"/>
      <c r="AB76" s="86"/>
      <c r="AC76" s="86"/>
      <c r="AD76" s="86"/>
      <c r="AE76" s="86"/>
      <c r="AF76" s="86"/>
      <c r="AG76" s="86"/>
      <c r="AH76" s="86"/>
      <c r="AI76" s="86"/>
      <c r="AJ76" s="86"/>
      <c r="AK76" s="86"/>
      <c r="AL76" s="86"/>
      <c r="AM76" s="86"/>
      <c r="AN76" s="86"/>
      <c r="AO76" s="86"/>
      <c r="AP76" s="86"/>
      <c r="AQ76" s="86"/>
      <c r="AR76" s="86"/>
      <c r="AS76" s="41">
        <f>SUM(N76:AR76)</f>
        <v>0</v>
      </c>
      <c r="AT76" s="36">
        <f t="shared" ref="AT76" si="107">COUNT(N76:AR76)</f>
        <v>0</v>
      </c>
    </row>
    <row r="77" spans="1:46" ht="21" customHeight="1" thickBot="1">
      <c r="A77" s="144"/>
      <c r="B77" s="114"/>
      <c r="C77" s="114"/>
      <c r="D77" s="116"/>
      <c r="E77" s="137"/>
      <c r="F77" s="118"/>
      <c r="G77" s="118"/>
      <c r="H77" s="118"/>
      <c r="I77" s="118"/>
      <c r="J77" s="38" t="s">
        <v>24</v>
      </c>
      <c r="K77" s="140"/>
      <c r="L77" s="141"/>
      <c r="M77" s="142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84"/>
      <c r="AM77" s="84"/>
      <c r="AN77" s="84"/>
      <c r="AO77" s="84"/>
      <c r="AP77" s="84"/>
      <c r="AQ77" s="84"/>
      <c r="AR77" s="84"/>
      <c r="AS77" s="39" t="str">
        <f>IF(AT76=AT77,"○","×")</f>
        <v>○</v>
      </c>
      <c r="AT77" s="36">
        <f t="shared" ref="AT77" si="108">COUNTIF(N77:AR77,"ａ")+COUNTIF(N77:AR77,"ｂ")+COUNTIF(N77:AR77,"ｃ")</f>
        <v>0</v>
      </c>
    </row>
    <row r="78" spans="1:46" ht="21" customHeight="1">
      <c r="A78" s="143">
        <v>38</v>
      </c>
      <c r="B78" s="145"/>
      <c r="C78" s="145"/>
      <c r="D78" s="146"/>
      <c r="E78" s="137" t="str">
        <f>IF(D78=""," ",DATEDIF(D78,K78,"Y")&amp;"歳"&amp;DATEDIF(D78,K78,"YM")&amp;"カ月")</f>
        <v xml:space="preserve"> </v>
      </c>
      <c r="F78" s="138"/>
      <c r="G78" s="138"/>
      <c r="H78" s="138"/>
      <c r="I78" s="138"/>
      <c r="J78" s="40" t="s">
        <v>8</v>
      </c>
      <c r="K78" s="139">
        <f>DATE($B1,$D1,1)</f>
        <v>44470</v>
      </c>
      <c r="L78" s="139">
        <f>DATEDIF(D78,K78,"Y")</f>
        <v>121</v>
      </c>
      <c r="M78" s="121" t="str">
        <f t="shared" ref="M78" si="109">IF(L78=0,"○",IF(L78=1,"△",IF(L78=2,"□",IF(L78=3,"◇","×"))))</f>
        <v>×</v>
      </c>
      <c r="N78" s="87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41">
        <f>SUM(N78:AR78)</f>
        <v>0</v>
      </c>
      <c r="AT78" s="36">
        <f t="shared" ref="AT78" si="110">COUNT(N78:AR78)</f>
        <v>0</v>
      </c>
    </row>
    <row r="79" spans="1:46" ht="21" customHeight="1" thickBot="1">
      <c r="A79" s="144"/>
      <c r="B79" s="114"/>
      <c r="C79" s="114"/>
      <c r="D79" s="116"/>
      <c r="E79" s="137"/>
      <c r="F79" s="118"/>
      <c r="G79" s="118"/>
      <c r="H79" s="118"/>
      <c r="I79" s="118"/>
      <c r="J79" s="38" t="s">
        <v>24</v>
      </c>
      <c r="K79" s="140"/>
      <c r="L79" s="141"/>
      <c r="M79" s="142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84"/>
      <c r="AM79" s="84"/>
      <c r="AN79" s="84"/>
      <c r="AO79" s="84"/>
      <c r="AP79" s="84"/>
      <c r="AQ79" s="84"/>
      <c r="AR79" s="84"/>
      <c r="AS79" s="39" t="str">
        <f>IF(AT78=AT79,"○","×")</f>
        <v>○</v>
      </c>
      <c r="AT79" s="36">
        <f t="shared" ref="AT79" si="111">COUNTIF(N79:AR79,"ａ")+COUNTIF(N79:AR79,"ｂ")+COUNTIF(N79:AR79,"ｃ")</f>
        <v>0</v>
      </c>
    </row>
    <row r="80" spans="1:46" ht="21" customHeight="1">
      <c r="A80" s="143">
        <v>39</v>
      </c>
      <c r="B80" s="145"/>
      <c r="C80" s="145"/>
      <c r="D80" s="146"/>
      <c r="E80" s="137" t="str">
        <f>IF(D80=""," ",DATEDIF(D80,K80,"Y")&amp;"歳"&amp;DATEDIF(D80,K80,"YM")&amp;"カ月")</f>
        <v xml:space="preserve"> </v>
      </c>
      <c r="F80" s="138"/>
      <c r="G80" s="138"/>
      <c r="H80" s="138"/>
      <c r="I80" s="138"/>
      <c r="J80" s="40" t="s">
        <v>8</v>
      </c>
      <c r="K80" s="139">
        <f>DATE($B1,$D1,1)</f>
        <v>44470</v>
      </c>
      <c r="L80" s="139">
        <f>DATEDIF(D80,K80,"Y")</f>
        <v>121</v>
      </c>
      <c r="M80" s="121" t="str">
        <f t="shared" ref="M80" si="112">IF(L80=0,"○",IF(L80=1,"△",IF(L80=2,"□",IF(L80=3,"◇","×"))))</f>
        <v>×</v>
      </c>
      <c r="N80" s="87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  <c r="AA80" s="86"/>
      <c r="AB80" s="86"/>
      <c r="AC80" s="86"/>
      <c r="AD80" s="86"/>
      <c r="AE80" s="86"/>
      <c r="AF80" s="86"/>
      <c r="AG80" s="86"/>
      <c r="AH80" s="86"/>
      <c r="AI80" s="86"/>
      <c r="AJ80" s="86"/>
      <c r="AK80" s="86"/>
      <c r="AL80" s="86"/>
      <c r="AM80" s="86"/>
      <c r="AN80" s="86"/>
      <c r="AO80" s="86"/>
      <c r="AP80" s="86"/>
      <c r="AQ80" s="86"/>
      <c r="AR80" s="86"/>
      <c r="AS80" s="41">
        <f>SUM(N80:AR80)</f>
        <v>0</v>
      </c>
      <c r="AT80" s="36">
        <f t="shared" ref="AT80" si="113">COUNT(N80:AR80)</f>
        <v>0</v>
      </c>
    </row>
    <row r="81" spans="1:46" ht="21" customHeight="1" thickBot="1">
      <c r="A81" s="144"/>
      <c r="B81" s="114"/>
      <c r="C81" s="114"/>
      <c r="D81" s="116"/>
      <c r="E81" s="137"/>
      <c r="F81" s="118"/>
      <c r="G81" s="118"/>
      <c r="H81" s="118"/>
      <c r="I81" s="118"/>
      <c r="J81" s="38" t="s">
        <v>24</v>
      </c>
      <c r="K81" s="140"/>
      <c r="L81" s="141"/>
      <c r="M81" s="142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  <c r="AR81" s="84"/>
      <c r="AS81" s="39" t="str">
        <f>IF(AT80=AT81,"○","×")</f>
        <v>○</v>
      </c>
      <c r="AT81" s="36">
        <f t="shared" ref="AT81" si="114">COUNTIF(N81:AR81,"ａ")+COUNTIF(N81:AR81,"ｂ")+COUNTIF(N81:AR81,"ｃ")</f>
        <v>0</v>
      </c>
    </row>
    <row r="82" spans="1:46" ht="21" customHeight="1">
      <c r="A82" s="143">
        <v>40</v>
      </c>
      <c r="B82" s="145"/>
      <c r="C82" s="145"/>
      <c r="D82" s="146"/>
      <c r="E82" s="137" t="str">
        <f>IF(D82=""," ",DATEDIF(D82,K82,"Y")&amp;"歳"&amp;DATEDIF(D82,K82,"YM")&amp;"カ月")</f>
        <v xml:space="preserve"> </v>
      </c>
      <c r="F82" s="138"/>
      <c r="G82" s="138"/>
      <c r="H82" s="138"/>
      <c r="I82" s="138"/>
      <c r="J82" s="40" t="s">
        <v>8</v>
      </c>
      <c r="K82" s="139">
        <f>DATE($B1,$D1,1)</f>
        <v>44470</v>
      </c>
      <c r="L82" s="139">
        <f>DATEDIF(D82,K82,"Y")</f>
        <v>121</v>
      </c>
      <c r="M82" s="121" t="str">
        <f t="shared" ref="M82" si="115">IF(L82=0,"○",IF(L82=1,"△",IF(L82=2,"□",IF(L82=3,"◇","×"))))</f>
        <v>×</v>
      </c>
      <c r="N82" s="87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41">
        <f>SUM(N82:AR82)</f>
        <v>0</v>
      </c>
      <c r="AT82" s="36">
        <f t="shared" ref="AT82" si="116">COUNT(N82:AR82)</f>
        <v>0</v>
      </c>
    </row>
    <row r="83" spans="1:46" ht="21" customHeight="1" thickBot="1">
      <c r="A83" s="144"/>
      <c r="B83" s="114"/>
      <c r="C83" s="114"/>
      <c r="D83" s="116"/>
      <c r="E83" s="137"/>
      <c r="F83" s="118"/>
      <c r="G83" s="118"/>
      <c r="H83" s="118"/>
      <c r="I83" s="118"/>
      <c r="J83" s="38" t="s">
        <v>24</v>
      </c>
      <c r="K83" s="140"/>
      <c r="L83" s="141"/>
      <c r="M83" s="142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84"/>
      <c r="AM83" s="84"/>
      <c r="AN83" s="84"/>
      <c r="AO83" s="84"/>
      <c r="AP83" s="84"/>
      <c r="AQ83" s="84"/>
      <c r="AR83" s="84"/>
      <c r="AS83" s="39" t="str">
        <f>IF(AT82=AT83,"○","×")</f>
        <v>○</v>
      </c>
      <c r="AT83" s="36">
        <f t="shared" ref="AT83" si="117">COUNTIF(N83:AR83,"ａ")+COUNTIF(N83:AR83,"ｂ")+COUNTIF(N83:AR83,"ｃ")</f>
        <v>0</v>
      </c>
    </row>
    <row r="84" spans="1:46" ht="21" customHeight="1">
      <c r="A84" s="143">
        <v>41</v>
      </c>
      <c r="B84" s="145"/>
      <c r="C84" s="145"/>
      <c r="D84" s="146"/>
      <c r="E84" s="137" t="str">
        <f>IF(D84=""," ",DATEDIF(D84,K84,"Y")&amp;"歳"&amp;DATEDIF(D84,K84,"YM")&amp;"カ月")</f>
        <v xml:space="preserve"> </v>
      </c>
      <c r="F84" s="138"/>
      <c r="G84" s="138"/>
      <c r="H84" s="138"/>
      <c r="I84" s="138"/>
      <c r="J84" s="40" t="s">
        <v>8</v>
      </c>
      <c r="K84" s="139">
        <f>DATE($B1,$D1,1)</f>
        <v>44470</v>
      </c>
      <c r="L84" s="139">
        <f>DATEDIF(D84,K84,"Y")</f>
        <v>121</v>
      </c>
      <c r="M84" s="121" t="str">
        <f t="shared" ref="M84" si="118">IF(L84=0,"○",IF(L84=1,"△",IF(L84=2,"□",IF(L84=3,"◇","×"))))</f>
        <v>×</v>
      </c>
      <c r="N84" s="87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86"/>
      <c r="AE84" s="86"/>
      <c r="AF84" s="86"/>
      <c r="AG84" s="86"/>
      <c r="AH84" s="86"/>
      <c r="AI84" s="86"/>
      <c r="AJ84" s="86"/>
      <c r="AK84" s="86"/>
      <c r="AL84" s="86"/>
      <c r="AM84" s="86"/>
      <c r="AN84" s="86"/>
      <c r="AO84" s="86"/>
      <c r="AP84" s="86"/>
      <c r="AQ84" s="86"/>
      <c r="AR84" s="86"/>
      <c r="AS84" s="41">
        <f>SUM(N84:AR84)</f>
        <v>0</v>
      </c>
      <c r="AT84" s="36">
        <f t="shared" ref="AT84" si="119">COUNT(N84:AR84)</f>
        <v>0</v>
      </c>
    </row>
    <row r="85" spans="1:46" ht="21" customHeight="1" thickBot="1">
      <c r="A85" s="144"/>
      <c r="B85" s="114"/>
      <c r="C85" s="114"/>
      <c r="D85" s="116"/>
      <c r="E85" s="137"/>
      <c r="F85" s="118"/>
      <c r="G85" s="118"/>
      <c r="H85" s="118"/>
      <c r="I85" s="118"/>
      <c r="J85" s="38" t="s">
        <v>24</v>
      </c>
      <c r="K85" s="140"/>
      <c r="L85" s="141"/>
      <c r="M85" s="142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84"/>
      <c r="AM85" s="84"/>
      <c r="AN85" s="84"/>
      <c r="AO85" s="84"/>
      <c r="AP85" s="84"/>
      <c r="AQ85" s="84"/>
      <c r="AR85" s="84"/>
      <c r="AS85" s="39" t="str">
        <f>IF(AT84=AT85,"○","×")</f>
        <v>○</v>
      </c>
      <c r="AT85" s="36">
        <f t="shared" ref="AT85" si="120">COUNTIF(N85:AR85,"ａ")+COUNTIF(N85:AR85,"ｂ")+COUNTIF(N85:AR85,"ｃ")</f>
        <v>0</v>
      </c>
    </row>
    <row r="86" spans="1:46" ht="21" customHeight="1">
      <c r="A86" s="143">
        <v>42</v>
      </c>
      <c r="B86" s="145"/>
      <c r="C86" s="145"/>
      <c r="D86" s="146"/>
      <c r="E86" s="137" t="str">
        <f>IF(D86=""," ",DATEDIF(D86,K86,"Y")&amp;"歳"&amp;DATEDIF(D86,K86,"YM")&amp;"カ月")</f>
        <v xml:space="preserve"> </v>
      </c>
      <c r="F86" s="138"/>
      <c r="G86" s="138"/>
      <c r="H86" s="138"/>
      <c r="I86" s="138"/>
      <c r="J86" s="40" t="s">
        <v>8</v>
      </c>
      <c r="K86" s="139">
        <f>DATE($B1,$D1,1)</f>
        <v>44470</v>
      </c>
      <c r="L86" s="139">
        <f>DATEDIF(D86,K86,"Y")</f>
        <v>121</v>
      </c>
      <c r="M86" s="121" t="str">
        <f t="shared" ref="M86" si="121">IF(L86=0,"○",IF(L86=1,"△",IF(L86=2,"□",IF(L86=3,"◇","×"))))</f>
        <v>×</v>
      </c>
      <c r="N86" s="87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6"/>
      <c r="AA86" s="86"/>
      <c r="AB86" s="86"/>
      <c r="AC86" s="86"/>
      <c r="AD86" s="86"/>
      <c r="AE86" s="86"/>
      <c r="AF86" s="86"/>
      <c r="AG86" s="86"/>
      <c r="AH86" s="86"/>
      <c r="AI86" s="86"/>
      <c r="AJ86" s="86"/>
      <c r="AK86" s="86"/>
      <c r="AL86" s="86"/>
      <c r="AM86" s="86"/>
      <c r="AN86" s="86"/>
      <c r="AO86" s="86"/>
      <c r="AP86" s="86"/>
      <c r="AQ86" s="86"/>
      <c r="AR86" s="86"/>
      <c r="AS86" s="41">
        <f>SUM(N86:AR86)</f>
        <v>0</v>
      </c>
      <c r="AT86" s="36">
        <f t="shared" ref="AT86" si="122">COUNT(N86:AR86)</f>
        <v>0</v>
      </c>
    </row>
    <row r="87" spans="1:46" ht="21" customHeight="1" thickBot="1">
      <c r="A87" s="144"/>
      <c r="B87" s="114"/>
      <c r="C87" s="114"/>
      <c r="D87" s="116"/>
      <c r="E87" s="137"/>
      <c r="F87" s="118"/>
      <c r="G87" s="118"/>
      <c r="H87" s="118"/>
      <c r="I87" s="118"/>
      <c r="J87" s="38" t="s">
        <v>24</v>
      </c>
      <c r="K87" s="140"/>
      <c r="L87" s="141"/>
      <c r="M87" s="142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39" t="str">
        <f>IF(AT86=AT87,"○","×")</f>
        <v>○</v>
      </c>
      <c r="AT87" s="36">
        <f t="shared" ref="AT87" si="123">COUNTIF(N87:AR87,"ａ")+COUNTIF(N87:AR87,"ｂ")+COUNTIF(N87:AR87,"ｃ")</f>
        <v>0</v>
      </c>
    </row>
    <row r="88" spans="1:46" ht="21" customHeight="1">
      <c r="A88" s="143">
        <v>43</v>
      </c>
      <c r="B88" s="145"/>
      <c r="C88" s="145"/>
      <c r="D88" s="146"/>
      <c r="E88" s="137" t="str">
        <f>IF(D88=""," ",DATEDIF(D88,K88,"Y")&amp;"歳"&amp;DATEDIF(D88,K88,"YM")&amp;"カ月")</f>
        <v xml:space="preserve"> </v>
      </c>
      <c r="F88" s="138"/>
      <c r="G88" s="138"/>
      <c r="H88" s="138"/>
      <c r="I88" s="138"/>
      <c r="J88" s="40" t="s">
        <v>8</v>
      </c>
      <c r="K88" s="139">
        <f>DATE($B1,$D1,1)</f>
        <v>44470</v>
      </c>
      <c r="L88" s="139">
        <f>DATEDIF(D88,K88,"Y")</f>
        <v>121</v>
      </c>
      <c r="M88" s="121" t="str">
        <f t="shared" ref="M88" si="124">IF(L88=0,"○",IF(L88=1,"△",IF(L88=2,"□",IF(L88=3,"◇","×"))))</f>
        <v>×</v>
      </c>
      <c r="N88" s="87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  <c r="AA88" s="86"/>
      <c r="AB88" s="86"/>
      <c r="AC88" s="86"/>
      <c r="AD88" s="86"/>
      <c r="AE88" s="86"/>
      <c r="AF88" s="86"/>
      <c r="AG88" s="86"/>
      <c r="AH88" s="86"/>
      <c r="AI88" s="86"/>
      <c r="AJ88" s="86"/>
      <c r="AK88" s="86"/>
      <c r="AL88" s="86"/>
      <c r="AM88" s="86"/>
      <c r="AN88" s="86"/>
      <c r="AO88" s="86"/>
      <c r="AP88" s="86"/>
      <c r="AQ88" s="86"/>
      <c r="AR88" s="86"/>
      <c r="AS88" s="41">
        <f>SUM(N88:AR88)</f>
        <v>0</v>
      </c>
      <c r="AT88" s="36">
        <f t="shared" ref="AT88" si="125">COUNT(N88:AR88)</f>
        <v>0</v>
      </c>
    </row>
    <row r="89" spans="1:46" ht="21" customHeight="1" thickBot="1">
      <c r="A89" s="144"/>
      <c r="B89" s="114"/>
      <c r="C89" s="114"/>
      <c r="D89" s="116"/>
      <c r="E89" s="137"/>
      <c r="F89" s="118"/>
      <c r="G89" s="118"/>
      <c r="H89" s="118"/>
      <c r="I89" s="118"/>
      <c r="J89" s="38" t="s">
        <v>24</v>
      </c>
      <c r="K89" s="140"/>
      <c r="L89" s="141"/>
      <c r="M89" s="142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84"/>
      <c r="AM89" s="84"/>
      <c r="AN89" s="84"/>
      <c r="AO89" s="84"/>
      <c r="AP89" s="84"/>
      <c r="AQ89" s="84"/>
      <c r="AR89" s="84"/>
      <c r="AS89" s="39" t="str">
        <f>IF(AT88=AT89,"○","×")</f>
        <v>○</v>
      </c>
      <c r="AT89" s="36">
        <f t="shared" ref="AT89" si="126">COUNTIF(N89:AR89,"ａ")+COUNTIF(N89:AR89,"ｂ")+COUNTIF(N89:AR89,"ｃ")</f>
        <v>0</v>
      </c>
    </row>
    <row r="90" spans="1:46" ht="21" customHeight="1">
      <c r="A90" s="143">
        <v>44</v>
      </c>
      <c r="B90" s="145"/>
      <c r="C90" s="145"/>
      <c r="D90" s="146"/>
      <c r="E90" s="137" t="str">
        <f>IF(D90=""," ",DATEDIF(D90,K90,"Y")&amp;"歳"&amp;DATEDIF(D90,K90,"YM")&amp;"カ月")</f>
        <v xml:space="preserve"> </v>
      </c>
      <c r="F90" s="138"/>
      <c r="G90" s="138"/>
      <c r="H90" s="138"/>
      <c r="I90" s="138"/>
      <c r="J90" s="40" t="s">
        <v>8</v>
      </c>
      <c r="K90" s="139">
        <f>DATE($B1,$D1,1)</f>
        <v>44470</v>
      </c>
      <c r="L90" s="139">
        <f>DATEDIF(D90,K90,"Y")</f>
        <v>121</v>
      </c>
      <c r="M90" s="121" t="str">
        <f t="shared" ref="M90" si="127">IF(L90=0,"○",IF(L90=1,"△",IF(L90=2,"□",IF(L90=3,"◇","×"))))</f>
        <v>×</v>
      </c>
      <c r="N90" s="87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  <c r="AG90" s="86"/>
      <c r="AH90" s="86"/>
      <c r="AI90" s="86"/>
      <c r="AJ90" s="86"/>
      <c r="AK90" s="86"/>
      <c r="AL90" s="86"/>
      <c r="AM90" s="86"/>
      <c r="AN90" s="86"/>
      <c r="AO90" s="86"/>
      <c r="AP90" s="86"/>
      <c r="AQ90" s="86"/>
      <c r="AR90" s="86"/>
      <c r="AS90" s="41">
        <f>SUM(N90:AR90)</f>
        <v>0</v>
      </c>
      <c r="AT90" s="36">
        <f t="shared" ref="AT90" si="128">COUNT(N90:AR90)</f>
        <v>0</v>
      </c>
    </row>
    <row r="91" spans="1:46" ht="21" customHeight="1" thickBot="1">
      <c r="A91" s="144"/>
      <c r="B91" s="114"/>
      <c r="C91" s="114"/>
      <c r="D91" s="116"/>
      <c r="E91" s="137"/>
      <c r="F91" s="118"/>
      <c r="G91" s="118"/>
      <c r="H91" s="118"/>
      <c r="I91" s="118"/>
      <c r="J91" s="38" t="s">
        <v>24</v>
      </c>
      <c r="K91" s="140"/>
      <c r="L91" s="141"/>
      <c r="M91" s="142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84"/>
      <c r="AM91" s="84"/>
      <c r="AN91" s="84"/>
      <c r="AO91" s="84"/>
      <c r="AP91" s="84"/>
      <c r="AQ91" s="84"/>
      <c r="AR91" s="84"/>
      <c r="AS91" s="39" t="str">
        <f>IF(AT90=AT91,"○","×")</f>
        <v>○</v>
      </c>
      <c r="AT91" s="36">
        <f t="shared" ref="AT91" si="129">COUNTIF(N91:AR91,"ａ")+COUNTIF(N91:AR91,"ｂ")+COUNTIF(N91:AR91,"ｃ")</f>
        <v>0</v>
      </c>
    </row>
    <row r="92" spans="1:46" ht="21" customHeight="1">
      <c r="A92" s="143">
        <v>45</v>
      </c>
      <c r="B92" s="145"/>
      <c r="C92" s="145"/>
      <c r="D92" s="146"/>
      <c r="E92" s="137" t="str">
        <f>IF(D92=""," ",DATEDIF(D92,K92,"Y")&amp;"歳"&amp;DATEDIF(D92,K92,"YM")&amp;"カ月")</f>
        <v xml:space="preserve"> </v>
      </c>
      <c r="F92" s="138"/>
      <c r="G92" s="138"/>
      <c r="H92" s="138"/>
      <c r="I92" s="138"/>
      <c r="J92" s="40" t="s">
        <v>8</v>
      </c>
      <c r="K92" s="139">
        <f>DATE($B1,$D1,1)</f>
        <v>44470</v>
      </c>
      <c r="L92" s="139">
        <f>DATEDIF(D92,K92,"Y")</f>
        <v>121</v>
      </c>
      <c r="M92" s="121" t="str">
        <f t="shared" ref="M92" si="130">IF(L92=0,"○",IF(L92=1,"△",IF(L92=2,"□",IF(L92=3,"◇","×"))))</f>
        <v>×</v>
      </c>
      <c r="N92" s="87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6"/>
      <c r="AD92" s="86"/>
      <c r="AE92" s="86"/>
      <c r="AF92" s="86"/>
      <c r="AG92" s="86"/>
      <c r="AH92" s="86"/>
      <c r="AI92" s="86"/>
      <c r="AJ92" s="86"/>
      <c r="AK92" s="86"/>
      <c r="AL92" s="86"/>
      <c r="AM92" s="86"/>
      <c r="AN92" s="86"/>
      <c r="AO92" s="86"/>
      <c r="AP92" s="86"/>
      <c r="AQ92" s="86"/>
      <c r="AR92" s="86"/>
      <c r="AS92" s="41">
        <f>SUM(N92:AR92)</f>
        <v>0</v>
      </c>
      <c r="AT92" s="36">
        <f t="shared" ref="AT92" si="131">COUNT(N92:AR92)</f>
        <v>0</v>
      </c>
    </row>
    <row r="93" spans="1:46" ht="21" customHeight="1" thickBot="1">
      <c r="A93" s="144"/>
      <c r="B93" s="114"/>
      <c r="C93" s="114"/>
      <c r="D93" s="116"/>
      <c r="E93" s="137"/>
      <c r="F93" s="118"/>
      <c r="G93" s="118"/>
      <c r="H93" s="118"/>
      <c r="I93" s="118"/>
      <c r="J93" s="38" t="s">
        <v>24</v>
      </c>
      <c r="K93" s="140"/>
      <c r="L93" s="141"/>
      <c r="M93" s="142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84"/>
      <c r="AM93" s="84"/>
      <c r="AN93" s="84"/>
      <c r="AO93" s="84"/>
      <c r="AP93" s="84"/>
      <c r="AQ93" s="84"/>
      <c r="AR93" s="84"/>
      <c r="AS93" s="39" t="str">
        <f>IF(AT92=AT93,"○","×")</f>
        <v>○</v>
      </c>
      <c r="AT93" s="36">
        <f t="shared" ref="AT93" si="132">COUNTIF(N93:AR93,"ａ")+COUNTIF(N93:AR93,"ｂ")+COUNTIF(N93:AR93,"ｃ")</f>
        <v>0</v>
      </c>
    </row>
    <row r="94" spans="1:46" ht="21" customHeight="1">
      <c r="A94" s="143">
        <v>46</v>
      </c>
      <c r="B94" s="145"/>
      <c r="C94" s="145"/>
      <c r="D94" s="146"/>
      <c r="E94" s="137" t="str">
        <f>IF(D94=""," ",DATEDIF(D94,K94,"Y")&amp;"歳"&amp;DATEDIF(D94,K94,"YM")&amp;"カ月")</f>
        <v xml:space="preserve"> </v>
      </c>
      <c r="F94" s="138"/>
      <c r="G94" s="138"/>
      <c r="H94" s="138"/>
      <c r="I94" s="138"/>
      <c r="J94" s="40" t="s">
        <v>8</v>
      </c>
      <c r="K94" s="139">
        <f>DATE($B1,$D1,1)</f>
        <v>44470</v>
      </c>
      <c r="L94" s="139">
        <f>DATEDIF(D94,K94,"Y")</f>
        <v>121</v>
      </c>
      <c r="M94" s="121" t="str">
        <f t="shared" ref="M94" si="133">IF(L94=0,"○",IF(L94=1,"△",IF(L94=2,"□",IF(L94=3,"◇","×"))))</f>
        <v>×</v>
      </c>
      <c r="N94" s="87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  <c r="AE94" s="86"/>
      <c r="AF94" s="86"/>
      <c r="AG94" s="86"/>
      <c r="AH94" s="86"/>
      <c r="AI94" s="86"/>
      <c r="AJ94" s="86"/>
      <c r="AK94" s="86"/>
      <c r="AL94" s="86"/>
      <c r="AM94" s="86"/>
      <c r="AN94" s="86"/>
      <c r="AO94" s="86"/>
      <c r="AP94" s="86"/>
      <c r="AQ94" s="86"/>
      <c r="AR94" s="86"/>
      <c r="AS94" s="41">
        <f>SUM(N94:AR94)</f>
        <v>0</v>
      </c>
      <c r="AT94" s="36">
        <f t="shared" ref="AT94" si="134">COUNT(N94:AR94)</f>
        <v>0</v>
      </c>
    </row>
    <row r="95" spans="1:46" ht="21" customHeight="1" thickBot="1">
      <c r="A95" s="144"/>
      <c r="B95" s="114"/>
      <c r="C95" s="114"/>
      <c r="D95" s="116"/>
      <c r="E95" s="137"/>
      <c r="F95" s="118"/>
      <c r="G95" s="118"/>
      <c r="H95" s="118"/>
      <c r="I95" s="118"/>
      <c r="J95" s="38" t="s">
        <v>24</v>
      </c>
      <c r="K95" s="140"/>
      <c r="L95" s="141"/>
      <c r="M95" s="142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39" t="str">
        <f>IF(AT94=AT95,"○","×")</f>
        <v>○</v>
      </c>
      <c r="AT95" s="36">
        <f t="shared" ref="AT95" si="135">COUNTIF(N95:AR95,"ａ")+COUNTIF(N95:AR95,"ｂ")+COUNTIF(N95:AR95,"ｃ")</f>
        <v>0</v>
      </c>
    </row>
    <row r="96" spans="1:46" ht="21" customHeight="1">
      <c r="A96" s="143">
        <v>47</v>
      </c>
      <c r="B96" s="145"/>
      <c r="C96" s="145"/>
      <c r="D96" s="146"/>
      <c r="E96" s="137" t="str">
        <f>IF(D96=""," ",DATEDIF(D96,K96,"Y")&amp;"歳"&amp;DATEDIF(D96,K96,"YM")&amp;"カ月")</f>
        <v xml:space="preserve"> </v>
      </c>
      <c r="F96" s="138"/>
      <c r="G96" s="138"/>
      <c r="H96" s="138"/>
      <c r="I96" s="138"/>
      <c r="J96" s="40" t="s">
        <v>8</v>
      </c>
      <c r="K96" s="139">
        <f>DATE($B1,$D1,1)</f>
        <v>44470</v>
      </c>
      <c r="L96" s="139">
        <f>DATEDIF(D96,K96,"Y")</f>
        <v>121</v>
      </c>
      <c r="M96" s="121" t="str">
        <f t="shared" ref="M96" si="136">IF(L96=0,"○",IF(L96=1,"△",IF(L96=2,"□",IF(L96=3,"◇","×"))))</f>
        <v>×</v>
      </c>
      <c r="N96" s="87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  <c r="AA96" s="86"/>
      <c r="AB96" s="86"/>
      <c r="AC96" s="86"/>
      <c r="AD96" s="86"/>
      <c r="AE96" s="86"/>
      <c r="AF96" s="86"/>
      <c r="AG96" s="86"/>
      <c r="AH96" s="86"/>
      <c r="AI96" s="86"/>
      <c r="AJ96" s="86"/>
      <c r="AK96" s="86"/>
      <c r="AL96" s="86"/>
      <c r="AM96" s="86"/>
      <c r="AN96" s="86"/>
      <c r="AO96" s="86"/>
      <c r="AP96" s="86"/>
      <c r="AQ96" s="86"/>
      <c r="AR96" s="86"/>
      <c r="AS96" s="41">
        <f>SUM(N96:AR96)</f>
        <v>0</v>
      </c>
      <c r="AT96" s="36">
        <f t="shared" ref="AT96" si="137">COUNT(N96:AR96)</f>
        <v>0</v>
      </c>
    </row>
    <row r="97" spans="1:46" ht="21" customHeight="1" thickBot="1">
      <c r="A97" s="144"/>
      <c r="B97" s="114"/>
      <c r="C97" s="114"/>
      <c r="D97" s="116"/>
      <c r="E97" s="137"/>
      <c r="F97" s="118"/>
      <c r="G97" s="118"/>
      <c r="H97" s="118"/>
      <c r="I97" s="118"/>
      <c r="J97" s="38" t="s">
        <v>24</v>
      </c>
      <c r="K97" s="140"/>
      <c r="L97" s="141"/>
      <c r="M97" s="142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39" t="str">
        <f>IF(AT96=AT97,"○","×")</f>
        <v>○</v>
      </c>
      <c r="AT97" s="36">
        <f t="shared" ref="AT97" si="138">COUNTIF(N97:AR97,"ａ")+COUNTIF(N97:AR97,"ｂ")+COUNTIF(N97:AR97,"ｃ")</f>
        <v>0</v>
      </c>
    </row>
    <row r="98" spans="1:46" ht="21" customHeight="1">
      <c r="A98" s="143">
        <v>48</v>
      </c>
      <c r="B98" s="145"/>
      <c r="C98" s="145"/>
      <c r="D98" s="146"/>
      <c r="E98" s="137" t="str">
        <f>IF(D98=""," ",DATEDIF(D98,K98,"Y")&amp;"歳"&amp;DATEDIF(D98,K98,"YM")&amp;"カ月")</f>
        <v xml:space="preserve"> </v>
      </c>
      <c r="F98" s="138"/>
      <c r="G98" s="138"/>
      <c r="H98" s="138"/>
      <c r="I98" s="138"/>
      <c r="J98" s="40" t="s">
        <v>8</v>
      </c>
      <c r="K98" s="139">
        <f>DATE($B1,$D1,1)</f>
        <v>44470</v>
      </c>
      <c r="L98" s="139">
        <f>DATEDIF(D98,K98,"Y")</f>
        <v>121</v>
      </c>
      <c r="M98" s="121" t="str">
        <f t="shared" ref="M98" si="139">IF(L98=0,"○",IF(L98=1,"△",IF(L98=2,"□",IF(L98=3,"◇","×"))))</f>
        <v>×</v>
      </c>
      <c r="N98" s="87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41">
        <f>SUM(N98:AR98)</f>
        <v>0</v>
      </c>
      <c r="AT98" s="36">
        <f t="shared" ref="AT98" si="140">COUNT(N98:AR98)</f>
        <v>0</v>
      </c>
    </row>
    <row r="99" spans="1:46" ht="21" customHeight="1" thickBot="1">
      <c r="A99" s="144"/>
      <c r="B99" s="114"/>
      <c r="C99" s="114"/>
      <c r="D99" s="116"/>
      <c r="E99" s="137"/>
      <c r="F99" s="118"/>
      <c r="G99" s="118"/>
      <c r="H99" s="118"/>
      <c r="I99" s="118"/>
      <c r="J99" s="38" t="s">
        <v>24</v>
      </c>
      <c r="K99" s="140"/>
      <c r="L99" s="141"/>
      <c r="M99" s="142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39" t="str">
        <f>IF(AT98=AT99,"○","×")</f>
        <v>○</v>
      </c>
      <c r="AT99" s="36">
        <f t="shared" ref="AT99" si="141">COUNTIF(N99:AR99,"ａ")+COUNTIF(N99:AR99,"ｂ")+COUNTIF(N99:AR99,"ｃ")</f>
        <v>0</v>
      </c>
    </row>
    <row r="100" spans="1:46" ht="21" customHeight="1">
      <c r="A100" s="143">
        <v>49</v>
      </c>
      <c r="B100" s="145"/>
      <c r="C100" s="145"/>
      <c r="D100" s="146"/>
      <c r="E100" s="137" t="str">
        <f>IF(D100=""," ",DATEDIF(D100,K100,"Y")&amp;"歳"&amp;DATEDIF(D100,K100,"YM")&amp;"カ月")</f>
        <v xml:space="preserve"> </v>
      </c>
      <c r="F100" s="138"/>
      <c r="G100" s="138"/>
      <c r="H100" s="138"/>
      <c r="I100" s="138"/>
      <c r="J100" s="40" t="s">
        <v>8</v>
      </c>
      <c r="K100" s="139">
        <f>DATE($B1,$D1,1)</f>
        <v>44470</v>
      </c>
      <c r="L100" s="139">
        <f>DATEDIF(D100,K100,"Y")</f>
        <v>121</v>
      </c>
      <c r="M100" s="121" t="str">
        <f t="shared" ref="M100:M162" si="142">IF(L100=0,"○",IF(L100=1,"△",IF(L100=2,"□",IF(L100=3,"◇","×"))))</f>
        <v>×</v>
      </c>
      <c r="N100" s="87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  <c r="AA100" s="86"/>
      <c r="AB100" s="86"/>
      <c r="AC100" s="86"/>
      <c r="AD100" s="86"/>
      <c r="AE100" s="86"/>
      <c r="AF100" s="86"/>
      <c r="AG100" s="86"/>
      <c r="AH100" s="86"/>
      <c r="AI100" s="86"/>
      <c r="AJ100" s="86"/>
      <c r="AK100" s="86"/>
      <c r="AL100" s="86"/>
      <c r="AM100" s="86"/>
      <c r="AN100" s="86"/>
      <c r="AO100" s="86"/>
      <c r="AP100" s="86"/>
      <c r="AQ100" s="86"/>
      <c r="AR100" s="86"/>
      <c r="AS100" s="41">
        <f>SUM(N100:AR100)</f>
        <v>0</v>
      </c>
      <c r="AT100" s="36">
        <f t="shared" ref="AT100" si="143">COUNT(N100:AR100)</f>
        <v>0</v>
      </c>
    </row>
    <row r="101" spans="1:46" ht="21" customHeight="1" thickBot="1">
      <c r="A101" s="144"/>
      <c r="B101" s="114"/>
      <c r="C101" s="114"/>
      <c r="D101" s="116"/>
      <c r="E101" s="137"/>
      <c r="F101" s="118"/>
      <c r="G101" s="118"/>
      <c r="H101" s="118"/>
      <c r="I101" s="118"/>
      <c r="J101" s="38" t="s">
        <v>24</v>
      </c>
      <c r="K101" s="140"/>
      <c r="L101" s="141"/>
      <c r="M101" s="142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39" t="str">
        <f>IF(AT100=AT101,"○","×")</f>
        <v>○</v>
      </c>
      <c r="AT101" s="36">
        <f t="shared" ref="AT101" si="144">COUNTIF(N101:AR101,"ａ")+COUNTIF(N101:AR101,"ｂ")+COUNTIF(N101:AR101,"ｃ")</f>
        <v>0</v>
      </c>
    </row>
    <row r="102" spans="1:46" ht="21" customHeight="1">
      <c r="A102" s="143">
        <v>50</v>
      </c>
      <c r="B102" s="145"/>
      <c r="C102" s="145"/>
      <c r="D102" s="146"/>
      <c r="E102" s="137" t="str">
        <f>IF(D102=""," ",DATEDIF(D102,K102,"Y")&amp;"歳"&amp;DATEDIF(D102,K102,"YM")&amp;"カ月")</f>
        <v xml:space="preserve"> </v>
      </c>
      <c r="F102" s="138"/>
      <c r="G102" s="138"/>
      <c r="H102" s="138"/>
      <c r="I102" s="138"/>
      <c r="J102" s="40" t="s">
        <v>8</v>
      </c>
      <c r="K102" s="139">
        <f>DATE($B1,$D1,1)</f>
        <v>44470</v>
      </c>
      <c r="L102" s="139">
        <f>DATEDIF(D102,K102,"Y")</f>
        <v>121</v>
      </c>
      <c r="M102" s="121" t="str">
        <f t="shared" si="142"/>
        <v>×</v>
      </c>
      <c r="N102" s="87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41">
        <f>SUM(N102:AR102)</f>
        <v>0</v>
      </c>
      <c r="AT102" s="36">
        <f t="shared" ref="AT102" si="145">COUNT(N102:AR102)</f>
        <v>0</v>
      </c>
    </row>
    <row r="103" spans="1:46" ht="21" customHeight="1" thickBot="1">
      <c r="A103" s="144"/>
      <c r="B103" s="114"/>
      <c r="C103" s="114"/>
      <c r="D103" s="116"/>
      <c r="E103" s="137"/>
      <c r="F103" s="118"/>
      <c r="G103" s="118"/>
      <c r="H103" s="118"/>
      <c r="I103" s="118"/>
      <c r="J103" s="38" t="s">
        <v>24</v>
      </c>
      <c r="K103" s="140"/>
      <c r="L103" s="141"/>
      <c r="M103" s="142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39" t="str">
        <f t="shared" ref="AS103" si="146">IF(AT102=AT103,"○","×")</f>
        <v>○</v>
      </c>
      <c r="AT103" s="36">
        <f t="shared" ref="AT103" si="147">COUNTIF(N103:AR103,"ａ")+COUNTIF(N103:AR103,"ｂ")+COUNTIF(N103:AR103,"ｃ")</f>
        <v>0</v>
      </c>
    </row>
    <row r="104" spans="1:46" ht="21" customHeight="1">
      <c r="A104" s="143">
        <v>51</v>
      </c>
      <c r="B104" s="145"/>
      <c r="C104" s="145"/>
      <c r="D104" s="146"/>
      <c r="E104" s="137" t="str">
        <f>IF(D104=""," ",DATEDIF(D104,K104,"Y")&amp;"歳"&amp;DATEDIF(D104,K104,"YM")&amp;"カ月")</f>
        <v xml:space="preserve"> </v>
      </c>
      <c r="F104" s="138"/>
      <c r="G104" s="138"/>
      <c r="H104" s="138"/>
      <c r="I104" s="138"/>
      <c r="J104" s="40" t="s">
        <v>8</v>
      </c>
      <c r="K104" s="139">
        <f>DATE($B1,$D1,1)</f>
        <v>44470</v>
      </c>
      <c r="L104" s="139">
        <f>DATEDIF(D104,K104,"Y")</f>
        <v>121</v>
      </c>
      <c r="M104" s="121" t="str">
        <f t="shared" si="142"/>
        <v>×</v>
      </c>
      <c r="N104" s="87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  <c r="AJ104" s="86"/>
      <c r="AK104" s="86"/>
      <c r="AL104" s="86"/>
      <c r="AM104" s="86"/>
      <c r="AN104" s="86"/>
      <c r="AO104" s="86"/>
      <c r="AP104" s="86"/>
      <c r="AQ104" s="86"/>
      <c r="AR104" s="86"/>
      <c r="AS104" s="41">
        <f>SUM(N104:AR104)</f>
        <v>0</v>
      </c>
      <c r="AT104" s="36">
        <f t="shared" ref="AT104" si="148">COUNT(N104:AR104)</f>
        <v>0</v>
      </c>
    </row>
    <row r="105" spans="1:46" ht="21" customHeight="1" thickBot="1">
      <c r="A105" s="144"/>
      <c r="B105" s="114"/>
      <c r="C105" s="114"/>
      <c r="D105" s="116"/>
      <c r="E105" s="137"/>
      <c r="F105" s="118"/>
      <c r="G105" s="118"/>
      <c r="H105" s="118"/>
      <c r="I105" s="118"/>
      <c r="J105" s="38" t="s">
        <v>24</v>
      </c>
      <c r="K105" s="140"/>
      <c r="L105" s="141"/>
      <c r="M105" s="142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39" t="str">
        <f t="shared" ref="AS105" si="149">IF(AT104=AT105,"○","×")</f>
        <v>○</v>
      </c>
      <c r="AT105" s="36">
        <f t="shared" ref="AT105" si="150">COUNTIF(N105:AR105,"ａ")+COUNTIF(N105:AR105,"ｂ")+COUNTIF(N105:AR105,"ｃ")</f>
        <v>0</v>
      </c>
    </row>
    <row r="106" spans="1:46" ht="21" customHeight="1">
      <c r="A106" s="143">
        <v>52</v>
      </c>
      <c r="B106" s="145"/>
      <c r="C106" s="145"/>
      <c r="D106" s="146"/>
      <c r="E106" s="137" t="str">
        <f>IF(D106=""," ",DATEDIF(D106,K106,"Y")&amp;"歳"&amp;DATEDIF(D106,K106,"YM")&amp;"カ月")</f>
        <v xml:space="preserve"> </v>
      </c>
      <c r="F106" s="138"/>
      <c r="G106" s="138"/>
      <c r="H106" s="138"/>
      <c r="I106" s="138"/>
      <c r="J106" s="40" t="s">
        <v>8</v>
      </c>
      <c r="K106" s="139">
        <f>DATE($B1,$D1,1)</f>
        <v>44470</v>
      </c>
      <c r="L106" s="139">
        <f>DATEDIF(D106,K106,"Y")</f>
        <v>121</v>
      </c>
      <c r="M106" s="121" t="str">
        <f t="shared" si="142"/>
        <v>×</v>
      </c>
      <c r="N106" s="87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  <c r="AG106" s="86"/>
      <c r="AH106" s="86"/>
      <c r="AI106" s="86"/>
      <c r="AJ106" s="86"/>
      <c r="AK106" s="86"/>
      <c r="AL106" s="86"/>
      <c r="AM106" s="86"/>
      <c r="AN106" s="86"/>
      <c r="AO106" s="86"/>
      <c r="AP106" s="86"/>
      <c r="AQ106" s="86"/>
      <c r="AR106" s="86"/>
      <c r="AS106" s="41">
        <f>SUM(N106:AR106)</f>
        <v>0</v>
      </c>
      <c r="AT106" s="36">
        <f t="shared" ref="AT106" si="151">COUNT(N106:AR106)</f>
        <v>0</v>
      </c>
    </row>
    <row r="107" spans="1:46" ht="21" customHeight="1" thickBot="1">
      <c r="A107" s="144"/>
      <c r="B107" s="114"/>
      <c r="C107" s="114"/>
      <c r="D107" s="116"/>
      <c r="E107" s="137"/>
      <c r="F107" s="118"/>
      <c r="G107" s="118"/>
      <c r="H107" s="118"/>
      <c r="I107" s="118"/>
      <c r="J107" s="38" t="s">
        <v>24</v>
      </c>
      <c r="K107" s="140"/>
      <c r="L107" s="141"/>
      <c r="M107" s="142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39" t="str">
        <f t="shared" ref="AS107" si="152">IF(AT106=AT107,"○","×")</f>
        <v>○</v>
      </c>
      <c r="AT107" s="36">
        <f t="shared" ref="AT107" si="153">COUNTIF(N107:AR107,"ａ")+COUNTIF(N107:AR107,"ｂ")+COUNTIF(N107:AR107,"ｃ")</f>
        <v>0</v>
      </c>
    </row>
    <row r="108" spans="1:46" ht="21" customHeight="1">
      <c r="A108" s="143">
        <v>53</v>
      </c>
      <c r="B108" s="145"/>
      <c r="C108" s="145"/>
      <c r="D108" s="146"/>
      <c r="E108" s="137" t="str">
        <f>IF(D108=""," ",DATEDIF(D108,K108,"Y")&amp;"歳"&amp;DATEDIF(D108,K108,"YM")&amp;"カ月")</f>
        <v xml:space="preserve"> </v>
      </c>
      <c r="F108" s="138"/>
      <c r="G108" s="138"/>
      <c r="H108" s="138"/>
      <c r="I108" s="138"/>
      <c r="J108" s="40" t="s">
        <v>8</v>
      </c>
      <c r="K108" s="139">
        <f>DATE($B1,$D1,1)</f>
        <v>44470</v>
      </c>
      <c r="L108" s="139">
        <f>DATEDIF(D108,K108,"Y")</f>
        <v>121</v>
      </c>
      <c r="M108" s="121" t="str">
        <f t="shared" si="142"/>
        <v>×</v>
      </c>
      <c r="N108" s="87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  <c r="AI108" s="86"/>
      <c r="AJ108" s="86"/>
      <c r="AK108" s="86"/>
      <c r="AL108" s="86"/>
      <c r="AM108" s="86"/>
      <c r="AN108" s="86"/>
      <c r="AO108" s="86"/>
      <c r="AP108" s="86"/>
      <c r="AQ108" s="86"/>
      <c r="AR108" s="86"/>
      <c r="AS108" s="41">
        <f>SUM(N108:AR108)</f>
        <v>0</v>
      </c>
      <c r="AT108" s="36">
        <f t="shared" ref="AT108" si="154">COUNT(N108:AR108)</f>
        <v>0</v>
      </c>
    </row>
    <row r="109" spans="1:46" ht="21" customHeight="1" thickBot="1">
      <c r="A109" s="144"/>
      <c r="B109" s="114"/>
      <c r="C109" s="114"/>
      <c r="D109" s="116"/>
      <c r="E109" s="137"/>
      <c r="F109" s="118"/>
      <c r="G109" s="118"/>
      <c r="H109" s="118"/>
      <c r="I109" s="118"/>
      <c r="J109" s="38" t="s">
        <v>24</v>
      </c>
      <c r="K109" s="140"/>
      <c r="L109" s="141"/>
      <c r="M109" s="142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39" t="str">
        <f t="shared" ref="AS109" si="155">IF(AT108=AT109,"○","×")</f>
        <v>○</v>
      </c>
      <c r="AT109" s="36">
        <f t="shared" ref="AT109" si="156">COUNTIF(N109:AR109,"ａ")+COUNTIF(N109:AR109,"ｂ")+COUNTIF(N109:AR109,"ｃ")</f>
        <v>0</v>
      </c>
    </row>
    <row r="110" spans="1:46" ht="21" customHeight="1">
      <c r="A110" s="143">
        <v>54</v>
      </c>
      <c r="B110" s="145"/>
      <c r="C110" s="145"/>
      <c r="D110" s="146"/>
      <c r="E110" s="137" t="str">
        <f>IF(D110=""," ",DATEDIF(D110,K110,"Y")&amp;"歳"&amp;DATEDIF(D110,K110,"YM")&amp;"カ月")</f>
        <v xml:space="preserve"> </v>
      </c>
      <c r="F110" s="138"/>
      <c r="G110" s="138"/>
      <c r="H110" s="138"/>
      <c r="I110" s="138"/>
      <c r="J110" s="40" t="s">
        <v>8</v>
      </c>
      <c r="K110" s="139">
        <f>DATE($B1,$D1,1)</f>
        <v>44470</v>
      </c>
      <c r="L110" s="139">
        <f>DATEDIF(D110,K110,"Y")</f>
        <v>121</v>
      </c>
      <c r="M110" s="121" t="str">
        <f t="shared" si="142"/>
        <v>×</v>
      </c>
      <c r="N110" s="87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  <c r="AK110" s="86"/>
      <c r="AL110" s="86"/>
      <c r="AM110" s="86"/>
      <c r="AN110" s="86"/>
      <c r="AO110" s="86"/>
      <c r="AP110" s="86"/>
      <c r="AQ110" s="86"/>
      <c r="AR110" s="86"/>
      <c r="AS110" s="41">
        <f>SUM(N110:AR110)</f>
        <v>0</v>
      </c>
      <c r="AT110" s="36">
        <f t="shared" ref="AT110" si="157">COUNT(N110:AR110)</f>
        <v>0</v>
      </c>
    </row>
    <row r="111" spans="1:46" ht="21" customHeight="1" thickBot="1">
      <c r="A111" s="144"/>
      <c r="B111" s="114"/>
      <c r="C111" s="114"/>
      <c r="D111" s="116"/>
      <c r="E111" s="137"/>
      <c r="F111" s="118"/>
      <c r="G111" s="118"/>
      <c r="H111" s="118"/>
      <c r="I111" s="118"/>
      <c r="J111" s="38" t="s">
        <v>24</v>
      </c>
      <c r="K111" s="140"/>
      <c r="L111" s="141"/>
      <c r="M111" s="142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39" t="str">
        <f t="shared" ref="AS111" si="158">IF(AT110=AT111,"○","×")</f>
        <v>○</v>
      </c>
      <c r="AT111" s="36">
        <f t="shared" ref="AT111" si="159">COUNTIF(N111:AR111,"ａ")+COUNTIF(N111:AR111,"ｂ")+COUNTIF(N111:AR111,"ｃ")</f>
        <v>0</v>
      </c>
    </row>
    <row r="112" spans="1:46" ht="21" customHeight="1">
      <c r="A112" s="143">
        <v>55</v>
      </c>
      <c r="B112" s="145"/>
      <c r="C112" s="145"/>
      <c r="D112" s="146"/>
      <c r="E112" s="137" t="str">
        <f>IF(D112=""," ",DATEDIF(D112,K112,"Y")&amp;"歳"&amp;DATEDIF(D112,K112,"YM")&amp;"カ月")</f>
        <v xml:space="preserve"> </v>
      </c>
      <c r="F112" s="138"/>
      <c r="G112" s="138"/>
      <c r="H112" s="138"/>
      <c r="I112" s="138"/>
      <c r="J112" s="40" t="s">
        <v>8</v>
      </c>
      <c r="K112" s="139">
        <f>DATE($B1,$D1,1)</f>
        <v>44470</v>
      </c>
      <c r="L112" s="139">
        <f>DATEDIF(D112,K112,"Y")</f>
        <v>121</v>
      </c>
      <c r="M112" s="121" t="str">
        <f t="shared" si="142"/>
        <v>×</v>
      </c>
      <c r="N112" s="87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  <c r="AE112" s="86"/>
      <c r="AF112" s="86"/>
      <c r="AG112" s="86"/>
      <c r="AH112" s="86"/>
      <c r="AI112" s="86"/>
      <c r="AJ112" s="86"/>
      <c r="AK112" s="86"/>
      <c r="AL112" s="86"/>
      <c r="AM112" s="86"/>
      <c r="AN112" s="86"/>
      <c r="AO112" s="86"/>
      <c r="AP112" s="86"/>
      <c r="AQ112" s="86"/>
      <c r="AR112" s="86"/>
      <c r="AS112" s="41">
        <f>SUM(N112:AR112)</f>
        <v>0</v>
      </c>
      <c r="AT112" s="36">
        <f t="shared" ref="AT112" si="160">COUNT(N112:AR112)</f>
        <v>0</v>
      </c>
    </row>
    <row r="113" spans="1:46" ht="21" customHeight="1" thickBot="1">
      <c r="A113" s="144"/>
      <c r="B113" s="114"/>
      <c r="C113" s="114"/>
      <c r="D113" s="116"/>
      <c r="E113" s="137"/>
      <c r="F113" s="118"/>
      <c r="G113" s="118"/>
      <c r="H113" s="118"/>
      <c r="I113" s="118"/>
      <c r="J113" s="38" t="s">
        <v>24</v>
      </c>
      <c r="K113" s="140"/>
      <c r="L113" s="141"/>
      <c r="M113" s="142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39" t="str">
        <f t="shared" ref="AS113" si="161">IF(AT112=AT113,"○","×")</f>
        <v>○</v>
      </c>
      <c r="AT113" s="36">
        <f t="shared" ref="AT113" si="162">COUNTIF(N113:AR113,"ａ")+COUNTIF(N113:AR113,"ｂ")+COUNTIF(N113:AR113,"ｃ")</f>
        <v>0</v>
      </c>
    </row>
    <row r="114" spans="1:46" ht="21" customHeight="1">
      <c r="A114" s="143">
        <v>56</v>
      </c>
      <c r="B114" s="145"/>
      <c r="C114" s="145"/>
      <c r="D114" s="146"/>
      <c r="E114" s="137" t="str">
        <f>IF(D114=""," ",DATEDIF(D114,K114,"Y")&amp;"歳"&amp;DATEDIF(D114,K114,"YM")&amp;"カ月")</f>
        <v xml:space="preserve"> </v>
      </c>
      <c r="F114" s="138"/>
      <c r="G114" s="138"/>
      <c r="H114" s="138"/>
      <c r="I114" s="138"/>
      <c r="J114" s="40" t="s">
        <v>8</v>
      </c>
      <c r="K114" s="139">
        <f>DATE($B1,$D1,1)</f>
        <v>44470</v>
      </c>
      <c r="L114" s="139">
        <f>DATEDIF(D114,K114,"Y")</f>
        <v>121</v>
      </c>
      <c r="M114" s="121" t="str">
        <f t="shared" si="142"/>
        <v>×</v>
      </c>
      <c r="N114" s="87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41">
        <f>SUM(N114:AR114)</f>
        <v>0</v>
      </c>
      <c r="AT114" s="36">
        <f t="shared" ref="AT114" si="163">COUNT(N114:AR114)</f>
        <v>0</v>
      </c>
    </row>
    <row r="115" spans="1:46" ht="21" customHeight="1" thickBot="1">
      <c r="A115" s="144"/>
      <c r="B115" s="114"/>
      <c r="C115" s="114"/>
      <c r="D115" s="116"/>
      <c r="E115" s="137"/>
      <c r="F115" s="118"/>
      <c r="G115" s="118"/>
      <c r="H115" s="118"/>
      <c r="I115" s="118"/>
      <c r="J115" s="38" t="s">
        <v>24</v>
      </c>
      <c r="K115" s="140"/>
      <c r="L115" s="141"/>
      <c r="M115" s="142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39" t="str">
        <f t="shared" ref="AS115" si="164">IF(AT114=AT115,"○","×")</f>
        <v>○</v>
      </c>
      <c r="AT115" s="36">
        <f t="shared" ref="AT115" si="165">COUNTIF(N115:AR115,"ａ")+COUNTIF(N115:AR115,"ｂ")+COUNTIF(N115:AR115,"ｃ")</f>
        <v>0</v>
      </c>
    </row>
    <row r="116" spans="1:46" ht="21" customHeight="1">
      <c r="A116" s="143">
        <v>57</v>
      </c>
      <c r="B116" s="145"/>
      <c r="C116" s="145"/>
      <c r="D116" s="146"/>
      <c r="E116" s="137" t="str">
        <f>IF(D116=""," ",DATEDIF(D116,K116,"Y")&amp;"歳"&amp;DATEDIF(D116,K116,"YM")&amp;"カ月")</f>
        <v xml:space="preserve"> </v>
      </c>
      <c r="F116" s="138"/>
      <c r="G116" s="138"/>
      <c r="H116" s="138"/>
      <c r="I116" s="138"/>
      <c r="J116" s="40" t="s">
        <v>8</v>
      </c>
      <c r="K116" s="139">
        <f>DATE($B1,$D1,1)</f>
        <v>44470</v>
      </c>
      <c r="L116" s="139">
        <f>DATEDIF(D116,K116,"Y")</f>
        <v>121</v>
      </c>
      <c r="M116" s="121" t="str">
        <f t="shared" si="142"/>
        <v>×</v>
      </c>
      <c r="N116" s="87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  <c r="AI116" s="86"/>
      <c r="AJ116" s="86"/>
      <c r="AK116" s="86"/>
      <c r="AL116" s="86"/>
      <c r="AM116" s="86"/>
      <c r="AN116" s="86"/>
      <c r="AO116" s="86"/>
      <c r="AP116" s="86"/>
      <c r="AQ116" s="86"/>
      <c r="AR116" s="86"/>
      <c r="AS116" s="41">
        <f>SUM(N116:AR116)</f>
        <v>0</v>
      </c>
      <c r="AT116" s="36">
        <f t="shared" ref="AT116" si="166">COUNT(N116:AR116)</f>
        <v>0</v>
      </c>
    </row>
    <row r="117" spans="1:46" ht="21" customHeight="1" thickBot="1">
      <c r="A117" s="144"/>
      <c r="B117" s="114"/>
      <c r="C117" s="114"/>
      <c r="D117" s="116"/>
      <c r="E117" s="137"/>
      <c r="F117" s="118"/>
      <c r="G117" s="118"/>
      <c r="H117" s="118"/>
      <c r="I117" s="118"/>
      <c r="J117" s="38" t="s">
        <v>24</v>
      </c>
      <c r="K117" s="140"/>
      <c r="L117" s="141"/>
      <c r="M117" s="142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39" t="str">
        <f t="shared" ref="AS117" si="167">IF(AT116=AT117,"○","×")</f>
        <v>○</v>
      </c>
      <c r="AT117" s="36">
        <f t="shared" ref="AT117" si="168">COUNTIF(N117:AR117,"ａ")+COUNTIF(N117:AR117,"ｂ")+COUNTIF(N117:AR117,"ｃ")</f>
        <v>0</v>
      </c>
    </row>
    <row r="118" spans="1:46" ht="21" customHeight="1">
      <c r="A118" s="143">
        <v>58</v>
      </c>
      <c r="B118" s="145"/>
      <c r="C118" s="145"/>
      <c r="D118" s="146"/>
      <c r="E118" s="137" t="str">
        <f>IF(D118=""," ",DATEDIF(D118,K118,"Y")&amp;"歳"&amp;DATEDIF(D118,K118,"YM")&amp;"カ月")</f>
        <v xml:space="preserve"> </v>
      </c>
      <c r="F118" s="138"/>
      <c r="G118" s="138"/>
      <c r="H118" s="138"/>
      <c r="I118" s="138"/>
      <c r="J118" s="40" t="s">
        <v>8</v>
      </c>
      <c r="K118" s="139">
        <f>DATE($B1,$D1,1)</f>
        <v>44470</v>
      </c>
      <c r="L118" s="139">
        <f>DATEDIF(D118,K118,"Y")</f>
        <v>121</v>
      </c>
      <c r="M118" s="121" t="str">
        <f t="shared" si="142"/>
        <v>×</v>
      </c>
      <c r="N118" s="87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  <c r="AI118" s="86"/>
      <c r="AJ118" s="86"/>
      <c r="AK118" s="86"/>
      <c r="AL118" s="86"/>
      <c r="AM118" s="86"/>
      <c r="AN118" s="86"/>
      <c r="AO118" s="86"/>
      <c r="AP118" s="86"/>
      <c r="AQ118" s="86"/>
      <c r="AR118" s="86"/>
      <c r="AS118" s="41">
        <f>SUM(N118:AR118)</f>
        <v>0</v>
      </c>
      <c r="AT118" s="36">
        <f t="shared" ref="AT118" si="169">COUNT(N118:AR118)</f>
        <v>0</v>
      </c>
    </row>
    <row r="119" spans="1:46" ht="21" customHeight="1" thickBot="1">
      <c r="A119" s="144"/>
      <c r="B119" s="114"/>
      <c r="C119" s="114"/>
      <c r="D119" s="116"/>
      <c r="E119" s="137"/>
      <c r="F119" s="118"/>
      <c r="G119" s="118"/>
      <c r="H119" s="118"/>
      <c r="I119" s="118"/>
      <c r="J119" s="38" t="s">
        <v>24</v>
      </c>
      <c r="K119" s="140"/>
      <c r="L119" s="141"/>
      <c r="M119" s="142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39" t="str">
        <f t="shared" ref="AS119" si="170">IF(AT118=AT119,"○","×")</f>
        <v>○</v>
      </c>
      <c r="AT119" s="36">
        <f t="shared" ref="AT119" si="171">COUNTIF(N119:AR119,"ａ")+COUNTIF(N119:AR119,"ｂ")+COUNTIF(N119:AR119,"ｃ")</f>
        <v>0</v>
      </c>
    </row>
    <row r="120" spans="1:46" ht="21" customHeight="1">
      <c r="A120" s="143">
        <v>59</v>
      </c>
      <c r="B120" s="145"/>
      <c r="C120" s="145"/>
      <c r="D120" s="146"/>
      <c r="E120" s="137" t="str">
        <f>IF(D120=""," ",DATEDIF(D120,K120,"Y")&amp;"歳"&amp;DATEDIF(D120,K120,"YM")&amp;"カ月")</f>
        <v xml:space="preserve"> </v>
      </c>
      <c r="F120" s="138"/>
      <c r="G120" s="138"/>
      <c r="H120" s="138"/>
      <c r="I120" s="138"/>
      <c r="J120" s="40" t="s">
        <v>8</v>
      </c>
      <c r="K120" s="139">
        <f>DATE($B1,$D1,1)</f>
        <v>44470</v>
      </c>
      <c r="L120" s="139">
        <f>DATEDIF(D120,K120,"Y")</f>
        <v>121</v>
      </c>
      <c r="M120" s="121" t="str">
        <f t="shared" si="142"/>
        <v>×</v>
      </c>
      <c r="N120" s="87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  <c r="AI120" s="86"/>
      <c r="AJ120" s="86"/>
      <c r="AK120" s="86"/>
      <c r="AL120" s="86"/>
      <c r="AM120" s="86"/>
      <c r="AN120" s="86"/>
      <c r="AO120" s="86"/>
      <c r="AP120" s="86"/>
      <c r="AQ120" s="86"/>
      <c r="AR120" s="86"/>
      <c r="AS120" s="41">
        <f>SUM(N120:AR120)</f>
        <v>0</v>
      </c>
      <c r="AT120" s="36">
        <f t="shared" ref="AT120" si="172">COUNT(N120:AR120)</f>
        <v>0</v>
      </c>
    </row>
    <row r="121" spans="1:46" ht="21" customHeight="1" thickBot="1">
      <c r="A121" s="144"/>
      <c r="B121" s="114"/>
      <c r="C121" s="114"/>
      <c r="D121" s="116"/>
      <c r="E121" s="137"/>
      <c r="F121" s="118"/>
      <c r="G121" s="118"/>
      <c r="H121" s="118"/>
      <c r="I121" s="118"/>
      <c r="J121" s="38" t="s">
        <v>24</v>
      </c>
      <c r="K121" s="140"/>
      <c r="L121" s="141"/>
      <c r="M121" s="142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39" t="str">
        <f t="shared" ref="AS121" si="173">IF(AT120=AT121,"○","×")</f>
        <v>○</v>
      </c>
      <c r="AT121" s="36">
        <f t="shared" ref="AT121" si="174">COUNTIF(N121:AR121,"ａ")+COUNTIF(N121:AR121,"ｂ")+COUNTIF(N121:AR121,"ｃ")</f>
        <v>0</v>
      </c>
    </row>
    <row r="122" spans="1:46" ht="21" customHeight="1">
      <c r="A122" s="143">
        <v>60</v>
      </c>
      <c r="B122" s="145"/>
      <c r="C122" s="145"/>
      <c r="D122" s="146"/>
      <c r="E122" s="137" t="str">
        <f>IF(D122=""," ",DATEDIF(D122,K122,"Y")&amp;"歳"&amp;DATEDIF(D122,K122,"YM")&amp;"カ月")</f>
        <v xml:space="preserve"> </v>
      </c>
      <c r="F122" s="138"/>
      <c r="G122" s="138"/>
      <c r="H122" s="138"/>
      <c r="I122" s="138"/>
      <c r="J122" s="40" t="s">
        <v>8</v>
      </c>
      <c r="K122" s="139">
        <f>DATE($B1,$D1,1)</f>
        <v>44470</v>
      </c>
      <c r="L122" s="139">
        <f>DATEDIF(D122,K122,"Y")</f>
        <v>121</v>
      </c>
      <c r="M122" s="121" t="str">
        <f t="shared" si="142"/>
        <v>×</v>
      </c>
      <c r="N122" s="87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41">
        <f>SUM(N122:AR122)</f>
        <v>0</v>
      </c>
      <c r="AT122" s="36">
        <f t="shared" ref="AT122" si="175">COUNT(N122:AR122)</f>
        <v>0</v>
      </c>
    </row>
    <row r="123" spans="1:46" ht="21" customHeight="1" thickBot="1">
      <c r="A123" s="144"/>
      <c r="B123" s="114"/>
      <c r="C123" s="114"/>
      <c r="D123" s="116"/>
      <c r="E123" s="137"/>
      <c r="F123" s="118"/>
      <c r="G123" s="118"/>
      <c r="H123" s="118"/>
      <c r="I123" s="118"/>
      <c r="J123" s="38" t="s">
        <v>24</v>
      </c>
      <c r="K123" s="140"/>
      <c r="L123" s="141"/>
      <c r="M123" s="142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39" t="str">
        <f t="shared" ref="AS123" si="176">IF(AT122=AT123,"○","×")</f>
        <v>○</v>
      </c>
      <c r="AT123" s="36">
        <f t="shared" ref="AT123" si="177">COUNTIF(N123:AR123,"ａ")+COUNTIF(N123:AR123,"ｂ")+COUNTIF(N123:AR123,"ｃ")</f>
        <v>0</v>
      </c>
    </row>
    <row r="124" spans="1:46" ht="21" customHeight="1">
      <c r="A124" s="143">
        <v>61</v>
      </c>
      <c r="B124" s="145"/>
      <c r="C124" s="145"/>
      <c r="D124" s="146"/>
      <c r="E124" s="137" t="str">
        <f>IF(D124=""," ",DATEDIF(D124,K124,"Y")&amp;"歳"&amp;DATEDIF(D124,K124,"YM")&amp;"カ月")</f>
        <v xml:space="preserve"> </v>
      </c>
      <c r="F124" s="138"/>
      <c r="G124" s="138"/>
      <c r="H124" s="138"/>
      <c r="I124" s="138"/>
      <c r="J124" s="40" t="s">
        <v>8</v>
      </c>
      <c r="K124" s="139">
        <f>DATE($B1,$D1,1)</f>
        <v>44470</v>
      </c>
      <c r="L124" s="139">
        <f>DATEDIF(D124,K124,"Y")</f>
        <v>121</v>
      </c>
      <c r="M124" s="121" t="str">
        <f t="shared" si="142"/>
        <v>×</v>
      </c>
      <c r="N124" s="87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/>
      <c r="AF124" s="86"/>
      <c r="AG124" s="86"/>
      <c r="AH124" s="86"/>
      <c r="AI124" s="86"/>
      <c r="AJ124" s="86"/>
      <c r="AK124" s="86"/>
      <c r="AL124" s="86"/>
      <c r="AM124" s="86"/>
      <c r="AN124" s="86"/>
      <c r="AO124" s="86"/>
      <c r="AP124" s="86"/>
      <c r="AQ124" s="86"/>
      <c r="AR124" s="86"/>
      <c r="AS124" s="41">
        <f>SUM(N124:AR124)</f>
        <v>0</v>
      </c>
      <c r="AT124" s="36">
        <f t="shared" ref="AT124" si="178">COUNT(N124:AR124)</f>
        <v>0</v>
      </c>
    </row>
    <row r="125" spans="1:46" ht="21" customHeight="1" thickBot="1">
      <c r="A125" s="144"/>
      <c r="B125" s="114"/>
      <c r="C125" s="114"/>
      <c r="D125" s="116"/>
      <c r="E125" s="137"/>
      <c r="F125" s="118"/>
      <c r="G125" s="118"/>
      <c r="H125" s="118"/>
      <c r="I125" s="118"/>
      <c r="J125" s="38" t="s">
        <v>24</v>
      </c>
      <c r="K125" s="140"/>
      <c r="L125" s="141"/>
      <c r="M125" s="142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39" t="str">
        <f t="shared" ref="AS125" si="179">IF(AT124=AT125,"○","×")</f>
        <v>○</v>
      </c>
      <c r="AT125" s="36">
        <f t="shared" ref="AT125" si="180">COUNTIF(N125:AR125,"ａ")+COUNTIF(N125:AR125,"ｂ")+COUNTIF(N125:AR125,"ｃ")</f>
        <v>0</v>
      </c>
    </row>
    <row r="126" spans="1:46" ht="21" customHeight="1">
      <c r="A126" s="143">
        <v>62</v>
      </c>
      <c r="B126" s="145"/>
      <c r="C126" s="145"/>
      <c r="D126" s="146"/>
      <c r="E126" s="137" t="str">
        <f>IF(D126=""," ",DATEDIF(D126,K126,"Y")&amp;"歳"&amp;DATEDIF(D126,K126,"YM")&amp;"カ月")</f>
        <v xml:space="preserve"> </v>
      </c>
      <c r="F126" s="138"/>
      <c r="G126" s="138"/>
      <c r="H126" s="138"/>
      <c r="I126" s="138"/>
      <c r="J126" s="40" t="s">
        <v>8</v>
      </c>
      <c r="K126" s="139">
        <f>DATE($B1,$D1,1)</f>
        <v>44470</v>
      </c>
      <c r="L126" s="139">
        <f>DATEDIF(D126,K126,"Y")</f>
        <v>121</v>
      </c>
      <c r="M126" s="121" t="str">
        <f t="shared" si="142"/>
        <v>×</v>
      </c>
      <c r="N126" s="87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41">
        <f>SUM(N126:AR126)</f>
        <v>0</v>
      </c>
      <c r="AT126" s="36">
        <f t="shared" ref="AT126" si="181">COUNT(N126:AR126)</f>
        <v>0</v>
      </c>
    </row>
    <row r="127" spans="1:46" ht="21" customHeight="1" thickBot="1">
      <c r="A127" s="144"/>
      <c r="B127" s="114"/>
      <c r="C127" s="114"/>
      <c r="D127" s="116"/>
      <c r="E127" s="137"/>
      <c r="F127" s="118"/>
      <c r="G127" s="118"/>
      <c r="H127" s="118"/>
      <c r="I127" s="118"/>
      <c r="J127" s="38" t="s">
        <v>24</v>
      </c>
      <c r="K127" s="140"/>
      <c r="L127" s="141"/>
      <c r="M127" s="142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39" t="str">
        <f t="shared" ref="AS127" si="182">IF(AT126=AT127,"○","×")</f>
        <v>○</v>
      </c>
      <c r="AT127" s="36">
        <f t="shared" ref="AT127" si="183">COUNTIF(N127:AR127,"ａ")+COUNTIF(N127:AR127,"ｂ")+COUNTIF(N127:AR127,"ｃ")</f>
        <v>0</v>
      </c>
    </row>
    <row r="128" spans="1:46" ht="21" customHeight="1">
      <c r="A128" s="143">
        <v>63</v>
      </c>
      <c r="B128" s="145"/>
      <c r="C128" s="145"/>
      <c r="D128" s="146"/>
      <c r="E128" s="137" t="str">
        <f>IF(D128=""," ",DATEDIF(D128,K128,"Y")&amp;"歳"&amp;DATEDIF(D128,K128,"YM")&amp;"カ月")</f>
        <v xml:space="preserve"> </v>
      </c>
      <c r="F128" s="138"/>
      <c r="G128" s="138"/>
      <c r="H128" s="138"/>
      <c r="I128" s="138"/>
      <c r="J128" s="40" t="s">
        <v>8</v>
      </c>
      <c r="K128" s="139">
        <f>DATE($B1,$D1,1)</f>
        <v>44470</v>
      </c>
      <c r="L128" s="139">
        <f>DATEDIF(D128,K128,"Y")</f>
        <v>121</v>
      </c>
      <c r="M128" s="121" t="str">
        <f t="shared" si="142"/>
        <v>×</v>
      </c>
      <c r="N128" s="87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  <c r="AK128" s="86"/>
      <c r="AL128" s="86"/>
      <c r="AM128" s="86"/>
      <c r="AN128" s="86"/>
      <c r="AO128" s="86"/>
      <c r="AP128" s="86"/>
      <c r="AQ128" s="86"/>
      <c r="AR128" s="86"/>
      <c r="AS128" s="41">
        <f>SUM(N128:AR128)</f>
        <v>0</v>
      </c>
      <c r="AT128" s="36">
        <f t="shared" ref="AT128" si="184">COUNT(N128:AR128)</f>
        <v>0</v>
      </c>
    </row>
    <row r="129" spans="1:46" ht="21" customHeight="1" thickBot="1">
      <c r="A129" s="144"/>
      <c r="B129" s="114"/>
      <c r="C129" s="114"/>
      <c r="D129" s="116"/>
      <c r="E129" s="137"/>
      <c r="F129" s="118"/>
      <c r="G129" s="118"/>
      <c r="H129" s="118"/>
      <c r="I129" s="118"/>
      <c r="J129" s="38" t="s">
        <v>24</v>
      </c>
      <c r="K129" s="140"/>
      <c r="L129" s="141"/>
      <c r="M129" s="142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39" t="str">
        <f t="shared" ref="AS129" si="185">IF(AT128=AT129,"○","×")</f>
        <v>○</v>
      </c>
      <c r="AT129" s="36">
        <f t="shared" ref="AT129" si="186">COUNTIF(N129:AR129,"ａ")+COUNTIF(N129:AR129,"ｂ")+COUNTIF(N129:AR129,"ｃ")</f>
        <v>0</v>
      </c>
    </row>
    <row r="130" spans="1:46" ht="21" customHeight="1">
      <c r="A130" s="143">
        <v>64</v>
      </c>
      <c r="B130" s="145"/>
      <c r="C130" s="145"/>
      <c r="D130" s="146"/>
      <c r="E130" s="137" t="str">
        <f>IF(D130=""," ",DATEDIF(D130,K130,"Y")&amp;"歳"&amp;DATEDIF(D130,K130,"YM")&amp;"カ月")</f>
        <v xml:space="preserve"> </v>
      </c>
      <c r="F130" s="138"/>
      <c r="G130" s="138"/>
      <c r="H130" s="138"/>
      <c r="I130" s="138"/>
      <c r="J130" s="40" t="s">
        <v>8</v>
      </c>
      <c r="K130" s="139">
        <f>DATE($B1,$D1,1)</f>
        <v>44470</v>
      </c>
      <c r="L130" s="139">
        <f>DATEDIF(D130,K130,"Y")</f>
        <v>121</v>
      </c>
      <c r="M130" s="121" t="str">
        <f t="shared" si="142"/>
        <v>×</v>
      </c>
      <c r="N130" s="87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41">
        <f>SUM(N130:AR130)</f>
        <v>0</v>
      </c>
      <c r="AT130" s="36">
        <f t="shared" ref="AT130" si="187">COUNT(N130:AR130)</f>
        <v>0</v>
      </c>
    </row>
    <row r="131" spans="1:46" ht="21" customHeight="1" thickBot="1">
      <c r="A131" s="144"/>
      <c r="B131" s="114"/>
      <c r="C131" s="114"/>
      <c r="D131" s="116"/>
      <c r="E131" s="137"/>
      <c r="F131" s="118"/>
      <c r="G131" s="118"/>
      <c r="H131" s="118"/>
      <c r="I131" s="118"/>
      <c r="J131" s="38" t="s">
        <v>24</v>
      </c>
      <c r="K131" s="140"/>
      <c r="L131" s="141"/>
      <c r="M131" s="142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39" t="str">
        <f t="shared" ref="AS131" si="188">IF(AT130=AT131,"○","×")</f>
        <v>○</v>
      </c>
      <c r="AT131" s="36">
        <f t="shared" ref="AT131" si="189">COUNTIF(N131:AR131,"ａ")+COUNTIF(N131:AR131,"ｂ")+COUNTIF(N131:AR131,"ｃ")</f>
        <v>0</v>
      </c>
    </row>
    <row r="132" spans="1:46" ht="21" customHeight="1">
      <c r="A132" s="143">
        <v>65</v>
      </c>
      <c r="B132" s="145"/>
      <c r="C132" s="145"/>
      <c r="D132" s="146"/>
      <c r="E132" s="137" t="str">
        <f>IF(D132=""," ",DATEDIF(D132,K132,"Y")&amp;"歳"&amp;DATEDIF(D132,K132,"YM")&amp;"カ月")</f>
        <v xml:space="preserve"> </v>
      </c>
      <c r="F132" s="138"/>
      <c r="G132" s="138"/>
      <c r="H132" s="138"/>
      <c r="I132" s="138"/>
      <c r="J132" s="40" t="s">
        <v>8</v>
      </c>
      <c r="K132" s="139">
        <f>DATE($B1,$D1,1)</f>
        <v>44470</v>
      </c>
      <c r="L132" s="139">
        <f>DATEDIF(D132,K132,"Y")</f>
        <v>121</v>
      </c>
      <c r="M132" s="121" t="str">
        <f t="shared" si="142"/>
        <v>×</v>
      </c>
      <c r="N132" s="87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  <c r="AG132" s="86"/>
      <c r="AH132" s="86"/>
      <c r="AI132" s="86"/>
      <c r="AJ132" s="86"/>
      <c r="AK132" s="86"/>
      <c r="AL132" s="86"/>
      <c r="AM132" s="86"/>
      <c r="AN132" s="86"/>
      <c r="AO132" s="86"/>
      <c r="AP132" s="86"/>
      <c r="AQ132" s="86"/>
      <c r="AR132" s="86"/>
      <c r="AS132" s="41">
        <f>SUM(N132:AR132)</f>
        <v>0</v>
      </c>
      <c r="AT132" s="36">
        <f t="shared" ref="AT132" si="190">COUNT(N132:AR132)</f>
        <v>0</v>
      </c>
    </row>
    <row r="133" spans="1:46" ht="21" customHeight="1" thickBot="1">
      <c r="A133" s="144"/>
      <c r="B133" s="114"/>
      <c r="C133" s="114"/>
      <c r="D133" s="116"/>
      <c r="E133" s="137"/>
      <c r="F133" s="118"/>
      <c r="G133" s="118"/>
      <c r="H133" s="118"/>
      <c r="I133" s="118"/>
      <c r="J133" s="38" t="s">
        <v>24</v>
      </c>
      <c r="K133" s="140"/>
      <c r="L133" s="141"/>
      <c r="M133" s="142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39" t="str">
        <f t="shared" ref="AS133" si="191">IF(AT132=AT133,"○","×")</f>
        <v>○</v>
      </c>
      <c r="AT133" s="36">
        <f t="shared" ref="AT133" si="192">COUNTIF(N133:AR133,"ａ")+COUNTIF(N133:AR133,"ｂ")+COUNTIF(N133:AR133,"ｃ")</f>
        <v>0</v>
      </c>
    </row>
    <row r="134" spans="1:46" ht="21" customHeight="1">
      <c r="A134" s="143">
        <v>66</v>
      </c>
      <c r="B134" s="145"/>
      <c r="C134" s="145"/>
      <c r="D134" s="146"/>
      <c r="E134" s="137" t="str">
        <f>IF(D134=""," ",DATEDIF(D134,K134,"Y")&amp;"歳"&amp;DATEDIF(D134,K134,"YM")&amp;"カ月")</f>
        <v xml:space="preserve"> </v>
      </c>
      <c r="F134" s="138"/>
      <c r="G134" s="138"/>
      <c r="H134" s="138"/>
      <c r="I134" s="138"/>
      <c r="J134" s="40" t="s">
        <v>8</v>
      </c>
      <c r="K134" s="139">
        <f>DATE($B1,$D1,1)</f>
        <v>44470</v>
      </c>
      <c r="L134" s="139">
        <f>DATEDIF(D134,K134,"Y")</f>
        <v>121</v>
      </c>
      <c r="M134" s="121" t="str">
        <f t="shared" si="142"/>
        <v>×</v>
      </c>
      <c r="N134" s="87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41">
        <f>SUM(N134:AR134)</f>
        <v>0</v>
      </c>
      <c r="AT134" s="36">
        <f t="shared" ref="AT134" si="193">COUNT(N134:AR134)</f>
        <v>0</v>
      </c>
    </row>
    <row r="135" spans="1:46" ht="21" customHeight="1" thickBot="1">
      <c r="A135" s="144"/>
      <c r="B135" s="114"/>
      <c r="C135" s="114"/>
      <c r="D135" s="116"/>
      <c r="E135" s="137"/>
      <c r="F135" s="118"/>
      <c r="G135" s="118"/>
      <c r="H135" s="118"/>
      <c r="I135" s="118"/>
      <c r="J135" s="38" t="s">
        <v>24</v>
      </c>
      <c r="K135" s="140"/>
      <c r="L135" s="141"/>
      <c r="M135" s="142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39" t="str">
        <f t="shared" ref="AS135" si="194">IF(AT134=AT135,"○","×")</f>
        <v>○</v>
      </c>
      <c r="AT135" s="36">
        <f t="shared" ref="AT135" si="195">COUNTIF(N135:AR135,"ａ")+COUNTIF(N135:AR135,"ｂ")+COUNTIF(N135:AR135,"ｃ")</f>
        <v>0</v>
      </c>
    </row>
    <row r="136" spans="1:46" ht="21" customHeight="1">
      <c r="A136" s="143">
        <v>67</v>
      </c>
      <c r="B136" s="145"/>
      <c r="C136" s="145"/>
      <c r="D136" s="146"/>
      <c r="E136" s="137" t="str">
        <f>IF(D136=""," ",DATEDIF(D136,K136,"Y")&amp;"歳"&amp;DATEDIF(D136,K136,"YM")&amp;"カ月")</f>
        <v xml:space="preserve"> </v>
      </c>
      <c r="F136" s="138"/>
      <c r="G136" s="138"/>
      <c r="H136" s="138"/>
      <c r="I136" s="138"/>
      <c r="J136" s="40" t="s">
        <v>8</v>
      </c>
      <c r="K136" s="139">
        <f>DATE($B1,$D1,1)</f>
        <v>44470</v>
      </c>
      <c r="L136" s="139">
        <f>DATEDIF(D136,K136,"Y")</f>
        <v>121</v>
      </c>
      <c r="M136" s="121" t="str">
        <f t="shared" si="142"/>
        <v>×</v>
      </c>
      <c r="N136" s="87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  <c r="AG136" s="86"/>
      <c r="AH136" s="86"/>
      <c r="AI136" s="86"/>
      <c r="AJ136" s="86"/>
      <c r="AK136" s="86"/>
      <c r="AL136" s="86"/>
      <c r="AM136" s="86"/>
      <c r="AN136" s="86"/>
      <c r="AO136" s="86"/>
      <c r="AP136" s="86"/>
      <c r="AQ136" s="86"/>
      <c r="AR136" s="86"/>
      <c r="AS136" s="41">
        <f>SUM(N136:AR136)</f>
        <v>0</v>
      </c>
      <c r="AT136" s="36">
        <f t="shared" ref="AT136" si="196">COUNT(N136:AR136)</f>
        <v>0</v>
      </c>
    </row>
    <row r="137" spans="1:46" ht="21" customHeight="1" thickBot="1">
      <c r="A137" s="144"/>
      <c r="B137" s="114"/>
      <c r="C137" s="114"/>
      <c r="D137" s="116"/>
      <c r="E137" s="137"/>
      <c r="F137" s="118"/>
      <c r="G137" s="118"/>
      <c r="H137" s="118"/>
      <c r="I137" s="118"/>
      <c r="J137" s="38" t="s">
        <v>24</v>
      </c>
      <c r="K137" s="140"/>
      <c r="L137" s="141"/>
      <c r="M137" s="142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39" t="str">
        <f t="shared" ref="AS137" si="197">IF(AT136=AT137,"○","×")</f>
        <v>○</v>
      </c>
      <c r="AT137" s="36">
        <f t="shared" ref="AT137" si="198">COUNTIF(N137:AR137,"ａ")+COUNTIF(N137:AR137,"ｂ")+COUNTIF(N137:AR137,"ｃ")</f>
        <v>0</v>
      </c>
    </row>
    <row r="138" spans="1:46" ht="21" customHeight="1">
      <c r="A138" s="143">
        <v>68</v>
      </c>
      <c r="B138" s="145"/>
      <c r="C138" s="145"/>
      <c r="D138" s="146"/>
      <c r="E138" s="137" t="str">
        <f>IF(D138=""," ",DATEDIF(D138,K138,"Y")&amp;"歳"&amp;DATEDIF(D138,K138,"YM")&amp;"カ月")</f>
        <v xml:space="preserve"> </v>
      </c>
      <c r="F138" s="138"/>
      <c r="G138" s="138"/>
      <c r="H138" s="138"/>
      <c r="I138" s="138"/>
      <c r="J138" s="40" t="s">
        <v>8</v>
      </c>
      <c r="K138" s="139">
        <f>DATE($B1,$D1,1)</f>
        <v>44470</v>
      </c>
      <c r="L138" s="139">
        <f>DATEDIF(D138,K138,"Y")</f>
        <v>121</v>
      </c>
      <c r="M138" s="121" t="str">
        <f t="shared" si="142"/>
        <v>×</v>
      </c>
      <c r="N138" s="87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6"/>
      <c r="AD138" s="86"/>
      <c r="AE138" s="86"/>
      <c r="AF138" s="86"/>
      <c r="AG138" s="86"/>
      <c r="AH138" s="86"/>
      <c r="AI138" s="86"/>
      <c r="AJ138" s="86"/>
      <c r="AK138" s="86"/>
      <c r="AL138" s="86"/>
      <c r="AM138" s="86"/>
      <c r="AN138" s="86"/>
      <c r="AO138" s="86"/>
      <c r="AP138" s="86"/>
      <c r="AQ138" s="86"/>
      <c r="AR138" s="86"/>
      <c r="AS138" s="41">
        <f>SUM(N138:AR138)</f>
        <v>0</v>
      </c>
      <c r="AT138" s="36">
        <f t="shared" ref="AT138" si="199">COUNT(N138:AR138)</f>
        <v>0</v>
      </c>
    </row>
    <row r="139" spans="1:46" ht="21" customHeight="1" thickBot="1">
      <c r="A139" s="144"/>
      <c r="B139" s="114"/>
      <c r="C139" s="114"/>
      <c r="D139" s="116"/>
      <c r="E139" s="137"/>
      <c r="F139" s="118"/>
      <c r="G139" s="118"/>
      <c r="H139" s="118"/>
      <c r="I139" s="118"/>
      <c r="J139" s="38" t="s">
        <v>24</v>
      </c>
      <c r="K139" s="140"/>
      <c r="L139" s="141"/>
      <c r="M139" s="142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39" t="str">
        <f t="shared" ref="AS139" si="200">IF(AT138=AT139,"○","×")</f>
        <v>○</v>
      </c>
      <c r="AT139" s="36">
        <f t="shared" ref="AT139" si="201">COUNTIF(N139:AR139,"ａ")+COUNTIF(N139:AR139,"ｂ")+COUNTIF(N139:AR139,"ｃ")</f>
        <v>0</v>
      </c>
    </row>
    <row r="140" spans="1:46" ht="21" customHeight="1">
      <c r="A140" s="143">
        <v>69</v>
      </c>
      <c r="B140" s="145"/>
      <c r="C140" s="145"/>
      <c r="D140" s="146"/>
      <c r="E140" s="137" t="str">
        <f>IF(D140=""," ",DATEDIF(D140,K140,"Y")&amp;"歳"&amp;DATEDIF(D140,K140,"YM")&amp;"カ月")</f>
        <v xml:space="preserve"> </v>
      </c>
      <c r="F140" s="138"/>
      <c r="G140" s="138"/>
      <c r="H140" s="138"/>
      <c r="I140" s="138"/>
      <c r="J140" s="40" t="s">
        <v>8</v>
      </c>
      <c r="K140" s="139">
        <f>DATE($B1,$D1,1)</f>
        <v>44470</v>
      </c>
      <c r="L140" s="139">
        <f>DATEDIF(D140,K140,"Y")</f>
        <v>121</v>
      </c>
      <c r="M140" s="121" t="str">
        <f t="shared" si="142"/>
        <v>×</v>
      </c>
      <c r="N140" s="87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  <c r="AG140" s="86"/>
      <c r="AH140" s="86"/>
      <c r="AI140" s="86"/>
      <c r="AJ140" s="86"/>
      <c r="AK140" s="86"/>
      <c r="AL140" s="86"/>
      <c r="AM140" s="86"/>
      <c r="AN140" s="86"/>
      <c r="AO140" s="86"/>
      <c r="AP140" s="86"/>
      <c r="AQ140" s="86"/>
      <c r="AR140" s="86"/>
      <c r="AS140" s="41">
        <f>SUM(N140:AR140)</f>
        <v>0</v>
      </c>
      <c r="AT140" s="36">
        <f t="shared" ref="AT140" si="202">COUNT(N140:AR140)</f>
        <v>0</v>
      </c>
    </row>
    <row r="141" spans="1:46" ht="21" customHeight="1" thickBot="1">
      <c r="A141" s="144"/>
      <c r="B141" s="114"/>
      <c r="C141" s="114"/>
      <c r="D141" s="116"/>
      <c r="E141" s="137"/>
      <c r="F141" s="118"/>
      <c r="G141" s="118"/>
      <c r="H141" s="118"/>
      <c r="I141" s="118"/>
      <c r="J141" s="38" t="s">
        <v>24</v>
      </c>
      <c r="K141" s="140"/>
      <c r="L141" s="141"/>
      <c r="M141" s="142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39" t="str">
        <f t="shared" ref="AS141" si="203">IF(AT140=AT141,"○","×")</f>
        <v>○</v>
      </c>
      <c r="AT141" s="36">
        <f t="shared" ref="AT141" si="204">COUNTIF(N141:AR141,"ａ")+COUNTIF(N141:AR141,"ｂ")+COUNTIF(N141:AR141,"ｃ")</f>
        <v>0</v>
      </c>
    </row>
    <row r="142" spans="1:46" ht="21" customHeight="1">
      <c r="A142" s="143">
        <v>70</v>
      </c>
      <c r="B142" s="145"/>
      <c r="C142" s="145"/>
      <c r="D142" s="146"/>
      <c r="E142" s="137" t="str">
        <f>IF(D142=""," ",DATEDIF(D142,K142,"Y")&amp;"歳"&amp;DATEDIF(D142,K142,"YM")&amp;"カ月")</f>
        <v xml:space="preserve"> </v>
      </c>
      <c r="F142" s="138"/>
      <c r="G142" s="138"/>
      <c r="H142" s="138"/>
      <c r="I142" s="138"/>
      <c r="J142" s="40" t="s">
        <v>8</v>
      </c>
      <c r="K142" s="139">
        <f>DATE($B1,$D1,1)</f>
        <v>44470</v>
      </c>
      <c r="L142" s="139">
        <f>DATEDIF(D142,K142,"Y")</f>
        <v>121</v>
      </c>
      <c r="M142" s="121" t="str">
        <f t="shared" si="142"/>
        <v>×</v>
      </c>
      <c r="N142" s="87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41">
        <f>SUM(N142:AR142)</f>
        <v>0</v>
      </c>
      <c r="AT142" s="36">
        <f t="shared" ref="AT142" si="205">COUNT(N142:AR142)</f>
        <v>0</v>
      </c>
    </row>
    <row r="143" spans="1:46" ht="21" customHeight="1" thickBot="1">
      <c r="A143" s="144"/>
      <c r="B143" s="114"/>
      <c r="C143" s="114"/>
      <c r="D143" s="116"/>
      <c r="E143" s="137"/>
      <c r="F143" s="118"/>
      <c r="G143" s="118"/>
      <c r="H143" s="118"/>
      <c r="I143" s="118"/>
      <c r="J143" s="38" t="s">
        <v>24</v>
      </c>
      <c r="K143" s="140"/>
      <c r="L143" s="141"/>
      <c r="M143" s="142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39" t="str">
        <f t="shared" ref="AS143" si="206">IF(AT142=AT143,"○","×")</f>
        <v>○</v>
      </c>
      <c r="AT143" s="36">
        <f t="shared" ref="AT143" si="207">COUNTIF(N143:AR143,"ａ")+COUNTIF(N143:AR143,"ｂ")+COUNTIF(N143:AR143,"ｃ")</f>
        <v>0</v>
      </c>
    </row>
    <row r="144" spans="1:46" ht="21" customHeight="1">
      <c r="A144" s="143">
        <v>71</v>
      </c>
      <c r="B144" s="145"/>
      <c r="C144" s="145"/>
      <c r="D144" s="146"/>
      <c r="E144" s="137" t="str">
        <f>IF(D144=""," ",DATEDIF(D144,K144,"Y")&amp;"歳"&amp;DATEDIF(D144,K144,"YM")&amp;"カ月")</f>
        <v xml:space="preserve"> </v>
      </c>
      <c r="F144" s="138"/>
      <c r="G144" s="138"/>
      <c r="H144" s="138"/>
      <c r="I144" s="138"/>
      <c r="J144" s="40" t="s">
        <v>8</v>
      </c>
      <c r="K144" s="139">
        <f>DATE($B1,$D1,1)</f>
        <v>44470</v>
      </c>
      <c r="L144" s="139">
        <f>DATEDIF(D144,K144,"Y")</f>
        <v>121</v>
      </c>
      <c r="M144" s="121" t="str">
        <f t="shared" si="142"/>
        <v>×</v>
      </c>
      <c r="N144" s="87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  <c r="AE144" s="86"/>
      <c r="AF144" s="86"/>
      <c r="AG144" s="86"/>
      <c r="AH144" s="86"/>
      <c r="AI144" s="86"/>
      <c r="AJ144" s="86"/>
      <c r="AK144" s="86"/>
      <c r="AL144" s="86"/>
      <c r="AM144" s="86"/>
      <c r="AN144" s="86"/>
      <c r="AO144" s="86"/>
      <c r="AP144" s="86"/>
      <c r="AQ144" s="86"/>
      <c r="AR144" s="86"/>
      <c r="AS144" s="41">
        <f>SUM(N144:AR144)</f>
        <v>0</v>
      </c>
      <c r="AT144" s="36">
        <f t="shared" ref="AT144" si="208">COUNT(N144:AR144)</f>
        <v>0</v>
      </c>
    </row>
    <row r="145" spans="1:46" ht="21" customHeight="1" thickBot="1">
      <c r="A145" s="144"/>
      <c r="B145" s="114"/>
      <c r="C145" s="114"/>
      <c r="D145" s="116"/>
      <c r="E145" s="137"/>
      <c r="F145" s="118"/>
      <c r="G145" s="118"/>
      <c r="H145" s="118"/>
      <c r="I145" s="118"/>
      <c r="J145" s="38" t="s">
        <v>24</v>
      </c>
      <c r="K145" s="140"/>
      <c r="L145" s="141"/>
      <c r="M145" s="142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39" t="str">
        <f t="shared" ref="AS145" si="209">IF(AT144=AT145,"○","×")</f>
        <v>○</v>
      </c>
      <c r="AT145" s="36">
        <f t="shared" ref="AT145" si="210">COUNTIF(N145:AR145,"ａ")+COUNTIF(N145:AR145,"ｂ")+COUNTIF(N145:AR145,"ｃ")</f>
        <v>0</v>
      </c>
    </row>
    <row r="146" spans="1:46" ht="21" customHeight="1">
      <c r="A146" s="143">
        <v>72</v>
      </c>
      <c r="B146" s="145"/>
      <c r="C146" s="145"/>
      <c r="D146" s="146"/>
      <c r="E146" s="137" t="str">
        <f>IF(D146=""," ",DATEDIF(D146,K146,"Y")&amp;"歳"&amp;DATEDIF(D146,K146,"YM")&amp;"カ月")</f>
        <v xml:space="preserve"> </v>
      </c>
      <c r="F146" s="138"/>
      <c r="G146" s="138"/>
      <c r="H146" s="138"/>
      <c r="I146" s="138"/>
      <c r="J146" s="40" t="s">
        <v>8</v>
      </c>
      <c r="K146" s="139">
        <f>DATE($B1,$D1,1)</f>
        <v>44470</v>
      </c>
      <c r="L146" s="139">
        <f>DATEDIF(D146,K146,"Y")</f>
        <v>121</v>
      </c>
      <c r="M146" s="121" t="str">
        <f t="shared" si="142"/>
        <v>×</v>
      </c>
      <c r="N146" s="87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41">
        <f>SUM(N146:AR146)</f>
        <v>0</v>
      </c>
      <c r="AT146" s="36">
        <f t="shared" ref="AT146" si="211">COUNT(N146:AR146)</f>
        <v>0</v>
      </c>
    </row>
    <row r="147" spans="1:46" ht="21" customHeight="1" thickBot="1">
      <c r="A147" s="144"/>
      <c r="B147" s="114"/>
      <c r="C147" s="114"/>
      <c r="D147" s="116"/>
      <c r="E147" s="137"/>
      <c r="F147" s="118"/>
      <c r="G147" s="118"/>
      <c r="H147" s="118"/>
      <c r="I147" s="118"/>
      <c r="J147" s="38" t="s">
        <v>24</v>
      </c>
      <c r="K147" s="140"/>
      <c r="L147" s="141"/>
      <c r="M147" s="142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39" t="str">
        <f t="shared" ref="AS147" si="212">IF(AT146=AT147,"○","×")</f>
        <v>○</v>
      </c>
      <c r="AT147" s="36">
        <f t="shared" ref="AT147" si="213">COUNTIF(N147:AR147,"ａ")+COUNTIF(N147:AR147,"ｂ")+COUNTIF(N147:AR147,"ｃ")</f>
        <v>0</v>
      </c>
    </row>
    <row r="148" spans="1:46" ht="21" customHeight="1">
      <c r="A148" s="143">
        <v>73</v>
      </c>
      <c r="B148" s="145"/>
      <c r="C148" s="145"/>
      <c r="D148" s="146"/>
      <c r="E148" s="137" t="str">
        <f>IF(D148=""," ",DATEDIF(D148,K148,"Y")&amp;"歳"&amp;DATEDIF(D148,K148,"YM")&amp;"カ月")</f>
        <v xml:space="preserve"> </v>
      </c>
      <c r="F148" s="138"/>
      <c r="G148" s="138"/>
      <c r="H148" s="138"/>
      <c r="I148" s="138"/>
      <c r="J148" s="40" t="s">
        <v>8</v>
      </c>
      <c r="K148" s="139">
        <f>DATE($B1,$D1,1)</f>
        <v>44470</v>
      </c>
      <c r="L148" s="139">
        <f>DATEDIF(D148,K148,"Y")</f>
        <v>121</v>
      </c>
      <c r="M148" s="121" t="str">
        <f t="shared" si="142"/>
        <v>×</v>
      </c>
      <c r="N148" s="87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AE148" s="86"/>
      <c r="AF148" s="86"/>
      <c r="AG148" s="86"/>
      <c r="AH148" s="86"/>
      <c r="AI148" s="86"/>
      <c r="AJ148" s="86"/>
      <c r="AK148" s="86"/>
      <c r="AL148" s="86"/>
      <c r="AM148" s="86"/>
      <c r="AN148" s="86"/>
      <c r="AO148" s="86"/>
      <c r="AP148" s="86"/>
      <c r="AQ148" s="86"/>
      <c r="AR148" s="86"/>
      <c r="AS148" s="41">
        <f>SUM(N148:AR148)</f>
        <v>0</v>
      </c>
      <c r="AT148" s="36">
        <f t="shared" ref="AT148" si="214">COUNT(N148:AR148)</f>
        <v>0</v>
      </c>
    </row>
    <row r="149" spans="1:46" ht="21" customHeight="1" thickBot="1">
      <c r="A149" s="144"/>
      <c r="B149" s="114"/>
      <c r="C149" s="114"/>
      <c r="D149" s="116"/>
      <c r="E149" s="137"/>
      <c r="F149" s="118"/>
      <c r="G149" s="118"/>
      <c r="H149" s="118"/>
      <c r="I149" s="118"/>
      <c r="J149" s="38" t="s">
        <v>24</v>
      </c>
      <c r="K149" s="140"/>
      <c r="L149" s="141"/>
      <c r="M149" s="142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39" t="str">
        <f t="shared" ref="AS149" si="215">IF(AT148=AT149,"○","×")</f>
        <v>○</v>
      </c>
      <c r="AT149" s="36">
        <f t="shared" ref="AT149" si="216">COUNTIF(N149:AR149,"ａ")+COUNTIF(N149:AR149,"ｂ")+COUNTIF(N149:AR149,"ｃ")</f>
        <v>0</v>
      </c>
    </row>
    <row r="150" spans="1:46" ht="21" customHeight="1">
      <c r="A150" s="143">
        <v>74</v>
      </c>
      <c r="B150" s="145"/>
      <c r="C150" s="145"/>
      <c r="D150" s="146"/>
      <c r="E150" s="137" t="str">
        <f>IF(D150=""," ",DATEDIF(D150,K150,"Y")&amp;"歳"&amp;DATEDIF(D150,K150,"YM")&amp;"カ月")</f>
        <v xml:space="preserve"> </v>
      </c>
      <c r="F150" s="138"/>
      <c r="G150" s="138"/>
      <c r="H150" s="138"/>
      <c r="I150" s="138"/>
      <c r="J150" s="40" t="s">
        <v>8</v>
      </c>
      <c r="K150" s="139">
        <f>DATE($B1,$D1,1)</f>
        <v>44470</v>
      </c>
      <c r="L150" s="139">
        <f>DATEDIF(D150,K150,"Y")</f>
        <v>121</v>
      </c>
      <c r="M150" s="121" t="str">
        <f t="shared" si="142"/>
        <v>×</v>
      </c>
      <c r="N150" s="87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  <c r="AB150" s="86"/>
      <c r="AC150" s="86"/>
      <c r="AD150" s="86"/>
      <c r="AE150" s="86"/>
      <c r="AF150" s="86"/>
      <c r="AG150" s="86"/>
      <c r="AH150" s="86"/>
      <c r="AI150" s="86"/>
      <c r="AJ150" s="86"/>
      <c r="AK150" s="86"/>
      <c r="AL150" s="86"/>
      <c r="AM150" s="86"/>
      <c r="AN150" s="86"/>
      <c r="AO150" s="86"/>
      <c r="AP150" s="86"/>
      <c r="AQ150" s="86"/>
      <c r="AR150" s="86"/>
      <c r="AS150" s="41">
        <f>SUM(N150:AR150)</f>
        <v>0</v>
      </c>
      <c r="AT150" s="36">
        <f t="shared" ref="AT150" si="217">COUNT(N150:AR150)</f>
        <v>0</v>
      </c>
    </row>
    <row r="151" spans="1:46" ht="21" customHeight="1" thickBot="1">
      <c r="A151" s="144"/>
      <c r="B151" s="114"/>
      <c r="C151" s="114"/>
      <c r="D151" s="116"/>
      <c r="E151" s="137"/>
      <c r="F151" s="118"/>
      <c r="G151" s="118"/>
      <c r="H151" s="118"/>
      <c r="I151" s="118"/>
      <c r="J151" s="38" t="s">
        <v>24</v>
      </c>
      <c r="K151" s="140"/>
      <c r="L151" s="141"/>
      <c r="M151" s="142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39" t="str">
        <f t="shared" ref="AS151" si="218">IF(AT150=AT151,"○","×")</f>
        <v>○</v>
      </c>
      <c r="AT151" s="36">
        <f t="shared" ref="AT151" si="219">COUNTIF(N151:AR151,"ａ")+COUNTIF(N151:AR151,"ｂ")+COUNTIF(N151:AR151,"ｃ")</f>
        <v>0</v>
      </c>
    </row>
    <row r="152" spans="1:46" ht="21" customHeight="1">
      <c r="A152" s="143">
        <v>75</v>
      </c>
      <c r="B152" s="145"/>
      <c r="C152" s="145"/>
      <c r="D152" s="146"/>
      <c r="E152" s="137" t="str">
        <f>IF(D152=""," ",DATEDIF(D152,K152,"Y")&amp;"歳"&amp;DATEDIF(D152,K152,"YM")&amp;"カ月")</f>
        <v xml:space="preserve"> </v>
      </c>
      <c r="F152" s="138"/>
      <c r="G152" s="138"/>
      <c r="H152" s="138"/>
      <c r="I152" s="138"/>
      <c r="J152" s="40" t="s">
        <v>8</v>
      </c>
      <c r="K152" s="139">
        <f>DATE($B1,$D1,1)</f>
        <v>44470</v>
      </c>
      <c r="L152" s="139">
        <f>DATEDIF(D152,K152,"Y")</f>
        <v>121</v>
      </c>
      <c r="M152" s="121" t="str">
        <f t="shared" si="142"/>
        <v>×</v>
      </c>
      <c r="N152" s="87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  <c r="AC152" s="86"/>
      <c r="AD152" s="86"/>
      <c r="AE152" s="86"/>
      <c r="AF152" s="86"/>
      <c r="AG152" s="86"/>
      <c r="AH152" s="86"/>
      <c r="AI152" s="86"/>
      <c r="AJ152" s="86"/>
      <c r="AK152" s="86"/>
      <c r="AL152" s="86"/>
      <c r="AM152" s="86"/>
      <c r="AN152" s="86"/>
      <c r="AO152" s="86"/>
      <c r="AP152" s="86"/>
      <c r="AQ152" s="86"/>
      <c r="AR152" s="86"/>
      <c r="AS152" s="41">
        <f>SUM(N152:AR152)</f>
        <v>0</v>
      </c>
      <c r="AT152" s="36">
        <f t="shared" ref="AT152" si="220">COUNT(N152:AR152)</f>
        <v>0</v>
      </c>
    </row>
    <row r="153" spans="1:46" ht="21" customHeight="1" thickBot="1">
      <c r="A153" s="144"/>
      <c r="B153" s="114"/>
      <c r="C153" s="114"/>
      <c r="D153" s="116"/>
      <c r="E153" s="137"/>
      <c r="F153" s="118"/>
      <c r="G153" s="118"/>
      <c r="H153" s="118"/>
      <c r="I153" s="118"/>
      <c r="J153" s="38" t="s">
        <v>24</v>
      </c>
      <c r="K153" s="140"/>
      <c r="L153" s="141"/>
      <c r="M153" s="142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39" t="str">
        <f t="shared" ref="AS153" si="221">IF(AT152=AT153,"○","×")</f>
        <v>○</v>
      </c>
      <c r="AT153" s="36">
        <f t="shared" ref="AT153" si="222">COUNTIF(N153:AR153,"ａ")+COUNTIF(N153:AR153,"ｂ")+COUNTIF(N153:AR153,"ｃ")</f>
        <v>0</v>
      </c>
    </row>
    <row r="154" spans="1:46" ht="21" customHeight="1">
      <c r="A154" s="143">
        <v>76</v>
      </c>
      <c r="B154" s="145"/>
      <c r="C154" s="145"/>
      <c r="D154" s="146"/>
      <c r="E154" s="137" t="str">
        <f>IF(D154=""," ",DATEDIF(D154,K154,"Y")&amp;"歳"&amp;DATEDIF(D154,K154,"YM")&amp;"カ月")</f>
        <v xml:space="preserve"> </v>
      </c>
      <c r="F154" s="138"/>
      <c r="G154" s="138"/>
      <c r="H154" s="138"/>
      <c r="I154" s="138"/>
      <c r="J154" s="40" t="s">
        <v>8</v>
      </c>
      <c r="K154" s="139">
        <f>DATE($B1,$D1,1)</f>
        <v>44470</v>
      </c>
      <c r="L154" s="139">
        <f>DATEDIF(D154,K154,"Y")</f>
        <v>121</v>
      </c>
      <c r="M154" s="121" t="str">
        <f t="shared" si="142"/>
        <v>×</v>
      </c>
      <c r="N154" s="87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  <c r="AE154" s="86"/>
      <c r="AF154" s="86"/>
      <c r="AG154" s="86"/>
      <c r="AH154" s="86"/>
      <c r="AI154" s="86"/>
      <c r="AJ154" s="86"/>
      <c r="AK154" s="86"/>
      <c r="AL154" s="86"/>
      <c r="AM154" s="86"/>
      <c r="AN154" s="86"/>
      <c r="AO154" s="86"/>
      <c r="AP154" s="86"/>
      <c r="AQ154" s="86"/>
      <c r="AR154" s="86"/>
      <c r="AS154" s="41">
        <f>SUM(N154:AR154)</f>
        <v>0</v>
      </c>
      <c r="AT154" s="36">
        <f t="shared" ref="AT154" si="223">COUNT(N154:AR154)</f>
        <v>0</v>
      </c>
    </row>
    <row r="155" spans="1:46" ht="21" customHeight="1" thickBot="1">
      <c r="A155" s="144"/>
      <c r="B155" s="114"/>
      <c r="C155" s="114"/>
      <c r="D155" s="116"/>
      <c r="E155" s="137"/>
      <c r="F155" s="118"/>
      <c r="G155" s="118"/>
      <c r="H155" s="118"/>
      <c r="I155" s="118"/>
      <c r="J155" s="38" t="s">
        <v>24</v>
      </c>
      <c r="K155" s="140"/>
      <c r="L155" s="141"/>
      <c r="M155" s="142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39" t="str">
        <f t="shared" ref="AS155" si="224">IF(AT154=AT155,"○","×")</f>
        <v>○</v>
      </c>
      <c r="AT155" s="36">
        <f t="shared" ref="AT155" si="225">COUNTIF(N155:AR155,"ａ")+COUNTIF(N155:AR155,"ｂ")+COUNTIF(N155:AR155,"ｃ")</f>
        <v>0</v>
      </c>
    </row>
    <row r="156" spans="1:46" ht="21" customHeight="1">
      <c r="A156" s="143">
        <v>77</v>
      </c>
      <c r="B156" s="145"/>
      <c r="C156" s="145"/>
      <c r="D156" s="146"/>
      <c r="E156" s="137" t="str">
        <f>IF(D156=""," ",DATEDIF(D156,K156,"Y")&amp;"歳"&amp;DATEDIF(D156,K156,"YM")&amp;"カ月")</f>
        <v xml:space="preserve"> </v>
      </c>
      <c r="F156" s="138"/>
      <c r="G156" s="138"/>
      <c r="H156" s="138"/>
      <c r="I156" s="138"/>
      <c r="J156" s="40" t="s">
        <v>8</v>
      </c>
      <c r="K156" s="139">
        <f>DATE($B1,$D1,1)</f>
        <v>44470</v>
      </c>
      <c r="L156" s="139">
        <f>DATEDIF(D156,K156,"Y")</f>
        <v>121</v>
      </c>
      <c r="M156" s="121" t="str">
        <f t="shared" si="142"/>
        <v>×</v>
      </c>
      <c r="N156" s="87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  <c r="AG156" s="86"/>
      <c r="AH156" s="86"/>
      <c r="AI156" s="86"/>
      <c r="AJ156" s="86"/>
      <c r="AK156" s="86"/>
      <c r="AL156" s="86"/>
      <c r="AM156" s="86"/>
      <c r="AN156" s="86"/>
      <c r="AO156" s="86"/>
      <c r="AP156" s="86"/>
      <c r="AQ156" s="86"/>
      <c r="AR156" s="86"/>
      <c r="AS156" s="41">
        <f>SUM(N156:AR156)</f>
        <v>0</v>
      </c>
      <c r="AT156" s="36">
        <f t="shared" ref="AT156" si="226">COUNT(N156:AR156)</f>
        <v>0</v>
      </c>
    </row>
    <row r="157" spans="1:46" ht="21" customHeight="1" thickBot="1">
      <c r="A157" s="144"/>
      <c r="B157" s="114"/>
      <c r="C157" s="114"/>
      <c r="D157" s="116"/>
      <c r="E157" s="137"/>
      <c r="F157" s="118"/>
      <c r="G157" s="118"/>
      <c r="H157" s="118"/>
      <c r="I157" s="118"/>
      <c r="J157" s="38" t="s">
        <v>24</v>
      </c>
      <c r="K157" s="140"/>
      <c r="L157" s="141"/>
      <c r="M157" s="142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39" t="str">
        <f t="shared" ref="AS157" si="227">IF(AT156=AT157,"○","×")</f>
        <v>○</v>
      </c>
      <c r="AT157" s="36">
        <f t="shared" ref="AT157" si="228">COUNTIF(N157:AR157,"ａ")+COUNTIF(N157:AR157,"ｂ")+COUNTIF(N157:AR157,"ｃ")</f>
        <v>0</v>
      </c>
    </row>
    <row r="158" spans="1:46" ht="21" customHeight="1">
      <c r="A158" s="143">
        <v>78</v>
      </c>
      <c r="B158" s="145"/>
      <c r="C158" s="145"/>
      <c r="D158" s="146"/>
      <c r="E158" s="137" t="str">
        <f>IF(D158=""," ",DATEDIF(D158,K158,"Y")&amp;"歳"&amp;DATEDIF(D158,K158,"YM")&amp;"カ月")</f>
        <v xml:space="preserve"> </v>
      </c>
      <c r="F158" s="138"/>
      <c r="G158" s="138"/>
      <c r="H158" s="138"/>
      <c r="I158" s="138"/>
      <c r="J158" s="40" t="s">
        <v>8</v>
      </c>
      <c r="K158" s="139">
        <f>DATE($B1,$D1,1)</f>
        <v>44470</v>
      </c>
      <c r="L158" s="139">
        <f>DATEDIF(D158,K158,"Y")</f>
        <v>121</v>
      </c>
      <c r="M158" s="121" t="str">
        <f t="shared" si="142"/>
        <v>×</v>
      </c>
      <c r="N158" s="87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6"/>
      <c r="AD158" s="86"/>
      <c r="AE158" s="86"/>
      <c r="AF158" s="86"/>
      <c r="AG158" s="86"/>
      <c r="AH158" s="86"/>
      <c r="AI158" s="86"/>
      <c r="AJ158" s="86"/>
      <c r="AK158" s="86"/>
      <c r="AL158" s="86"/>
      <c r="AM158" s="86"/>
      <c r="AN158" s="86"/>
      <c r="AO158" s="86"/>
      <c r="AP158" s="86"/>
      <c r="AQ158" s="86"/>
      <c r="AR158" s="86"/>
      <c r="AS158" s="41">
        <f>SUM(N158:AR158)</f>
        <v>0</v>
      </c>
      <c r="AT158" s="36">
        <f t="shared" ref="AT158" si="229">COUNT(N158:AR158)</f>
        <v>0</v>
      </c>
    </row>
    <row r="159" spans="1:46" ht="21" customHeight="1" thickBot="1">
      <c r="A159" s="144"/>
      <c r="B159" s="114"/>
      <c r="C159" s="114"/>
      <c r="D159" s="116"/>
      <c r="E159" s="137"/>
      <c r="F159" s="118"/>
      <c r="G159" s="118"/>
      <c r="H159" s="118"/>
      <c r="I159" s="118"/>
      <c r="J159" s="38" t="s">
        <v>24</v>
      </c>
      <c r="K159" s="140"/>
      <c r="L159" s="141"/>
      <c r="M159" s="142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39" t="str">
        <f t="shared" ref="AS159" si="230">IF(AT158=AT159,"○","×")</f>
        <v>○</v>
      </c>
      <c r="AT159" s="36">
        <f t="shared" ref="AT159" si="231">COUNTIF(N159:AR159,"ａ")+COUNTIF(N159:AR159,"ｂ")+COUNTIF(N159:AR159,"ｃ")</f>
        <v>0</v>
      </c>
    </row>
    <row r="160" spans="1:46" ht="21" customHeight="1">
      <c r="A160" s="143">
        <v>79</v>
      </c>
      <c r="B160" s="145"/>
      <c r="C160" s="145"/>
      <c r="D160" s="146"/>
      <c r="E160" s="137" t="str">
        <f>IF(D160=""," ",DATEDIF(D160,K160,"Y")&amp;"歳"&amp;DATEDIF(D160,K160,"YM")&amp;"カ月")</f>
        <v xml:space="preserve"> </v>
      </c>
      <c r="F160" s="138"/>
      <c r="G160" s="138"/>
      <c r="H160" s="138"/>
      <c r="I160" s="138"/>
      <c r="J160" s="40" t="s">
        <v>8</v>
      </c>
      <c r="K160" s="139">
        <f>DATE($B1,$D1,1)</f>
        <v>44470</v>
      </c>
      <c r="L160" s="139">
        <f>DATEDIF(D160,K160,"Y")</f>
        <v>121</v>
      </c>
      <c r="M160" s="121" t="str">
        <f t="shared" si="142"/>
        <v>×</v>
      </c>
      <c r="N160" s="87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86"/>
      <c r="AK160" s="86"/>
      <c r="AL160" s="86"/>
      <c r="AM160" s="86"/>
      <c r="AN160" s="86"/>
      <c r="AO160" s="86"/>
      <c r="AP160" s="86"/>
      <c r="AQ160" s="86"/>
      <c r="AR160" s="86"/>
      <c r="AS160" s="41">
        <f>SUM(N160:AR160)</f>
        <v>0</v>
      </c>
      <c r="AT160" s="36">
        <f t="shared" ref="AT160" si="232">COUNT(N160:AR160)</f>
        <v>0</v>
      </c>
    </row>
    <row r="161" spans="1:46" ht="21" customHeight="1" thickBot="1">
      <c r="A161" s="144"/>
      <c r="B161" s="114"/>
      <c r="C161" s="114"/>
      <c r="D161" s="116"/>
      <c r="E161" s="137"/>
      <c r="F161" s="118"/>
      <c r="G161" s="118"/>
      <c r="H161" s="118"/>
      <c r="I161" s="118"/>
      <c r="J161" s="38" t="s">
        <v>24</v>
      </c>
      <c r="K161" s="140"/>
      <c r="L161" s="141"/>
      <c r="M161" s="142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39" t="str">
        <f t="shared" ref="AS161" si="233">IF(AT160=AT161,"○","×")</f>
        <v>○</v>
      </c>
      <c r="AT161" s="36">
        <f t="shared" ref="AT161" si="234">COUNTIF(N161:AR161,"ａ")+COUNTIF(N161:AR161,"ｂ")+COUNTIF(N161:AR161,"ｃ")</f>
        <v>0</v>
      </c>
    </row>
    <row r="162" spans="1:46" ht="21" customHeight="1">
      <c r="A162" s="143">
        <v>80</v>
      </c>
      <c r="B162" s="145"/>
      <c r="C162" s="145"/>
      <c r="D162" s="146"/>
      <c r="E162" s="137" t="str">
        <f>IF(D162=""," ",DATEDIF(D162,K162,"Y")&amp;"歳"&amp;DATEDIF(D162,K162,"YM")&amp;"カ月")</f>
        <v xml:space="preserve"> </v>
      </c>
      <c r="F162" s="138"/>
      <c r="G162" s="138"/>
      <c r="H162" s="138"/>
      <c r="I162" s="138"/>
      <c r="J162" s="40" t="s">
        <v>8</v>
      </c>
      <c r="K162" s="139">
        <f>DATE($B1,$D1,1)</f>
        <v>44470</v>
      </c>
      <c r="L162" s="139">
        <f>DATEDIF(D162,K162,"Y")</f>
        <v>121</v>
      </c>
      <c r="M162" s="121" t="str">
        <f t="shared" si="142"/>
        <v>×</v>
      </c>
      <c r="N162" s="87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  <c r="AE162" s="86"/>
      <c r="AF162" s="86"/>
      <c r="AG162" s="86"/>
      <c r="AH162" s="86"/>
      <c r="AI162" s="86"/>
      <c r="AJ162" s="86"/>
      <c r="AK162" s="86"/>
      <c r="AL162" s="86"/>
      <c r="AM162" s="86"/>
      <c r="AN162" s="86"/>
      <c r="AO162" s="86"/>
      <c r="AP162" s="86"/>
      <c r="AQ162" s="86"/>
      <c r="AR162" s="86"/>
      <c r="AS162" s="41">
        <f>SUM(N162:AR162)</f>
        <v>0</v>
      </c>
      <c r="AT162" s="36">
        <f t="shared" ref="AT162" si="235">COUNT(N162:AR162)</f>
        <v>0</v>
      </c>
    </row>
    <row r="163" spans="1:46" ht="21" customHeight="1" thickBot="1">
      <c r="A163" s="144"/>
      <c r="B163" s="114"/>
      <c r="C163" s="114"/>
      <c r="D163" s="116"/>
      <c r="E163" s="137"/>
      <c r="F163" s="118"/>
      <c r="G163" s="118"/>
      <c r="H163" s="118"/>
      <c r="I163" s="118"/>
      <c r="J163" s="38" t="s">
        <v>24</v>
      </c>
      <c r="K163" s="140"/>
      <c r="L163" s="141"/>
      <c r="M163" s="142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39" t="str">
        <f t="shared" ref="AS163" si="236">IF(AT162=AT163,"○","×")</f>
        <v>○</v>
      </c>
      <c r="AT163" s="36">
        <f t="shared" ref="AT163" si="237">COUNTIF(N163:AR163,"ａ")+COUNTIF(N163:AR163,"ｂ")+COUNTIF(N163:AR163,"ｃ")</f>
        <v>0</v>
      </c>
    </row>
    <row r="164" spans="1:46" ht="21" customHeight="1">
      <c r="A164" s="143">
        <v>81</v>
      </c>
      <c r="B164" s="145"/>
      <c r="C164" s="145"/>
      <c r="D164" s="146"/>
      <c r="E164" s="137" t="str">
        <f>IF(D164=""," ",DATEDIF(D164,K164,"Y")&amp;"歳"&amp;DATEDIF(D164,K164,"YM")&amp;"カ月")</f>
        <v xml:space="preserve"> </v>
      </c>
      <c r="F164" s="138"/>
      <c r="G164" s="138"/>
      <c r="H164" s="138"/>
      <c r="I164" s="138"/>
      <c r="J164" s="40" t="s">
        <v>8</v>
      </c>
      <c r="K164" s="139">
        <f>DATE($B1,$D1,1)</f>
        <v>44470</v>
      </c>
      <c r="L164" s="139">
        <f>DATEDIF(D164,K164,"Y")</f>
        <v>121</v>
      </c>
      <c r="M164" s="121" t="str">
        <f t="shared" ref="M164:M226" si="238">IF(L164=0,"○",IF(L164=1,"△",IF(L164=2,"□",IF(L164=3,"◇","×"))))</f>
        <v>×</v>
      </c>
      <c r="N164" s="87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  <c r="AA164" s="86"/>
      <c r="AB164" s="86"/>
      <c r="AC164" s="86"/>
      <c r="AD164" s="86"/>
      <c r="AE164" s="86"/>
      <c r="AF164" s="86"/>
      <c r="AG164" s="86"/>
      <c r="AH164" s="86"/>
      <c r="AI164" s="86"/>
      <c r="AJ164" s="86"/>
      <c r="AK164" s="86"/>
      <c r="AL164" s="86"/>
      <c r="AM164" s="86"/>
      <c r="AN164" s="86"/>
      <c r="AO164" s="86"/>
      <c r="AP164" s="86"/>
      <c r="AQ164" s="86"/>
      <c r="AR164" s="86"/>
      <c r="AS164" s="41">
        <f>SUM(N164:AR164)</f>
        <v>0</v>
      </c>
      <c r="AT164" s="36">
        <f t="shared" ref="AT164" si="239">COUNT(N164:AR164)</f>
        <v>0</v>
      </c>
    </row>
    <row r="165" spans="1:46" ht="21" customHeight="1" thickBot="1">
      <c r="A165" s="144"/>
      <c r="B165" s="114"/>
      <c r="C165" s="114"/>
      <c r="D165" s="116"/>
      <c r="E165" s="137"/>
      <c r="F165" s="118"/>
      <c r="G165" s="118"/>
      <c r="H165" s="118"/>
      <c r="I165" s="118"/>
      <c r="J165" s="38" t="s">
        <v>24</v>
      </c>
      <c r="K165" s="140"/>
      <c r="L165" s="141"/>
      <c r="M165" s="142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39" t="str">
        <f t="shared" ref="AS165" si="240">IF(AT164=AT165,"○","×")</f>
        <v>○</v>
      </c>
      <c r="AT165" s="36">
        <f t="shared" ref="AT165" si="241">COUNTIF(N165:AR165,"ａ")+COUNTIF(N165:AR165,"ｂ")+COUNTIF(N165:AR165,"ｃ")</f>
        <v>0</v>
      </c>
    </row>
    <row r="166" spans="1:46" ht="21" customHeight="1">
      <c r="A166" s="143">
        <v>82</v>
      </c>
      <c r="B166" s="145"/>
      <c r="C166" s="145"/>
      <c r="D166" s="146"/>
      <c r="E166" s="137" t="str">
        <f>IF(D166=""," ",DATEDIF(D166,K166,"Y")&amp;"歳"&amp;DATEDIF(D166,K166,"YM")&amp;"カ月")</f>
        <v xml:space="preserve"> </v>
      </c>
      <c r="F166" s="138"/>
      <c r="G166" s="138"/>
      <c r="H166" s="138"/>
      <c r="I166" s="138"/>
      <c r="J166" s="40" t="s">
        <v>8</v>
      </c>
      <c r="K166" s="139">
        <f>DATE($B1,$D1,1)</f>
        <v>44470</v>
      </c>
      <c r="L166" s="139">
        <f>DATEDIF(D166,K166,"Y")</f>
        <v>121</v>
      </c>
      <c r="M166" s="121" t="str">
        <f t="shared" si="238"/>
        <v>×</v>
      </c>
      <c r="N166" s="87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  <c r="AI166" s="86"/>
      <c r="AJ166" s="86"/>
      <c r="AK166" s="86"/>
      <c r="AL166" s="86"/>
      <c r="AM166" s="86"/>
      <c r="AN166" s="86"/>
      <c r="AO166" s="86"/>
      <c r="AP166" s="86"/>
      <c r="AQ166" s="86"/>
      <c r="AR166" s="86"/>
      <c r="AS166" s="41">
        <f>SUM(N166:AR166)</f>
        <v>0</v>
      </c>
      <c r="AT166" s="36">
        <f t="shared" ref="AT166" si="242">COUNT(N166:AR166)</f>
        <v>0</v>
      </c>
    </row>
    <row r="167" spans="1:46" ht="21" customHeight="1" thickBot="1">
      <c r="A167" s="144"/>
      <c r="B167" s="114"/>
      <c r="C167" s="114"/>
      <c r="D167" s="116"/>
      <c r="E167" s="137"/>
      <c r="F167" s="118"/>
      <c r="G167" s="118"/>
      <c r="H167" s="118"/>
      <c r="I167" s="118"/>
      <c r="J167" s="38" t="s">
        <v>24</v>
      </c>
      <c r="K167" s="140"/>
      <c r="L167" s="141"/>
      <c r="M167" s="142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39" t="str">
        <f t="shared" ref="AS167" si="243">IF(AT166=AT167,"○","×")</f>
        <v>○</v>
      </c>
      <c r="AT167" s="36">
        <f t="shared" ref="AT167" si="244">COUNTIF(N167:AR167,"ａ")+COUNTIF(N167:AR167,"ｂ")+COUNTIF(N167:AR167,"ｃ")</f>
        <v>0</v>
      </c>
    </row>
    <row r="168" spans="1:46" ht="21" customHeight="1">
      <c r="A168" s="143">
        <v>83</v>
      </c>
      <c r="B168" s="145"/>
      <c r="C168" s="145"/>
      <c r="D168" s="146"/>
      <c r="E168" s="137" t="str">
        <f>IF(D168=""," ",DATEDIF(D168,K168,"Y")&amp;"歳"&amp;DATEDIF(D168,K168,"YM")&amp;"カ月")</f>
        <v xml:space="preserve"> </v>
      </c>
      <c r="F168" s="138"/>
      <c r="G168" s="138"/>
      <c r="H168" s="138"/>
      <c r="I168" s="138"/>
      <c r="J168" s="40" t="s">
        <v>8</v>
      </c>
      <c r="K168" s="139">
        <f>DATE($B1,$D1,1)</f>
        <v>44470</v>
      </c>
      <c r="L168" s="139">
        <f>DATEDIF(D168,K168,"Y")</f>
        <v>121</v>
      </c>
      <c r="M168" s="121" t="str">
        <f t="shared" si="238"/>
        <v>×</v>
      </c>
      <c r="N168" s="87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6"/>
      <c r="AA168" s="86"/>
      <c r="AB168" s="86"/>
      <c r="AC168" s="86"/>
      <c r="AD168" s="86"/>
      <c r="AE168" s="86"/>
      <c r="AF168" s="86"/>
      <c r="AG168" s="86"/>
      <c r="AH168" s="86"/>
      <c r="AI168" s="86"/>
      <c r="AJ168" s="86"/>
      <c r="AK168" s="86"/>
      <c r="AL168" s="86"/>
      <c r="AM168" s="86"/>
      <c r="AN168" s="86"/>
      <c r="AO168" s="86"/>
      <c r="AP168" s="86"/>
      <c r="AQ168" s="86"/>
      <c r="AR168" s="86"/>
      <c r="AS168" s="41">
        <f>SUM(N168:AR168)</f>
        <v>0</v>
      </c>
      <c r="AT168" s="36">
        <f t="shared" ref="AT168" si="245">COUNT(N168:AR168)</f>
        <v>0</v>
      </c>
    </row>
    <row r="169" spans="1:46" ht="21" customHeight="1" thickBot="1">
      <c r="A169" s="144"/>
      <c r="B169" s="114"/>
      <c r="C169" s="114"/>
      <c r="D169" s="116"/>
      <c r="E169" s="137"/>
      <c r="F169" s="118"/>
      <c r="G169" s="118"/>
      <c r="H169" s="118"/>
      <c r="I169" s="118"/>
      <c r="J169" s="38" t="s">
        <v>24</v>
      </c>
      <c r="K169" s="140"/>
      <c r="L169" s="141"/>
      <c r="M169" s="142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39" t="str">
        <f t="shared" ref="AS169" si="246">IF(AT168=AT169,"○","×")</f>
        <v>○</v>
      </c>
      <c r="AT169" s="36">
        <f t="shared" ref="AT169" si="247">COUNTIF(N169:AR169,"ａ")+COUNTIF(N169:AR169,"ｂ")+COUNTIF(N169:AR169,"ｃ")</f>
        <v>0</v>
      </c>
    </row>
    <row r="170" spans="1:46" ht="21" customHeight="1">
      <c r="A170" s="143">
        <v>84</v>
      </c>
      <c r="B170" s="145"/>
      <c r="C170" s="145"/>
      <c r="D170" s="146"/>
      <c r="E170" s="137" t="str">
        <f>IF(D170=""," ",DATEDIF(D170,K170,"Y")&amp;"歳"&amp;DATEDIF(D170,K170,"YM")&amp;"カ月")</f>
        <v xml:space="preserve"> </v>
      </c>
      <c r="F170" s="138"/>
      <c r="G170" s="138"/>
      <c r="H170" s="138"/>
      <c r="I170" s="138"/>
      <c r="J170" s="40" t="s">
        <v>8</v>
      </c>
      <c r="K170" s="139">
        <f>DATE($B1,$D1,1)</f>
        <v>44470</v>
      </c>
      <c r="L170" s="139">
        <f>DATEDIF(D170,K170,"Y")</f>
        <v>121</v>
      </c>
      <c r="M170" s="121" t="str">
        <f t="shared" si="238"/>
        <v>×</v>
      </c>
      <c r="N170" s="87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  <c r="AI170" s="86"/>
      <c r="AJ170" s="86"/>
      <c r="AK170" s="86"/>
      <c r="AL170" s="86"/>
      <c r="AM170" s="86"/>
      <c r="AN170" s="86"/>
      <c r="AO170" s="86"/>
      <c r="AP170" s="86"/>
      <c r="AQ170" s="86"/>
      <c r="AR170" s="86"/>
      <c r="AS170" s="41">
        <f>SUM(N170:AR170)</f>
        <v>0</v>
      </c>
      <c r="AT170" s="36">
        <f t="shared" ref="AT170" si="248">COUNT(N170:AR170)</f>
        <v>0</v>
      </c>
    </row>
    <row r="171" spans="1:46" ht="21" customHeight="1" thickBot="1">
      <c r="A171" s="144"/>
      <c r="B171" s="114"/>
      <c r="C171" s="114"/>
      <c r="D171" s="116"/>
      <c r="E171" s="137"/>
      <c r="F171" s="118"/>
      <c r="G171" s="118"/>
      <c r="H171" s="118"/>
      <c r="I171" s="118"/>
      <c r="J171" s="38" t="s">
        <v>24</v>
      </c>
      <c r="K171" s="140"/>
      <c r="L171" s="141"/>
      <c r="M171" s="142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39" t="str">
        <f t="shared" ref="AS171" si="249">IF(AT170=AT171,"○","×")</f>
        <v>○</v>
      </c>
      <c r="AT171" s="36">
        <f t="shared" ref="AT171" si="250">COUNTIF(N171:AR171,"ａ")+COUNTIF(N171:AR171,"ｂ")+COUNTIF(N171:AR171,"ｃ")</f>
        <v>0</v>
      </c>
    </row>
    <row r="172" spans="1:46" ht="21" customHeight="1">
      <c r="A172" s="143">
        <v>85</v>
      </c>
      <c r="B172" s="145"/>
      <c r="C172" s="145"/>
      <c r="D172" s="146"/>
      <c r="E172" s="137" t="str">
        <f>IF(D172=""," ",DATEDIF(D172,K172,"Y")&amp;"歳"&amp;DATEDIF(D172,K172,"YM")&amp;"カ月")</f>
        <v xml:space="preserve"> </v>
      </c>
      <c r="F172" s="138"/>
      <c r="G172" s="138"/>
      <c r="H172" s="138"/>
      <c r="I172" s="138"/>
      <c r="J172" s="40" t="s">
        <v>8</v>
      </c>
      <c r="K172" s="139">
        <f>DATE($B1,$D1,1)</f>
        <v>44470</v>
      </c>
      <c r="L172" s="139">
        <f>DATEDIF(D172,K172,"Y")</f>
        <v>121</v>
      </c>
      <c r="M172" s="121" t="str">
        <f t="shared" si="238"/>
        <v>×</v>
      </c>
      <c r="N172" s="87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  <c r="AJ172" s="86"/>
      <c r="AK172" s="86"/>
      <c r="AL172" s="86"/>
      <c r="AM172" s="86"/>
      <c r="AN172" s="86"/>
      <c r="AO172" s="86"/>
      <c r="AP172" s="86"/>
      <c r="AQ172" s="86"/>
      <c r="AR172" s="86"/>
      <c r="AS172" s="41">
        <f>SUM(N172:AR172)</f>
        <v>0</v>
      </c>
      <c r="AT172" s="36">
        <f t="shared" ref="AT172" si="251">COUNT(N172:AR172)</f>
        <v>0</v>
      </c>
    </row>
    <row r="173" spans="1:46" ht="21" customHeight="1" thickBot="1">
      <c r="A173" s="144"/>
      <c r="B173" s="114"/>
      <c r="C173" s="114"/>
      <c r="D173" s="116"/>
      <c r="E173" s="137"/>
      <c r="F173" s="118"/>
      <c r="G173" s="118"/>
      <c r="H173" s="118"/>
      <c r="I173" s="118"/>
      <c r="J173" s="38" t="s">
        <v>24</v>
      </c>
      <c r="K173" s="140"/>
      <c r="L173" s="141"/>
      <c r="M173" s="142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39" t="str">
        <f t="shared" ref="AS173" si="252">IF(AT172=AT173,"○","×")</f>
        <v>○</v>
      </c>
      <c r="AT173" s="36">
        <f t="shared" ref="AT173" si="253">COUNTIF(N173:AR173,"ａ")+COUNTIF(N173:AR173,"ｂ")+COUNTIF(N173:AR173,"ｃ")</f>
        <v>0</v>
      </c>
    </row>
    <row r="174" spans="1:46" ht="21" customHeight="1">
      <c r="A174" s="143">
        <v>86</v>
      </c>
      <c r="B174" s="145"/>
      <c r="C174" s="145"/>
      <c r="D174" s="146"/>
      <c r="E174" s="137" t="str">
        <f>IF(D174=""," ",DATEDIF(D174,K174,"Y")&amp;"歳"&amp;DATEDIF(D174,K174,"YM")&amp;"カ月")</f>
        <v xml:space="preserve"> </v>
      </c>
      <c r="F174" s="138"/>
      <c r="G174" s="138"/>
      <c r="H174" s="138"/>
      <c r="I174" s="138"/>
      <c r="J174" s="40" t="s">
        <v>8</v>
      </c>
      <c r="K174" s="139">
        <f>DATE($B1,$D1,1)</f>
        <v>44470</v>
      </c>
      <c r="L174" s="139">
        <f>DATEDIF(D174,K174,"Y")</f>
        <v>121</v>
      </c>
      <c r="M174" s="121" t="str">
        <f t="shared" si="238"/>
        <v>×</v>
      </c>
      <c r="N174" s="87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6"/>
      <c r="AA174" s="86"/>
      <c r="AB174" s="86"/>
      <c r="AC174" s="86"/>
      <c r="AD174" s="86"/>
      <c r="AE174" s="86"/>
      <c r="AF174" s="86"/>
      <c r="AG174" s="86"/>
      <c r="AH174" s="86"/>
      <c r="AI174" s="86"/>
      <c r="AJ174" s="86"/>
      <c r="AK174" s="86"/>
      <c r="AL174" s="86"/>
      <c r="AM174" s="86"/>
      <c r="AN174" s="86"/>
      <c r="AO174" s="86"/>
      <c r="AP174" s="86"/>
      <c r="AQ174" s="86"/>
      <c r="AR174" s="86"/>
      <c r="AS174" s="41">
        <f>SUM(N174:AR174)</f>
        <v>0</v>
      </c>
      <c r="AT174" s="36">
        <f t="shared" ref="AT174" si="254">COUNT(N174:AR174)</f>
        <v>0</v>
      </c>
    </row>
    <row r="175" spans="1:46" ht="21" customHeight="1" thickBot="1">
      <c r="A175" s="144"/>
      <c r="B175" s="114"/>
      <c r="C175" s="114"/>
      <c r="D175" s="116"/>
      <c r="E175" s="137"/>
      <c r="F175" s="118"/>
      <c r="G175" s="118"/>
      <c r="H175" s="118"/>
      <c r="I175" s="118"/>
      <c r="J175" s="38" t="s">
        <v>24</v>
      </c>
      <c r="K175" s="140"/>
      <c r="L175" s="141"/>
      <c r="M175" s="142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O175" s="90"/>
      <c r="AP175" s="90"/>
      <c r="AQ175" s="90"/>
      <c r="AR175" s="90"/>
      <c r="AS175" s="39" t="str">
        <f t="shared" ref="AS175" si="255">IF(AT174=AT175,"○","×")</f>
        <v>○</v>
      </c>
      <c r="AT175" s="36">
        <f t="shared" ref="AT175" si="256">COUNTIF(N175:AR175,"ａ")+COUNTIF(N175:AR175,"ｂ")+COUNTIF(N175:AR175,"ｃ")</f>
        <v>0</v>
      </c>
    </row>
    <row r="176" spans="1:46" ht="21" customHeight="1">
      <c r="A176" s="143">
        <v>87</v>
      </c>
      <c r="B176" s="145"/>
      <c r="C176" s="145"/>
      <c r="D176" s="146"/>
      <c r="E176" s="137" t="str">
        <f>IF(D176=""," ",DATEDIF(D176,K176,"Y")&amp;"歳"&amp;DATEDIF(D176,K176,"YM")&amp;"カ月")</f>
        <v xml:space="preserve"> </v>
      </c>
      <c r="F176" s="138"/>
      <c r="G176" s="138"/>
      <c r="H176" s="138"/>
      <c r="I176" s="138"/>
      <c r="J176" s="40" t="s">
        <v>8</v>
      </c>
      <c r="K176" s="139">
        <f>DATE($B1,$D1,1)</f>
        <v>44470</v>
      </c>
      <c r="L176" s="139">
        <f>DATEDIF(D176,K176,"Y")</f>
        <v>121</v>
      </c>
      <c r="M176" s="121" t="str">
        <f t="shared" si="238"/>
        <v>×</v>
      </c>
      <c r="N176" s="87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6"/>
      <c r="AA176" s="86"/>
      <c r="AB176" s="86"/>
      <c r="AC176" s="86"/>
      <c r="AD176" s="86"/>
      <c r="AE176" s="86"/>
      <c r="AF176" s="86"/>
      <c r="AG176" s="86"/>
      <c r="AH176" s="86"/>
      <c r="AI176" s="86"/>
      <c r="AJ176" s="86"/>
      <c r="AK176" s="86"/>
      <c r="AL176" s="86"/>
      <c r="AM176" s="86"/>
      <c r="AN176" s="86"/>
      <c r="AO176" s="86"/>
      <c r="AP176" s="86"/>
      <c r="AQ176" s="86"/>
      <c r="AR176" s="86"/>
      <c r="AS176" s="41">
        <f>SUM(N176:AR176)</f>
        <v>0</v>
      </c>
      <c r="AT176" s="36">
        <f t="shared" ref="AT176" si="257">COUNT(N176:AR176)</f>
        <v>0</v>
      </c>
    </row>
    <row r="177" spans="1:46" ht="21" customHeight="1" thickBot="1">
      <c r="A177" s="144"/>
      <c r="B177" s="114"/>
      <c r="C177" s="114"/>
      <c r="D177" s="116"/>
      <c r="E177" s="137"/>
      <c r="F177" s="118"/>
      <c r="G177" s="118"/>
      <c r="H177" s="118"/>
      <c r="I177" s="118"/>
      <c r="J177" s="38" t="s">
        <v>24</v>
      </c>
      <c r="K177" s="140"/>
      <c r="L177" s="141"/>
      <c r="M177" s="142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O177" s="90"/>
      <c r="AP177" s="90"/>
      <c r="AQ177" s="90"/>
      <c r="AR177" s="90"/>
      <c r="AS177" s="39" t="str">
        <f t="shared" ref="AS177" si="258">IF(AT176=AT177,"○","×")</f>
        <v>○</v>
      </c>
      <c r="AT177" s="36">
        <f t="shared" ref="AT177" si="259">COUNTIF(N177:AR177,"ａ")+COUNTIF(N177:AR177,"ｂ")+COUNTIF(N177:AR177,"ｃ")</f>
        <v>0</v>
      </c>
    </row>
    <row r="178" spans="1:46" ht="21" customHeight="1">
      <c r="A178" s="143">
        <v>88</v>
      </c>
      <c r="B178" s="145"/>
      <c r="C178" s="145"/>
      <c r="D178" s="146"/>
      <c r="E178" s="137" t="str">
        <f>IF(D178=""," ",DATEDIF(D178,K178,"Y")&amp;"歳"&amp;DATEDIF(D178,K178,"YM")&amp;"カ月")</f>
        <v xml:space="preserve"> </v>
      </c>
      <c r="F178" s="138"/>
      <c r="G178" s="138"/>
      <c r="H178" s="138"/>
      <c r="I178" s="138"/>
      <c r="J178" s="40" t="s">
        <v>8</v>
      </c>
      <c r="K178" s="139">
        <f>DATE($B1,$D1,1)</f>
        <v>44470</v>
      </c>
      <c r="L178" s="139">
        <f>DATEDIF(D178,K178,"Y")</f>
        <v>121</v>
      </c>
      <c r="M178" s="121" t="str">
        <f t="shared" si="238"/>
        <v>×</v>
      </c>
      <c r="N178" s="87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6"/>
      <c r="AC178" s="86"/>
      <c r="AD178" s="86"/>
      <c r="AE178" s="86"/>
      <c r="AF178" s="86"/>
      <c r="AG178" s="86"/>
      <c r="AH178" s="86"/>
      <c r="AI178" s="86"/>
      <c r="AJ178" s="86"/>
      <c r="AK178" s="86"/>
      <c r="AL178" s="86"/>
      <c r="AM178" s="86"/>
      <c r="AN178" s="86"/>
      <c r="AO178" s="86"/>
      <c r="AP178" s="86"/>
      <c r="AQ178" s="86"/>
      <c r="AR178" s="86"/>
      <c r="AS178" s="41">
        <f>SUM(N178:AR178)</f>
        <v>0</v>
      </c>
      <c r="AT178" s="36">
        <f t="shared" ref="AT178" si="260">COUNT(N178:AR178)</f>
        <v>0</v>
      </c>
    </row>
    <row r="179" spans="1:46" ht="21" customHeight="1" thickBot="1">
      <c r="A179" s="144"/>
      <c r="B179" s="114"/>
      <c r="C179" s="114"/>
      <c r="D179" s="116"/>
      <c r="E179" s="137"/>
      <c r="F179" s="118"/>
      <c r="G179" s="118"/>
      <c r="H179" s="118"/>
      <c r="I179" s="118"/>
      <c r="J179" s="38" t="s">
        <v>24</v>
      </c>
      <c r="K179" s="140"/>
      <c r="L179" s="141"/>
      <c r="M179" s="142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0"/>
      <c r="AS179" s="39" t="str">
        <f t="shared" ref="AS179" si="261">IF(AT178=AT179,"○","×")</f>
        <v>○</v>
      </c>
      <c r="AT179" s="36">
        <f t="shared" ref="AT179" si="262">COUNTIF(N179:AR179,"ａ")+COUNTIF(N179:AR179,"ｂ")+COUNTIF(N179:AR179,"ｃ")</f>
        <v>0</v>
      </c>
    </row>
    <row r="180" spans="1:46" ht="21" customHeight="1">
      <c r="A180" s="143">
        <v>89</v>
      </c>
      <c r="B180" s="145"/>
      <c r="C180" s="145"/>
      <c r="D180" s="146"/>
      <c r="E180" s="137" t="str">
        <f>IF(D180=""," ",DATEDIF(D180,K180,"Y")&amp;"歳"&amp;DATEDIF(D180,K180,"YM")&amp;"カ月")</f>
        <v xml:space="preserve"> </v>
      </c>
      <c r="F180" s="138"/>
      <c r="G180" s="138"/>
      <c r="H180" s="138"/>
      <c r="I180" s="138"/>
      <c r="J180" s="40" t="s">
        <v>8</v>
      </c>
      <c r="K180" s="139">
        <f>DATE($B1,$D1,1)</f>
        <v>44470</v>
      </c>
      <c r="L180" s="139">
        <f>DATEDIF(D180,K180,"Y")</f>
        <v>121</v>
      </c>
      <c r="M180" s="121" t="str">
        <f t="shared" si="238"/>
        <v>×</v>
      </c>
      <c r="N180" s="87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  <c r="AA180" s="86"/>
      <c r="AB180" s="86"/>
      <c r="AC180" s="86"/>
      <c r="AD180" s="86"/>
      <c r="AE180" s="86"/>
      <c r="AF180" s="86"/>
      <c r="AG180" s="86"/>
      <c r="AH180" s="86"/>
      <c r="AI180" s="86"/>
      <c r="AJ180" s="86"/>
      <c r="AK180" s="86"/>
      <c r="AL180" s="86"/>
      <c r="AM180" s="86"/>
      <c r="AN180" s="86"/>
      <c r="AO180" s="86"/>
      <c r="AP180" s="86"/>
      <c r="AQ180" s="86"/>
      <c r="AR180" s="86"/>
      <c r="AS180" s="41">
        <f>SUM(N180:AR180)</f>
        <v>0</v>
      </c>
      <c r="AT180" s="36">
        <f t="shared" ref="AT180" si="263">COUNT(N180:AR180)</f>
        <v>0</v>
      </c>
    </row>
    <row r="181" spans="1:46" ht="21" customHeight="1" thickBot="1">
      <c r="A181" s="144"/>
      <c r="B181" s="114"/>
      <c r="C181" s="114"/>
      <c r="D181" s="116"/>
      <c r="E181" s="137"/>
      <c r="F181" s="118"/>
      <c r="G181" s="118"/>
      <c r="H181" s="118"/>
      <c r="I181" s="118"/>
      <c r="J181" s="38" t="s">
        <v>24</v>
      </c>
      <c r="K181" s="140"/>
      <c r="L181" s="141"/>
      <c r="M181" s="142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O181" s="90"/>
      <c r="AP181" s="90"/>
      <c r="AQ181" s="90"/>
      <c r="AR181" s="90"/>
      <c r="AS181" s="39" t="str">
        <f t="shared" ref="AS181" si="264">IF(AT180=AT181,"○","×")</f>
        <v>○</v>
      </c>
      <c r="AT181" s="36">
        <f t="shared" ref="AT181" si="265">COUNTIF(N181:AR181,"ａ")+COUNTIF(N181:AR181,"ｂ")+COUNTIF(N181:AR181,"ｃ")</f>
        <v>0</v>
      </c>
    </row>
    <row r="182" spans="1:46" ht="21" customHeight="1">
      <c r="A182" s="143">
        <v>90</v>
      </c>
      <c r="B182" s="145"/>
      <c r="C182" s="145"/>
      <c r="D182" s="146"/>
      <c r="E182" s="137" t="str">
        <f>IF(D182=""," ",DATEDIF(D182,K182,"Y")&amp;"歳"&amp;DATEDIF(D182,K182,"YM")&amp;"カ月")</f>
        <v xml:space="preserve"> </v>
      </c>
      <c r="F182" s="138"/>
      <c r="G182" s="138"/>
      <c r="H182" s="138"/>
      <c r="I182" s="138"/>
      <c r="J182" s="40" t="s">
        <v>8</v>
      </c>
      <c r="K182" s="139">
        <f>DATE($B1,$D1,1)</f>
        <v>44470</v>
      </c>
      <c r="L182" s="139">
        <f>DATEDIF(D182,K182,"Y")</f>
        <v>121</v>
      </c>
      <c r="M182" s="121" t="str">
        <f t="shared" si="238"/>
        <v>×</v>
      </c>
      <c r="N182" s="87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6"/>
      <c r="AA182" s="86"/>
      <c r="AB182" s="86"/>
      <c r="AC182" s="86"/>
      <c r="AD182" s="86"/>
      <c r="AE182" s="86"/>
      <c r="AF182" s="86"/>
      <c r="AG182" s="86"/>
      <c r="AH182" s="86"/>
      <c r="AI182" s="86"/>
      <c r="AJ182" s="86"/>
      <c r="AK182" s="86"/>
      <c r="AL182" s="86"/>
      <c r="AM182" s="86"/>
      <c r="AN182" s="86"/>
      <c r="AO182" s="86"/>
      <c r="AP182" s="86"/>
      <c r="AQ182" s="86"/>
      <c r="AR182" s="86"/>
      <c r="AS182" s="41">
        <f>SUM(N182:AR182)</f>
        <v>0</v>
      </c>
      <c r="AT182" s="36">
        <f t="shared" ref="AT182" si="266">COUNT(N182:AR182)</f>
        <v>0</v>
      </c>
    </row>
    <row r="183" spans="1:46" ht="21" customHeight="1" thickBot="1">
      <c r="A183" s="144"/>
      <c r="B183" s="114"/>
      <c r="C183" s="114"/>
      <c r="D183" s="116"/>
      <c r="E183" s="137"/>
      <c r="F183" s="118"/>
      <c r="G183" s="118"/>
      <c r="H183" s="118"/>
      <c r="I183" s="118"/>
      <c r="J183" s="38" t="s">
        <v>24</v>
      </c>
      <c r="K183" s="140"/>
      <c r="L183" s="141"/>
      <c r="M183" s="142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90"/>
      <c r="AQ183" s="90"/>
      <c r="AR183" s="90"/>
      <c r="AS183" s="39" t="str">
        <f t="shared" ref="AS183" si="267">IF(AT182=AT183,"○","×")</f>
        <v>○</v>
      </c>
      <c r="AT183" s="36">
        <f t="shared" ref="AT183" si="268">COUNTIF(N183:AR183,"ａ")+COUNTIF(N183:AR183,"ｂ")+COUNTIF(N183:AR183,"ｃ")</f>
        <v>0</v>
      </c>
    </row>
    <row r="184" spans="1:46" ht="21" customHeight="1">
      <c r="A184" s="143">
        <v>91</v>
      </c>
      <c r="B184" s="145"/>
      <c r="C184" s="145"/>
      <c r="D184" s="146"/>
      <c r="E184" s="137" t="str">
        <f>IF(D184=""," ",DATEDIF(D184,K184,"Y")&amp;"歳"&amp;DATEDIF(D184,K184,"YM")&amp;"カ月")</f>
        <v xml:space="preserve"> </v>
      </c>
      <c r="F184" s="138"/>
      <c r="G184" s="138"/>
      <c r="H184" s="138"/>
      <c r="I184" s="138"/>
      <c r="J184" s="40" t="s">
        <v>8</v>
      </c>
      <c r="K184" s="139">
        <f>DATE($B1,$D1,1)</f>
        <v>44470</v>
      </c>
      <c r="L184" s="139">
        <f>DATEDIF(D184,K184,"Y")</f>
        <v>121</v>
      </c>
      <c r="M184" s="121" t="str">
        <f t="shared" si="238"/>
        <v>×</v>
      </c>
      <c r="N184" s="87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  <c r="AA184" s="86"/>
      <c r="AB184" s="86"/>
      <c r="AC184" s="86"/>
      <c r="AD184" s="86"/>
      <c r="AE184" s="86"/>
      <c r="AF184" s="86"/>
      <c r="AG184" s="86"/>
      <c r="AH184" s="86"/>
      <c r="AI184" s="86"/>
      <c r="AJ184" s="86"/>
      <c r="AK184" s="86"/>
      <c r="AL184" s="86"/>
      <c r="AM184" s="86"/>
      <c r="AN184" s="86"/>
      <c r="AO184" s="86"/>
      <c r="AP184" s="86"/>
      <c r="AQ184" s="86"/>
      <c r="AR184" s="86"/>
      <c r="AS184" s="41">
        <f>SUM(N184:AR184)</f>
        <v>0</v>
      </c>
      <c r="AT184" s="36">
        <f t="shared" ref="AT184" si="269">COUNT(N184:AR184)</f>
        <v>0</v>
      </c>
    </row>
    <row r="185" spans="1:46" ht="21" customHeight="1" thickBot="1">
      <c r="A185" s="144"/>
      <c r="B185" s="114"/>
      <c r="C185" s="114"/>
      <c r="D185" s="116"/>
      <c r="E185" s="137"/>
      <c r="F185" s="118"/>
      <c r="G185" s="118"/>
      <c r="H185" s="118"/>
      <c r="I185" s="118"/>
      <c r="J185" s="38" t="s">
        <v>24</v>
      </c>
      <c r="K185" s="140"/>
      <c r="L185" s="141"/>
      <c r="M185" s="142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39" t="str">
        <f t="shared" ref="AS185" si="270">IF(AT184=AT185,"○","×")</f>
        <v>○</v>
      </c>
      <c r="AT185" s="36">
        <f t="shared" ref="AT185" si="271">COUNTIF(N185:AR185,"ａ")+COUNTIF(N185:AR185,"ｂ")+COUNTIF(N185:AR185,"ｃ")</f>
        <v>0</v>
      </c>
    </row>
    <row r="186" spans="1:46" ht="21" customHeight="1">
      <c r="A186" s="143">
        <v>92</v>
      </c>
      <c r="B186" s="145"/>
      <c r="C186" s="145"/>
      <c r="D186" s="146"/>
      <c r="E186" s="137" t="str">
        <f>IF(D186=""," ",DATEDIF(D186,K186,"Y")&amp;"歳"&amp;DATEDIF(D186,K186,"YM")&amp;"カ月")</f>
        <v xml:space="preserve"> </v>
      </c>
      <c r="F186" s="138"/>
      <c r="G186" s="138"/>
      <c r="H186" s="138"/>
      <c r="I186" s="138"/>
      <c r="J186" s="40" t="s">
        <v>8</v>
      </c>
      <c r="K186" s="139">
        <f>DATE($B1,$D1,1)</f>
        <v>44470</v>
      </c>
      <c r="L186" s="139">
        <f>DATEDIF(D186,K186,"Y")</f>
        <v>121</v>
      </c>
      <c r="M186" s="121" t="str">
        <f t="shared" si="238"/>
        <v>×</v>
      </c>
      <c r="N186" s="87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  <c r="AA186" s="86"/>
      <c r="AB186" s="86"/>
      <c r="AC186" s="86"/>
      <c r="AD186" s="86"/>
      <c r="AE186" s="86"/>
      <c r="AF186" s="86"/>
      <c r="AG186" s="86"/>
      <c r="AH186" s="86"/>
      <c r="AI186" s="86"/>
      <c r="AJ186" s="86"/>
      <c r="AK186" s="86"/>
      <c r="AL186" s="86"/>
      <c r="AM186" s="86"/>
      <c r="AN186" s="86"/>
      <c r="AO186" s="86"/>
      <c r="AP186" s="86"/>
      <c r="AQ186" s="86"/>
      <c r="AR186" s="86"/>
      <c r="AS186" s="41">
        <f>SUM(N186:AR186)</f>
        <v>0</v>
      </c>
      <c r="AT186" s="36">
        <f t="shared" ref="AT186" si="272">COUNT(N186:AR186)</f>
        <v>0</v>
      </c>
    </row>
    <row r="187" spans="1:46" ht="21" customHeight="1" thickBot="1">
      <c r="A187" s="144"/>
      <c r="B187" s="114"/>
      <c r="C187" s="114"/>
      <c r="D187" s="116"/>
      <c r="E187" s="137"/>
      <c r="F187" s="118"/>
      <c r="G187" s="118"/>
      <c r="H187" s="118"/>
      <c r="I187" s="118"/>
      <c r="J187" s="38" t="s">
        <v>24</v>
      </c>
      <c r="K187" s="140"/>
      <c r="L187" s="141"/>
      <c r="M187" s="142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O187" s="90"/>
      <c r="AP187" s="90"/>
      <c r="AQ187" s="90"/>
      <c r="AR187" s="90"/>
      <c r="AS187" s="39" t="str">
        <f t="shared" ref="AS187" si="273">IF(AT186=AT187,"○","×")</f>
        <v>○</v>
      </c>
      <c r="AT187" s="36">
        <f t="shared" ref="AT187" si="274">COUNTIF(N187:AR187,"ａ")+COUNTIF(N187:AR187,"ｂ")+COUNTIF(N187:AR187,"ｃ")</f>
        <v>0</v>
      </c>
    </row>
    <row r="188" spans="1:46" ht="21" customHeight="1">
      <c r="A188" s="143">
        <v>93</v>
      </c>
      <c r="B188" s="145"/>
      <c r="C188" s="145"/>
      <c r="D188" s="146"/>
      <c r="E188" s="137" t="str">
        <f>IF(D188=""," ",DATEDIF(D188,K188,"Y")&amp;"歳"&amp;DATEDIF(D188,K188,"YM")&amp;"カ月")</f>
        <v xml:space="preserve"> </v>
      </c>
      <c r="F188" s="138"/>
      <c r="G188" s="138"/>
      <c r="H188" s="138"/>
      <c r="I188" s="138"/>
      <c r="J188" s="40" t="s">
        <v>8</v>
      </c>
      <c r="K188" s="139">
        <f>DATE($B1,$D1,1)</f>
        <v>44470</v>
      </c>
      <c r="L188" s="139">
        <f>DATEDIF(D188,K188,"Y")</f>
        <v>121</v>
      </c>
      <c r="M188" s="121" t="str">
        <f t="shared" si="238"/>
        <v>×</v>
      </c>
      <c r="N188" s="87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  <c r="AA188" s="86"/>
      <c r="AB188" s="86"/>
      <c r="AC188" s="86"/>
      <c r="AD188" s="86"/>
      <c r="AE188" s="86"/>
      <c r="AF188" s="86"/>
      <c r="AG188" s="86"/>
      <c r="AH188" s="86"/>
      <c r="AI188" s="86"/>
      <c r="AJ188" s="86"/>
      <c r="AK188" s="86"/>
      <c r="AL188" s="86"/>
      <c r="AM188" s="86"/>
      <c r="AN188" s="86"/>
      <c r="AO188" s="86"/>
      <c r="AP188" s="86"/>
      <c r="AQ188" s="86"/>
      <c r="AR188" s="86"/>
      <c r="AS188" s="41">
        <f>SUM(N188:AR188)</f>
        <v>0</v>
      </c>
      <c r="AT188" s="36">
        <f t="shared" ref="AT188" si="275">COUNT(N188:AR188)</f>
        <v>0</v>
      </c>
    </row>
    <row r="189" spans="1:46" ht="21" customHeight="1" thickBot="1">
      <c r="A189" s="144"/>
      <c r="B189" s="114"/>
      <c r="C189" s="114"/>
      <c r="D189" s="116"/>
      <c r="E189" s="137"/>
      <c r="F189" s="118"/>
      <c r="G189" s="118"/>
      <c r="H189" s="118"/>
      <c r="I189" s="118"/>
      <c r="J189" s="38" t="s">
        <v>24</v>
      </c>
      <c r="K189" s="140"/>
      <c r="L189" s="141"/>
      <c r="M189" s="142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90"/>
      <c r="AQ189" s="90"/>
      <c r="AR189" s="90"/>
      <c r="AS189" s="39" t="str">
        <f t="shared" ref="AS189" si="276">IF(AT188=AT189,"○","×")</f>
        <v>○</v>
      </c>
      <c r="AT189" s="36">
        <f t="shared" ref="AT189" si="277">COUNTIF(N189:AR189,"ａ")+COUNTIF(N189:AR189,"ｂ")+COUNTIF(N189:AR189,"ｃ")</f>
        <v>0</v>
      </c>
    </row>
    <row r="190" spans="1:46" ht="21" customHeight="1">
      <c r="A190" s="143">
        <v>94</v>
      </c>
      <c r="B190" s="145"/>
      <c r="C190" s="145"/>
      <c r="D190" s="146"/>
      <c r="E190" s="137" t="str">
        <f>IF(D190=""," ",DATEDIF(D190,K190,"Y")&amp;"歳"&amp;DATEDIF(D190,K190,"YM")&amp;"カ月")</f>
        <v xml:space="preserve"> </v>
      </c>
      <c r="F190" s="138"/>
      <c r="G190" s="138"/>
      <c r="H190" s="138"/>
      <c r="I190" s="138"/>
      <c r="J190" s="40" t="s">
        <v>8</v>
      </c>
      <c r="K190" s="139">
        <f>DATE($B1,$D1,1)</f>
        <v>44470</v>
      </c>
      <c r="L190" s="139">
        <f>DATEDIF(D190,K190,"Y")</f>
        <v>121</v>
      </c>
      <c r="M190" s="121" t="str">
        <f t="shared" si="238"/>
        <v>×</v>
      </c>
      <c r="N190" s="87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  <c r="AA190" s="86"/>
      <c r="AB190" s="86"/>
      <c r="AC190" s="86"/>
      <c r="AD190" s="86"/>
      <c r="AE190" s="86"/>
      <c r="AF190" s="86"/>
      <c r="AG190" s="86"/>
      <c r="AH190" s="86"/>
      <c r="AI190" s="86"/>
      <c r="AJ190" s="86"/>
      <c r="AK190" s="86"/>
      <c r="AL190" s="86"/>
      <c r="AM190" s="86"/>
      <c r="AN190" s="86"/>
      <c r="AO190" s="86"/>
      <c r="AP190" s="86"/>
      <c r="AQ190" s="86"/>
      <c r="AR190" s="86"/>
      <c r="AS190" s="41">
        <f>SUM(N190:AR190)</f>
        <v>0</v>
      </c>
      <c r="AT190" s="36">
        <f t="shared" ref="AT190" si="278">COUNT(N190:AR190)</f>
        <v>0</v>
      </c>
    </row>
    <row r="191" spans="1:46" ht="21" customHeight="1" thickBot="1">
      <c r="A191" s="144"/>
      <c r="B191" s="114"/>
      <c r="C191" s="114"/>
      <c r="D191" s="116"/>
      <c r="E191" s="137"/>
      <c r="F191" s="118"/>
      <c r="G191" s="118"/>
      <c r="H191" s="118"/>
      <c r="I191" s="118"/>
      <c r="J191" s="38" t="s">
        <v>24</v>
      </c>
      <c r="K191" s="140"/>
      <c r="L191" s="141"/>
      <c r="M191" s="142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39" t="str">
        <f t="shared" ref="AS191" si="279">IF(AT190=AT191,"○","×")</f>
        <v>○</v>
      </c>
      <c r="AT191" s="36">
        <f t="shared" ref="AT191" si="280">COUNTIF(N191:AR191,"ａ")+COUNTIF(N191:AR191,"ｂ")+COUNTIF(N191:AR191,"ｃ")</f>
        <v>0</v>
      </c>
    </row>
    <row r="192" spans="1:46" ht="21" customHeight="1">
      <c r="A192" s="143">
        <v>95</v>
      </c>
      <c r="B192" s="145"/>
      <c r="C192" s="145"/>
      <c r="D192" s="146"/>
      <c r="E192" s="137" t="str">
        <f>IF(D192=""," ",DATEDIF(D192,K192,"Y")&amp;"歳"&amp;DATEDIF(D192,K192,"YM")&amp;"カ月")</f>
        <v xml:space="preserve"> </v>
      </c>
      <c r="F192" s="138"/>
      <c r="G192" s="138"/>
      <c r="H192" s="138"/>
      <c r="I192" s="138"/>
      <c r="J192" s="40" t="s">
        <v>8</v>
      </c>
      <c r="K192" s="139">
        <f>DATE($B1,$D1,1)</f>
        <v>44470</v>
      </c>
      <c r="L192" s="139">
        <f>DATEDIF(D192,K192,"Y")</f>
        <v>121</v>
      </c>
      <c r="M192" s="121" t="str">
        <f t="shared" si="238"/>
        <v>×</v>
      </c>
      <c r="N192" s="87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  <c r="AA192" s="86"/>
      <c r="AB192" s="86"/>
      <c r="AC192" s="86"/>
      <c r="AD192" s="86"/>
      <c r="AE192" s="86"/>
      <c r="AF192" s="86"/>
      <c r="AG192" s="86"/>
      <c r="AH192" s="86"/>
      <c r="AI192" s="86"/>
      <c r="AJ192" s="86"/>
      <c r="AK192" s="86"/>
      <c r="AL192" s="86"/>
      <c r="AM192" s="86"/>
      <c r="AN192" s="86"/>
      <c r="AO192" s="86"/>
      <c r="AP192" s="86"/>
      <c r="AQ192" s="86"/>
      <c r="AR192" s="86"/>
      <c r="AS192" s="41">
        <f>SUM(N192:AR192)</f>
        <v>0</v>
      </c>
      <c r="AT192" s="36">
        <f t="shared" ref="AT192" si="281">COUNT(N192:AR192)</f>
        <v>0</v>
      </c>
    </row>
    <row r="193" spans="1:46" ht="21" customHeight="1" thickBot="1">
      <c r="A193" s="144"/>
      <c r="B193" s="114"/>
      <c r="C193" s="114"/>
      <c r="D193" s="116"/>
      <c r="E193" s="137"/>
      <c r="F193" s="118"/>
      <c r="G193" s="118"/>
      <c r="H193" s="118"/>
      <c r="I193" s="118"/>
      <c r="J193" s="38" t="s">
        <v>24</v>
      </c>
      <c r="K193" s="140"/>
      <c r="L193" s="141"/>
      <c r="M193" s="142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90"/>
      <c r="AQ193" s="90"/>
      <c r="AR193" s="90"/>
      <c r="AS193" s="39" t="str">
        <f t="shared" ref="AS193" si="282">IF(AT192=AT193,"○","×")</f>
        <v>○</v>
      </c>
      <c r="AT193" s="36">
        <f t="shared" ref="AT193" si="283">COUNTIF(N193:AR193,"ａ")+COUNTIF(N193:AR193,"ｂ")+COUNTIF(N193:AR193,"ｃ")</f>
        <v>0</v>
      </c>
    </row>
    <row r="194" spans="1:46" ht="21" customHeight="1">
      <c r="A194" s="143">
        <v>96</v>
      </c>
      <c r="B194" s="145"/>
      <c r="C194" s="145"/>
      <c r="D194" s="146"/>
      <c r="E194" s="137" t="str">
        <f>IF(D194=""," ",DATEDIF(D194,K194,"Y")&amp;"歳"&amp;DATEDIF(D194,K194,"YM")&amp;"カ月")</f>
        <v xml:space="preserve"> </v>
      </c>
      <c r="F194" s="138"/>
      <c r="G194" s="138"/>
      <c r="H194" s="138"/>
      <c r="I194" s="138"/>
      <c r="J194" s="40" t="s">
        <v>8</v>
      </c>
      <c r="K194" s="139">
        <f>DATE($B1,$D1,1)</f>
        <v>44470</v>
      </c>
      <c r="L194" s="139">
        <f>DATEDIF(D194,K194,"Y")</f>
        <v>121</v>
      </c>
      <c r="M194" s="121" t="str">
        <f t="shared" si="238"/>
        <v>×</v>
      </c>
      <c r="N194" s="87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86"/>
      <c r="AO194" s="86"/>
      <c r="AP194" s="86"/>
      <c r="AQ194" s="86"/>
      <c r="AR194" s="86"/>
      <c r="AS194" s="41">
        <f>SUM(N194:AR194)</f>
        <v>0</v>
      </c>
      <c r="AT194" s="36">
        <f t="shared" ref="AT194" si="284">COUNT(N194:AR194)</f>
        <v>0</v>
      </c>
    </row>
    <row r="195" spans="1:46" ht="21" customHeight="1" thickBot="1">
      <c r="A195" s="144"/>
      <c r="B195" s="114"/>
      <c r="C195" s="114"/>
      <c r="D195" s="116"/>
      <c r="E195" s="137"/>
      <c r="F195" s="118"/>
      <c r="G195" s="118"/>
      <c r="H195" s="118"/>
      <c r="I195" s="118"/>
      <c r="J195" s="38" t="s">
        <v>24</v>
      </c>
      <c r="K195" s="140"/>
      <c r="L195" s="141"/>
      <c r="M195" s="142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O195" s="90"/>
      <c r="AP195" s="90"/>
      <c r="AQ195" s="90"/>
      <c r="AR195" s="90"/>
      <c r="AS195" s="39" t="str">
        <f t="shared" ref="AS195" si="285">IF(AT194=AT195,"○","×")</f>
        <v>○</v>
      </c>
      <c r="AT195" s="36">
        <f t="shared" ref="AT195" si="286">COUNTIF(N195:AR195,"ａ")+COUNTIF(N195:AR195,"ｂ")+COUNTIF(N195:AR195,"ｃ")</f>
        <v>0</v>
      </c>
    </row>
    <row r="196" spans="1:46" ht="21" customHeight="1">
      <c r="A196" s="143">
        <v>97</v>
      </c>
      <c r="B196" s="145"/>
      <c r="C196" s="145"/>
      <c r="D196" s="146"/>
      <c r="E196" s="137" t="str">
        <f>IF(D196=""," ",DATEDIF(D196,K196,"Y")&amp;"歳"&amp;DATEDIF(D196,K196,"YM")&amp;"カ月")</f>
        <v xml:space="preserve"> </v>
      </c>
      <c r="F196" s="138"/>
      <c r="G196" s="138"/>
      <c r="H196" s="138"/>
      <c r="I196" s="138"/>
      <c r="J196" s="40" t="s">
        <v>8</v>
      </c>
      <c r="K196" s="139">
        <f>DATE($B1,$D1,1)</f>
        <v>44470</v>
      </c>
      <c r="L196" s="139">
        <f>DATEDIF(D196,K196,"Y")</f>
        <v>121</v>
      </c>
      <c r="M196" s="121" t="str">
        <f t="shared" si="238"/>
        <v>×</v>
      </c>
      <c r="N196" s="87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6"/>
      <c r="AA196" s="86"/>
      <c r="AB196" s="86"/>
      <c r="AC196" s="86"/>
      <c r="AD196" s="86"/>
      <c r="AE196" s="86"/>
      <c r="AF196" s="86"/>
      <c r="AG196" s="86"/>
      <c r="AH196" s="86"/>
      <c r="AI196" s="86"/>
      <c r="AJ196" s="86"/>
      <c r="AK196" s="86"/>
      <c r="AL196" s="86"/>
      <c r="AM196" s="86"/>
      <c r="AN196" s="86"/>
      <c r="AO196" s="86"/>
      <c r="AP196" s="86"/>
      <c r="AQ196" s="86"/>
      <c r="AR196" s="86"/>
      <c r="AS196" s="41">
        <f>SUM(N196:AR196)</f>
        <v>0</v>
      </c>
      <c r="AT196" s="36">
        <f t="shared" ref="AT196" si="287">COUNT(N196:AR196)</f>
        <v>0</v>
      </c>
    </row>
    <row r="197" spans="1:46" ht="21" customHeight="1" thickBot="1">
      <c r="A197" s="144"/>
      <c r="B197" s="114"/>
      <c r="C197" s="114"/>
      <c r="D197" s="116"/>
      <c r="E197" s="137"/>
      <c r="F197" s="118"/>
      <c r="G197" s="118"/>
      <c r="H197" s="118"/>
      <c r="I197" s="118"/>
      <c r="J197" s="38" t="s">
        <v>24</v>
      </c>
      <c r="K197" s="140"/>
      <c r="L197" s="141"/>
      <c r="M197" s="142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P197" s="90"/>
      <c r="AQ197" s="90"/>
      <c r="AR197" s="90"/>
      <c r="AS197" s="39" t="str">
        <f t="shared" ref="AS197" si="288">IF(AT196=AT197,"○","×")</f>
        <v>○</v>
      </c>
      <c r="AT197" s="36">
        <f t="shared" ref="AT197" si="289">COUNTIF(N197:AR197,"ａ")+COUNTIF(N197:AR197,"ｂ")+COUNTIF(N197:AR197,"ｃ")</f>
        <v>0</v>
      </c>
    </row>
    <row r="198" spans="1:46" ht="21" customHeight="1">
      <c r="A198" s="143">
        <v>98</v>
      </c>
      <c r="B198" s="145"/>
      <c r="C198" s="145"/>
      <c r="D198" s="146"/>
      <c r="E198" s="137" t="str">
        <f>IF(D198=""," ",DATEDIF(D198,K198,"Y")&amp;"歳"&amp;DATEDIF(D198,K198,"YM")&amp;"カ月")</f>
        <v xml:space="preserve"> </v>
      </c>
      <c r="F198" s="138"/>
      <c r="G198" s="138"/>
      <c r="H198" s="138"/>
      <c r="I198" s="138"/>
      <c r="J198" s="40" t="s">
        <v>8</v>
      </c>
      <c r="K198" s="139">
        <f>DATE($B1,$D1,1)</f>
        <v>44470</v>
      </c>
      <c r="L198" s="139">
        <f>DATEDIF(D198,K198,"Y")</f>
        <v>121</v>
      </c>
      <c r="M198" s="121" t="str">
        <f t="shared" si="238"/>
        <v>×</v>
      </c>
      <c r="N198" s="87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6"/>
      <c r="AA198" s="86"/>
      <c r="AB198" s="86"/>
      <c r="AC198" s="86"/>
      <c r="AD198" s="86"/>
      <c r="AE198" s="86"/>
      <c r="AF198" s="86"/>
      <c r="AG198" s="86"/>
      <c r="AH198" s="86"/>
      <c r="AI198" s="86"/>
      <c r="AJ198" s="86"/>
      <c r="AK198" s="86"/>
      <c r="AL198" s="86"/>
      <c r="AM198" s="86"/>
      <c r="AN198" s="86"/>
      <c r="AO198" s="86"/>
      <c r="AP198" s="86"/>
      <c r="AQ198" s="86"/>
      <c r="AR198" s="86"/>
      <c r="AS198" s="41">
        <f>SUM(N198:AR198)</f>
        <v>0</v>
      </c>
      <c r="AT198" s="36">
        <f t="shared" ref="AT198" si="290">COUNT(N198:AR198)</f>
        <v>0</v>
      </c>
    </row>
    <row r="199" spans="1:46" ht="21" customHeight="1" thickBot="1">
      <c r="A199" s="144"/>
      <c r="B199" s="114"/>
      <c r="C199" s="114"/>
      <c r="D199" s="116"/>
      <c r="E199" s="137"/>
      <c r="F199" s="118"/>
      <c r="G199" s="118"/>
      <c r="H199" s="118"/>
      <c r="I199" s="118"/>
      <c r="J199" s="38" t="s">
        <v>24</v>
      </c>
      <c r="K199" s="140"/>
      <c r="L199" s="141"/>
      <c r="M199" s="142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39" t="str">
        <f t="shared" ref="AS199" si="291">IF(AT198=AT199,"○","×")</f>
        <v>○</v>
      </c>
      <c r="AT199" s="36">
        <f t="shared" ref="AT199" si="292">COUNTIF(N199:AR199,"ａ")+COUNTIF(N199:AR199,"ｂ")+COUNTIF(N199:AR199,"ｃ")</f>
        <v>0</v>
      </c>
    </row>
    <row r="200" spans="1:46" ht="21" customHeight="1">
      <c r="A200" s="143">
        <v>99</v>
      </c>
      <c r="B200" s="145"/>
      <c r="C200" s="145"/>
      <c r="D200" s="146"/>
      <c r="E200" s="137" t="str">
        <f>IF(D200=""," ",DATEDIF(D200,K200,"Y")&amp;"歳"&amp;DATEDIF(D200,K200,"YM")&amp;"カ月")</f>
        <v xml:space="preserve"> </v>
      </c>
      <c r="F200" s="138"/>
      <c r="G200" s="138"/>
      <c r="H200" s="138"/>
      <c r="I200" s="138"/>
      <c r="J200" s="40" t="s">
        <v>8</v>
      </c>
      <c r="K200" s="139">
        <f>DATE($B1,$D1,1)</f>
        <v>44470</v>
      </c>
      <c r="L200" s="139">
        <f>DATEDIF(D200,K200,"Y")</f>
        <v>121</v>
      </c>
      <c r="M200" s="121" t="str">
        <f t="shared" si="238"/>
        <v>×</v>
      </c>
      <c r="N200" s="87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  <c r="AI200" s="86"/>
      <c r="AJ200" s="86"/>
      <c r="AK200" s="86"/>
      <c r="AL200" s="86"/>
      <c r="AM200" s="86"/>
      <c r="AN200" s="86"/>
      <c r="AO200" s="86"/>
      <c r="AP200" s="86"/>
      <c r="AQ200" s="86"/>
      <c r="AR200" s="86"/>
      <c r="AS200" s="41">
        <f>SUM(N200:AR200)</f>
        <v>0</v>
      </c>
      <c r="AT200" s="36">
        <f t="shared" ref="AT200" si="293">COUNT(N200:AR200)</f>
        <v>0</v>
      </c>
    </row>
    <row r="201" spans="1:46" ht="21" customHeight="1" thickBot="1">
      <c r="A201" s="144"/>
      <c r="B201" s="114"/>
      <c r="C201" s="114"/>
      <c r="D201" s="116"/>
      <c r="E201" s="137"/>
      <c r="F201" s="118"/>
      <c r="G201" s="118"/>
      <c r="H201" s="118"/>
      <c r="I201" s="118"/>
      <c r="J201" s="38" t="s">
        <v>24</v>
      </c>
      <c r="K201" s="140"/>
      <c r="L201" s="141"/>
      <c r="M201" s="142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90"/>
      <c r="AQ201" s="90"/>
      <c r="AR201" s="90"/>
      <c r="AS201" s="39" t="str">
        <f t="shared" ref="AS201" si="294">IF(AT200=AT201,"○","×")</f>
        <v>○</v>
      </c>
      <c r="AT201" s="36">
        <f t="shared" ref="AT201" si="295">COUNTIF(N201:AR201,"ａ")+COUNTIF(N201:AR201,"ｂ")+COUNTIF(N201:AR201,"ｃ")</f>
        <v>0</v>
      </c>
    </row>
    <row r="202" spans="1:46" ht="21" customHeight="1">
      <c r="A202" s="143">
        <v>100</v>
      </c>
      <c r="B202" s="145"/>
      <c r="C202" s="145"/>
      <c r="D202" s="146"/>
      <c r="E202" s="137" t="str">
        <f>IF(D202=""," ",DATEDIF(D202,K202,"Y")&amp;"歳"&amp;DATEDIF(D202,K202,"YM")&amp;"カ月")</f>
        <v xml:space="preserve"> </v>
      </c>
      <c r="F202" s="138"/>
      <c r="G202" s="138"/>
      <c r="H202" s="138"/>
      <c r="I202" s="138"/>
      <c r="J202" s="40" t="s">
        <v>8</v>
      </c>
      <c r="K202" s="139">
        <f>DATE($B1,$D1,1)</f>
        <v>44470</v>
      </c>
      <c r="L202" s="139">
        <f>DATEDIF(D202,K202,"Y")</f>
        <v>121</v>
      </c>
      <c r="M202" s="121" t="str">
        <f t="shared" si="238"/>
        <v>×</v>
      </c>
      <c r="N202" s="87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  <c r="AA202" s="86"/>
      <c r="AB202" s="86"/>
      <c r="AC202" s="86"/>
      <c r="AD202" s="86"/>
      <c r="AE202" s="86"/>
      <c r="AF202" s="86"/>
      <c r="AG202" s="86"/>
      <c r="AH202" s="86"/>
      <c r="AI202" s="86"/>
      <c r="AJ202" s="86"/>
      <c r="AK202" s="86"/>
      <c r="AL202" s="86"/>
      <c r="AM202" s="86"/>
      <c r="AN202" s="86"/>
      <c r="AO202" s="86"/>
      <c r="AP202" s="86"/>
      <c r="AQ202" s="86"/>
      <c r="AR202" s="86"/>
      <c r="AS202" s="41">
        <f>SUM(N202:AR202)</f>
        <v>0</v>
      </c>
      <c r="AT202" s="36">
        <f t="shared" ref="AT202" si="296">COUNT(N202:AR202)</f>
        <v>0</v>
      </c>
    </row>
    <row r="203" spans="1:46" ht="21" customHeight="1" thickBot="1">
      <c r="A203" s="144"/>
      <c r="B203" s="114"/>
      <c r="C203" s="114"/>
      <c r="D203" s="116"/>
      <c r="E203" s="137"/>
      <c r="F203" s="118"/>
      <c r="G203" s="118"/>
      <c r="H203" s="118"/>
      <c r="I203" s="118"/>
      <c r="J203" s="38" t="s">
        <v>24</v>
      </c>
      <c r="K203" s="140"/>
      <c r="L203" s="141"/>
      <c r="M203" s="142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  <c r="AK203" s="90"/>
      <c r="AL203" s="90"/>
      <c r="AM203" s="90"/>
      <c r="AN203" s="90"/>
      <c r="AO203" s="90"/>
      <c r="AP203" s="90"/>
      <c r="AQ203" s="90"/>
      <c r="AR203" s="90"/>
      <c r="AS203" s="39" t="str">
        <f t="shared" ref="AS203" si="297">IF(AT202=AT203,"○","×")</f>
        <v>○</v>
      </c>
      <c r="AT203" s="36">
        <f t="shared" ref="AT203" si="298">COUNTIF(N203:AR203,"ａ")+COUNTIF(N203:AR203,"ｂ")+COUNTIF(N203:AR203,"ｃ")</f>
        <v>0</v>
      </c>
    </row>
    <row r="204" spans="1:46" ht="21" customHeight="1">
      <c r="A204" s="143">
        <v>101</v>
      </c>
      <c r="B204" s="145"/>
      <c r="C204" s="145"/>
      <c r="D204" s="146"/>
      <c r="E204" s="137" t="str">
        <f>IF(D204=""," ",DATEDIF(D204,K204,"Y")&amp;"歳"&amp;DATEDIF(D204,K204,"YM")&amp;"カ月")</f>
        <v xml:space="preserve"> </v>
      </c>
      <c r="F204" s="138"/>
      <c r="G204" s="138"/>
      <c r="H204" s="138"/>
      <c r="I204" s="138"/>
      <c r="J204" s="40" t="s">
        <v>8</v>
      </c>
      <c r="K204" s="139">
        <f>DATE($B1,$D1,1)</f>
        <v>44470</v>
      </c>
      <c r="L204" s="139">
        <f>DATEDIF(D204,K204,"Y")</f>
        <v>121</v>
      </c>
      <c r="M204" s="121" t="str">
        <f t="shared" si="238"/>
        <v>×</v>
      </c>
      <c r="N204" s="87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6"/>
      <c r="AA204" s="86"/>
      <c r="AB204" s="86"/>
      <c r="AC204" s="86"/>
      <c r="AD204" s="86"/>
      <c r="AE204" s="86"/>
      <c r="AF204" s="86"/>
      <c r="AG204" s="86"/>
      <c r="AH204" s="86"/>
      <c r="AI204" s="86"/>
      <c r="AJ204" s="86"/>
      <c r="AK204" s="86"/>
      <c r="AL204" s="86"/>
      <c r="AM204" s="86"/>
      <c r="AN204" s="86"/>
      <c r="AO204" s="86"/>
      <c r="AP204" s="86"/>
      <c r="AQ204" s="86"/>
      <c r="AR204" s="86"/>
      <c r="AS204" s="41">
        <f>SUM(N204:AR204)</f>
        <v>0</v>
      </c>
      <c r="AT204" s="36">
        <f t="shared" ref="AT204" si="299">COUNT(N204:AR204)</f>
        <v>0</v>
      </c>
    </row>
    <row r="205" spans="1:46" ht="21" customHeight="1" thickBot="1">
      <c r="A205" s="144"/>
      <c r="B205" s="114"/>
      <c r="C205" s="114"/>
      <c r="D205" s="116"/>
      <c r="E205" s="137"/>
      <c r="F205" s="118"/>
      <c r="G205" s="118"/>
      <c r="H205" s="118"/>
      <c r="I205" s="118"/>
      <c r="J205" s="38" t="s">
        <v>24</v>
      </c>
      <c r="K205" s="140"/>
      <c r="L205" s="141"/>
      <c r="M205" s="142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  <c r="AK205" s="90"/>
      <c r="AL205" s="90"/>
      <c r="AM205" s="90"/>
      <c r="AN205" s="90"/>
      <c r="AO205" s="90"/>
      <c r="AP205" s="90"/>
      <c r="AQ205" s="90"/>
      <c r="AR205" s="90"/>
      <c r="AS205" s="39" t="str">
        <f t="shared" ref="AS205" si="300">IF(AT204=AT205,"○","×")</f>
        <v>○</v>
      </c>
      <c r="AT205" s="36">
        <f t="shared" ref="AT205" si="301">COUNTIF(N205:AR205,"ａ")+COUNTIF(N205:AR205,"ｂ")+COUNTIF(N205:AR205,"ｃ")</f>
        <v>0</v>
      </c>
    </row>
    <row r="206" spans="1:46" ht="21" customHeight="1">
      <c r="A206" s="143">
        <v>102</v>
      </c>
      <c r="B206" s="145"/>
      <c r="C206" s="145"/>
      <c r="D206" s="146"/>
      <c r="E206" s="137" t="str">
        <f>IF(D206=""," ",DATEDIF(D206,K206,"Y")&amp;"歳"&amp;DATEDIF(D206,K206,"YM")&amp;"カ月")</f>
        <v xml:space="preserve"> </v>
      </c>
      <c r="F206" s="138"/>
      <c r="G206" s="138"/>
      <c r="H206" s="138"/>
      <c r="I206" s="138"/>
      <c r="J206" s="40" t="s">
        <v>8</v>
      </c>
      <c r="K206" s="139">
        <f>DATE($B1,$D1,1)</f>
        <v>44470</v>
      </c>
      <c r="L206" s="139">
        <f>DATEDIF(D206,K206,"Y")</f>
        <v>121</v>
      </c>
      <c r="M206" s="121" t="str">
        <f t="shared" si="238"/>
        <v>×</v>
      </c>
      <c r="N206" s="87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  <c r="AA206" s="86"/>
      <c r="AB206" s="86"/>
      <c r="AC206" s="86"/>
      <c r="AD206" s="86"/>
      <c r="AE206" s="86"/>
      <c r="AF206" s="86"/>
      <c r="AG206" s="86"/>
      <c r="AH206" s="86"/>
      <c r="AI206" s="86"/>
      <c r="AJ206" s="86"/>
      <c r="AK206" s="86"/>
      <c r="AL206" s="86"/>
      <c r="AM206" s="86"/>
      <c r="AN206" s="86"/>
      <c r="AO206" s="86"/>
      <c r="AP206" s="86"/>
      <c r="AQ206" s="86"/>
      <c r="AR206" s="86"/>
      <c r="AS206" s="41">
        <f>SUM(N206:AR206)</f>
        <v>0</v>
      </c>
      <c r="AT206" s="36">
        <f t="shared" ref="AT206" si="302">COUNT(N206:AR206)</f>
        <v>0</v>
      </c>
    </row>
    <row r="207" spans="1:46" ht="21" customHeight="1" thickBot="1">
      <c r="A207" s="144"/>
      <c r="B207" s="114"/>
      <c r="C207" s="114"/>
      <c r="D207" s="116"/>
      <c r="E207" s="137"/>
      <c r="F207" s="118"/>
      <c r="G207" s="118"/>
      <c r="H207" s="118"/>
      <c r="I207" s="118"/>
      <c r="J207" s="38" t="s">
        <v>24</v>
      </c>
      <c r="K207" s="140"/>
      <c r="L207" s="141"/>
      <c r="M207" s="142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P207" s="90"/>
      <c r="AQ207" s="90"/>
      <c r="AR207" s="90"/>
      <c r="AS207" s="39" t="str">
        <f t="shared" ref="AS207" si="303">IF(AT206=AT207,"○","×")</f>
        <v>○</v>
      </c>
      <c r="AT207" s="36">
        <f t="shared" ref="AT207" si="304">COUNTIF(N207:AR207,"ａ")+COUNTIF(N207:AR207,"ｂ")+COUNTIF(N207:AR207,"ｃ")</f>
        <v>0</v>
      </c>
    </row>
    <row r="208" spans="1:46" ht="21" customHeight="1">
      <c r="A208" s="143">
        <v>103</v>
      </c>
      <c r="B208" s="145"/>
      <c r="C208" s="145"/>
      <c r="D208" s="146"/>
      <c r="E208" s="137" t="str">
        <f>IF(D208=""," ",DATEDIF(D208,K208,"Y")&amp;"歳"&amp;DATEDIF(D208,K208,"YM")&amp;"カ月")</f>
        <v xml:space="preserve"> </v>
      </c>
      <c r="F208" s="138"/>
      <c r="G208" s="138"/>
      <c r="H208" s="138"/>
      <c r="I208" s="138"/>
      <c r="J208" s="40" t="s">
        <v>8</v>
      </c>
      <c r="K208" s="139">
        <f>DATE($B1,$D1,1)</f>
        <v>44470</v>
      </c>
      <c r="L208" s="139">
        <f>DATEDIF(D208,K208,"Y")</f>
        <v>121</v>
      </c>
      <c r="M208" s="121" t="str">
        <f t="shared" si="238"/>
        <v>×</v>
      </c>
      <c r="N208" s="87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  <c r="AA208" s="86"/>
      <c r="AB208" s="86"/>
      <c r="AC208" s="86"/>
      <c r="AD208" s="86"/>
      <c r="AE208" s="86"/>
      <c r="AF208" s="86"/>
      <c r="AG208" s="86"/>
      <c r="AH208" s="86"/>
      <c r="AI208" s="86"/>
      <c r="AJ208" s="86"/>
      <c r="AK208" s="86"/>
      <c r="AL208" s="86"/>
      <c r="AM208" s="86"/>
      <c r="AN208" s="86"/>
      <c r="AO208" s="86"/>
      <c r="AP208" s="86"/>
      <c r="AQ208" s="86"/>
      <c r="AR208" s="86"/>
      <c r="AS208" s="41">
        <f>SUM(N208:AR208)</f>
        <v>0</v>
      </c>
      <c r="AT208" s="36">
        <f t="shared" ref="AT208" si="305">COUNT(N208:AR208)</f>
        <v>0</v>
      </c>
    </row>
    <row r="209" spans="1:46" ht="21" customHeight="1" thickBot="1">
      <c r="A209" s="144"/>
      <c r="B209" s="114"/>
      <c r="C209" s="114"/>
      <c r="D209" s="116"/>
      <c r="E209" s="137"/>
      <c r="F209" s="118"/>
      <c r="G209" s="118"/>
      <c r="H209" s="118"/>
      <c r="I209" s="118"/>
      <c r="J209" s="38" t="s">
        <v>24</v>
      </c>
      <c r="K209" s="140"/>
      <c r="L209" s="141"/>
      <c r="M209" s="142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90"/>
      <c r="AQ209" s="90"/>
      <c r="AR209" s="90"/>
      <c r="AS209" s="39" t="str">
        <f t="shared" ref="AS209" si="306">IF(AT208=AT209,"○","×")</f>
        <v>○</v>
      </c>
      <c r="AT209" s="36">
        <f t="shared" ref="AT209" si="307">COUNTIF(N209:AR209,"ａ")+COUNTIF(N209:AR209,"ｂ")+COUNTIF(N209:AR209,"ｃ")</f>
        <v>0</v>
      </c>
    </row>
    <row r="210" spans="1:46" ht="21" customHeight="1">
      <c r="A210" s="143">
        <v>104</v>
      </c>
      <c r="B210" s="145"/>
      <c r="C210" s="145"/>
      <c r="D210" s="146"/>
      <c r="E210" s="137" t="str">
        <f>IF(D210=""," ",DATEDIF(D210,K210,"Y")&amp;"歳"&amp;DATEDIF(D210,K210,"YM")&amp;"カ月")</f>
        <v xml:space="preserve"> </v>
      </c>
      <c r="F210" s="138"/>
      <c r="G210" s="138"/>
      <c r="H210" s="138"/>
      <c r="I210" s="138"/>
      <c r="J210" s="40" t="s">
        <v>8</v>
      </c>
      <c r="K210" s="139">
        <f>DATE($B1,$D1,1)</f>
        <v>44470</v>
      </c>
      <c r="L210" s="139">
        <f>DATEDIF(D210,K210,"Y")</f>
        <v>121</v>
      </c>
      <c r="M210" s="121" t="str">
        <f t="shared" si="238"/>
        <v>×</v>
      </c>
      <c r="N210" s="87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  <c r="AA210" s="86"/>
      <c r="AB210" s="86"/>
      <c r="AC210" s="86"/>
      <c r="AD210" s="86"/>
      <c r="AE210" s="86"/>
      <c r="AF210" s="86"/>
      <c r="AG210" s="86"/>
      <c r="AH210" s="86"/>
      <c r="AI210" s="86"/>
      <c r="AJ210" s="86"/>
      <c r="AK210" s="86"/>
      <c r="AL210" s="86"/>
      <c r="AM210" s="86"/>
      <c r="AN210" s="86"/>
      <c r="AO210" s="86"/>
      <c r="AP210" s="86"/>
      <c r="AQ210" s="86"/>
      <c r="AR210" s="86"/>
      <c r="AS210" s="41">
        <f>SUM(N210:AR210)</f>
        <v>0</v>
      </c>
      <c r="AT210" s="36">
        <f t="shared" ref="AT210" si="308">COUNT(N210:AR210)</f>
        <v>0</v>
      </c>
    </row>
    <row r="211" spans="1:46" ht="21" customHeight="1" thickBot="1">
      <c r="A211" s="144"/>
      <c r="B211" s="114"/>
      <c r="C211" s="114"/>
      <c r="D211" s="116"/>
      <c r="E211" s="137"/>
      <c r="F211" s="118"/>
      <c r="G211" s="118"/>
      <c r="H211" s="118"/>
      <c r="I211" s="118"/>
      <c r="J211" s="38" t="s">
        <v>24</v>
      </c>
      <c r="K211" s="140"/>
      <c r="L211" s="141"/>
      <c r="M211" s="142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90"/>
      <c r="AM211" s="90"/>
      <c r="AN211" s="90"/>
      <c r="AO211" s="90"/>
      <c r="AP211" s="90"/>
      <c r="AQ211" s="90"/>
      <c r="AR211" s="90"/>
      <c r="AS211" s="39" t="str">
        <f t="shared" ref="AS211" si="309">IF(AT210=AT211,"○","×")</f>
        <v>○</v>
      </c>
      <c r="AT211" s="36">
        <f t="shared" ref="AT211" si="310">COUNTIF(N211:AR211,"ａ")+COUNTIF(N211:AR211,"ｂ")+COUNTIF(N211:AR211,"ｃ")</f>
        <v>0</v>
      </c>
    </row>
    <row r="212" spans="1:46" ht="21" customHeight="1">
      <c r="A212" s="143">
        <v>105</v>
      </c>
      <c r="B212" s="145"/>
      <c r="C212" s="145"/>
      <c r="D212" s="146"/>
      <c r="E212" s="137" t="str">
        <f>IF(D212=""," ",DATEDIF(D212,K212,"Y")&amp;"歳"&amp;DATEDIF(D212,K212,"YM")&amp;"カ月")</f>
        <v xml:space="preserve"> </v>
      </c>
      <c r="F212" s="138"/>
      <c r="G212" s="138"/>
      <c r="H212" s="138"/>
      <c r="I212" s="138"/>
      <c r="J212" s="40" t="s">
        <v>8</v>
      </c>
      <c r="K212" s="139">
        <f>DATE($B1,$D1,1)</f>
        <v>44470</v>
      </c>
      <c r="L212" s="139">
        <f>DATEDIF(D212,K212,"Y")</f>
        <v>121</v>
      </c>
      <c r="M212" s="121" t="str">
        <f t="shared" si="238"/>
        <v>×</v>
      </c>
      <c r="N212" s="87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6"/>
      <c r="AA212" s="86"/>
      <c r="AB212" s="86"/>
      <c r="AC212" s="86"/>
      <c r="AD212" s="86"/>
      <c r="AE212" s="86"/>
      <c r="AF212" s="86"/>
      <c r="AG212" s="86"/>
      <c r="AH212" s="86"/>
      <c r="AI212" s="86"/>
      <c r="AJ212" s="86"/>
      <c r="AK212" s="86"/>
      <c r="AL212" s="86"/>
      <c r="AM212" s="86"/>
      <c r="AN212" s="86"/>
      <c r="AO212" s="86"/>
      <c r="AP212" s="86"/>
      <c r="AQ212" s="86"/>
      <c r="AR212" s="86"/>
      <c r="AS212" s="41">
        <f>SUM(N212:AR212)</f>
        <v>0</v>
      </c>
      <c r="AT212" s="36">
        <f t="shared" ref="AT212" si="311">COUNT(N212:AR212)</f>
        <v>0</v>
      </c>
    </row>
    <row r="213" spans="1:46" ht="21" customHeight="1" thickBot="1">
      <c r="A213" s="144"/>
      <c r="B213" s="114"/>
      <c r="C213" s="114"/>
      <c r="D213" s="116"/>
      <c r="E213" s="137"/>
      <c r="F213" s="118"/>
      <c r="G213" s="118"/>
      <c r="H213" s="118"/>
      <c r="I213" s="118"/>
      <c r="J213" s="38" t="s">
        <v>24</v>
      </c>
      <c r="K213" s="140"/>
      <c r="L213" s="141"/>
      <c r="M213" s="142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P213" s="90"/>
      <c r="AQ213" s="90"/>
      <c r="AR213" s="90"/>
      <c r="AS213" s="39" t="str">
        <f t="shared" ref="AS213" si="312">IF(AT212=AT213,"○","×")</f>
        <v>○</v>
      </c>
      <c r="AT213" s="36">
        <f t="shared" ref="AT213" si="313">COUNTIF(N213:AR213,"ａ")+COUNTIF(N213:AR213,"ｂ")+COUNTIF(N213:AR213,"ｃ")</f>
        <v>0</v>
      </c>
    </row>
    <row r="214" spans="1:46" ht="21" customHeight="1">
      <c r="A214" s="143">
        <v>106</v>
      </c>
      <c r="B214" s="145"/>
      <c r="C214" s="145"/>
      <c r="D214" s="146"/>
      <c r="E214" s="137" t="str">
        <f>IF(D214=""," ",DATEDIF(D214,K214,"Y")&amp;"歳"&amp;DATEDIF(D214,K214,"YM")&amp;"カ月")</f>
        <v xml:space="preserve"> </v>
      </c>
      <c r="F214" s="138"/>
      <c r="G214" s="138"/>
      <c r="H214" s="138"/>
      <c r="I214" s="138"/>
      <c r="J214" s="40" t="s">
        <v>8</v>
      </c>
      <c r="K214" s="139">
        <f>DATE($B1,$D1,1)</f>
        <v>44470</v>
      </c>
      <c r="L214" s="139">
        <f>DATEDIF(D214,K214,"Y")</f>
        <v>121</v>
      </c>
      <c r="M214" s="121" t="str">
        <f t="shared" si="238"/>
        <v>×</v>
      </c>
      <c r="N214" s="87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  <c r="AA214" s="86"/>
      <c r="AB214" s="86"/>
      <c r="AC214" s="86"/>
      <c r="AD214" s="86"/>
      <c r="AE214" s="86"/>
      <c r="AF214" s="86"/>
      <c r="AG214" s="86"/>
      <c r="AH214" s="86"/>
      <c r="AI214" s="86"/>
      <c r="AJ214" s="86"/>
      <c r="AK214" s="86"/>
      <c r="AL214" s="86"/>
      <c r="AM214" s="86"/>
      <c r="AN214" s="86"/>
      <c r="AO214" s="86"/>
      <c r="AP214" s="86"/>
      <c r="AQ214" s="86"/>
      <c r="AR214" s="86"/>
      <c r="AS214" s="41">
        <f>SUM(N214:AR214)</f>
        <v>0</v>
      </c>
      <c r="AT214" s="36">
        <f t="shared" ref="AT214" si="314">COUNT(N214:AR214)</f>
        <v>0</v>
      </c>
    </row>
    <row r="215" spans="1:46" ht="21" customHeight="1" thickBot="1">
      <c r="A215" s="144"/>
      <c r="B215" s="114"/>
      <c r="C215" s="114"/>
      <c r="D215" s="116"/>
      <c r="E215" s="137"/>
      <c r="F215" s="118"/>
      <c r="G215" s="118"/>
      <c r="H215" s="118"/>
      <c r="I215" s="118"/>
      <c r="J215" s="38" t="s">
        <v>24</v>
      </c>
      <c r="K215" s="140"/>
      <c r="L215" s="141"/>
      <c r="M215" s="142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39" t="str">
        <f t="shared" ref="AS215" si="315">IF(AT214=AT215,"○","×")</f>
        <v>○</v>
      </c>
      <c r="AT215" s="36">
        <f t="shared" ref="AT215" si="316">COUNTIF(N215:AR215,"ａ")+COUNTIF(N215:AR215,"ｂ")+COUNTIF(N215:AR215,"ｃ")</f>
        <v>0</v>
      </c>
    </row>
    <row r="216" spans="1:46" ht="21" customHeight="1">
      <c r="A216" s="143">
        <v>107</v>
      </c>
      <c r="B216" s="145"/>
      <c r="C216" s="145"/>
      <c r="D216" s="146"/>
      <c r="E216" s="137" t="str">
        <f>IF(D216=""," ",DATEDIF(D216,K216,"Y")&amp;"歳"&amp;DATEDIF(D216,K216,"YM")&amp;"カ月")</f>
        <v xml:space="preserve"> </v>
      </c>
      <c r="F216" s="138"/>
      <c r="G216" s="138"/>
      <c r="H216" s="138"/>
      <c r="I216" s="138"/>
      <c r="J216" s="40" t="s">
        <v>8</v>
      </c>
      <c r="K216" s="139">
        <f>DATE($B1,$D1,1)</f>
        <v>44470</v>
      </c>
      <c r="L216" s="139">
        <f>DATEDIF(D216,K216,"Y")</f>
        <v>121</v>
      </c>
      <c r="M216" s="121" t="str">
        <f t="shared" si="238"/>
        <v>×</v>
      </c>
      <c r="N216" s="87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  <c r="AA216" s="86"/>
      <c r="AB216" s="86"/>
      <c r="AC216" s="86"/>
      <c r="AD216" s="86"/>
      <c r="AE216" s="86"/>
      <c r="AF216" s="86"/>
      <c r="AG216" s="86"/>
      <c r="AH216" s="86"/>
      <c r="AI216" s="86"/>
      <c r="AJ216" s="86"/>
      <c r="AK216" s="86"/>
      <c r="AL216" s="86"/>
      <c r="AM216" s="86"/>
      <c r="AN216" s="86"/>
      <c r="AO216" s="86"/>
      <c r="AP216" s="86"/>
      <c r="AQ216" s="86"/>
      <c r="AR216" s="86"/>
      <c r="AS216" s="41">
        <f>SUM(N216:AR216)</f>
        <v>0</v>
      </c>
      <c r="AT216" s="36">
        <f t="shared" ref="AT216" si="317">COUNT(N216:AR216)</f>
        <v>0</v>
      </c>
    </row>
    <row r="217" spans="1:46" ht="21" customHeight="1" thickBot="1">
      <c r="A217" s="144"/>
      <c r="B217" s="114"/>
      <c r="C217" s="114"/>
      <c r="D217" s="116"/>
      <c r="E217" s="137"/>
      <c r="F217" s="118"/>
      <c r="G217" s="118"/>
      <c r="H217" s="118"/>
      <c r="I217" s="118"/>
      <c r="J217" s="38" t="s">
        <v>24</v>
      </c>
      <c r="K217" s="140"/>
      <c r="L217" s="141"/>
      <c r="M217" s="142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39" t="str">
        <f t="shared" ref="AS217" si="318">IF(AT216=AT217,"○","×")</f>
        <v>○</v>
      </c>
      <c r="AT217" s="36">
        <f t="shared" ref="AT217" si="319">COUNTIF(N217:AR217,"ａ")+COUNTIF(N217:AR217,"ｂ")+COUNTIF(N217:AR217,"ｃ")</f>
        <v>0</v>
      </c>
    </row>
    <row r="218" spans="1:46" ht="21" customHeight="1">
      <c r="A218" s="143">
        <v>108</v>
      </c>
      <c r="B218" s="145"/>
      <c r="C218" s="145"/>
      <c r="D218" s="146"/>
      <c r="E218" s="137" t="str">
        <f>IF(D218=""," ",DATEDIF(D218,K218,"Y")&amp;"歳"&amp;DATEDIF(D218,K218,"YM")&amp;"カ月")</f>
        <v xml:space="preserve"> </v>
      </c>
      <c r="F218" s="138"/>
      <c r="G218" s="138"/>
      <c r="H218" s="138"/>
      <c r="I218" s="138"/>
      <c r="J218" s="40" t="s">
        <v>8</v>
      </c>
      <c r="K218" s="139">
        <f>DATE($B1,$D1,1)</f>
        <v>44470</v>
      </c>
      <c r="L218" s="139">
        <f>DATEDIF(D218,K218,"Y")</f>
        <v>121</v>
      </c>
      <c r="M218" s="121" t="str">
        <f t="shared" si="238"/>
        <v>×</v>
      </c>
      <c r="N218" s="87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  <c r="AA218" s="86"/>
      <c r="AB218" s="86"/>
      <c r="AC218" s="86"/>
      <c r="AD218" s="86"/>
      <c r="AE218" s="86"/>
      <c r="AF218" s="86"/>
      <c r="AG218" s="86"/>
      <c r="AH218" s="86"/>
      <c r="AI218" s="86"/>
      <c r="AJ218" s="86"/>
      <c r="AK218" s="86"/>
      <c r="AL218" s="86"/>
      <c r="AM218" s="86"/>
      <c r="AN218" s="86"/>
      <c r="AO218" s="86"/>
      <c r="AP218" s="86"/>
      <c r="AQ218" s="86"/>
      <c r="AR218" s="86"/>
      <c r="AS218" s="41">
        <f>SUM(N218:AR218)</f>
        <v>0</v>
      </c>
      <c r="AT218" s="36">
        <f t="shared" ref="AT218" si="320">COUNT(N218:AR218)</f>
        <v>0</v>
      </c>
    </row>
    <row r="219" spans="1:46" ht="21" customHeight="1" thickBot="1">
      <c r="A219" s="144"/>
      <c r="B219" s="114"/>
      <c r="C219" s="114"/>
      <c r="D219" s="116"/>
      <c r="E219" s="137"/>
      <c r="F219" s="118"/>
      <c r="G219" s="118"/>
      <c r="H219" s="118"/>
      <c r="I219" s="118"/>
      <c r="J219" s="38" t="s">
        <v>24</v>
      </c>
      <c r="K219" s="140"/>
      <c r="L219" s="141"/>
      <c r="M219" s="142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39" t="str">
        <f t="shared" ref="AS219" si="321">IF(AT218=AT219,"○","×")</f>
        <v>○</v>
      </c>
      <c r="AT219" s="36">
        <f t="shared" ref="AT219" si="322">COUNTIF(N219:AR219,"ａ")+COUNTIF(N219:AR219,"ｂ")+COUNTIF(N219:AR219,"ｃ")</f>
        <v>0</v>
      </c>
    </row>
    <row r="220" spans="1:46" ht="21" customHeight="1">
      <c r="A220" s="143">
        <v>109</v>
      </c>
      <c r="B220" s="145"/>
      <c r="C220" s="145"/>
      <c r="D220" s="146"/>
      <c r="E220" s="137" t="str">
        <f>IF(D220=""," ",DATEDIF(D220,K220,"Y")&amp;"歳"&amp;DATEDIF(D220,K220,"YM")&amp;"カ月")</f>
        <v xml:space="preserve"> </v>
      </c>
      <c r="F220" s="138"/>
      <c r="G220" s="138"/>
      <c r="H220" s="138"/>
      <c r="I220" s="138"/>
      <c r="J220" s="40" t="s">
        <v>8</v>
      </c>
      <c r="K220" s="139">
        <f>DATE($B1,$D1,1)</f>
        <v>44470</v>
      </c>
      <c r="L220" s="139">
        <f>DATEDIF(D220,K220,"Y")</f>
        <v>121</v>
      </c>
      <c r="M220" s="121" t="str">
        <f t="shared" si="238"/>
        <v>×</v>
      </c>
      <c r="N220" s="87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  <c r="AA220" s="86"/>
      <c r="AB220" s="86"/>
      <c r="AC220" s="86"/>
      <c r="AD220" s="86"/>
      <c r="AE220" s="86"/>
      <c r="AF220" s="86"/>
      <c r="AG220" s="86"/>
      <c r="AH220" s="86"/>
      <c r="AI220" s="86"/>
      <c r="AJ220" s="86"/>
      <c r="AK220" s="86"/>
      <c r="AL220" s="86"/>
      <c r="AM220" s="86"/>
      <c r="AN220" s="86"/>
      <c r="AO220" s="86"/>
      <c r="AP220" s="86"/>
      <c r="AQ220" s="86"/>
      <c r="AR220" s="86"/>
      <c r="AS220" s="41">
        <f>SUM(N220:AR220)</f>
        <v>0</v>
      </c>
      <c r="AT220" s="36">
        <f t="shared" ref="AT220" si="323">COUNT(N220:AR220)</f>
        <v>0</v>
      </c>
    </row>
    <row r="221" spans="1:46" ht="21" customHeight="1" thickBot="1">
      <c r="A221" s="144"/>
      <c r="B221" s="114"/>
      <c r="C221" s="114"/>
      <c r="D221" s="116"/>
      <c r="E221" s="137"/>
      <c r="F221" s="118"/>
      <c r="G221" s="118"/>
      <c r="H221" s="118"/>
      <c r="I221" s="118"/>
      <c r="J221" s="38" t="s">
        <v>24</v>
      </c>
      <c r="K221" s="140"/>
      <c r="L221" s="141"/>
      <c r="M221" s="142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90"/>
      <c r="AQ221" s="90"/>
      <c r="AR221" s="90"/>
      <c r="AS221" s="39" t="str">
        <f t="shared" ref="AS221" si="324">IF(AT220=AT221,"○","×")</f>
        <v>○</v>
      </c>
      <c r="AT221" s="36">
        <f t="shared" ref="AT221" si="325">COUNTIF(N221:AR221,"ａ")+COUNTIF(N221:AR221,"ｂ")+COUNTIF(N221:AR221,"ｃ")</f>
        <v>0</v>
      </c>
    </row>
    <row r="222" spans="1:46" ht="21" customHeight="1">
      <c r="A222" s="143">
        <v>110</v>
      </c>
      <c r="B222" s="145"/>
      <c r="C222" s="145"/>
      <c r="D222" s="146"/>
      <c r="E222" s="137" t="str">
        <f>IF(D222=""," ",DATEDIF(D222,K222,"Y")&amp;"歳"&amp;DATEDIF(D222,K222,"YM")&amp;"カ月")</f>
        <v xml:space="preserve"> </v>
      </c>
      <c r="F222" s="138"/>
      <c r="G222" s="138"/>
      <c r="H222" s="138"/>
      <c r="I222" s="138"/>
      <c r="J222" s="40" t="s">
        <v>8</v>
      </c>
      <c r="K222" s="139">
        <f>DATE($B1,$D1,1)</f>
        <v>44470</v>
      </c>
      <c r="L222" s="139">
        <f>DATEDIF(D222,K222,"Y")</f>
        <v>121</v>
      </c>
      <c r="M222" s="121" t="str">
        <f t="shared" si="238"/>
        <v>×</v>
      </c>
      <c r="N222" s="87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  <c r="Z222" s="86"/>
      <c r="AA222" s="86"/>
      <c r="AB222" s="86"/>
      <c r="AC222" s="86"/>
      <c r="AD222" s="86"/>
      <c r="AE222" s="86"/>
      <c r="AF222" s="86"/>
      <c r="AG222" s="86"/>
      <c r="AH222" s="86"/>
      <c r="AI222" s="86"/>
      <c r="AJ222" s="86"/>
      <c r="AK222" s="86"/>
      <c r="AL222" s="86"/>
      <c r="AM222" s="86"/>
      <c r="AN222" s="86"/>
      <c r="AO222" s="86"/>
      <c r="AP222" s="86"/>
      <c r="AQ222" s="86"/>
      <c r="AR222" s="86"/>
      <c r="AS222" s="41">
        <f>SUM(N222:AR222)</f>
        <v>0</v>
      </c>
      <c r="AT222" s="36">
        <f t="shared" ref="AT222" si="326">COUNT(N222:AR222)</f>
        <v>0</v>
      </c>
    </row>
    <row r="223" spans="1:46" ht="21" customHeight="1" thickBot="1">
      <c r="A223" s="144"/>
      <c r="B223" s="114"/>
      <c r="C223" s="114"/>
      <c r="D223" s="116"/>
      <c r="E223" s="137"/>
      <c r="F223" s="118"/>
      <c r="G223" s="118"/>
      <c r="H223" s="118"/>
      <c r="I223" s="118"/>
      <c r="J223" s="38" t="s">
        <v>24</v>
      </c>
      <c r="K223" s="140"/>
      <c r="L223" s="141"/>
      <c r="M223" s="142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39" t="str">
        <f t="shared" ref="AS223" si="327">IF(AT222=AT223,"○","×")</f>
        <v>○</v>
      </c>
      <c r="AT223" s="36">
        <f t="shared" ref="AT223" si="328">COUNTIF(N223:AR223,"ａ")+COUNTIF(N223:AR223,"ｂ")+COUNTIF(N223:AR223,"ｃ")</f>
        <v>0</v>
      </c>
    </row>
    <row r="224" spans="1:46" ht="21" customHeight="1">
      <c r="A224" s="143">
        <v>111</v>
      </c>
      <c r="B224" s="145"/>
      <c r="C224" s="145"/>
      <c r="D224" s="146"/>
      <c r="E224" s="137" t="str">
        <f>IF(D224=""," ",DATEDIF(D224,K224,"Y")&amp;"歳"&amp;DATEDIF(D224,K224,"YM")&amp;"カ月")</f>
        <v xml:space="preserve"> </v>
      </c>
      <c r="F224" s="138"/>
      <c r="G224" s="138"/>
      <c r="H224" s="138"/>
      <c r="I224" s="138"/>
      <c r="J224" s="40" t="s">
        <v>8</v>
      </c>
      <c r="K224" s="139">
        <f>DATE($B1,$D1,1)</f>
        <v>44470</v>
      </c>
      <c r="L224" s="139">
        <f>DATEDIF(D224,K224,"Y")</f>
        <v>121</v>
      </c>
      <c r="M224" s="121" t="str">
        <f t="shared" si="238"/>
        <v>×</v>
      </c>
      <c r="N224" s="87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  <c r="AA224" s="86"/>
      <c r="AB224" s="86"/>
      <c r="AC224" s="86"/>
      <c r="AD224" s="86"/>
      <c r="AE224" s="86"/>
      <c r="AF224" s="86"/>
      <c r="AG224" s="86"/>
      <c r="AH224" s="86"/>
      <c r="AI224" s="86"/>
      <c r="AJ224" s="86"/>
      <c r="AK224" s="86"/>
      <c r="AL224" s="86"/>
      <c r="AM224" s="86"/>
      <c r="AN224" s="86"/>
      <c r="AO224" s="86"/>
      <c r="AP224" s="86"/>
      <c r="AQ224" s="86"/>
      <c r="AR224" s="86"/>
      <c r="AS224" s="41">
        <f>SUM(N224:AR224)</f>
        <v>0</v>
      </c>
      <c r="AT224" s="36">
        <f t="shared" ref="AT224" si="329">COUNT(N224:AR224)</f>
        <v>0</v>
      </c>
    </row>
    <row r="225" spans="1:46" ht="21" customHeight="1" thickBot="1">
      <c r="A225" s="144"/>
      <c r="B225" s="114"/>
      <c r="C225" s="114"/>
      <c r="D225" s="116"/>
      <c r="E225" s="137"/>
      <c r="F225" s="118"/>
      <c r="G225" s="118"/>
      <c r="H225" s="118"/>
      <c r="I225" s="118"/>
      <c r="J225" s="38" t="s">
        <v>24</v>
      </c>
      <c r="K225" s="140"/>
      <c r="L225" s="141"/>
      <c r="M225" s="142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39" t="str">
        <f t="shared" ref="AS225" si="330">IF(AT224=AT225,"○","×")</f>
        <v>○</v>
      </c>
      <c r="AT225" s="36">
        <f t="shared" ref="AT225" si="331">COUNTIF(N225:AR225,"ａ")+COUNTIF(N225:AR225,"ｂ")+COUNTIF(N225:AR225,"ｃ")</f>
        <v>0</v>
      </c>
    </row>
    <row r="226" spans="1:46" ht="21" customHeight="1">
      <c r="A226" s="143">
        <v>112</v>
      </c>
      <c r="B226" s="145"/>
      <c r="C226" s="145"/>
      <c r="D226" s="146"/>
      <c r="E226" s="137" t="str">
        <f>IF(D226=""," ",DATEDIF(D226,K226,"Y")&amp;"歳"&amp;DATEDIF(D226,K226,"YM")&amp;"カ月")</f>
        <v xml:space="preserve"> </v>
      </c>
      <c r="F226" s="138"/>
      <c r="G226" s="138"/>
      <c r="H226" s="138"/>
      <c r="I226" s="138"/>
      <c r="J226" s="40" t="s">
        <v>8</v>
      </c>
      <c r="K226" s="139">
        <f>DATE($B1,$D1,1)</f>
        <v>44470</v>
      </c>
      <c r="L226" s="139">
        <f>DATEDIF(D226,K226,"Y")</f>
        <v>121</v>
      </c>
      <c r="M226" s="121" t="str">
        <f t="shared" si="238"/>
        <v>×</v>
      </c>
      <c r="N226" s="87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86"/>
      <c r="AA226" s="86"/>
      <c r="AB226" s="86"/>
      <c r="AC226" s="86"/>
      <c r="AD226" s="86"/>
      <c r="AE226" s="86"/>
      <c r="AF226" s="86"/>
      <c r="AG226" s="86"/>
      <c r="AH226" s="86"/>
      <c r="AI226" s="86"/>
      <c r="AJ226" s="86"/>
      <c r="AK226" s="86"/>
      <c r="AL226" s="86"/>
      <c r="AM226" s="86"/>
      <c r="AN226" s="86"/>
      <c r="AO226" s="86"/>
      <c r="AP226" s="86"/>
      <c r="AQ226" s="86"/>
      <c r="AR226" s="86"/>
      <c r="AS226" s="41">
        <f>SUM(N226:AR226)</f>
        <v>0</v>
      </c>
      <c r="AT226" s="36">
        <f t="shared" ref="AT226" si="332">COUNT(N226:AR226)</f>
        <v>0</v>
      </c>
    </row>
    <row r="227" spans="1:46" ht="21" customHeight="1" thickBot="1">
      <c r="A227" s="144"/>
      <c r="B227" s="114"/>
      <c r="C227" s="114"/>
      <c r="D227" s="116"/>
      <c r="E227" s="137"/>
      <c r="F227" s="118"/>
      <c r="G227" s="118"/>
      <c r="H227" s="118"/>
      <c r="I227" s="118"/>
      <c r="J227" s="38" t="s">
        <v>24</v>
      </c>
      <c r="K227" s="140"/>
      <c r="L227" s="141"/>
      <c r="M227" s="142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39" t="str">
        <f t="shared" ref="AS227" si="333">IF(AT226=AT227,"○","×")</f>
        <v>○</v>
      </c>
      <c r="AT227" s="36">
        <f t="shared" ref="AT227" si="334">COUNTIF(N227:AR227,"ａ")+COUNTIF(N227:AR227,"ｂ")+COUNTIF(N227:AR227,"ｃ")</f>
        <v>0</v>
      </c>
    </row>
    <row r="228" spans="1:46" ht="21" customHeight="1">
      <c r="A228" s="143">
        <v>113</v>
      </c>
      <c r="B228" s="145"/>
      <c r="C228" s="145"/>
      <c r="D228" s="146"/>
      <c r="E228" s="137" t="str">
        <f>IF(D228=""," ",DATEDIF(D228,K228,"Y")&amp;"歳"&amp;DATEDIF(D228,K228,"YM")&amp;"カ月")</f>
        <v xml:space="preserve"> </v>
      </c>
      <c r="F228" s="138"/>
      <c r="G228" s="138"/>
      <c r="H228" s="138"/>
      <c r="I228" s="138"/>
      <c r="J228" s="40" t="s">
        <v>8</v>
      </c>
      <c r="K228" s="139">
        <f>DATE($B1,$D1,1)</f>
        <v>44470</v>
      </c>
      <c r="L228" s="139">
        <f>DATEDIF(D228,K228,"Y")</f>
        <v>121</v>
      </c>
      <c r="M228" s="121" t="str">
        <f t="shared" ref="M228:M290" si="335">IF(L228=0,"○",IF(L228=1,"△",IF(L228=2,"□",IF(L228=3,"◇","×"))))</f>
        <v>×</v>
      </c>
      <c r="N228" s="87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  <c r="AA228" s="86"/>
      <c r="AB228" s="86"/>
      <c r="AC228" s="86"/>
      <c r="AD228" s="86"/>
      <c r="AE228" s="86"/>
      <c r="AF228" s="86"/>
      <c r="AG228" s="86"/>
      <c r="AH228" s="86"/>
      <c r="AI228" s="86"/>
      <c r="AJ228" s="86"/>
      <c r="AK228" s="86"/>
      <c r="AL228" s="86"/>
      <c r="AM228" s="86"/>
      <c r="AN228" s="86"/>
      <c r="AO228" s="86"/>
      <c r="AP228" s="86"/>
      <c r="AQ228" s="86"/>
      <c r="AR228" s="86"/>
      <c r="AS228" s="41">
        <f>SUM(N228:AR228)</f>
        <v>0</v>
      </c>
      <c r="AT228" s="36">
        <f t="shared" ref="AT228" si="336">COUNT(N228:AR228)</f>
        <v>0</v>
      </c>
    </row>
    <row r="229" spans="1:46" ht="21" customHeight="1" thickBot="1">
      <c r="A229" s="144"/>
      <c r="B229" s="114"/>
      <c r="C229" s="114"/>
      <c r="D229" s="116"/>
      <c r="E229" s="137"/>
      <c r="F229" s="118"/>
      <c r="G229" s="118"/>
      <c r="H229" s="118"/>
      <c r="I229" s="118"/>
      <c r="J229" s="38" t="s">
        <v>24</v>
      </c>
      <c r="K229" s="140"/>
      <c r="L229" s="141"/>
      <c r="M229" s="142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39" t="str">
        <f t="shared" ref="AS229" si="337">IF(AT228=AT229,"○","×")</f>
        <v>○</v>
      </c>
      <c r="AT229" s="36">
        <f t="shared" ref="AT229" si="338">COUNTIF(N229:AR229,"ａ")+COUNTIF(N229:AR229,"ｂ")+COUNTIF(N229:AR229,"ｃ")</f>
        <v>0</v>
      </c>
    </row>
    <row r="230" spans="1:46" ht="21" customHeight="1">
      <c r="A230" s="143">
        <v>114</v>
      </c>
      <c r="B230" s="145"/>
      <c r="C230" s="145"/>
      <c r="D230" s="146"/>
      <c r="E230" s="137" t="str">
        <f>IF(D230=""," ",DATEDIF(D230,K230,"Y")&amp;"歳"&amp;DATEDIF(D230,K230,"YM")&amp;"カ月")</f>
        <v xml:space="preserve"> </v>
      </c>
      <c r="F230" s="138"/>
      <c r="G230" s="138"/>
      <c r="H230" s="138"/>
      <c r="I230" s="138"/>
      <c r="J230" s="40" t="s">
        <v>8</v>
      </c>
      <c r="K230" s="139">
        <f>DATE($B1,$D1,1)</f>
        <v>44470</v>
      </c>
      <c r="L230" s="139">
        <f>DATEDIF(D230,K230,"Y")</f>
        <v>121</v>
      </c>
      <c r="M230" s="121" t="str">
        <f t="shared" si="335"/>
        <v>×</v>
      </c>
      <c r="N230" s="87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86"/>
      <c r="AA230" s="86"/>
      <c r="AB230" s="86"/>
      <c r="AC230" s="86"/>
      <c r="AD230" s="86"/>
      <c r="AE230" s="86"/>
      <c r="AF230" s="86"/>
      <c r="AG230" s="86"/>
      <c r="AH230" s="86"/>
      <c r="AI230" s="86"/>
      <c r="AJ230" s="86"/>
      <c r="AK230" s="86"/>
      <c r="AL230" s="86"/>
      <c r="AM230" s="86"/>
      <c r="AN230" s="86"/>
      <c r="AO230" s="86"/>
      <c r="AP230" s="86"/>
      <c r="AQ230" s="86"/>
      <c r="AR230" s="86"/>
      <c r="AS230" s="41">
        <f>SUM(N230:AR230)</f>
        <v>0</v>
      </c>
      <c r="AT230" s="36">
        <f t="shared" ref="AT230" si="339">COUNT(N230:AR230)</f>
        <v>0</v>
      </c>
    </row>
    <row r="231" spans="1:46" ht="21" customHeight="1" thickBot="1">
      <c r="A231" s="144"/>
      <c r="B231" s="114"/>
      <c r="C231" s="114"/>
      <c r="D231" s="116"/>
      <c r="E231" s="137"/>
      <c r="F231" s="118"/>
      <c r="G231" s="118"/>
      <c r="H231" s="118"/>
      <c r="I231" s="118"/>
      <c r="J231" s="38" t="s">
        <v>24</v>
      </c>
      <c r="K231" s="140"/>
      <c r="L231" s="141"/>
      <c r="M231" s="142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39" t="str">
        <f t="shared" ref="AS231" si="340">IF(AT230=AT231,"○","×")</f>
        <v>○</v>
      </c>
      <c r="AT231" s="36">
        <f t="shared" ref="AT231" si="341">COUNTIF(N231:AR231,"ａ")+COUNTIF(N231:AR231,"ｂ")+COUNTIF(N231:AR231,"ｃ")</f>
        <v>0</v>
      </c>
    </row>
    <row r="232" spans="1:46" ht="21" customHeight="1">
      <c r="A232" s="143">
        <v>115</v>
      </c>
      <c r="B232" s="145"/>
      <c r="C232" s="145"/>
      <c r="D232" s="146"/>
      <c r="E232" s="137" t="str">
        <f>IF(D232=""," ",DATEDIF(D232,K232,"Y")&amp;"歳"&amp;DATEDIF(D232,K232,"YM")&amp;"カ月")</f>
        <v xml:space="preserve"> </v>
      </c>
      <c r="F232" s="138"/>
      <c r="G232" s="138"/>
      <c r="H232" s="138"/>
      <c r="I232" s="138"/>
      <c r="J232" s="40" t="s">
        <v>8</v>
      </c>
      <c r="K232" s="139">
        <f>DATE($B1,$D1,1)</f>
        <v>44470</v>
      </c>
      <c r="L232" s="139">
        <f>DATEDIF(D232,K232,"Y")</f>
        <v>121</v>
      </c>
      <c r="M232" s="121" t="str">
        <f t="shared" si="335"/>
        <v>×</v>
      </c>
      <c r="N232" s="87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  <c r="AA232" s="86"/>
      <c r="AB232" s="86"/>
      <c r="AC232" s="86"/>
      <c r="AD232" s="86"/>
      <c r="AE232" s="86"/>
      <c r="AF232" s="86"/>
      <c r="AG232" s="86"/>
      <c r="AH232" s="86"/>
      <c r="AI232" s="86"/>
      <c r="AJ232" s="86"/>
      <c r="AK232" s="86"/>
      <c r="AL232" s="86"/>
      <c r="AM232" s="86"/>
      <c r="AN232" s="86"/>
      <c r="AO232" s="86"/>
      <c r="AP232" s="86"/>
      <c r="AQ232" s="86"/>
      <c r="AR232" s="86"/>
      <c r="AS232" s="41">
        <f>SUM(N232:AR232)</f>
        <v>0</v>
      </c>
      <c r="AT232" s="36">
        <f t="shared" ref="AT232" si="342">COUNT(N232:AR232)</f>
        <v>0</v>
      </c>
    </row>
    <row r="233" spans="1:46" ht="21" customHeight="1" thickBot="1">
      <c r="A233" s="144"/>
      <c r="B233" s="114"/>
      <c r="C233" s="114"/>
      <c r="D233" s="116"/>
      <c r="E233" s="137"/>
      <c r="F233" s="118"/>
      <c r="G233" s="118"/>
      <c r="H233" s="118"/>
      <c r="I233" s="118"/>
      <c r="J233" s="38" t="s">
        <v>24</v>
      </c>
      <c r="K233" s="140"/>
      <c r="L233" s="141"/>
      <c r="M233" s="142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39" t="str">
        <f t="shared" ref="AS233" si="343">IF(AT232=AT233,"○","×")</f>
        <v>○</v>
      </c>
      <c r="AT233" s="36">
        <f t="shared" ref="AT233" si="344">COUNTIF(N233:AR233,"ａ")+COUNTIF(N233:AR233,"ｂ")+COUNTIF(N233:AR233,"ｃ")</f>
        <v>0</v>
      </c>
    </row>
    <row r="234" spans="1:46" ht="21" customHeight="1">
      <c r="A234" s="143">
        <v>116</v>
      </c>
      <c r="B234" s="145"/>
      <c r="C234" s="145"/>
      <c r="D234" s="146"/>
      <c r="E234" s="137" t="str">
        <f>IF(D234=""," ",DATEDIF(D234,K234,"Y")&amp;"歳"&amp;DATEDIF(D234,K234,"YM")&amp;"カ月")</f>
        <v xml:space="preserve"> </v>
      </c>
      <c r="F234" s="138"/>
      <c r="G234" s="138"/>
      <c r="H234" s="138"/>
      <c r="I234" s="138"/>
      <c r="J234" s="40" t="s">
        <v>8</v>
      </c>
      <c r="K234" s="139">
        <f>DATE($B1,$D1,1)</f>
        <v>44470</v>
      </c>
      <c r="L234" s="139">
        <f>DATEDIF(D234,K234,"Y")</f>
        <v>121</v>
      </c>
      <c r="M234" s="121" t="str">
        <f t="shared" si="335"/>
        <v>×</v>
      </c>
      <c r="N234" s="87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86"/>
      <c r="AA234" s="86"/>
      <c r="AB234" s="86"/>
      <c r="AC234" s="86"/>
      <c r="AD234" s="86"/>
      <c r="AE234" s="86"/>
      <c r="AF234" s="86"/>
      <c r="AG234" s="86"/>
      <c r="AH234" s="86"/>
      <c r="AI234" s="86"/>
      <c r="AJ234" s="86"/>
      <c r="AK234" s="86"/>
      <c r="AL234" s="86"/>
      <c r="AM234" s="86"/>
      <c r="AN234" s="86"/>
      <c r="AO234" s="86"/>
      <c r="AP234" s="86"/>
      <c r="AQ234" s="86"/>
      <c r="AR234" s="86"/>
      <c r="AS234" s="41">
        <f>SUM(N234:AR234)</f>
        <v>0</v>
      </c>
      <c r="AT234" s="36">
        <f t="shared" ref="AT234" si="345">COUNT(N234:AR234)</f>
        <v>0</v>
      </c>
    </row>
    <row r="235" spans="1:46" ht="21" customHeight="1" thickBot="1">
      <c r="A235" s="144"/>
      <c r="B235" s="114"/>
      <c r="C235" s="114"/>
      <c r="D235" s="116"/>
      <c r="E235" s="137"/>
      <c r="F235" s="118"/>
      <c r="G235" s="118"/>
      <c r="H235" s="118"/>
      <c r="I235" s="118"/>
      <c r="J235" s="38" t="s">
        <v>24</v>
      </c>
      <c r="K235" s="140"/>
      <c r="L235" s="141"/>
      <c r="M235" s="142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90"/>
      <c r="AM235" s="90"/>
      <c r="AN235" s="90"/>
      <c r="AO235" s="90"/>
      <c r="AP235" s="90"/>
      <c r="AQ235" s="90"/>
      <c r="AR235" s="90"/>
      <c r="AS235" s="39" t="str">
        <f t="shared" ref="AS235" si="346">IF(AT234=AT235,"○","×")</f>
        <v>○</v>
      </c>
      <c r="AT235" s="36">
        <f t="shared" ref="AT235" si="347">COUNTIF(N235:AR235,"ａ")+COUNTIF(N235:AR235,"ｂ")+COUNTIF(N235:AR235,"ｃ")</f>
        <v>0</v>
      </c>
    </row>
    <row r="236" spans="1:46" ht="21" customHeight="1">
      <c r="A236" s="143">
        <v>117</v>
      </c>
      <c r="B236" s="145"/>
      <c r="C236" s="145"/>
      <c r="D236" s="146"/>
      <c r="E236" s="137" t="str">
        <f>IF(D236=""," ",DATEDIF(D236,K236,"Y")&amp;"歳"&amp;DATEDIF(D236,K236,"YM")&amp;"カ月")</f>
        <v xml:space="preserve"> </v>
      </c>
      <c r="F236" s="138"/>
      <c r="G236" s="138"/>
      <c r="H236" s="138"/>
      <c r="I236" s="138"/>
      <c r="J236" s="40" t="s">
        <v>8</v>
      </c>
      <c r="K236" s="139">
        <f>DATE($B1,$D1,1)</f>
        <v>44470</v>
      </c>
      <c r="L236" s="139">
        <f>DATEDIF(D236,K236,"Y")</f>
        <v>121</v>
      </c>
      <c r="M236" s="121" t="str">
        <f t="shared" si="335"/>
        <v>×</v>
      </c>
      <c r="N236" s="87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  <c r="AA236" s="86"/>
      <c r="AB236" s="86"/>
      <c r="AC236" s="86"/>
      <c r="AD236" s="86"/>
      <c r="AE236" s="86"/>
      <c r="AF236" s="86"/>
      <c r="AG236" s="86"/>
      <c r="AH236" s="86"/>
      <c r="AI236" s="86"/>
      <c r="AJ236" s="86"/>
      <c r="AK236" s="86"/>
      <c r="AL236" s="86"/>
      <c r="AM236" s="86"/>
      <c r="AN236" s="86"/>
      <c r="AO236" s="86"/>
      <c r="AP236" s="86"/>
      <c r="AQ236" s="86"/>
      <c r="AR236" s="86"/>
      <c r="AS236" s="41">
        <f>SUM(N236:AR236)</f>
        <v>0</v>
      </c>
      <c r="AT236" s="36">
        <f t="shared" ref="AT236" si="348">COUNT(N236:AR236)</f>
        <v>0</v>
      </c>
    </row>
    <row r="237" spans="1:46" ht="21" customHeight="1" thickBot="1">
      <c r="A237" s="144"/>
      <c r="B237" s="114"/>
      <c r="C237" s="114"/>
      <c r="D237" s="116"/>
      <c r="E237" s="137"/>
      <c r="F237" s="118"/>
      <c r="G237" s="118"/>
      <c r="H237" s="118"/>
      <c r="I237" s="118"/>
      <c r="J237" s="38" t="s">
        <v>24</v>
      </c>
      <c r="K237" s="140"/>
      <c r="L237" s="141"/>
      <c r="M237" s="142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39" t="str">
        <f t="shared" ref="AS237" si="349">IF(AT236=AT237,"○","×")</f>
        <v>○</v>
      </c>
      <c r="AT237" s="36">
        <f t="shared" ref="AT237" si="350">COUNTIF(N237:AR237,"ａ")+COUNTIF(N237:AR237,"ｂ")+COUNTIF(N237:AR237,"ｃ")</f>
        <v>0</v>
      </c>
    </row>
    <row r="238" spans="1:46" ht="21" customHeight="1">
      <c r="A238" s="143">
        <v>118</v>
      </c>
      <c r="B238" s="145"/>
      <c r="C238" s="145"/>
      <c r="D238" s="146"/>
      <c r="E238" s="137" t="str">
        <f>IF(D238=""," ",DATEDIF(D238,K238,"Y")&amp;"歳"&amp;DATEDIF(D238,K238,"YM")&amp;"カ月")</f>
        <v xml:space="preserve"> </v>
      </c>
      <c r="F238" s="138"/>
      <c r="G238" s="138"/>
      <c r="H238" s="138"/>
      <c r="I238" s="138"/>
      <c r="J238" s="40" t="s">
        <v>8</v>
      </c>
      <c r="K238" s="139">
        <f>DATE($B1,$D1,1)</f>
        <v>44470</v>
      </c>
      <c r="L238" s="139">
        <f>DATEDIF(D238,K238,"Y")</f>
        <v>121</v>
      </c>
      <c r="M238" s="121" t="str">
        <f t="shared" si="335"/>
        <v>×</v>
      </c>
      <c r="N238" s="87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  <c r="AA238" s="86"/>
      <c r="AB238" s="86"/>
      <c r="AC238" s="86"/>
      <c r="AD238" s="86"/>
      <c r="AE238" s="86"/>
      <c r="AF238" s="86"/>
      <c r="AG238" s="86"/>
      <c r="AH238" s="86"/>
      <c r="AI238" s="86"/>
      <c r="AJ238" s="86"/>
      <c r="AK238" s="86"/>
      <c r="AL238" s="86"/>
      <c r="AM238" s="86"/>
      <c r="AN238" s="86"/>
      <c r="AO238" s="86"/>
      <c r="AP238" s="86"/>
      <c r="AQ238" s="86"/>
      <c r="AR238" s="86"/>
      <c r="AS238" s="41">
        <f>SUM(N238:AR238)</f>
        <v>0</v>
      </c>
      <c r="AT238" s="36">
        <f t="shared" ref="AT238" si="351">COUNT(N238:AR238)</f>
        <v>0</v>
      </c>
    </row>
    <row r="239" spans="1:46" ht="21" customHeight="1" thickBot="1">
      <c r="A239" s="144"/>
      <c r="B239" s="114"/>
      <c r="C239" s="114"/>
      <c r="D239" s="116"/>
      <c r="E239" s="137"/>
      <c r="F239" s="118"/>
      <c r="G239" s="118"/>
      <c r="H239" s="118"/>
      <c r="I239" s="118"/>
      <c r="J239" s="38" t="s">
        <v>24</v>
      </c>
      <c r="K239" s="140"/>
      <c r="L239" s="141"/>
      <c r="M239" s="142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39" t="str">
        <f t="shared" ref="AS239" si="352">IF(AT238=AT239,"○","×")</f>
        <v>○</v>
      </c>
      <c r="AT239" s="36">
        <f t="shared" ref="AT239" si="353">COUNTIF(N239:AR239,"ａ")+COUNTIF(N239:AR239,"ｂ")+COUNTIF(N239:AR239,"ｃ")</f>
        <v>0</v>
      </c>
    </row>
    <row r="240" spans="1:46" ht="21" customHeight="1">
      <c r="A240" s="143">
        <v>119</v>
      </c>
      <c r="B240" s="145"/>
      <c r="C240" s="145"/>
      <c r="D240" s="146"/>
      <c r="E240" s="137" t="str">
        <f>IF(D240=""," ",DATEDIF(D240,K240,"Y")&amp;"歳"&amp;DATEDIF(D240,K240,"YM")&amp;"カ月")</f>
        <v xml:space="preserve"> </v>
      </c>
      <c r="F240" s="138"/>
      <c r="G240" s="138"/>
      <c r="H240" s="138"/>
      <c r="I240" s="138"/>
      <c r="J240" s="40" t="s">
        <v>8</v>
      </c>
      <c r="K240" s="139">
        <f>DATE($B1,$D1,1)</f>
        <v>44470</v>
      </c>
      <c r="L240" s="139">
        <f>DATEDIF(D240,K240,"Y")</f>
        <v>121</v>
      </c>
      <c r="M240" s="121" t="str">
        <f t="shared" si="335"/>
        <v>×</v>
      </c>
      <c r="N240" s="87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  <c r="AA240" s="86"/>
      <c r="AB240" s="86"/>
      <c r="AC240" s="86"/>
      <c r="AD240" s="86"/>
      <c r="AE240" s="86"/>
      <c r="AF240" s="86"/>
      <c r="AG240" s="86"/>
      <c r="AH240" s="86"/>
      <c r="AI240" s="86"/>
      <c r="AJ240" s="86"/>
      <c r="AK240" s="86"/>
      <c r="AL240" s="86"/>
      <c r="AM240" s="86"/>
      <c r="AN240" s="86"/>
      <c r="AO240" s="86"/>
      <c r="AP240" s="86"/>
      <c r="AQ240" s="86"/>
      <c r="AR240" s="86"/>
      <c r="AS240" s="41">
        <f>SUM(N240:AR240)</f>
        <v>0</v>
      </c>
      <c r="AT240" s="36">
        <f t="shared" ref="AT240" si="354">COUNT(N240:AR240)</f>
        <v>0</v>
      </c>
    </row>
    <row r="241" spans="1:46" ht="21" customHeight="1" thickBot="1">
      <c r="A241" s="144"/>
      <c r="B241" s="114"/>
      <c r="C241" s="114"/>
      <c r="D241" s="116"/>
      <c r="E241" s="137"/>
      <c r="F241" s="118"/>
      <c r="G241" s="118"/>
      <c r="H241" s="118"/>
      <c r="I241" s="118"/>
      <c r="J241" s="38" t="s">
        <v>24</v>
      </c>
      <c r="K241" s="140"/>
      <c r="L241" s="141"/>
      <c r="M241" s="142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39" t="str">
        <f t="shared" ref="AS241" si="355">IF(AT240=AT241,"○","×")</f>
        <v>○</v>
      </c>
      <c r="AT241" s="36">
        <f t="shared" ref="AT241" si="356">COUNTIF(N241:AR241,"ａ")+COUNTIF(N241:AR241,"ｂ")+COUNTIF(N241:AR241,"ｃ")</f>
        <v>0</v>
      </c>
    </row>
    <row r="242" spans="1:46" ht="21" customHeight="1">
      <c r="A242" s="143">
        <v>120</v>
      </c>
      <c r="B242" s="145"/>
      <c r="C242" s="145"/>
      <c r="D242" s="146"/>
      <c r="E242" s="137" t="str">
        <f>IF(D242=""," ",DATEDIF(D242,K242,"Y")&amp;"歳"&amp;DATEDIF(D242,K242,"YM")&amp;"カ月")</f>
        <v xml:space="preserve"> </v>
      </c>
      <c r="F242" s="138"/>
      <c r="G242" s="138"/>
      <c r="H242" s="138"/>
      <c r="I242" s="138"/>
      <c r="J242" s="40" t="s">
        <v>8</v>
      </c>
      <c r="K242" s="139">
        <f>DATE($B1,$D1,1)</f>
        <v>44470</v>
      </c>
      <c r="L242" s="139">
        <f>DATEDIF(D242,K242,"Y")</f>
        <v>121</v>
      </c>
      <c r="M242" s="121" t="str">
        <f t="shared" si="335"/>
        <v>×</v>
      </c>
      <c r="N242" s="87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  <c r="AA242" s="86"/>
      <c r="AB242" s="86"/>
      <c r="AC242" s="86"/>
      <c r="AD242" s="86"/>
      <c r="AE242" s="86"/>
      <c r="AF242" s="86"/>
      <c r="AG242" s="86"/>
      <c r="AH242" s="86"/>
      <c r="AI242" s="86"/>
      <c r="AJ242" s="86"/>
      <c r="AK242" s="86"/>
      <c r="AL242" s="86"/>
      <c r="AM242" s="86"/>
      <c r="AN242" s="86"/>
      <c r="AO242" s="86"/>
      <c r="AP242" s="86"/>
      <c r="AQ242" s="86"/>
      <c r="AR242" s="86"/>
      <c r="AS242" s="41">
        <f>SUM(N242:AR242)</f>
        <v>0</v>
      </c>
      <c r="AT242" s="36">
        <f t="shared" ref="AT242" si="357">COUNT(N242:AR242)</f>
        <v>0</v>
      </c>
    </row>
    <row r="243" spans="1:46" ht="21" customHeight="1" thickBot="1">
      <c r="A243" s="144"/>
      <c r="B243" s="114"/>
      <c r="C243" s="114"/>
      <c r="D243" s="116"/>
      <c r="E243" s="137"/>
      <c r="F243" s="118"/>
      <c r="G243" s="118"/>
      <c r="H243" s="118"/>
      <c r="I243" s="118"/>
      <c r="J243" s="38" t="s">
        <v>24</v>
      </c>
      <c r="K243" s="140"/>
      <c r="L243" s="141"/>
      <c r="M243" s="142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39" t="str">
        <f t="shared" ref="AS243" si="358">IF(AT242=AT243,"○","×")</f>
        <v>○</v>
      </c>
      <c r="AT243" s="36">
        <f t="shared" ref="AT243" si="359">COUNTIF(N243:AR243,"ａ")+COUNTIF(N243:AR243,"ｂ")+COUNTIF(N243:AR243,"ｃ")</f>
        <v>0</v>
      </c>
    </row>
    <row r="244" spans="1:46" ht="21" customHeight="1">
      <c r="A244" s="143">
        <v>121</v>
      </c>
      <c r="B244" s="145"/>
      <c r="C244" s="145"/>
      <c r="D244" s="146"/>
      <c r="E244" s="137" t="str">
        <f>IF(D244=""," ",DATEDIF(D244,K244,"Y")&amp;"歳"&amp;DATEDIF(D244,K244,"YM")&amp;"カ月")</f>
        <v xml:space="preserve"> </v>
      </c>
      <c r="F244" s="138"/>
      <c r="G244" s="138"/>
      <c r="H244" s="138"/>
      <c r="I244" s="138"/>
      <c r="J244" s="40" t="s">
        <v>8</v>
      </c>
      <c r="K244" s="139">
        <f>DATE($B1,$D1,1)</f>
        <v>44470</v>
      </c>
      <c r="L244" s="139">
        <f>DATEDIF(D244,K244,"Y")</f>
        <v>121</v>
      </c>
      <c r="M244" s="121" t="str">
        <f t="shared" si="335"/>
        <v>×</v>
      </c>
      <c r="N244" s="87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  <c r="Z244" s="86"/>
      <c r="AA244" s="86"/>
      <c r="AB244" s="86"/>
      <c r="AC244" s="86"/>
      <c r="AD244" s="86"/>
      <c r="AE244" s="86"/>
      <c r="AF244" s="86"/>
      <c r="AG244" s="86"/>
      <c r="AH244" s="86"/>
      <c r="AI244" s="86"/>
      <c r="AJ244" s="86"/>
      <c r="AK244" s="86"/>
      <c r="AL244" s="86"/>
      <c r="AM244" s="86"/>
      <c r="AN244" s="86"/>
      <c r="AO244" s="86"/>
      <c r="AP244" s="86"/>
      <c r="AQ244" s="86"/>
      <c r="AR244" s="86"/>
      <c r="AS244" s="41">
        <f>SUM(N244:AR244)</f>
        <v>0</v>
      </c>
      <c r="AT244" s="36">
        <f t="shared" ref="AT244" si="360">COUNT(N244:AR244)</f>
        <v>0</v>
      </c>
    </row>
    <row r="245" spans="1:46" ht="21" customHeight="1" thickBot="1">
      <c r="A245" s="144"/>
      <c r="B245" s="114"/>
      <c r="C245" s="114"/>
      <c r="D245" s="116"/>
      <c r="E245" s="137"/>
      <c r="F245" s="118"/>
      <c r="G245" s="118"/>
      <c r="H245" s="118"/>
      <c r="I245" s="118"/>
      <c r="J245" s="38" t="s">
        <v>24</v>
      </c>
      <c r="K245" s="140"/>
      <c r="L245" s="141"/>
      <c r="M245" s="142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39" t="str">
        <f t="shared" ref="AS245" si="361">IF(AT244=AT245,"○","×")</f>
        <v>○</v>
      </c>
      <c r="AT245" s="36">
        <f t="shared" ref="AT245" si="362">COUNTIF(N245:AR245,"ａ")+COUNTIF(N245:AR245,"ｂ")+COUNTIF(N245:AR245,"ｃ")</f>
        <v>0</v>
      </c>
    </row>
    <row r="246" spans="1:46" ht="21" customHeight="1">
      <c r="A246" s="143">
        <v>122</v>
      </c>
      <c r="B246" s="145"/>
      <c r="C246" s="145"/>
      <c r="D246" s="146"/>
      <c r="E246" s="137" t="str">
        <f>IF(D246=""," ",DATEDIF(D246,K246,"Y")&amp;"歳"&amp;DATEDIF(D246,K246,"YM")&amp;"カ月")</f>
        <v xml:space="preserve"> </v>
      </c>
      <c r="F246" s="138"/>
      <c r="G246" s="138"/>
      <c r="H246" s="138"/>
      <c r="I246" s="138"/>
      <c r="J246" s="40" t="s">
        <v>8</v>
      </c>
      <c r="K246" s="139">
        <f>DATE($B1,$D1,1)</f>
        <v>44470</v>
      </c>
      <c r="L246" s="139">
        <f>DATEDIF(D246,K246,"Y")</f>
        <v>121</v>
      </c>
      <c r="M246" s="121" t="str">
        <f t="shared" si="335"/>
        <v>×</v>
      </c>
      <c r="N246" s="87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6"/>
      <c r="AA246" s="86"/>
      <c r="AB246" s="86"/>
      <c r="AC246" s="86"/>
      <c r="AD246" s="86"/>
      <c r="AE246" s="86"/>
      <c r="AF246" s="86"/>
      <c r="AG246" s="86"/>
      <c r="AH246" s="86"/>
      <c r="AI246" s="86"/>
      <c r="AJ246" s="86"/>
      <c r="AK246" s="86"/>
      <c r="AL246" s="86"/>
      <c r="AM246" s="86"/>
      <c r="AN246" s="86"/>
      <c r="AO246" s="86"/>
      <c r="AP246" s="86"/>
      <c r="AQ246" s="86"/>
      <c r="AR246" s="86"/>
      <c r="AS246" s="41">
        <f>SUM(N246:AR246)</f>
        <v>0</v>
      </c>
      <c r="AT246" s="36">
        <f t="shared" ref="AT246" si="363">COUNT(N246:AR246)</f>
        <v>0</v>
      </c>
    </row>
    <row r="247" spans="1:46" ht="21" customHeight="1" thickBot="1">
      <c r="A247" s="144"/>
      <c r="B247" s="114"/>
      <c r="C247" s="114"/>
      <c r="D247" s="116"/>
      <c r="E247" s="137"/>
      <c r="F247" s="118"/>
      <c r="G247" s="118"/>
      <c r="H247" s="118"/>
      <c r="I247" s="118"/>
      <c r="J247" s="38" t="s">
        <v>24</v>
      </c>
      <c r="K247" s="140"/>
      <c r="L247" s="141"/>
      <c r="M247" s="142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39" t="str">
        <f t="shared" ref="AS247" si="364">IF(AT246=AT247,"○","×")</f>
        <v>○</v>
      </c>
      <c r="AT247" s="36">
        <f t="shared" ref="AT247" si="365">COUNTIF(N247:AR247,"ａ")+COUNTIF(N247:AR247,"ｂ")+COUNTIF(N247:AR247,"ｃ")</f>
        <v>0</v>
      </c>
    </row>
    <row r="248" spans="1:46" ht="21" customHeight="1">
      <c r="A248" s="143">
        <v>123</v>
      </c>
      <c r="B248" s="145"/>
      <c r="C248" s="145"/>
      <c r="D248" s="146"/>
      <c r="E248" s="137" t="str">
        <f>IF(D248=""," ",DATEDIF(D248,K248,"Y")&amp;"歳"&amp;DATEDIF(D248,K248,"YM")&amp;"カ月")</f>
        <v xml:space="preserve"> </v>
      </c>
      <c r="F248" s="138"/>
      <c r="G248" s="138"/>
      <c r="H248" s="138"/>
      <c r="I248" s="138"/>
      <c r="J248" s="40" t="s">
        <v>8</v>
      </c>
      <c r="K248" s="139">
        <f>DATE($B1,$D1,1)</f>
        <v>44470</v>
      </c>
      <c r="L248" s="139">
        <f>DATEDIF(D248,K248,"Y")</f>
        <v>121</v>
      </c>
      <c r="M248" s="121" t="str">
        <f t="shared" si="335"/>
        <v>×</v>
      </c>
      <c r="N248" s="87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  <c r="Z248" s="86"/>
      <c r="AA248" s="86"/>
      <c r="AB248" s="86"/>
      <c r="AC248" s="86"/>
      <c r="AD248" s="86"/>
      <c r="AE248" s="86"/>
      <c r="AF248" s="86"/>
      <c r="AG248" s="86"/>
      <c r="AH248" s="86"/>
      <c r="AI248" s="86"/>
      <c r="AJ248" s="86"/>
      <c r="AK248" s="86"/>
      <c r="AL248" s="86"/>
      <c r="AM248" s="86"/>
      <c r="AN248" s="86"/>
      <c r="AO248" s="86"/>
      <c r="AP248" s="86"/>
      <c r="AQ248" s="86"/>
      <c r="AR248" s="86"/>
      <c r="AS248" s="41">
        <f>SUM(N248:AR248)</f>
        <v>0</v>
      </c>
      <c r="AT248" s="36">
        <f t="shared" ref="AT248" si="366">COUNT(N248:AR248)</f>
        <v>0</v>
      </c>
    </row>
    <row r="249" spans="1:46" ht="21" customHeight="1" thickBot="1">
      <c r="A249" s="144"/>
      <c r="B249" s="114"/>
      <c r="C249" s="114"/>
      <c r="D249" s="116"/>
      <c r="E249" s="137"/>
      <c r="F249" s="118"/>
      <c r="G249" s="118"/>
      <c r="H249" s="118"/>
      <c r="I249" s="118"/>
      <c r="J249" s="38" t="s">
        <v>24</v>
      </c>
      <c r="K249" s="140"/>
      <c r="L249" s="141"/>
      <c r="M249" s="142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39" t="str">
        <f t="shared" ref="AS249" si="367">IF(AT248=AT249,"○","×")</f>
        <v>○</v>
      </c>
      <c r="AT249" s="36">
        <f t="shared" ref="AT249" si="368">COUNTIF(N249:AR249,"ａ")+COUNTIF(N249:AR249,"ｂ")+COUNTIF(N249:AR249,"ｃ")</f>
        <v>0</v>
      </c>
    </row>
    <row r="250" spans="1:46" ht="21" customHeight="1">
      <c r="A250" s="143">
        <v>124</v>
      </c>
      <c r="B250" s="145"/>
      <c r="C250" s="145"/>
      <c r="D250" s="146"/>
      <c r="E250" s="137" t="str">
        <f>IF(D250=""," ",DATEDIF(D250,K250,"Y")&amp;"歳"&amp;DATEDIF(D250,K250,"YM")&amp;"カ月")</f>
        <v xml:space="preserve"> </v>
      </c>
      <c r="F250" s="138"/>
      <c r="G250" s="138"/>
      <c r="H250" s="138"/>
      <c r="I250" s="138"/>
      <c r="J250" s="40" t="s">
        <v>8</v>
      </c>
      <c r="K250" s="139">
        <f>DATE($B1,$D1,1)</f>
        <v>44470</v>
      </c>
      <c r="L250" s="139">
        <f>DATEDIF(D250,K250,"Y")</f>
        <v>121</v>
      </c>
      <c r="M250" s="121" t="str">
        <f t="shared" si="335"/>
        <v>×</v>
      </c>
      <c r="N250" s="87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86"/>
      <c r="AA250" s="86"/>
      <c r="AB250" s="86"/>
      <c r="AC250" s="86"/>
      <c r="AD250" s="86"/>
      <c r="AE250" s="86"/>
      <c r="AF250" s="86"/>
      <c r="AG250" s="86"/>
      <c r="AH250" s="86"/>
      <c r="AI250" s="86"/>
      <c r="AJ250" s="86"/>
      <c r="AK250" s="86"/>
      <c r="AL250" s="86"/>
      <c r="AM250" s="86"/>
      <c r="AN250" s="86"/>
      <c r="AO250" s="86"/>
      <c r="AP250" s="86"/>
      <c r="AQ250" s="86"/>
      <c r="AR250" s="86"/>
      <c r="AS250" s="41">
        <f>SUM(N250:AR250)</f>
        <v>0</v>
      </c>
      <c r="AT250" s="36">
        <f t="shared" ref="AT250" si="369">COUNT(N250:AR250)</f>
        <v>0</v>
      </c>
    </row>
    <row r="251" spans="1:46" ht="21" customHeight="1" thickBot="1">
      <c r="A251" s="144"/>
      <c r="B251" s="114"/>
      <c r="C251" s="114"/>
      <c r="D251" s="116"/>
      <c r="E251" s="137"/>
      <c r="F251" s="118"/>
      <c r="G251" s="118"/>
      <c r="H251" s="118"/>
      <c r="I251" s="118"/>
      <c r="J251" s="38" t="s">
        <v>24</v>
      </c>
      <c r="K251" s="140"/>
      <c r="L251" s="141"/>
      <c r="M251" s="142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P251" s="90"/>
      <c r="AQ251" s="90"/>
      <c r="AR251" s="90"/>
      <c r="AS251" s="39" t="str">
        <f t="shared" ref="AS251" si="370">IF(AT250=AT251,"○","×")</f>
        <v>○</v>
      </c>
      <c r="AT251" s="36">
        <f t="shared" ref="AT251" si="371">COUNTIF(N251:AR251,"ａ")+COUNTIF(N251:AR251,"ｂ")+COUNTIF(N251:AR251,"ｃ")</f>
        <v>0</v>
      </c>
    </row>
    <row r="252" spans="1:46" ht="21" customHeight="1">
      <c r="A252" s="143">
        <v>125</v>
      </c>
      <c r="B252" s="145"/>
      <c r="C252" s="145"/>
      <c r="D252" s="146"/>
      <c r="E252" s="137" t="str">
        <f>IF(D252=""," ",DATEDIF(D252,K252,"Y")&amp;"歳"&amp;DATEDIF(D252,K252,"YM")&amp;"カ月")</f>
        <v xml:space="preserve"> </v>
      </c>
      <c r="F252" s="138"/>
      <c r="G252" s="138"/>
      <c r="H252" s="138"/>
      <c r="I252" s="138"/>
      <c r="J252" s="40" t="s">
        <v>8</v>
      </c>
      <c r="K252" s="139">
        <f>DATE($B1,$D1,1)</f>
        <v>44470</v>
      </c>
      <c r="L252" s="139">
        <f>DATEDIF(D252,K252,"Y")</f>
        <v>121</v>
      </c>
      <c r="M252" s="121" t="str">
        <f t="shared" si="335"/>
        <v>×</v>
      </c>
      <c r="N252" s="87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  <c r="AA252" s="86"/>
      <c r="AB252" s="86"/>
      <c r="AC252" s="86"/>
      <c r="AD252" s="86"/>
      <c r="AE252" s="86"/>
      <c r="AF252" s="86"/>
      <c r="AG252" s="86"/>
      <c r="AH252" s="86"/>
      <c r="AI252" s="86"/>
      <c r="AJ252" s="86"/>
      <c r="AK252" s="86"/>
      <c r="AL252" s="86"/>
      <c r="AM252" s="86"/>
      <c r="AN252" s="86"/>
      <c r="AO252" s="86"/>
      <c r="AP252" s="86"/>
      <c r="AQ252" s="86"/>
      <c r="AR252" s="86"/>
      <c r="AS252" s="41">
        <f>SUM(N252:AR252)</f>
        <v>0</v>
      </c>
      <c r="AT252" s="36">
        <f t="shared" ref="AT252" si="372">COUNT(N252:AR252)</f>
        <v>0</v>
      </c>
    </row>
    <row r="253" spans="1:46" ht="21" customHeight="1" thickBot="1">
      <c r="A253" s="144"/>
      <c r="B253" s="114"/>
      <c r="C253" s="114"/>
      <c r="D253" s="116"/>
      <c r="E253" s="137"/>
      <c r="F253" s="118"/>
      <c r="G253" s="118"/>
      <c r="H253" s="118"/>
      <c r="I253" s="118"/>
      <c r="J253" s="38" t="s">
        <v>24</v>
      </c>
      <c r="K253" s="140"/>
      <c r="L253" s="141"/>
      <c r="M253" s="142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90"/>
      <c r="AQ253" s="90"/>
      <c r="AR253" s="90"/>
      <c r="AS253" s="39" t="str">
        <f t="shared" ref="AS253" si="373">IF(AT252=AT253,"○","×")</f>
        <v>○</v>
      </c>
      <c r="AT253" s="36">
        <f t="shared" ref="AT253" si="374">COUNTIF(N253:AR253,"ａ")+COUNTIF(N253:AR253,"ｂ")+COUNTIF(N253:AR253,"ｃ")</f>
        <v>0</v>
      </c>
    </row>
    <row r="254" spans="1:46" ht="21" customHeight="1">
      <c r="A254" s="143">
        <v>126</v>
      </c>
      <c r="B254" s="145"/>
      <c r="C254" s="145"/>
      <c r="D254" s="146"/>
      <c r="E254" s="137" t="str">
        <f>IF(D254=""," ",DATEDIF(D254,K254,"Y")&amp;"歳"&amp;DATEDIF(D254,K254,"YM")&amp;"カ月")</f>
        <v xml:space="preserve"> </v>
      </c>
      <c r="F254" s="138"/>
      <c r="G254" s="138"/>
      <c r="H254" s="138"/>
      <c r="I254" s="138"/>
      <c r="J254" s="40" t="s">
        <v>8</v>
      </c>
      <c r="K254" s="139">
        <f>DATE($B1,$D1,1)</f>
        <v>44470</v>
      </c>
      <c r="L254" s="139">
        <f>DATEDIF(D254,K254,"Y")</f>
        <v>121</v>
      </c>
      <c r="M254" s="121" t="str">
        <f t="shared" si="335"/>
        <v>×</v>
      </c>
      <c r="N254" s="87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  <c r="Z254" s="86"/>
      <c r="AA254" s="86"/>
      <c r="AB254" s="86"/>
      <c r="AC254" s="86"/>
      <c r="AD254" s="86"/>
      <c r="AE254" s="86"/>
      <c r="AF254" s="86"/>
      <c r="AG254" s="86"/>
      <c r="AH254" s="86"/>
      <c r="AI254" s="86"/>
      <c r="AJ254" s="86"/>
      <c r="AK254" s="86"/>
      <c r="AL254" s="86"/>
      <c r="AM254" s="86"/>
      <c r="AN254" s="86"/>
      <c r="AO254" s="86"/>
      <c r="AP254" s="86"/>
      <c r="AQ254" s="86"/>
      <c r="AR254" s="86"/>
      <c r="AS254" s="41">
        <f>SUM(N254:AR254)</f>
        <v>0</v>
      </c>
      <c r="AT254" s="36">
        <f t="shared" ref="AT254" si="375">COUNT(N254:AR254)</f>
        <v>0</v>
      </c>
    </row>
    <row r="255" spans="1:46" ht="21" customHeight="1" thickBot="1">
      <c r="A255" s="144"/>
      <c r="B255" s="114"/>
      <c r="C255" s="114"/>
      <c r="D255" s="116"/>
      <c r="E255" s="137"/>
      <c r="F255" s="118"/>
      <c r="G255" s="118"/>
      <c r="H255" s="118"/>
      <c r="I255" s="118"/>
      <c r="J255" s="38" t="s">
        <v>24</v>
      </c>
      <c r="K255" s="140"/>
      <c r="L255" s="141"/>
      <c r="M255" s="142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39" t="str">
        <f t="shared" ref="AS255" si="376">IF(AT254=AT255,"○","×")</f>
        <v>○</v>
      </c>
      <c r="AT255" s="36">
        <f t="shared" ref="AT255" si="377">COUNTIF(N255:AR255,"ａ")+COUNTIF(N255:AR255,"ｂ")+COUNTIF(N255:AR255,"ｃ")</f>
        <v>0</v>
      </c>
    </row>
    <row r="256" spans="1:46" ht="21" customHeight="1">
      <c r="A256" s="143">
        <v>127</v>
      </c>
      <c r="B256" s="145"/>
      <c r="C256" s="145"/>
      <c r="D256" s="146"/>
      <c r="E256" s="137" t="str">
        <f>IF(D256=""," ",DATEDIF(D256,K256,"Y")&amp;"歳"&amp;DATEDIF(D256,K256,"YM")&amp;"カ月")</f>
        <v xml:space="preserve"> </v>
      </c>
      <c r="F256" s="138"/>
      <c r="G256" s="138"/>
      <c r="H256" s="138"/>
      <c r="I256" s="138"/>
      <c r="J256" s="40" t="s">
        <v>8</v>
      </c>
      <c r="K256" s="139">
        <f>DATE($B1,$D1,1)</f>
        <v>44470</v>
      </c>
      <c r="L256" s="139">
        <f>DATEDIF(D256,K256,"Y")</f>
        <v>121</v>
      </c>
      <c r="M256" s="121" t="str">
        <f t="shared" si="335"/>
        <v>×</v>
      </c>
      <c r="N256" s="87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  <c r="Z256" s="86"/>
      <c r="AA256" s="86"/>
      <c r="AB256" s="86"/>
      <c r="AC256" s="86"/>
      <c r="AD256" s="86"/>
      <c r="AE256" s="86"/>
      <c r="AF256" s="86"/>
      <c r="AG256" s="86"/>
      <c r="AH256" s="86"/>
      <c r="AI256" s="86"/>
      <c r="AJ256" s="86"/>
      <c r="AK256" s="86"/>
      <c r="AL256" s="86"/>
      <c r="AM256" s="86"/>
      <c r="AN256" s="86"/>
      <c r="AO256" s="86"/>
      <c r="AP256" s="86"/>
      <c r="AQ256" s="86"/>
      <c r="AR256" s="86"/>
      <c r="AS256" s="41">
        <f>SUM(N256:AR256)</f>
        <v>0</v>
      </c>
      <c r="AT256" s="36">
        <f t="shared" ref="AT256" si="378">COUNT(N256:AR256)</f>
        <v>0</v>
      </c>
    </row>
    <row r="257" spans="1:46" ht="21" customHeight="1" thickBot="1">
      <c r="A257" s="144"/>
      <c r="B257" s="114"/>
      <c r="C257" s="114"/>
      <c r="D257" s="116"/>
      <c r="E257" s="137"/>
      <c r="F257" s="118"/>
      <c r="G257" s="118"/>
      <c r="H257" s="118"/>
      <c r="I257" s="118"/>
      <c r="J257" s="38" t="s">
        <v>24</v>
      </c>
      <c r="K257" s="140"/>
      <c r="L257" s="141"/>
      <c r="M257" s="142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39" t="str">
        <f t="shared" ref="AS257" si="379">IF(AT256=AT257,"○","×")</f>
        <v>○</v>
      </c>
      <c r="AT257" s="36">
        <f t="shared" ref="AT257" si="380">COUNTIF(N257:AR257,"ａ")+COUNTIF(N257:AR257,"ｂ")+COUNTIF(N257:AR257,"ｃ")</f>
        <v>0</v>
      </c>
    </row>
    <row r="258" spans="1:46" ht="21" customHeight="1">
      <c r="A258" s="143">
        <v>128</v>
      </c>
      <c r="B258" s="145"/>
      <c r="C258" s="145"/>
      <c r="D258" s="146"/>
      <c r="E258" s="137" t="str">
        <f>IF(D258=""," ",DATEDIF(D258,K258,"Y")&amp;"歳"&amp;DATEDIF(D258,K258,"YM")&amp;"カ月")</f>
        <v xml:space="preserve"> </v>
      </c>
      <c r="F258" s="138"/>
      <c r="G258" s="138"/>
      <c r="H258" s="138"/>
      <c r="I258" s="138"/>
      <c r="J258" s="40" t="s">
        <v>8</v>
      </c>
      <c r="K258" s="139">
        <f>DATE($B1,$D1,1)</f>
        <v>44470</v>
      </c>
      <c r="L258" s="139">
        <f>DATEDIF(D258,K258,"Y")</f>
        <v>121</v>
      </c>
      <c r="M258" s="121" t="str">
        <f t="shared" si="335"/>
        <v>×</v>
      </c>
      <c r="N258" s="87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  <c r="Z258" s="86"/>
      <c r="AA258" s="86"/>
      <c r="AB258" s="86"/>
      <c r="AC258" s="86"/>
      <c r="AD258" s="86"/>
      <c r="AE258" s="86"/>
      <c r="AF258" s="86"/>
      <c r="AG258" s="86"/>
      <c r="AH258" s="86"/>
      <c r="AI258" s="86"/>
      <c r="AJ258" s="86"/>
      <c r="AK258" s="86"/>
      <c r="AL258" s="86"/>
      <c r="AM258" s="86"/>
      <c r="AN258" s="86"/>
      <c r="AO258" s="86"/>
      <c r="AP258" s="86"/>
      <c r="AQ258" s="86"/>
      <c r="AR258" s="86"/>
      <c r="AS258" s="41">
        <f>SUM(N258:AR258)</f>
        <v>0</v>
      </c>
      <c r="AT258" s="36">
        <f t="shared" ref="AT258" si="381">COUNT(N258:AR258)</f>
        <v>0</v>
      </c>
    </row>
    <row r="259" spans="1:46" ht="21" customHeight="1" thickBot="1">
      <c r="A259" s="144"/>
      <c r="B259" s="114"/>
      <c r="C259" s="114"/>
      <c r="D259" s="116"/>
      <c r="E259" s="137"/>
      <c r="F259" s="118"/>
      <c r="G259" s="118"/>
      <c r="H259" s="118"/>
      <c r="I259" s="118"/>
      <c r="J259" s="38" t="s">
        <v>24</v>
      </c>
      <c r="K259" s="140"/>
      <c r="L259" s="141"/>
      <c r="M259" s="142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39" t="str">
        <f t="shared" ref="AS259" si="382">IF(AT258=AT259,"○","×")</f>
        <v>○</v>
      </c>
      <c r="AT259" s="36">
        <f t="shared" ref="AT259" si="383">COUNTIF(N259:AR259,"ａ")+COUNTIF(N259:AR259,"ｂ")+COUNTIF(N259:AR259,"ｃ")</f>
        <v>0</v>
      </c>
    </row>
    <row r="260" spans="1:46" ht="21" customHeight="1">
      <c r="A260" s="143">
        <v>129</v>
      </c>
      <c r="B260" s="145"/>
      <c r="C260" s="145"/>
      <c r="D260" s="146"/>
      <c r="E260" s="137" t="str">
        <f>IF(D260=""," ",DATEDIF(D260,K260,"Y")&amp;"歳"&amp;DATEDIF(D260,K260,"YM")&amp;"カ月")</f>
        <v xml:space="preserve"> </v>
      </c>
      <c r="F260" s="138"/>
      <c r="G260" s="138"/>
      <c r="H260" s="138"/>
      <c r="I260" s="138"/>
      <c r="J260" s="40" t="s">
        <v>8</v>
      </c>
      <c r="K260" s="139">
        <f>DATE($B1,$D1,1)</f>
        <v>44470</v>
      </c>
      <c r="L260" s="139">
        <f>DATEDIF(D260,K260,"Y")</f>
        <v>121</v>
      </c>
      <c r="M260" s="121" t="str">
        <f t="shared" si="335"/>
        <v>×</v>
      </c>
      <c r="N260" s="87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  <c r="Z260" s="86"/>
      <c r="AA260" s="86"/>
      <c r="AB260" s="86"/>
      <c r="AC260" s="86"/>
      <c r="AD260" s="86"/>
      <c r="AE260" s="86"/>
      <c r="AF260" s="86"/>
      <c r="AG260" s="86"/>
      <c r="AH260" s="86"/>
      <c r="AI260" s="86"/>
      <c r="AJ260" s="86"/>
      <c r="AK260" s="86"/>
      <c r="AL260" s="86"/>
      <c r="AM260" s="86"/>
      <c r="AN260" s="86"/>
      <c r="AO260" s="86"/>
      <c r="AP260" s="86"/>
      <c r="AQ260" s="86"/>
      <c r="AR260" s="86"/>
      <c r="AS260" s="41">
        <f>SUM(N260:AR260)</f>
        <v>0</v>
      </c>
      <c r="AT260" s="36">
        <f t="shared" ref="AT260" si="384">COUNT(N260:AR260)</f>
        <v>0</v>
      </c>
    </row>
    <row r="261" spans="1:46" ht="21" customHeight="1" thickBot="1">
      <c r="A261" s="144"/>
      <c r="B261" s="114"/>
      <c r="C261" s="114"/>
      <c r="D261" s="116"/>
      <c r="E261" s="137"/>
      <c r="F261" s="118"/>
      <c r="G261" s="118"/>
      <c r="H261" s="118"/>
      <c r="I261" s="118"/>
      <c r="J261" s="38" t="s">
        <v>24</v>
      </c>
      <c r="K261" s="140"/>
      <c r="L261" s="141"/>
      <c r="M261" s="142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39" t="str">
        <f t="shared" ref="AS261" si="385">IF(AT260=AT261,"○","×")</f>
        <v>○</v>
      </c>
      <c r="AT261" s="36">
        <f t="shared" ref="AT261" si="386">COUNTIF(N261:AR261,"ａ")+COUNTIF(N261:AR261,"ｂ")+COUNTIF(N261:AR261,"ｃ")</f>
        <v>0</v>
      </c>
    </row>
    <row r="262" spans="1:46" ht="21" customHeight="1">
      <c r="A262" s="143">
        <v>130</v>
      </c>
      <c r="B262" s="145"/>
      <c r="C262" s="145"/>
      <c r="D262" s="146"/>
      <c r="E262" s="137" t="str">
        <f>IF(D262=""," ",DATEDIF(D262,K262,"Y")&amp;"歳"&amp;DATEDIF(D262,K262,"YM")&amp;"カ月")</f>
        <v xml:space="preserve"> </v>
      </c>
      <c r="F262" s="138"/>
      <c r="G262" s="138"/>
      <c r="H262" s="138"/>
      <c r="I262" s="138"/>
      <c r="J262" s="40" t="s">
        <v>8</v>
      </c>
      <c r="K262" s="139">
        <f>DATE($B1,$D1,1)</f>
        <v>44470</v>
      </c>
      <c r="L262" s="139">
        <f>DATEDIF(D262,K262,"Y")</f>
        <v>121</v>
      </c>
      <c r="M262" s="121" t="str">
        <f t="shared" si="335"/>
        <v>×</v>
      </c>
      <c r="N262" s="87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  <c r="Z262" s="86"/>
      <c r="AA262" s="86"/>
      <c r="AB262" s="86"/>
      <c r="AC262" s="86"/>
      <c r="AD262" s="86"/>
      <c r="AE262" s="86"/>
      <c r="AF262" s="86"/>
      <c r="AG262" s="86"/>
      <c r="AH262" s="86"/>
      <c r="AI262" s="86"/>
      <c r="AJ262" s="86"/>
      <c r="AK262" s="86"/>
      <c r="AL262" s="86"/>
      <c r="AM262" s="86"/>
      <c r="AN262" s="86"/>
      <c r="AO262" s="86"/>
      <c r="AP262" s="86"/>
      <c r="AQ262" s="86"/>
      <c r="AR262" s="86"/>
      <c r="AS262" s="41">
        <f>SUM(N262:AR262)</f>
        <v>0</v>
      </c>
      <c r="AT262" s="36">
        <f t="shared" ref="AT262" si="387">COUNT(N262:AR262)</f>
        <v>0</v>
      </c>
    </row>
    <row r="263" spans="1:46" ht="21" customHeight="1" thickBot="1">
      <c r="A263" s="144"/>
      <c r="B263" s="114"/>
      <c r="C263" s="114"/>
      <c r="D263" s="116"/>
      <c r="E263" s="137"/>
      <c r="F263" s="118"/>
      <c r="G263" s="118"/>
      <c r="H263" s="118"/>
      <c r="I263" s="118"/>
      <c r="J263" s="38" t="s">
        <v>24</v>
      </c>
      <c r="K263" s="140"/>
      <c r="L263" s="141"/>
      <c r="M263" s="142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39" t="str">
        <f t="shared" ref="AS263" si="388">IF(AT262=AT263,"○","×")</f>
        <v>○</v>
      </c>
      <c r="AT263" s="36">
        <f t="shared" ref="AT263" si="389">COUNTIF(N263:AR263,"ａ")+COUNTIF(N263:AR263,"ｂ")+COUNTIF(N263:AR263,"ｃ")</f>
        <v>0</v>
      </c>
    </row>
    <row r="264" spans="1:46" ht="21" customHeight="1">
      <c r="A264" s="143">
        <v>131</v>
      </c>
      <c r="B264" s="145"/>
      <c r="C264" s="145"/>
      <c r="D264" s="146"/>
      <c r="E264" s="137" t="str">
        <f>IF(D264=""," ",DATEDIF(D264,K264,"Y")&amp;"歳"&amp;DATEDIF(D264,K264,"YM")&amp;"カ月")</f>
        <v xml:space="preserve"> </v>
      </c>
      <c r="F264" s="138"/>
      <c r="G264" s="138"/>
      <c r="H264" s="138"/>
      <c r="I264" s="138"/>
      <c r="J264" s="40" t="s">
        <v>8</v>
      </c>
      <c r="K264" s="139">
        <f>DATE($B1,$D1,1)</f>
        <v>44470</v>
      </c>
      <c r="L264" s="139">
        <f>DATEDIF(D264,K264,"Y")</f>
        <v>121</v>
      </c>
      <c r="M264" s="121" t="str">
        <f t="shared" si="335"/>
        <v>×</v>
      </c>
      <c r="N264" s="87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  <c r="Z264" s="86"/>
      <c r="AA264" s="86"/>
      <c r="AB264" s="86"/>
      <c r="AC264" s="86"/>
      <c r="AD264" s="86"/>
      <c r="AE264" s="86"/>
      <c r="AF264" s="86"/>
      <c r="AG264" s="86"/>
      <c r="AH264" s="86"/>
      <c r="AI264" s="86"/>
      <c r="AJ264" s="86"/>
      <c r="AK264" s="86"/>
      <c r="AL264" s="86"/>
      <c r="AM264" s="86"/>
      <c r="AN264" s="86"/>
      <c r="AO264" s="86"/>
      <c r="AP264" s="86"/>
      <c r="AQ264" s="86"/>
      <c r="AR264" s="86"/>
      <c r="AS264" s="41">
        <f>SUM(N264:AR264)</f>
        <v>0</v>
      </c>
      <c r="AT264" s="36">
        <f t="shared" ref="AT264" si="390">COUNT(N264:AR264)</f>
        <v>0</v>
      </c>
    </row>
    <row r="265" spans="1:46" ht="21" customHeight="1" thickBot="1">
      <c r="A265" s="144"/>
      <c r="B265" s="114"/>
      <c r="C265" s="114"/>
      <c r="D265" s="116"/>
      <c r="E265" s="137"/>
      <c r="F265" s="118"/>
      <c r="G265" s="118"/>
      <c r="H265" s="118"/>
      <c r="I265" s="118"/>
      <c r="J265" s="38" t="s">
        <v>24</v>
      </c>
      <c r="K265" s="140"/>
      <c r="L265" s="141"/>
      <c r="M265" s="142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39" t="str">
        <f t="shared" ref="AS265" si="391">IF(AT264=AT265,"○","×")</f>
        <v>○</v>
      </c>
      <c r="AT265" s="36">
        <f t="shared" ref="AT265" si="392">COUNTIF(N265:AR265,"ａ")+COUNTIF(N265:AR265,"ｂ")+COUNTIF(N265:AR265,"ｃ")</f>
        <v>0</v>
      </c>
    </row>
    <row r="266" spans="1:46" ht="21" customHeight="1">
      <c r="A266" s="143">
        <v>132</v>
      </c>
      <c r="B266" s="145"/>
      <c r="C266" s="145"/>
      <c r="D266" s="146"/>
      <c r="E266" s="137" t="str">
        <f>IF(D266=""," ",DATEDIF(D266,K266,"Y")&amp;"歳"&amp;DATEDIF(D266,K266,"YM")&amp;"カ月")</f>
        <v xml:space="preserve"> </v>
      </c>
      <c r="F266" s="138"/>
      <c r="G266" s="138"/>
      <c r="H266" s="138"/>
      <c r="I266" s="138"/>
      <c r="J266" s="40" t="s">
        <v>8</v>
      </c>
      <c r="K266" s="139">
        <f>DATE($B1,$D1,1)</f>
        <v>44470</v>
      </c>
      <c r="L266" s="139">
        <f>DATEDIF(D266,K266,"Y")</f>
        <v>121</v>
      </c>
      <c r="M266" s="121" t="str">
        <f t="shared" si="335"/>
        <v>×</v>
      </c>
      <c r="N266" s="87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86"/>
      <c r="AA266" s="86"/>
      <c r="AB266" s="86"/>
      <c r="AC266" s="86"/>
      <c r="AD266" s="86"/>
      <c r="AE266" s="86"/>
      <c r="AF266" s="86"/>
      <c r="AG266" s="86"/>
      <c r="AH266" s="86"/>
      <c r="AI266" s="86"/>
      <c r="AJ266" s="86"/>
      <c r="AK266" s="86"/>
      <c r="AL266" s="86"/>
      <c r="AM266" s="86"/>
      <c r="AN266" s="86"/>
      <c r="AO266" s="86"/>
      <c r="AP266" s="86"/>
      <c r="AQ266" s="86"/>
      <c r="AR266" s="86"/>
      <c r="AS266" s="41">
        <f>SUM(N266:AR266)</f>
        <v>0</v>
      </c>
      <c r="AT266" s="36">
        <f t="shared" ref="AT266" si="393">COUNT(N266:AR266)</f>
        <v>0</v>
      </c>
    </row>
    <row r="267" spans="1:46" ht="21" customHeight="1" thickBot="1">
      <c r="A267" s="144"/>
      <c r="B267" s="114"/>
      <c r="C267" s="114"/>
      <c r="D267" s="116"/>
      <c r="E267" s="137"/>
      <c r="F267" s="118"/>
      <c r="G267" s="118"/>
      <c r="H267" s="118"/>
      <c r="I267" s="118"/>
      <c r="J267" s="38" t="s">
        <v>24</v>
      </c>
      <c r="K267" s="140"/>
      <c r="L267" s="141"/>
      <c r="M267" s="142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39" t="str">
        <f t="shared" ref="AS267" si="394">IF(AT266=AT267,"○","×")</f>
        <v>○</v>
      </c>
      <c r="AT267" s="36">
        <f t="shared" ref="AT267" si="395">COUNTIF(N267:AR267,"ａ")+COUNTIF(N267:AR267,"ｂ")+COUNTIF(N267:AR267,"ｃ")</f>
        <v>0</v>
      </c>
    </row>
    <row r="268" spans="1:46" ht="21" customHeight="1">
      <c r="A268" s="143">
        <v>133</v>
      </c>
      <c r="B268" s="145"/>
      <c r="C268" s="145"/>
      <c r="D268" s="146"/>
      <c r="E268" s="137" t="str">
        <f>IF(D268=""," ",DATEDIF(D268,K268,"Y")&amp;"歳"&amp;DATEDIF(D268,K268,"YM")&amp;"カ月")</f>
        <v xml:space="preserve"> </v>
      </c>
      <c r="F268" s="138"/>
      <c r="G268" s="138"/>
      <c r="H268" s="138"/>
      <c r="I268" s="138"/>
      <c r="J268" s="40" t="s">
        <v>8</v>
      </c>
      <c r="K268" s="139">
        <f>DATE($B1,$D1,1)</f>
        <v>44470</v>
      </c>
      <c r="L268" s="139">
        <f>DATEDIF(D268,K268,"Y")</f>
        <v>121</v>
      </c>
      <c r="M268" s="121" t="str">
        <f t="shared" si="335"/>
        <v>×</v>
      </c>
      <c r="N268" s="87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  <c r="Z268" s="86"/>
      <c r="AA268" s="86"/>
      <c r="AB268" s="86"/>
      <c r="AC268" s="86"/>
      <c r="AD268" s="86"/>
      <c r="AE268" s="86"/>
      <c r="AF268" s="86"/>
      <c r="AG268" s="86"/>
      <c r="AH268" s="86"/>
      <c r="AI268" s="86"/>
      <c r="AJ268" s="86"/>
      <c r="AK268" s="86"/>
      <c r="AL268" s="86"/>
      <c r="AM268" s="86"/>
      <c r="AN268" s="86"/>
      <c r="AO268" s="86"/>
      <c r="AP268" s="86"/>
      <c r="AQ268" s="86"/>
      <c r="AR268" s="86"/>
      <c r="AS268" s="41">
        <f>SUM(N268:AR268)</f>
        <v>0</v>
      </c>
      <c r="AT268" s="36">
        <f t="shared" ref="AT268" si="396">COUNT(N268:AR268)</f>
        <v>0</v>
      </c>
    </row>
    <row r="269" spans="1:46" ht="21" customHeight="1" thickBot="1">
      <c r="A269" s="144"/>
      <c r="B269" s="114"/>
      <c r="C269" s="114"/>
      <c r="D269" s="116"/>
      <c r="E269" s="137"/>
      <c r="F269" s="118"/>
      <c r="G269" s="118"/>
      <c r="H269" s="118"/>
      <c r="I269" s="118"/>
      <c r="J269" s="38" t="s">
        <v>24</v>
      </c>
      <c r="K269" s="140"/>
      <c r="L269" s="141"/>
      <c r="M269" s="142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P269" s="90"/>
      <c r="AQ269" s="90"/>
      <c r="AR269" s="90"/>
      <c r="AS269" s="39" t="str">
        <f t="shared" ref="AS269" si="397">IF(AT268=AT269,"○","×")</f>
        <v>○</v>
      </c>
      <c r="AT269" s="36">
        <f t="shared" ref="AT269" si="398">COUNTIF(N269:AR269,"ａ")+COUNTIF(N269:AR269,"ｂ")+COUNTIF(N269:AR269,"ｃ")</f>
        <v>0</v>
      </c>
    </row>
    <row r="270" spans="1:46" ht="21" customHeight="1">
      <c r="A270" s="143">
        <v>134</v>
      </c>
      <c r="B270" s="145"/>
      <c r="C270" s="145"/>
      <c r="D270" s="146"/>
      <c r="E270" s="137" t="str">
        <f>IF(D270=""," ",DATEDIF(D270,K270,"Y")&amp;"歳"&amp;DATEDIF(D270,K270,"YM")&amp;"カ月")</f>
        <v xml:space="preserve"> </v>
      </c>
      <c r="F270" s="138"/>
      <c r="G270" s="138"/>
      <c r="H270" s="138"/>
      <c r="I270" s="138"/>
      <c r="J270" s="40" t="s">
        <v>8</v>
      </c>
      <c r="K270" s="139">
        <f>DATE($B1,$D1,1)</f>
        <v>44470</v>
      </c>
      <c r="L270" s="139">
        <f>DATEDIF(D270,K270,"Y")</f>
        <v>121</v>
      </c>
      <c r="M270" s="121" t="str">
        <f t="shared" si="335"/>
        <v>×</v>
      </c>
      <c r="N270" s="87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86"/>
      <c r="AA270" s="86"/>
      <c r="AB270" s="86"/>
      <c r="AC270" s="86"/>
      <c r="AD270" s="86"/>
      <c r="AE270" s="86"/>
      <c r="AF270" s="86"/>
      <c r="AG270" s="86"/>
      <c r="AH270" s="86"/>
      <c r="AI270" s="86"/>
      <c r="AJ270" s="86"/>
      <c r="AK270" s="86"/>
      <c r="AL270" s="86"/>
      <c r="AM270" s="86"/>
      <c r="AN270" s="86"/>
      <c r="AO270" s="86"/>
      <c r="AP270" s="86"/>
      <c r="AQ270" s="86"/>
      <c r="AR270" s="86"/>
      <c r="AS270" s="41">
        <f>SUM(N270:AR270)</f>
        <v>0</v>
      </c>
      <c r="AT270" s="36">
        <f t="shared" ref="AT270" si="399">COUNT(N270:AR270)</f>
        <v>0</v>
      </c>
    </row>
    <row r="271" spans="1:46" ht="21" customHeight="1" thickBot="1">
      <c r="A271" s="144"/>
      <c r="B271" s="114"/>
      <c r="C271" s="114"/>
      <c r="D271" s="116"/>
      <c r="E271" s="137"/>
      <c r="F271" s="118"/>
      <c r="G271" s="118"/>
      <c r="H271" s="118"/>
      <c r="I271" s="118"/>
      <c r="J271" s="38" t="s">
        <v>24</v>
      </c>
      <c r="K271" s="140"/>
      <c r="L271" s="141"/>
      <c r="M271" s="142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90"/>
      <c r="AQ271" s="90"/>
      <c r="AR271" s="90"/>
      <c r="AS271" s="39" t="str">
        <f t="shared" ref="AS271" si="400">IF(AT270=AT271,"○","×")</f>
        <v>○</v>
      </c>
      <c r="AT271" s="36">
        <f t="shared" ref="AT271" si="401">COUNTIF(N271:AR271,"ａ")+COUNTIF(N271:AR271,"ｂ")+COUNTIF(N271:AR271,"ｃ")</f>
        <v>0</v>
      </c>
    </row>
    <row r="272" spans="1:46" ht="21" customHeight="1">
      <c r="A272" s="143">
        <v>135</v>
      </c>
      <c r="B272" s="145"/>
      <c r="C272" s="145"/>
      <c r="D272" s="146"/>
      <c r="E272" s="137" t="str">
        <f>IF(D272=""," ",DATEDIF(D272,K272,"Y")&amp;"歳"&amp;DATEDIF(D272,K272,"YM")&amp;"カ月")</f>
        <v xml:space="preserve"> </v>
      </c>
      <c r="F272" s="138"/>
      <c r="G272" s="138"/>
      <c r="H272" s="138"/>
      <c r="I272" s="138"/>
      <c r="J272" s="40" t="s">
        <v>8</v>
      </c>
      <c r="K272" s="139">
        <f>DATE($B1,$D1,1)</f>
        <v>44470</v>
      </c>
      <c r="L272" s="139">
        <f>DATEDIF(D272,K272,"Y")</f>
        <v>121</v>
      </c>
      <c r="M272" s="121" t="str">
        <f t="shared" si="335"/>
        <v>×</v>
      </c>
      <c r="N272" s="87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  <c r="Z272" s="86"/>
      <c r="AA272" s="86"/>
      <c r="AB272" s="86"/>
      <c r="AC272" s="86"/>
      <c r="AD272" s="86"/>
      <c r="AE272" s="86"/>
      <c r="AF272" s="86"/>
      <c r="AG272" s="86"/>
      <c r="AH272" s="86"/>
      <c r="AI272" s="86"/>
      <c r="AJ272" s="86"/>
      <c r="AK272" s="86"/>
      <c r="AL272" s="86"/>
      <c r="AM272" s="86"/>
      <c r="AN272" s="86"/>
      <c r="AO272" s="86"/>
      <c r="AP272" s="86"/>
      <c r="AQ272" s="86"/>
      <c r="AR272" s="86"/>
      <c r="AS272" s="41">
        <f>SUM(N272:AR272)</f>
        <v>0</v>
      </c>
      <c r="AT272" s="36">
        <f t="shared" ref="AT272" si="402">COUNT(N272:AR272)</f>
        <v>0</v>
      </c>
    </row>
    <row r="273" spans="1:46" ht="21" customHeight="1" thickBot="1">
      <c r="A273" s="144"/>
      <c r="B273" s="114"/>
      <c r="C273" s="114"/>
      <c r="D273" s="116"/>
      <c r="E273" s="137"/>
      <c r="F273" s="118"/>
      <c r="G273" s="118"/>
      <c r="H273" s="118"/>
      <c r="I273" s="118"/>
      <c r="J273" s="38" t="s">
        <v>24</v>
      </c>
      <c r="K273" s="140"/>
      <c r="L273" s="141"/>
      <c r="M273" s="142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39" t="str">
        <f t="shared" ref="AS273" si="403">IF(AT272=AT273,"○","×")</f>
        <v>○</v>
      </c>
      <c r="AT273" s="36">
        <f t="shared" ref="AT273" si="404">COUNTIF(N273:AR273,"ａ")+COUNTIF(N273:AR273,"ｂ")+COUNTIF(N273:AR273,"ｃ")</f>
        <v>0</v>
      </c>
    </row>
    <row r="274" spans="1:46" ht="21" customHeight="1">
      <c r="A274" s="143">
        <v>136</v>
      </c>
      <c r="B274" s="145"/>
      <c r="C274" s="145"/>
      <c r="D274" s="146"/>
      <c r="E274" s="137" t="str">
        <f>IF(D274=""," ",DATEDIF(D274,K274,"Y")&amp;"歳"&amp;DATEDIF(D274,K274,"YM")&amp;"カ月")</f>
        <v xml:space="preserve"> </v>
      </c>
      <c r="F274" s="138"/>
      <c r="G274" s="138"/>
      <c r="H274" s="138"/>
      <c r="I274" s="138"/>
      <c r="J274" s="40" t="s">
        <v>8</v>
      </c>
      <c r="K274" s="139">
        <f>DATE($B1,$D1,1)</f>
        <v>44470</v>
      </c>
      <c r="L274" s="139">
        <f>DATEDIF(D274,K274,"Y")</f>
        <v>121</v>
      </c>
      <c r="M274" s="121" t="str">
        <f t="shared" si="335"/>
        <v>×</v>
      </c>
      <c r="N274" s="87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  <c r="Z274" s="86"/>
      <c r="AA274" s="86"/>
      <c r="AB274" s="86"/>
      <c r="AC274" s="86"/>
      <c r="AD274" s="86"/>
      <c r="AE274" s="86"/>
      <c r="AF274" s="86"/>
      <c r="AG274" s="86"/>
      <c r="AH274" s="86"/>
      <c r="AI274" s="86"/>
      <c r="AJ274" s="86"/>
      <c r="AK274" s="86"/>
      <c r="AL274" s="86"/>
      <c r="AM274" s="86"/>
      <c r="AN274" s="86"/>
      <c r="AO274" s="86"/>
      <c r="AP274" s="86"/>
      <c r="AQ274" s="86"/>
      <c r="AR274" s="86"/>
      <c r="AS274" s="41">
        <f>SUM(N274:AR274)</f>
        <v>0</v>
      </c>
      <c r="AT274" s="36">
        <f t="shared" ref="AT274" si="405">COUNT(N274:AR274)</f>
        <v>0</v>
      </c>
    </row>
    <row r="275" spans="1:46" ht="21" customHeight="1" thickBot="1">
      <c r="A275" s="144"/>
      <c r="B275" s="114"/>
      <c r="C275" s="114"/>
      <c r="D275" s="116"/>
      <c r="E275" s="137"/>
      <c r="F275" s="118"/>
      <c r="G275" s="118"/>
      <c r="H275" s="118"/>
      <c r="I275" s="118"/>
      <c r="J275" s="38" t="s">
        <v>24</v>
      </c>
      <c r="K275" s="140"/>
      <c r="L275" s="141"/>
      <c r="M275" s="142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39" t="str">
        <f t="shared" ref="AS275" si="406">IF(AT274=AT275,"○","×")</f>
        <v>○</v>
      </c>
      <c r="AT275" s="36">
        <f t="shared" ref="AT275" si="407">COUNTIF(N275:AR275,"ａ")+COUNTIF(N275:AR275,"ｂ")+COUNTIF(N275:AR275,"ｃ")</f>
        <v>0</v>
      </c>
    </row>
    <row r="276" spans="1:46" ht="21" customHeight="1">
      <c r="A276" s="143">
        <v>137</v>
      </c>
      <c r="B276" s="145"/>
      <c r="C276" s="145"/>
      <c r="D276" s="146"/>
      <c r="E276" s="137" t="str">
        <f>IF(D276=""," ",DATEDIF(D276,K276,"Y")&amp;"歳"&amp;DATEDIF(D276,K276,"YM")&amp;"カ月")</f>
        <v xml:space="preserve"> </v>
      </c>
      <c r="F276" s="138"/>
      <c r="G276" s="138"/>
      <c r="H276" s="138"/>
      <c r="I276" s="138"/>
      <c r="J276" s="40" t="s">
        <v>8</v>
      </c>
      <c r="K276" s="139">
        <f>DATE($B1,$D1,1)</f>
        <v>44470</v>
      </c>
      <c r="L276" s="139">
        <f>DATEDIF(D276,K276,"Y")</f>
        <v>121</v>
      </c>
      <c r="M276" s="121" t="str">
        <f t="shared" si="335"/>
        <v>×</v>
      </c>
      <c r="N276" s="87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  <c r="AA276" s="86"/>
      <c r="AB276" s="86"/>
      <c r="AC276" s="86"/>
      <c r="AD276" s="86"/>
      <c r="AE276" s="86"/>
      <c r="AF276" s="86"/>
      <c r="AG276" s="86"/>
      <c r="AH276" s="86"/>
      <c r="AI276" s="86"/>
      <c r="AJ276" s="86"/>
      <c r="AK276" s="86"/>
      <c r="AL276" s="86"/>
      <c r="AM276" s="86"/>
      <c r="AN276" s="86"/>
      <c r="AO276" s="86"/>
      <c r="AP276" s="86"/>
      <c r="AQ276" s="86"/>
      <c r="AR276" s="86"/>
      <c r="AS276" s="41">
        <f>SUM(N276:AR276)</f>
        <v>0</v>
      </c>
      <c r="AT276" s="36">
        <f t="shared" ref="AT276" si="408">COUNT(N276:AR276)</f>
        <v>0</v>
      </c>
    </row>
    <row r="277" spans="1:46" ht="21" customHeight="1" thickBot="1">
      <c r="A277" s="144"/>
      <c r="B277" s="114"/>
      <c r="C277" s="114"/>
      <c r="D277" s="116"/>
      <c r="E277" s="137"/>
      <c r="F277" s="118"/>
      <c r="G277" s="118"/>
      <c r="H277" s="118"/>
      <c r="I277" s="118"/>
      <c r="J277" s="38" t="s">
        <v>24</v>
      </c>
      <c r="K277" s="140"/>
      <c r="L277" s="141"/>
      <c r="M277" s="142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39" t="str">
        <f t="shared" ref="AS277" si="409">IF(AT276=AT277,"○","×")</f>
        <v>○</v>
      </c>
      <c r="AT277" s="36">
        <f t="shared" ref="AT277" si="410">COUNTIF(N277:AR277,"ａ")+COUNTIF(N277:AR277,"ｂ")+COUNTIF(N277:AR277,"ｃ")</f>
        <v>0</v>
      </c>
    </row>
    <row r="278" spans="1:46" ht="21" customHeight="1">
      <c r="A278" s="143">
        <v>138</v>
      </c>
      <c r="B278" s="145"/>
      <c r="C278" s="145"/>
      <c r="D278" s="146"/>
      <c r="E278" s="137" t="str">
        <f>IF(D278=""," ",DATEDIF(D278,K278,"Y")&amp;"歳"&amp;DATEDIF(D278,K278,"YM")&amp;"カ月")</f>
        <v xml:space="preserve"> </v>
      </c>
      <c r="F278" s="138"/>
      <c r="G278" s="138"/>
      <c r="H278" s="138"/>
      <c r="I278" s="138"/>
      <c r="J278" s="40" t="s">
        <v>8</v>
      </c>
      <c r="K278" s="139">
        <f>DATE($B1,$D1,1)</f>
        <v>44470</v>
      </c>
      <c r="L278" s="139">
        <f>DATEDIF(D278,K278,"Y")</f>
        <v>121</v>
      </c>
      <c r="M278" s="121" t="str">
        <f t="shared" si="335"/>
        <v>×</v>
      </c>
      <c r="N278" s="87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  <c r="Z278" s="86"/>
      <c r="AA278" s="86"/>
      <c r="AB278" s="86"/>
      <c r="AC278" s="86"/>
      <c r="AD278" s="86"/>
      <c r="AE278" s="86"/>
      <c r="AF278" s="86"/>
      <c r="AG278" s="86"/>
      <c r="AH278" s="86"/>
      <c r="AI278" s="86"/>
      <c r="AJ278" s="86"/>
      <c r="AK278" s="86"/>
      <c r="AL278" s="86"/>
      <c r="AM278" s="86"/>
      <c r="AN278" s="86"/>
      <c r="AO278" s="86"/>
      <c r="AP278" s="86"/>
      <c r="AQ278" s="86"/>
      <c r="AR278" s="86"/>
      <c r="AS278" s="41">
        <f>SUM(N278:AR278)</f>
        <v>0</v>
      </c>
      <c r="AT278" s="36">
        <f t="shared" ref="AT278" si="411">COUNT(N278:AR278)</f>
        <v>0</v>
      </c>
    </row>
    <row r="279" spans="1:46" ht="21" customHeight="1" thickBot="1">
      <c r="A279" s="144"/>
      <c r="B279" s="114"/>
      <c r="C279" s="114"/>
      <c r="D279" s="116"/>
      <c r="E279" s="137"/>
      <c r="F279" s="118"/>
      <c r="G279" s="118"/>
      <c r="H279" s="118"/>
      <c r="I279" s="118"/>
      <c r="J279" s="38" t="s">
        <v>24</v>
      </c>
      <c r="K279" s="140"/>
      <c r="L279" s="141"/>
      <c r="M279" s="142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39" t="str">
        <f t="shared" ref="AS279" si="412">IF(AT278=AT279,"○","×")</f>
        <v>○</v>
      </c>
      <c r="AT279" s="36">
        <f t="shared" ref="AT279" si="413">COUNTIF(N279:AR279,"ａ")+COUNTIF(N279:AR279,"ｂ")+COUNTIF(N279:AR279,"ｃ")</f>
        <v>0</v>
      </c>
    </row>
    <row r="280" spans="1:46" ht="21" customHeight="1">
      <c r="A280" s="143">
        <v>139</v>
      </c>
      <c r="B280" s="145"/>
      <c r="C280" s="145"/>
      <c r="D280" s="146"/>
      <c r="E280" s="137" t="str">
        <f>IF(D280=""," ",DATEDIF(D280,K280,"Y")&amp;"歳"&amp;DATEDIF(D280,K280,"YM")&amp;"カ月")</f>
        <v xml:space="preserve"> </v>
      </c>
      <c r="F280" s="138"/>
      <c r="G280" s="138"/>
      <c r="H280" s="138"/>
      <c r="I280" s="138"/>
      <c r="J280" s="40" t="s">
        <v>8</v>
      </c>
      <c r="K280" s="139">
        <f>DATE($B1,$D1,1)</f>
        <v>44470</v>
      </c>
      <c r="L280" s="139">
        <f>DATEDIF(D280,K280,"Y")</f>
        <v>121</v>
      </c>
      <c r="M280" s="121" t="str">
        <f t="shared" si="335"/>
        <v>×</v>
      </c>
      <c r="N280" s="87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  <c r="AA280" s="86"/>
      <c r="AB280" s="86"/>
      <c r="AC280" s="86"/>
      <c r="AD280" s="86"/>
      <c r="AE280" s="86"/>
      <c r="AF280" s="86"/>
      <c r="AG280" s="86"/>
      <c r="AH280" s="86"/>
      <c r="AI280" s="86"/>
      <c r="AJ280" s="86"/>
      <c r="AK280" s="86"/>
      <c r="AL280" s="86"/>
      <c r="AM280" s="86"/>
      <c r="AN280" s="86"/>
      <c r="AO280" s="86"/>
      <c r="AP280" s="86"/>
      <c r="AQ280" s="86"/>
      <c r="AR280" s="86"/>
      <c r="AS280" s="41">
        <f>SUM(N280:AR280)</f>
        <v>0</v>
      </c>
      <c r="AT280" s="36">
        <f t="shared" ref="AT280" si="414">COUNT(N280:AR280)</f>
        <v>0</v>
      </c>
    </row>
    <row r="281" spans="1:46" ht="21" customHeight="1" thickBot="1">
      <c r="A281" s="144"/>
      <c r="B281" s="114"/>
      <c r="C281" s="114"/>
      <c r="D281" s="116"/>
      <c r="E281" s="137"/>
      <c r="F281" s="118"/>
      <c r="G281" s="118"/>
      <c r="H281" s="118"/>
      <c r="I281" s="118"/>
      <c r="J281" s="38" t="s">
        <v>24</v>
      </c>
      <c r="K281" s="140"/>
      <c r="L281" s="141"/>
      <c r="M281" s="142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39" t="str">
        <f t="shared" ref="AS281" si="415">IF(AT280=AT281,"○","×")</f>
        <v>○</v>
      </c>
      <c r="AT281" s="36">
        <f t="shared" ref="AT281" si="416">COUNTIF(N281:AR281,"ａ")+COUNTIF(N281:AR281,"ｂ")+COUNTIF(N281:AR281,"ｃ")</f>
        <v>0</v>
      </c>
    </row>
    <row r="282" spans="1:46" ht="21" customHeight="1">
      <c r="A282" s="143">
        <v>140</v>
      </c>
      <c r="B282" s="145"/>
      <c r="C282" s="145"/>
      <c r="D282" s="146"/>
      <c r="E282" s="137" t="str">
        <f>IF(D282=""," ",DATEDIF(D282,K282,"Y")&amp;"歳"&amp;DATEDIF(D282,K282,"YM")&amp;"カ月")</f>
        <v xml:space="preserve"> </v>
      </c>
      <c r="F282" s="138"/>
      <c r="G282" s="138"/>
      <c r="H282" s="138"/>
      <c r="I282" s="138"/>
      <c r="J282" s="40" t="s">
        <v>8</v>
      </c>
      <c r="K282" s="139">
        <f>DATE($B1,$D1,1)</f>
        <v>44470</v>
      </c>
      <c r="L282" s="139">
        <f>DATEDIF(D282,K282,"Y")</f>
        <v>121</v>
      </c>
      <c r="M282" s="121" t="str">
        <f t="shared" si="335"/>
        <v>×</v>
      </c>
      <c r="N282" s="87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  <c r="AA282" s="86"/>
      <c r="AB282" s="86"/>
      <c r="AC282" s="86"/>
      <c r="AD282" s="86"/>
      <c r="AE282" s="86"/>
      <c r="AF282" s="86"/>
      <c r="AG282" s="86"/>
      <c r="AH282" s="86"/>
      <c r="AI282" s="86"/>
      <c r="AJ282" s="86"/>
      <c r="AK282" s="86"/>
      <c r="AL282" s="86"/>
      <c r="AM282" s="86"/>
      <c r="AN282" s="86"/>
      <c r="AO282" s="86"/>
      <c r="AP282" s="86"/>
      <c r="AQ282" s="86"/>
      <c r="AR282" s="86"/>
      <c r="AS282" s="41">
        <f>SUM(N282:AR282)</f>
        <v>0</v>
      </c>
      <c r="AT282" s="36">
        <f t="shared" ref="AT282" si="417">COUNT(N282:AR282)</f>
        <v>0</v>
      </c>
    </row>
    <row r="283" spans="1:46" ht="21" customHeight="1" thickBot="1">
      <c r="A283" s="144"/>
      <c r="B283" s="114"/>
      <c r="C283" s="114"/>
      <c r="D283" s="116"/>
      <c r="E283" s="137"/>
      <c r="F283" s="118"/>
      <c r="G283" s="118"/>
      <c r="H283" s="118"/>
      <c r="I283" s="118"/>
      <c r="J283" s="38" t="s">
        <v>24</v>
      </c>
      <c r="K283" s="140"/>
      <c r="L283" s="141"/>
      <c r="M283" s="142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90"/>
      <c r="AQ283" s="90"/>
      <c r="AR283" s="90"/>
      <c r="AS283" s="39" t="str">
        <f t="shared" ref="AS283" si="418">IF(AT282=AT283,"○","×")</f>
        <v>○</v>
      </c>
      <c r="AT283" s="36">
        <f t="shared" ref="AT283" si="419">COUNTIF(N283:AR283,"ａ")+COUNTIF(N283:AR283,"ｂ")+COUNTIF(N283:AR283,"ｃ")</f>
        <v>0</v>
      </c>
    </row>
    <row r="284" spans="1:46" ht="21" customHeight="1">
      <c r="A284" s="143">
        <v>141</v>
      </c>
      <c r="B284" s="145"/>
      <c r="C284" s="145"/>
      <c r="D284" s="146"/>
      <c r="E284" s="137" t="str">
        <f>IF(D284=""," ",DATEDIF(D284,K284,"Y")&amp;"歳"&amp;DATEDIF(D284,K284,"YM")&amp;"カ月")</f>
        <v xml:space="preserve"> </v>
      </c>
      <c r="F284" s="138"/>
      <c r="G284" s="138"/>
      <c r="H284" s="138"/>
      <c r="I284" s="138"/>
      <c r="J284" s="40" t="s">
        <v>8</v>
      </c>
      <c r="K284" s="139">
        <f>DATE($B1,$D1,1)</f>
        <v>44470</v>
      </c>
      <c r="L284" s="139">
        <f>DATEDIF(D284,K284,"Y")</f>
        <v>121</v>
      </c>
      <c r="M284" s="121" t="str">
        <f t="shared" si="335"/>
        <v>×</v>
      </c>
      <c r="N284" s="87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  <c r="Z284" s="86"/>
      <c r="AA284" s="86"/>
      <c r="AB284" s="86"/>
      <c r="AC284" s="86"/>
      <c r="AD284" s="86"/>
      <c r="AE284" s="86"/>
      <c r="AF284" s="86"/>
      <c r="AG284" s="86"/>
      <c r="AH284" s="86"/>
      <c r="AI284" s="86"/>
      <c r="AJ284" s="86"/>
      <c r="AK284" s="86"/>
      <c r="AL284" s="86"/>
      <c r="AM284" s="86"/>
      <c r="AN284" s="86"/>
      <c r="AO284" s="86"/>
      <c r="AP284" s="86"/>
      <c r="AQ284" s="86"/>
      <c r="AR284" s="86"/>
      <c r="AS284" s="41">
        <f>SUM(N284:AR284)</f>
        <v>0</v>
      </c>
      <c r="AT284" s="36">
        <f t="shared" ref="AT284" si="420">COUNT(N284:AR284)</f>
        <v>0</v>
      </c>
    </row>
    <row r="285" spans="1:46" ht="21" customHeight="1" thickBot="1">
      <c r="A285" s="144"/>
      <c r="B285" s="114"/>
      <c r="C285" s="114"/>
      <c r="D285" s="116"/>
      <c r="E285" s="137"/>
      <c r="F285" s="118"/>
      <c r="G285" s="118"/>
      <c r="H285" s="118"/>
      <c r="I285" s="118"/>
      <c r="J285" s="38" t="s">
        <v>24</v>
      </c>
      <c r="K285" s="140"/>
      <c r="L285" s="141"/>
      <c r="M285" s="142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39" t="str">
        <f t="shared" ref="AS285" si="421">IF(AT284=AT285,"○","×")</f>
        <v>○</v>
      </c>
      <c r="AT285" s="36">
        <f t="shared" ref="AT285" si="422">COUNTIF(N285:AR285,"ａ")+COUNTIF(N285:AR285,"ｂ")+COUNTIF(N285:AR285,"ｃ")</f>
        <v>0</v>
      </c>
    </row>
    <row r="286" spans="1:46" ht="21" customHeight="1">
      <c r="A286" s="143">
        <v>142</v>
      </c>
      <c r="B286" s="145"/>
      <c r="C286" s="145"/>
      <c r="D286" s="146"/>
      <c r="E286" s="137" t="str">
        <f>IF(D286=""," ",DATEDIF(D286,K286,"Y")&amp;"歳"&amp;DATEDIF(D286,K286,"YM")&amp;"カ月")</f>
        <v xml:space="preserve"> </v>
      </c>
      <c r="F286" s="138"/>
      <c r="G286" s="138"/>
      <c r="H286" s="138"/>
      <c r="I286" s="138"/>
      <c r="J286" s="40" t="s">
        <v>8</v>
      </c>
      <c r="K286" s="139">
        <f>DATE($B1,$D1,1)</f>
        <v>44470</v>
      </c>
      <c r="L286" s="139">
        <f>DATEDIF(D286,K286,"Y")</f>
        <v>121</v>
      </c>
      <c r="M286" s="121" t="str">
        <f t="shared" si="335"/>
        <v>×</v>
      </c>
      <c r="N286" s="87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86"/>
      <c r="AA286" s="86"/>
      <c r="AB286" s="86"/>
      <c r="AC286" s="86"/>
      <c r="AD286" s="86"/>
      <c r="AE286" s="86"/>
      <c r="AF286" s="86"/>
      <c r="AG286" s="86"/>
      <c r="AH286" s="86"/>
      <c r="AI286" s="86"/>
      <c r="AJ286" s="86"/>
      <c r="AK286" s="86"/>
      <c r="AL286" s="86"/>
      <c r="AM286" s="86"/>
      <c r="AN286" s="86"/>
      <c r="AO286" s="86"/>
      <c r="AP286" s="86"/>
      <c r="AQ286" s="86"/>
      <c r="AR286" s="86"/>
      <c r="AS286" s="41">
        <f>SUM(N286:AR286)</f>
        <v>0</v>
      </c>
      <c r="AT286" s="36">
        <f t="shared" ref="AT286" si="423">COUNT(N286:AR286)</f>
        <v>0</v>
      </c>
    </row>
    <row r="287" spans="1:46" ht="21" customHeight="1" thickBot="1">
      <c r="A287" s="144"/>
      <c r="B287" s="114"/>
      <c r="C287" s="114"/>
      <c r="D287" s="116"/>
      <c r="E287" s="137"/>
      <c r="F287" s="118"/>
      <c r="G287" s="118"/>
      <c r="H287" s="118"/>
      <c r="I287" s="118"/>
      <c r="J287" s="38" t="s">
        <v>24</v>
      </c>
      <c r="K287" s="140"/>
      <c r="L287" s="141"/>
      <c r="M287" s="142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39" t="str">
        <f t="shared" ref="AS287" si="424">IF(AT286=AT287,"○","×")</f>
        <v>○</v>
      </c>
      <c r="AT287" s="36">
        <f t="shared" ref="AT287" si="425">COUNTIF(N287:AR287,"ａ")+COUNTIF(N287:AR287,"ｂ")+COUNTIF(N287:AR287,"ｃ")</f>
        <v>0</v>
      </c>
    </row>
    <row r="288" spans="1:46" ht="21" customHeight="1">
      <c r="A288" s="143">
        <v>143</v>
      </c>
      <c r="B288" s="145"/>
      <c r="C288" s="145"/>
      <c r="D288" s="146"/>
      <c r="E288" s="137" t="str">
        <f>IF(D288=""," ",DATEDIF(D288,K288,"Y")&amp;"歳"&amp;DATEDIF(D288,K288,"YM")&amp;"カ月")</f>
        <v xml:space="preserve"> </v>
      </c>
      <c r="F288" s="138"/>
      <c r="G288" s="138"/>
      <c r="H288" s="138"/>
      <c r="I288" s="138"/>
      <c r="J288" s="40" t="s">
        <v>8</v>
      </c>
      <c r="K288" s="139">
        <f>DATE($B1,$D1,1)</f>
        <v>44470</v>
      </c>
      <c r="L288" s="139">
        <f>DATEDIF(D288,K288,"Y")</f>
        <v>121</v>
      </c>
      <c r="M288" s="121" t="str">
        <f t="shared" si="335"/>
        <v>×</v>
      </c>
      <c r="N288" s="87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  <c r="Z288" s="86"/>
      <c r="AA288" s="86"/>
      <c r="AB288" s="86"/>
      <c r="AC288" s="86"/>
      <c r="AD288" s="86"/>
      <c r="AE288" s="86"/>
      <c r="AF288" s="86"/>
      <c r="AG288" s="86"/>
      <c r="AH288" s="86"/>
      <c r="AI288" s="86"/>
      <c r="AJ288" s="86"/>
      <c r="AK288" s="86"/>
      <c r="AL288" s="86"/>
      <c r="AM288" s="86"/>
      <c r="AN288" s="86"/>
      <c r="AO288" s="86"/>
      <c r="AP288" s="86"/>
      <c r="AQ288" s="86"/>
      <c r="AR288" s="86"/>
      <c r="AS288" s="41">
        <f>SUM(N288:AR288)</f>
        <v>0</v>
      </c>
      <c r="AT288" s="36">
        <f t="shared" ref="AT288" si="426">COUNT(N288:AR288)</f>
        <v>0</v>
      </c>
    </row>
    <row r="289" spans="1:46" ht="21" customHeight="1" thickBot="1">
      <c r="A289" s="144"/>
      <c r="B289" s="114"/>
      <c r="C289" s="114"/>
      <c r="D289" s="116"/>
      <c r="E289" s="137"/>
      <c r="F289" s="118"/>
      <c r="G289" s="118"/>
      <c r="H289" s="118"/>
      <c r="I289" s="118"/>
      <c r="J289" s="38" t="s">
        <v>24</v>
      </c>
      <c r="K289" s="140"/>
      <c r="L289" s="141"/>
      <c r="M289" s="142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39" t="str">
        <f t="shared" ref="AS289" si="427">IF(AT288=AT289,"○","×")</f>
        <v>○</v>
      </c>
      <c r="AT289" s="36">
        <f t="shared" ref="AT289" si="428">COUNTIF(N289:AR289,"ａ")+COUNTIF(N289:AR289,"ｂ")+COUNTIF(N289:AR289,"ｃ")</f>
        <v>0</v>
      </c>
    </row>
    <row r="290" spans="1:46" ht="21" customHeight="1">
      <c r="A290" s="143">
        <v>144</v>
      </c>
      <c r="B290" s="145"/>
      <c r="C290" s="145"/>
      <c r="D290" s="146"/>
      <c r="E290" s="137" t="str">
        <f>IF(D290=""," ",DATEDIF(D290,K290,"Y")&amp;"歳"&amp;DATEDIF(D290,K290,"YM")&amp;"カ月")</f>
        <v xml:space="preserve"> </v>
      </c>
      <c r="F290" s="138"/>
      <c r="G290" s="138"/>
      <c r="H290" s="138"/>
      <c r="I290" s="138"/>
      <c r="J290" s="40" t="s">
        <v>8</v>
      </c>
      <c r="K290" s="139">
        <f>DATE($B1,$D1,1)</f>
        <v>44470</v>
      </c>
      <c r="L290" s="139">
        <f>DATEDIF(D290,K290,"Y")</f>
        <v>121</v>
      </c>
      <c r="M290" s="121" t="str">
        <f t="shared" si="335"/>
        <v>×</v>
      </c>
      <c r="N290" s="87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86"/>
      <c r="AA290" s="86"/>
      <c r="AB290" s="86"/>
      <c r="AC290" s="86"/>
      <c r="AD290" s="86"/>
      <c r="AE290" s="86"/>
      <c r="AF290" s="86"/>
      <c r="AG290" s="86"/>
      <c r="AH290" s="86"/>
      <c r="AI290" s="86"/>
      <c r="AJ290" s="86"/>
      <c r="AK290" s="86"/>
      <c r="AL290" s="86"/>
      <c r="AM290" s="86"/>
      <c r="AN290" s="86"/>
      <c r="AO290" s="86"/>
      <c r="AP290" s="86"/>
      <c r="AQ290" s="86"/>
      <c r="AR290" s="86"/>
      <c r="AS290" s="41">
        <f>SUM(N290:AR290)</f>
        <v>0</v>
      </c>
      <c r="AT290" s="36">
        <f t="shared" ref="AT290" si="429">COUNT(N290:AR290)</f>
        <v>0</v>
      </c>
    </row>
    <row r="291" spans="1:46" ht="21" customHeight="1" thickBot="1">
      <c r="A291" s="144"/>
      <c r="B291" s="114"/>
      <c r="C291" s="114"/>
      <c r="D291" s="116"/>
      <c r="E291" s="137"/>
      <c r="F291" s="118"/>
      <c r="G291" s="118"/>
      <c r="H291" s="118"/>
      <c r="I291" s="118"/>
      <c r="J291" s="38" t="s">
        <v>24</v>
      </c>
      <c r="K291" s="140"/>
      <c r="L291" s="141"/>
      <c r="M291" s="142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39" t="str">
        <f t="shared" ref="AS291" si="430">IF(AT290=AT291,"○","×")</f>
        <v>○</v>
      </c>
      <c r="AT291" s="36">
        <f t="shared" ref="AT291" si="431">COUNTIF(N291:AR291,"ａ")+COUNTIF(N291:AR291,"ｂ")+COUNTIF(N291:AR291,"ｃ")</f>
        <v>0</v>
      </c>
    </row>
    <row r="292" spans="1:46" ht="21" customHeight="1">
      <c r="A292" s="143">
        <v>145</v>
      </c>
      <c r="B292" s="145"/>
      <c r="C292" s="145"/>
      <c r="D292" s="146"/>
      <c r="E292" s="137" t="str">
        <f>IF(D292=""," ",DATEDIF(D292,K292,"Y")&amp;"歳"&amp;DATEDIF(D292,K292,"YM")&amp;"カ月")</f>
        <v xml:space="preserve"> </v>
      </c>
      <c r="F292" s="138"/>
      <c r="G292" s="138"/>
      <c r="H292" s="138"/>
      <c r="I292" s="138"/>
      <c r="J292" s="40" t="s">
        <v>8</v>
      </c>
      <c r="K292" s="139">
        <f>DATE($B1,$D1,1)</f>
        <v>44470</v>
      </c>
      <c r="L292" s="139">
        <f>DATEDIF(D292,K292,"Y")</f>
        <v>121</v>
      </c>
      <c r="M292" s="121" t="str">
        <f t="shared" ref="M292:M354" si="432">IF(L292=0,"○",IF(L292=1,"△",IF(L292=2,"□",IF(L292=3,"◇","×"))))</f>
        <v>×</v>
      </c>
      <c r="N292" s="87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  <c r="Z292" s="86"/>
      <c r="AA292" s="86"/>
      <c r="AB292" s="86"/>
      <c r="AC292" s="86"/>
      <c r="AD292" s="86"/>
      <c r="AE292" s="86"/>
      <c r="AF292" s="86"/>
      <c r="AG292" s="86"/>
      <c r="AH292" s="86"/>
      <c r="AI292" s="86"/>
      <c r="AJ292" s="86"/>
      <c r="AK292" s="86"/>
      <c r="AL292" s="86"/>
      <c r="AM292" s="86"/>
      <c r="AN292" s="86"/>
      <c r="AO292" s="86"/>
      <c r="AP292" s="86"/>
      <c r="AQ292" s="86"/>
      <c r="AR292" s="86"/>
      <c r="AS292" s="41">
        <f>SUM(N292:AR292)</f>
        <v>0</v>
      </c>
      <c r="AT292" s="36">
        <f t="shared" ref="AT292" si="433">COUNT(N292:AR292)</f>
        <v>0</v>
      </c>
    </row>
    <row r="293" spans="1:46" ht="21" customHeight="1" thickBot="1">
      <c r="A293" s="144"/>
      <c r="B293" s="114"/>
      <c r="C293" s="114"/>
      <c r="D293" s="116"/>
      <c r="E293" s="137"/>
      <c r="F293" s="118"/>
      <c r="G293" s="118"/>
      <c r="H293" s="118"/>
      <c r="I293" s="118"/>
      <c r="J293" s="38" t="s">
        <v>24</v>
      </c>
      <c r="K293" s="140"/>
      <c r="L293" s="141"/>
      <c r="M293" s="142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39" t="str">
        <f t="shared" ref="AS293" si="434">IF(AT292=AT293,"○","×")</f>
        <v>○</v>
      </c>
      <c r="AT293" s="36">
        <f t="shared" ref="AT293" si="435">COUNTIF(N293:AR293,"ａ")+COUNTIF(N293:AR293,"ｂ")+COUNTIF(N293:AR293,"ｃ")</f>
        <v>0</v>
      </c>
    </row>
    <row r="294" spans="1:46" ht="21" customHeight="1">
      <c r="A294" s="143">
        <v>146</v>
      </c>
      <c r="B294" s="145"/>
      <c r="C294" s="145"/>
      <c r="D294" s="146"/>
      <c r="E294" s="137" t="str">
        <f>IF(D294=""," ",DATEDIF(D294,K294,"Y")&amp;"歳"&amp;DATEDIF(D294,K294,"YM")&amp;"カ月")</f>
        <v xml:space="preserve"> </v>
      </c>
      <c r="F294" s="138"/>
      <c r="G294" s="138"/>
      <c r="H294" s="138"/>
      <c r="I294" s="138"/>
      <c r="J294" s="40" t="s">
        <v>8</v>
      </c>
      <c r="K294" s="139">
        <f>DATE($B1,$D1,1)</f>
        <v>44470</v>
      </c>
      <c r="L294" s="139">
        <f>DATEDIF(D294,K294,"Y")</f>
        <v>121</v>
      </c>
      <c r="M294" s="121" t="str">
        <f t="shared" si="432"/>
        <v>×</v>
      </c>
      <c r="N294" s="87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  <c r="AA294" s="86"/>
      <c r="AB294" s="86"/>
      <c r="AC294" s="86"/>
      <c r="AD294" s="86"/>
      <c r="AE294" s="86"/>
      <c r="AF294" s="86"/>
      <c r="AG294" s="86"/>
      <c r="AH294" s="86"/>
      <c r="AI294" s="86"/>
      <c r="AJ294" s="86"/>
      <c r="AK294" s="86"/>
      <c r="AL294" s="86"/>
      <c r="AM294" s="86"/>
      <c r="AN294" s="86"/>
      <c r="AO294" s="86"/>
      <c r="AP294" s="86"/>
      <c r="AQ294" s="86"/>
      <c r="AR294" s="86"/>
      <c r="AS294" s="41">
        <f>SUM(N294:AR294)</f>
        <v>0</v>
      </c>
      <c r="AT294" s="36">
        <f t="shared" ref="AT294" si="436">COUNT(N294:AR294)</f>
        <v>0</v>
      </c>
    </row>
    <row r="295" spans="1:46" ht="21" customHeight="1" thickBot="1">
      <c r="A295" s="144"/>
      <c r="B295" s="114"/>
      <c r="C295" s="114"/>
      <c r="D295" s="116"/>
      <c r="E295" s="137"/>
      <c r="F295" s="118"/>
      <c r="G295" s="118"/>
      <c r="H295" s="118"/>
      <c r="I295" s="118"/>
      <c r="J295" s="38" t="s">
        <v>24</v>
      </c>
      <c r="K295" s="140"/>
      <c r="L295" s="141"/>
      <c r="M295" s="142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39" t="str">
        <f t="shared" ref="AS295" si="437">IF(AT294=AT295,"○","×")</f>
        <v>○</v>
      </c>
      <c r="AT295" s="36">
        <f t="shared" ref="AT295" si="438">COUNTIF(N295:AR295,"ａ")+COUNTIF(N295:AR295,"ｂ")+COUNTIF(N295:AR295,"ｃ")</f>
        <v>0</v>
      </c>
    </row>
    <row r="296" spans="1:46" ht="21" customHeight="1">
      <c r="A296" s="143">
        <v>147</v>
      </c>
      <c r="B296" s="145"/>
      <c r="C296" s="145"/>
      <c r="D296" s="146"/>
      <c r="E296" s="137" t="str">
        <f>IF(D296=""," ",DATEDIF(D296,K296,"Y")&amp;"歳"&amp;DATEDIF(D296,K296,"YM")&amp;"カ月")</f>
        <v xml:space="preserve"> </v>
      </c>
      <c r="F296" s="138"/>
      <c r="G296" s="138"/>
      <c r="H296" s="138"/>
      <c r="I296" s="138"/>
      <c r="J296" s="40" t="s">
        <v>8</v>
      </c>
      <c r="K296" s="139">
        <f>DATE($B1,$D1,1)</f>
        <v>44470</v>
      </c>
      <c r="L296" s="139">
        <f>DATEDIF(D296,K296,"Y")</f>
        <v>121</v>
      </c>
      <c r="M296" s="121" t="str">
        <f t="shared" si="432"/>
        <v>×</v>
      </c>
      <c r="N296" s="87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  <c r="Z296" s="86"/>
      <c r="AA296" s="86"/>
      <c r="AB296" s="86"/>
      <c r="AC296" s="86"/>
      <c r="AD296" s="86"/>
      <c r="AE296" s="86"/>
      <c r="AF296" s="86"/>
      <c r="AG296" s="86"/>
      <c r="AH296" s="86"/>
      <c r="AI296" s="86"/>
      <c r="AJ296" s="86"/>
      <c r="AK296" s="86"/>
      <c r="AL296" s="86"/>
      <c r="AM296" s="86"/>
      <c r="AN296" s="86"/>
      <c r="AO296" s="86"/>
      <c r="AP296" s="86"/>
      <c r="AQ296" s="86"/>
      <c r="AR296" s="86"/>
      <c r="AS296" s="41">
        <f>SUM(N296:AR296)</f>
        <v>0</v>
      </c>
      <c r="AT296" s="36">
        <f t="shared" ref="AT296" si="439">COUNT(N296:AR296)</f>
        <v>0</v>
      </c>
    </row>
    <row r="297" spans="1:46" ht="21" customHeight="1" thickBot="1">
      <c r="A297" s="144"/>
      <c r="B297" s="114"/>
      <c r="C297" s="114"/>
      <c r="D297" s="116"/>
      <c r="E297" s="137"/>
      <c r="F297" s="118"/>
      <c r="G297" s="118"/>
      <c r="H297" s="118"/>
      <c r="I297" s="118"/>
      <c r="J297" s="38" t="s">
        <v>24</v>
      </c>
      <c r="K297" s="140"/>
      <c r="L297" s="141"/>
      <c r="M297" s="142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39" t="str">
        <f t="shared" ref="AS297" si="440">IF(AT296=AT297,"○","×")</f>
        <v>○</v>
      </c>
      <c r="AT297" s="36">
        <f t="shared" ref="AT297" si="441">COUNTIF(N297:AR297,"ａ")+COUNTIF(N297:AR297,"ｂ")+COUNTIF(N297:AR297,"ｃ")</f>
        <v>0</v>
      </c>
    </row>
    <row r="298" spans="1:46" ht="21" customHeight="1">
      <c r="A298" s="143">
        <v>148</v>
      </c>
      <c r="B298" s="145"/>
      <c r="C298" s="145"/>
      <c r="D298" s="146"/>
      <c r="E298" s="137" t="str">
        <f>IF(D298=""," ",DATEDIF(D298,K298,"Y")&amp;"歳"&amp;DATEDIF(D298,K298,"YM")&amp;"カ月")</f>
        <v xml:space="preserve"> </v>
      </c>
      <c r="F298" s="138"/>
      <c r="G298" s="138"/>
      <c r="H298" s="138"/>
      <c r="I298" s="138"/>
      <c r="J298" s="40" t="s">
        <v>8</v>
      </c>
      <c r="K298" s="139">
        <f>DATE($B1,$D1,1)</f>
        <v>44470</v>
      </c>
      <c r="L298" s="139">
        <f>DATEDIF(D298,K298,"Y")</f>
        <v>121</v>
      </c>
      <c r="M298" s="121" t="str">
        <f t="shared" si="432"/>
        <v>×</v>
      </c>
      <c r="N298" s="87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86"/>
      <c r="AA298" s="86"/>
      <c r="AB298" s="86"/>
      <c r="AC298" s="86"/>
      <c r="AD298" s="86"/>
      <c r="AE298" s="86"/>
      <c r="AF298" s="86"/>
      <c r="AG298" s="86"/>
      <c r="AH298" s="86"/>
      <c r="AI298" s="86"/>
      <c r="AJ298" s="86"/>
      <c r="AK298" s="86"/>
      <c r="AL298" s="86"/>
      <c r="AM298" s="86"/>
      <c r="AN298" s="86"/>
      <c r="AO298" s="86"/>
      <c r="AP298" s="86"/>
      <c r="AQ298" s="86"/>
      <c r="AR298" s="86"/>
      <c r="AS298" s="41">
        <f>SUM(N298:AR298)</f>
        <v>0</v>
      </c>
      <c r="AT298" s="36">
        <f t="shared" ref="AT298" si="442">COUNT(N298:AR298)</f>
        <v>0</v>
      </c>
    </row>
    <row r="299" spans="1:46" ht="21" customHeight="1" thickBot="1">
      <c r="A299" s="144"/>
      <c r="B299" s="114"/>
      <c r="C299" s="114"/>
      <c r="D299" s="116"/>
      <c r="E299" s="137"/>
      <c r="F299" s="118"/>
      <c r="G299" s="118"/>
      <c r="H299" s="118"/>
      <c r="I299" s="118"/>
      <c r="J299" s="38" t="s">
        <v>24</v>
      </c>
      <c r="K299" s="140"/>
      <c r="L299" s="141"/>
      <c r="M299" s="142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39" t="str">
        <f t="shared" ref="AS299" si="443">IF(AT298=AT299,"○","×")</f>
        <v>○</v>
      </c>
      <c r="AT299" s="36">
        <f t="shared" ref="AT299" si="444">COUNTIF(N299:AR299,"ａ")+COUNTIF(N299:AR299,"ｂ")+COUNTIF(N299:AR299,"ｃ")</f>
        <v>0</v>
      </c>
    </row>
    <row r="300" spans="1:46" ht="21" customHeight="1">
      <c r="A300" s="143">
        <v>149</v>
      </c>
      <c r="B300" s="145"/>
      <c r="C300" s="145"/>
      <c r="D300" s="146"/>
      <c r="E300" s="137" t="str">
        <f>IF(D300=""," ",DATEDIF(D300,K300,"Y")&amp;"歳"&amp;DATEDIF(D300,K300,"YM")&amp;"カ月")</f>
        <v xml:space="preserve"> </v>
      </c>
      <c r="F300" s="138"/>
      <c r="G300" s="138"/>
      <c r="H300" s="138"/>
      <c r="I300" s="138"/>
      <c r="J300" s="40" t="s">
        <v>8</v>
      </c>
      <c r="K300" s="139">
        <f>DATE($B1,$D1,1)</f>
        <v>44470</v>
      </c>
      <c r="L300" s="139">
        <f>DATEDIF(D300,K300,"Y")</f>
        <v>121</v>
      </c>
      <c r="M300" s="121" t="str">
        <f t="shared" si="432"/>
        <v>×</v>
      </c>
      <c r="N300" s="87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86"/>
      <c r="AA300" s="86"/>
      <c r="AB300" s="86"/>
      <c r="AC300" s="86"/>
      <c r="AD300" s="86"/>
      <c r="AE300" s="86"/>
      <c r="AF300" s="86"/>
      <c r="AG300" s="86"/>
      <c r="AH300" s="86"/>
      <c r="AI300" s="86"/>
      <c r="AJ300" s="86"/>
      <c r="AK300" s="86"/>
      <c r="AL300" s="86"/>
      <c r="AM300" s="86"/>
      <c r="AN300" s="86"/>
      <c r="AO300" s="86"/>
      <c r="AP300" s="86"/>
      <c r="AQ300" s="86"/>
      <c r="AR300" s="86"/>
      <c r="AS300" s="41">
        <f>SUM(N300:AR300)</f>
        <v>0</v>
      </c>
      <c r="AT300" s="36">
        <f t="shared" ref="AT300" si="445">COUNT(N300:AR300)</f>
        <v>0</v>
      </c>
    </row>
    <row r="301" spans="1:46" ht="21" customHeight="1" thickBot="1">
      <c r="A301" s="144"/>
      <c r="B301" s="114"/>
      <c r="C301" s="114"/>
      <c r="D301" s="116"/>
      <c r="E301" s="137"/>
      <c r="F301" s="118"/>
      <c r="G301" s="118"/>
      <c r="H301" s="118"/>
      <c r="I301" s="118"/>
      <c r="J301" s="38" t="s">
        <v>24</v>
      </c>
      <c r="K301" s="140"/>
      <c r="L301" s="141"/>
      <c r="M301" s="142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90"/>
      <c r="AC301" s="90"/>
      <c r="AD301" s="90"/>
      <c r="AE301" s="90"/>
      <c r="AF301" s="90"/>
      <c r="AG301" s="90"/>
      <c r="AH301" s="90"/>
      <c r="AI301" s="90"/>
      <c r="AJ301" s="90"/>
      <c r="AK301" s="90"/>
      <c r="AL301" s="90"/>
      <c r="AM301" s="90"/>
      <c r="AN301" s="90"/>
      <c r="AO301" s="90"/>
      <c r="AP301" s="90"/>
      <c r="AQ301" s="90"/>
      <c r="AR301" s="90"/>
      <c r="AS301" s="39" t="str">
        <f t="shared" ref="AS301" si="446">IF(AT300=AT301,"○","×")</f>
        <v>○</v>
      </c>
      <c r="AT301" s="36">
        <f t="shared" ref="AT301" si="447">COUNTIF(N301:AR301,"ａ")+COUNTIF(N301:AR301,"ｂ")+COUNTIF(N301:AR301,"ｃ")</f>
        <v>0</v>
      </c>
    </row>
    <row r="302" spans="1:46" ht="21" customHeight="1">
      <c r="A302" s="143">
        <v>150</v>
      </c>
      <c r="B302" s="145"/>
      <c r="C302" s="145"/>
      <c r="D302" s="146"/>
      <c r="E302" s="137" t="str">
        <f>IF(D302=""," ",DATEDIF(D302,K302,"Y")&amp;"歳"&amp;DATEDIF(D302,K302,"YM")&amp;"カ月")</f>
        <v xml:space="preserve"> </v>
      </c>
      <c r="F302" s="138"/>
      <c r="G302" s="138"/>
      <c r="H302" s="138"/>
      <c r="I302" s="138"/>
      <c r="J302" s="40" t="s">
        <v>8</v>
      </c>
      <c r="K302" s="139">
        <f>DATE($B1,$D1,1)</f>
        <v>44470</v>
      </c>
      <c r="L302" s="139">
        <f>DATEDIF(D302,K302,"Y")</f>
        <v>121</v>
      </c>
      <c r="M302" s="121" t="str">
        <f t="shared" si="432"/>
        <v>×</v>
      </c>
      <c r="N302" s="87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  <c r="Z302" s="86"/>
      <c r="AA302" s="86"/>
      <c r="AB302" s="86"/>
      <c r="AC302" s="86"/>
      <c r="AD302" s="86"/>
      <c r="AE302" s="86"/>
      <c r="AF302" s="86"/>
      <c r="AG302" s="86"/>
      <c r="AH302" s="86"/>
      <c r="AI302" s="86"/>
      <c r="AJ302" s="86"/>
      <c r="AK302" s="86"/>
      <c r="AL302" s="86"/>
      <c r="AM302" s="86"/>
      <c r="AN302" s="86"/>
      <c r="AO302" s="86"/>
      <c r="AP302" s="86"/>
      <c r="AQ302" s="86"/>
      <c r="AR302" s="86"/>
      <c r="AS302" s="41">
        <f>SUM(N302:AR302)</f>
        <v>0</v>
      </c>
      <c r="AT302" s="36">
        <f t="shared" ref="AT302" si="448">COUNT(N302:AR302)</f>
        <v>0</v>
      </c>
    </row>
    <row r="303" spans="1:46" ht="21" customHeight="1" thickBot="1">
      <c r="A303" s="144"/>
      <c r="B303" s="114"/>
      <c r="C303" s="114"/>
      <c r="D303" s="116"/>
      <c r="E303" s="137"/>
      <c r="F303" s="118"/>
      <c r="G303" s="118"/>
      <c r="H303" s="118"/>
      <c r="I303" s="118"/>
      <c r="J303" s="38" t="s">
        <v>24</v>
      </c>
      <c r="K303" s="140"/>
      <c r="L303" s="141"/>
      <c r="M303" s="142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  <c r="AB303" s="90"/>
      <c r="AC303" s="90"/>
      <c r="AD303" s="90"/>
      <c r="AE303" s="90"/>
      <c r="AF303" s="90"/>
      <c r="AG303" s="90"/>
      <c r="AH303" s="90"/>
      <c r="AI303" s="90"/>
      <c r="AJ303" s="90"/>
      <c r="AK303" s="90"/>
      <c r="AL303" s="90"/>
      <c r="AM303" s="90"/>
      <c r="AN303" s="90"/>
      <c r="AO303" s="90"/>
      <c r="AP303" s="90"/>
      <c r="AQ303" s="90"/>
      <c r="AR303" s="90"/>
      <c r="AS303" s="39" t="str">
        <f t="shared" ref="AS303" si="449">IF(AT302=AT303,"○","×")</f>
        <v>○</v>
      </c>
      <c r="AT303" s="36">
        <f t="shared" ref="AT303" si="450">COUNTIF(N303:AR303,"ａ")+COUNTIF(N303:AR303,"ｂ")+COUNTIF(N303:AR303,"ｃ")</f>
        <v>0</v>
      </c>
    </row>
    <row r="304" spans="1:46" ht="21" customHeight="1">
      <c r="A304" s="143">
        <v>151</v>
      </c>
      <c r="B304" s="145"/>
      <c r="C304" s="145"/>
      <c r="D304" s="146"/>
      <c r="E304" s="137" t="str">
        <f>IF(D304=""," ",DATEDIF(D304,K304,"Y")&amp;"歳"&amp;DATEDIF(D304,K304,"YM")&amp;"カ月")</f>
        <v xml:space="preserve"> </v>
      </c>
      <c r="F304" s="138"/>
      <c r="G304" s="138"/>
      <c r="H304" s="138"/>
      <c r="I304" s="138"/>
      <c r="J304" s="40" t="s">
        <v>8</v>
      </c>
      <c r="K304" s="139">
        <f>DATE($B1,$D1,1)</f>
        <v>44470</v>
      </c>
      <c r="L304" s="139">
        <f>DATEDIF(D304,K304,"Y")</f>
        <v>121</v>
      </c>
      <c r="M304" s="121" t="str">
        <f t="shared" si="432"/>
        <v>×</v>
      </c>
      <c r="N304" s="87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86"/>
      <c r="AA304" s="86"/>
      <c r="AB304" s="86"/>
      <c r="AC304" s="86"/>
      <c r="AD304" s="86"/>
      <c r="AE304" s="86"/>
      <c r="AF304" s="86"/>
      <c r="AG304" s="86"/>
      <c r="AH304" s="86"/>
      <c r="AI304" s="86"/>
      <c r="AJ304" s="86"/>
      <c r="AK304" s="86"/>
      <c r="AL304" s="86"/>
      <c r="AM304" s="86"/>
      <c r="AN304" s="86"/>
      <c r="AO304" s="86"/>
      <c r="AP304" s="86"/>
      <c r="AQ304" s="86"/>
      <c r="AR304" s="86"/>
      <c r="AS304" s="41">
        <f>SUM(N304:AR304)</f>
        <v>0</v>
      </c>
      <c r="AT304" s="36">
        <f t="shared" ref="AT304" si="451">COUNT(N304:AR304)</f>
        <v>0</v>
      </c>
    </row>
    <row r="305" spans="1:46" ht="21" customHeight="1" thickBot="1">
      <c r="A305" s="144"/>
      <c r="B305" s="114"/>
      <c r="C305" s="114"/>
      <c r="D305" s="116"/>
      <c r="E305" s="137"/>
      <c r="F305" s="118"/>
      <c r="G305" s="118"/>
      <c r="H305" s="118"/>
      <c r="I305" s="118"/>
      <c r="J305" s="38" t="s">
        <v>24</v>
      </c>
      <c r="K305" s="140"/>
      <c r="L305" s="141"/>
      <c r="M305" s="142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  <c r="AB305" s="90"/>
      <c r="AC305" s="90"/>
      <c r="AD305" s="90"/>
      <c r="AE305" s="90"/>
      <c r="AF305" s="90"/>
      <c r="AG305" s="90"/>
      <c r="AH305" s="90"/>
      <c r="AI305" s="90"/>
      <c r="AJ305" s="90"/>
      <c r="AK305" s="90"/>
      <c r="AL305" s="90"/>
      <c r="AM305" s="90"/>
      <c r="AN305" s="90"/>
      <c r="AO305" s="90"/>
      <c r="AP305" s="90"/>
      <c r="AQ305" s="90"/>
      <c r="AR305" s="90"/>
      <c r="AS305" s="39" t="str">
        <f t="shared" ref="AS305" si="452">IF(AT304=AT305,"○","×")</f>
        <v>○</v>
      </c>
      <c r="AT305" s="36">
        <f t="shared" ref="AT305" si="453">COUNTIF(N305:AR305,"ａ")+COUNTIF(N305:AR305,"ｂ")+COUNTIF(N305:AR305,"ｃ")</f>
        <v>0</v>
      </c>
    </row>
    <row r="306" spans="1:46" ht="21" customHeight="1">
      <c r="A306" s="143">
        <v>152</v>
      </c>
      <c r="B306" s="145"/>
      <c r="C306" s="145"/>
      <c r="D306" s="146"/>
      <c r="E306" s="137" t="str">
        <f>IF(D306=""," ",DATEDIF(D306,K306,"Y")&amp;"歳"&amp;DATEDIF(D306,K306,"YM")&amp;"カ月")</f>
        <v xml:space="preserve"> </v>
      </c>
      <c r="F306" s="138"/>
      <c r="G306" s="138"/>
      <c r="H306" s="138"/>
      <c r="I306" s="138"/>
      <c r="J306" s="40" t="s">
        <v>8</v>
      </c>
      <c r="K306" s="139">
        <f>DATE($B1,$D1,1)</f>
        <v>44470</v>
      </c>
      <c r="L306" s="139">
        <f>DATEDIF(D306,K306,"Y")</f>
        <v>121</v>
      </c>
      <c r="M306" s="121" t="str">
        <f t="shared" si="432"/>
        <v>×</v>
      </c>
      <c r="N306" s="87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  <c r="Z306" s="86"/>
      <c r="AA306" s="86"/>
      <c r="AB306" s="86"/>
      <c r="AC306" s="86"/>
      <c r="AD306" s="86"/>
      <c r="AE306" s="86"/>
      <c r="AF306" s="86"/>
      <c r="AG306" s="86"/>
      <c r="AH306" s="86"/>
      <c r="AI306" s="86"/>
      <c r="AJ306" s="86"/>
      <c r="AK306" s="86"/>
      <c r="AL306" s="86"/>
      <c r="AM306" s="86"/>
      <c r="AN306" s="86"/>
      <c r="AO306" s="86"/>
      <c r="AP306" s="86"/>
      <c r="AQ306" s="86"/>
      <c r="AR306" s="86"/>
      <c r="AS306" s="41">
        <f>SUM(N306:AR306)</f>
        <v>0</v>
      </c>
      <c r="AT306" s="36">
        <f t="shared" ref="AT306" si="454">COUNT(N306:AR306)</f>
        <v>0</v>
      </c>
    </row>
    <row r="307" spans="1:46" ht="21" customHeight="1" thickBot="1">
      <c r="A307" s="144"/>
      <c r="B307" s="114"/>
      <c r="C307" s="114"/>
      <c r="D307" s="116"/>
      <c r="E307" s="137"/>
      <c r="F307" s="118"/>
      <c r="G307" s="118"/>
      <c r="H307" s="118"/>
      <c r="I307" s="118"/>
      <c r="J307" s="38" t="s">
        <v>24</v>
      </c>
      <c r="K307" s="140"/>
      <c r="L307" s="141"/>
      <c r="M307" s="142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  <c r="AA307" s="90"/>
      <c r="AB307" s="90"/>
      <c r="AC307" s="90"/>
      <c r="AD307" s="90"/>
      <c r="AE307" s="90"/>
      <c r="AF307" s="90"/>
      <c r="AG307" s="90"/>
      <c r="AH307" s="90"/>
      <c r="AI307" s="90"/>
      <c r="AJ307" s="90"/>
      <c r="AK307" s="90"/>
      <c r="AL307" s="90"/>
      <c r="AM307" s="90"/>
      <c r="AN307" s="90"/>
      <c r="AO307" s="90"/>
      <c r="AP307" s="90"/>
      <c r="AQ307" s="90"/>
      <c r="AR307" s="90"/>
      <c r="AS307" s="39" t="str">
        <f t="shared" ref="AS307" si="455">IF(AT306=AT307,"○","×")</f>
        <v>○</v>
      </c>
      <c r="AT307" s="36">
        <f t="shared" ref="AT307" si="456">COUNTIF(N307:AR307,"ａ")+COUNTIF(N307:AR307,"ｂ")+COUNTIF(N307:AR307,"ｃ")</f>
        <v>0</v>
      </c>
    </row>
    <row r="308" spans="1:46" ht="21" customHeight="1">
      <c r="A308" s="143">
        <v>153</v>
      </c>
      <c r="B308" s="145"/>
      <c r="C308" s="145"/>
      <c r="D308" s="146"/>
      <c r="E308" s="137" t="str">
        <f>IF(D308=""," ",DATEDIF(D308,K308,"Y")&amp;"歳"&amp;DATEDIF(D308,K308,"YM")&amp;"カ月")</f>
        <v xml:space="preserve"> </v>
      </c>
      <c r="F308" s="138"/>
      <c r="G308" s="138"/>
      <c r="H308" s="138"/>
      <c r="I308" s="138"/>
      <c r="J308" s="40" t="s">
        <v>8</v>
      </c>
      <c r="K308" s="139">
        <f>DATE($B1,$D1,1)</f>
        <v>44470</v>
      </c>
      <c r="L308" s="139">
        <f>DATEDIF(D308,K308,"Y")</f>
        <v>121</v>
      </c>
      <c r="M308" s="121" t="str">
        <f t="shared" si="432"/>
        <v>×</v>
      </c>
      <c r="N308" s="87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  <c r="Z308" s="86"/>
      <c r="AA308" s="86"/>
      <c r="AB308" s="86"/>
      <c r="AC308" s="86"/>
      <c r="AD308" s="86"/>
      <c r="AE308" s="86"/>
      <c r="AF308" s="86"/>
      <c r="AG308" s="86"/>
      <c r="AH308" s="86"/>
      <c r="AI308" s="86"/>
      <c r="AJ308" s="86"/>
      <c r="AK308" s="86"/>
      <c r="AL308" s="86"/>
      <c r="AM308" s="86"/>
      <c r="AN308" s="86"/>
      <c r="AO308" s="86"/>
      <c r="AP308" s="86"/>
      <c r="AQ308" s="86"/>
      <c r="AR308" s="86"/>
      <c r="AS308" s="41">
        <f>SUM(N308:AR308)</f>
        <v>0</v>
      </c>
      <c r="AT308" s="36">
        <f t="shared" ref="AT308" si="457">COUNT(N308:AR308)</f>
        <v>0</v>
      </c>
    </row>
    <row r="309" spans="1:46" ht="21" customHeight="1" thickBot="1">
      <c r="A309" s="144"/>
      <c r="B309" s="114"/>
      <c r="C309" s="114"/>
      <c r="D309" s="116"/>
      <c r="E309" s="137"/>
      <c r="F309" s="118"/>
      <c r="G309" s="118"/>
      <c r="H309" s="118"/>
      <c r="I309" s="118"/>
      <c r="J309" s="38" t="s">
        <v>24</v>
      </c>
      <c r="K309" s="140"/>
      <c r="L309" s="141"/>
      <c r="M309" s="142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  <c r="AB309" s="90"/>
      <c r="AC309" s="90"/>
      <c r="AD309" s="90"/>
      <c r="AE309" s="90"/>
      <c r="AF309" s="90"/>
      <c r="AG309" s="90"/>
      <c r="AH309" s="90"/>
      <c r="AI309" s="90"/>
      <c r="AJ309" s="90"/>
      <c r="AK309" s="90"/>
      <c r="AL309" s="90"/>
      <c r="AM309" s="90"/>
      <c r="AN309" s="90"/>
      <c r="AO309" s="90"/>
      <c r="AP309" s="90"/>
      <c r="AQ309" s="90"/>
      <c r="AR309" s="90"/>
      <c r="AS309" s="39" t="str">
        <f t="shared" ref="AS309" si="458">IF(AT308=AT309,"○","×")</f>
        <v>○</v>
      </c>
      <c r="AT309" s="36">
        <f t="shared" ref="AT309" si="459">COUNTIF(N309:AR309,"ａ")+COUNTIF(N309:AR309,"ｂ")+COUNTIF(N309:AR309,"ｃ")</f>
        <v>0</v>
      </c>
    </row>
    <row r="310" spans="1:46" ht="21" customHeight="1">
      <c r="A310" s="143">
        <v>154</v>
      </c>
      <c r="B310" s="145"/>
      <c r="C310" s="145"/>
      <c r="D310" s="146"/>
      <c r="E310" s="137" t="str">
        <f>IF(D310=""," ",DATEDIF(D310,K310,"Y")&amp;"歳"&amp;DATEDIF(D310,K310,"YM")&amp;"カ月")</f>
        <v xml:space="preserve"> </v>
      </c>
      <c r="F310" s="138"/>
      <c r="G310" s="138"/>
      <c r="H310" s="138"/>
      <c r="I310" s="138"/>
      <c r="J310" s="40" t="s">
        <v>8</v>
      </c>
      <c r="K310" s="139">
        <f>DATE($B1,$D1,1)</f>
        <v>44470</v>
      </c>
      <c r="L310" s="139">
        <f>DATEDIF(D310,K310,"Y")</f>
        <v>121</v>
      </c>
      <c r="M310" s="121" t="str">
        <f t="shared" si="432"/>
        <v>×</v>
      </c>
      <c r="N310" s="87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  <c r="Z310" s="86"/>
      <c r="AA310" s="86"/>
      <c r="AB310" s="86"/>
      <c r="AC310" s="86"/>
      <c r="AD310" s="86"/>
      <c r="AE310" s="86"/>
      <c r="AF310" s="86"/>
      <c r="AG310" s="86"/>
      <c r="AH310" s="86"/>
      <c r="AI310" s="86"/>
      <c r="AJ310" s="86"/>
      <c r="AK310" s="86"/>
      <c r="AL310" s="86"/>
      <c r="AM310" s="86"/>
      <c r="AN310" s="86"/>
      <c r="AO310" s="86"/>
      <c r="AP310" s="86"/>
      <c r="AQ310" s="86"/>
      <c r="AR310" s="86"/>
      <c r="AS310" s="41">
        <f>SUM(N310:AR310)</f>
        <v>0</v>
      </c>
      <c r="AT310" s="36">
        <f t="shared" ref="AT310" si="460">COUNT(N310:AR310)</f>
        <v>0</v>
      </c>
    </row>
    <row r="311" spans="1:46" ht="21" customHeight="1" thickBot="1">
      <c r="A311" s="144"/>
      <c r="B311" s="114"/>
      <c r="C311" s="114"/>
      <c r="D311" s="116"/>
      <c r="E311" s="137"/>
      <c r="F311" s="118"/>
      <c r="G311" s="118"/>
      <c r="H311" s="118"/>
      <c r="I311" s="118"/>
      <c r="J311" s="38" t="s">
        <v>24</v>
      </c>
      <c r="K311" s="140"/>
      <c r="L311" s="141"/>
      <c r="M311" s="142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90"/>
      <c r="AC311" s="90"/>
      <c r="AD311" s="90"/>
      <c r="AE311" s="90"/>
      <c r="AF311" s="90"/>
      <c r="AG311" s="90"/>
      <c r="AH311" s="90"/>
      <c r="AI311" s="90"/>
      <c r="AJ311" s="90"/>
      <c r="AK311" s="90"/>
      <c r="AL311" s="90"/>
      <c r="AM311" s="90"/>
      <c r="AN311" s="90"/>
      <c r="AO311" s="90"/>
      <c r="AP311" s="90"/>
      <c r="AQ311" s="90"/>
      <c r="AR311" s="90"/>
      <c r="AS311" s="39" t="str">
        <f t="shared" ref="AS311" si="461">IF(AT310=AT311,"○","×")</f>
        <v>○</v>
      </c>
      <c r="AT311" s="36">
        <f t="shared" ref="AT311" si="462">COUNTIF(N311:AR311,"ａ")+COUNTIF(N311:AR311,"ｂ")+COUNTIF(N311:AR311,"ｃ")</f>
        <v>0</v>
      </c>
    </row>
    <row r="312" spans="1:46" ht="21" customHeight="1">
      <c r="A312" s="143">
        <v>155</v>
      </c>
      <c r="B312" s="145"/>
      <c r="C312" s="145"/>
      <c r="D312" s="146"/>
      <c r="E312" s="137" t="str">
        <f>IF(D312=""," ",DATEDIF(D312,K312,"Y")&amp;"歳"&amp;DATEDIF(D312,K312,"YM")&amp;"カ月")</f>
        <v xml:space="preserve"> </v>
      </c>
      <c r="F312" s="138"/>
      <c r="G312" s="138"/>
      <c r="H312" s="138"/>
      <c r="I312" s="138"/>
      <c r="J312" s="40" t="s">
        <v>8</v>
      </c>
      <c r="K312" s="139">
        <f>DATE($B1,$D1,1)</f>
        <v>44470</v>
      </c>
      <c r="L312" s="139">
        <f>DATEDIF(D312,K312,"Y")</f>
        <v>121</v>
      </c>
      <c r="M312" s="121" t="str">
        <f t="shared" si="432"/>
        <v>×</v>
      </c>
      <c r="N312" s="87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86"/>
      <c r="AA312" s="86"/>
      <c r="AB312" s="86"/>
      <c r="AC312" s="86"/>
      <c r="AD312" s="86"/>
      <c r="AE312" s="86"/>
      <c r="AF312" s="86"/>
      <c r="AG312" s="86"/>
      <c r="AH312" s="86"/>
      <c r="AI312" s="86"/>
      <c r="AJ312" s="86"/>
      <c r="AK312" s="86"/>
      <c r="AL312" s="86"/>
      <c r="AM312" s="86"/>
      <c r="AN312" s="86"/>
      <c r="AO312" s="86"/>
      <c r="AP312" s="86"/>
      <c r="AQ312" s="86"/>
      <c r="AR312" s="86"/>
      <c r="AS312" s="41">
        <f>SUM(N312:AR312)</f>
        <v>0</v>
      </c>
      <c r="AT312" s="36">
        <f t="shared" ref="AT312" si="463">COUNT(N312:AR312)</f>
        <v>0</v>
      </c>
    </row>
    <row r="313" spans="1:46" ht="21" customHeight="1" thickBot="1">
      <c r="A313" s="144"/>
      <c r="B313" s="114"/>
      <c r="C313" s="114"/>
      <c r="D313" s="116"/>
      <c r="E313" s="137"/>
      <c r="F313" s="118"/>
      <c r="G313" s="118"/>
      <c r="H313" s="118"/>
      <c r="I313" s="118"/>
      <c r="J313" s="38" t="s">
        <v>24</v>
      </c>
      <c r="K313" s="140"/>
      <c r="L313" s="141"/>
      <c r="M313" s="142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  <c r="AA313" s="90"/>
      <c r="AB313" s="90"/>
      <c r="AC313" s="90"/>
      <c r="AD313" s="90"/>
      <c r="AE313" s="90"/>
      <c r="AF313" s="90"/>
      <c r="AG313" s="90"/>
      <c r="AH313" s="90"/>
      <c r="AI313" s="90"/>
      <c r="AJ313" s="90"/>
      <c r="AK313" s="90"/>
      <c r="AL313" s="90"/>
      <c r="AM313" s="90"/>
      <c r="AN313" s="90"/>
      <c r="AO313" s="90"/>
      <c r="AP313" s="90"/>
      <c r="AQ313" s="90"/>
      <c r="AR313" s="90"/>
      <c r="AS313" s="39" t="str">
        <f t="shared" ref="AS313" si="464">IF(AT312=AT313,"○","×")</f>
        <v>○</v>
      </c>
      <c r="AT313" s="36">
        <f t="shared" ref="AT313" si="465">COUNTIF(N313:AR313,"ａ")+COUNTIF(N313:AR313,"ｂ")+COUNTIF(N313:AR313,"ｃ")</f>
        <v>0</v>
      </c>
    </row>
    <row r="314" spans="1:46" ht="21" customHeight="1">
      <c r="A314" s="143">
        <v>156</v>
      </c>
      <c r="B314" s="145"/>
      <c r="C314" s="145"/>
      <c r="D314" s="146"/>
      <c r="E314" s="137" t="str">
        <f>IF(D314=""," ",DATEDIF(D314,K314,"Y")&amp;"歳"&amp;DATEDIF(D314,K314,"YM")&amp;"カ月")</f>
        <v xml:space="preserve"> </v>
      </c>
      <c r="F314" s="138"/>
      <c r="G314" s="138"/>
      <c r="H314" s="138"/>
      <c r="I314" s="138"/>
      <c r="J314" s="40" t="s">
        <v>8</v>
      </c>
      <c r="K314" s="139">
        <f>DATE($B1,$D1,1)</f>
        <v>44470</v>
      </c>
      <c r="L314" s="139">
        <f>DATEDIF(D314,K314,"Y")</f>
        <v>121</v>
      </c>
      <c r="M314" s="121" t="str">
        <f t="shared" si="432"/>
        <v>×</v>
      </c>
      <c r="N314" s="87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  <c r="Z314" s="86"/>
      <c r="AA314" s="86"/>
      <c r="AB314" s="86"/>
      <c r="AC314" s="86"/>
      <c r="AD314" s="86"/>
      <c r="AE314" s="86"/>
      <c r="AF314" s="86"/>
      <c r="AG314" s="86"/>
      <c r="AH314" s="86"/>
      <c r="AI314" s="86"/>
      <c r="AJ314" s="86"/>
      <c r="AK314" s="86"/>
      <c r="AL314" s="86"/>
      <c r="AM314" s="86"/>
      <c r="AN314" s="86"/>
      <c r="AO314" s="86"/>
      <c r="AP314" s="86"/>
      <c r="AQ314" s="86"/>
      <c r="AR314" s="86"/>
      <c r="AS314" s="41">
        <f>SUM(N314:AR314)</f>
        <v>0</v>
      </c>
      <c r="AT314" s="36">
        <f t="shared" ref="AT314" si="466">COUNT(N314:AR314)</f>
        <v>0</v>
      </c>
    </row>
    <row r="315" spans="1:46" ht="21" customHeight="1" thickBot="1">
      <c r="A315" s="144"/>
      <c r="B315" s="114"/>
      <c r="C315" s="114"/>
      <c r="D315" s="116"/>
      <c r="E315" s="137"/>
      <c r="F315" s="118"/>
      <c r="G315" s="118"/>
      <c r="H315" s="118"/>
      <c r="I315" s="118"/>
      <c r="J315" s="38" t="s">
        <v>24</v>
      </c>
      <c r="K315" s="140"/>
      <c r="L315" s="141"/>
      <c r="M315" s="142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  <c r="AB315" s="90"/>
      <c r="AC315" s="90"/>
      <c r="AD315" s="90"/>
      <c r="AE315" s="90"/>
      <c r="AF315" s="90"/>
      <c r="AG315" s="90"/>
      <c r="AH315" s="90"/>
      <c r="AI315" s="90"/>
      <c r="AJ315" s="90"/>
      <c r="AK315" s="90"/>
      <c r="AL315" s="90"/>
      <c r="AM315" s="90"/>
      <c r="AN315" s="90"/>
      <c r="AO315" s="90"/>
      <c r="AP315" s="90"/>
      <c r="AQ315" s="90"/>
      <c r="AR315" s="90"/>
      <c r="AS315" s="39" t="str">
        <f t="shared" ref="AS315" si="467">IF(AT314=AT315,"○","×")</f>
        <v>○</v>
      </c>
      <c r="AT315" s="36">
        <f t="shared" ref="AT315" si="468">COUNTIF(N315:AR315,"ａ")+COUNTIF(N315:AR315,"ｂ")+COUNTIF(N315:AR315,"ｃ")</f>
        <v>0</v>
      </c>
    </row>
    <row r="316" spans="1:46" ht="21" customHeight="1">
      <c r="A316" s="143">
        <v>157</v>
      </c>
      <c r="B316" s="145"/>
      <c r="C316" s="145"/>
      <c r="D316" s="146"/>
      <c r="E316" s="137" t="str">
        <f>IF(D316=""," ",DATEDIF(D316,K316,"Y")&amp;"歳"&amp;DATEDIF(D316,K316,"YM")&amp;"カ月")</f>
        <v xml:space="preserve"> </v>
      </c>
      <c r="F316" s="138"/>
      <c r="G316" s="138"/>
      <c r="H316" s="138"/>
      <c r="I316" s="138"/>
      <c r="J316" s="40" t="s">
        <v>8</v>
      </c>
      <c r="K316" s="139">
        <f>DATE($B1,$D1,1)</f>
        <v>44470</v>
      </c>
      <c r="L316" s="139">
        <f>DATEDIF(D316,K316,"Y")</f>
        <v>121</v>
      </c>
      <c r="M316" s="121" t="str">
        <f t="shared" si="432"/>
        <v>×</v>
      </c>
      <c r="N316" s="87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  <c r="Z316" s="86"/>
      <c r="AA316" s="86"/>
      <c r="AB316" s="86"/>
      <c r="AC316" s="86"/>
      <c r="AD316" s="86"/>
      <c r="AE316" s="86"/>
      <c r="AF316" s="86"/>
      <c r="AG316" s="86"/>
      <c r="AH316" s="86"/>
      <c r="AI316" s="86"/>
      <c r="AJ316" s="86"/>
      <c r="AK316" s="86"/>
      <c r="AL316" s="86"/>
      <c r="AM316" s="86"/>
      <c r="AN316" s="86"/>
      <c r="AO316" s="86"/>
      <c r="AP316" s="86"/>
      <c r="AQ316" s="86"/>
      <c r="AR316" s="86"/>
      <c r="AS316" s="41">
        <f>SUM(N316:AR316)</f>
        <v>0</v>
      </c>
      <c r="AT316" s="36">
        <f t="shared" ref="AT316" si="469">COUNT(N316:AR316)</f>
        <v>0</v>
      </c>
    </row>
    <row r="317" spans="1:46" ht="21" customHeight="1" thickBot="1">
      <c r="A317" s="144"/>
      <c r="B317" s="114"/>
      <c r="C317" s="114"/>
      <c r="D317" s="116"/>
      <c r="E317" s="137"/>
      <c r="F317" s="118"/>
      <c r="G317" s="118"/>
      <c r="H317" s="118"/>
      <c r="I317" s="118"/>
      <c r="J317" s="38" t="s">
        <v>24</v>
      </c>
      <c r="K317" s="140"/>
      <c r="L317" s="141"/>
      <c r="M317" s="142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  <c r="AA317" s="90"/>
      <c r="AB317" s="90"/>
      <c r="AC317" s="90"/>
      <c r="AD317" s="90"/>
      <c r="AE317" s="90"/>
      <c r="AF317" s="90"/>
      <c r="AG317" s="90"/>
      <c r="AH317" s="90"/>
      <c r="AI317" s="90"/>
      <c r="AJ317" s="90"/>
      <c r="AK317" s="90"/>
      <c r="AL317" s="90"/>
      <c r="AM317" s="90"/>
      <c r="AN317" s="90"/>
      <c r="AO317" s="90"/>
      <c r="AP317" s="90"/>
      <c r="AQ317" s="90"/>
      <c r="AR317" s="90"/>
      <c r="AS317" s="39" t="str">
        <f t="shared" ref="AS317" si="470">IF(AT316=AT317,"○","×")</f>
        <v>○</v>
      </c>
      <c r="AT317" s="36">
        <f t="shared" ref="AT317" si="471">COUNTIF(N317:AR317,"ａ")+COUNTIF(N317:AR317,"ｂ")+COUNTIF(N317:AR317,"ｃ")</f>
        <v>0</v>
      </c>
    </row>
    <row r="318" spans="1:46" ht="21" customHeight="1">
      <c r="A318" s="143">
        <v>158</v>
      </c>
      <c r="B318" s="145"/>
      <c r="C318" s="145"/>
      <c r="D318" s="146"/>
      <c r="E318" s="137" t="str">
        <f>IF(D318=""," ",DATEDIF(D318,K318,"Y")&amp;"歳"&amp;DATEDIF(D318,K318,"YM")&amp;"カ月")</f>
        <v xml:space="preserve"> </v>
      </c>
      <c r="F318" s="138"/>
      <c r="G318" s="138"/>
      <c r="H318" s="138"/>
      <c r="I318" s="138"/>
      <c r="J318" s="40" t="s">
        <v>8</v>
      </c>
      <c r="K318" s="139">
        <f>DATE($B1,$D1,1)</f>
        <v>44470</v>
      </c>
      <c r="L318" s="139">
        <f>DATEDIF(D318,K318,"Y")</f>
        <v>121</v>
      </c>
      <c r="M318" s="121" t="str">
        <f t="shared" si="432"/>
        <v>×</v>
      </c>
      <c r="N318" s="87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  <c r="Z318" s="86"/>
      <c r="AA318" s="86"/>
      <c r="AB318" s="86"/>
      <c r="AC318" s="86"/>
      <c r="AD318" s="86"/>
      <c r="AE318" s="86"/>
      <c r="AF318" s="86"/>
      <c r="AG318" s="86"/>
      <c r="AH318" s="86"/>
      <c r="AI318" s="86"/>
      <c r="AJ318" s="86"/>
      <c r="AK318" s="86"/>
      <c r="AL318" s="86"/>
      <c r="AM318" s="86"/>
      <c r="AN318" s="86"/>
      <c r="AO318" s="86"/>
      <c r="AP318" s="86"/>
      <c r="AQ318" s="86"/>
      <c r="AR318" s="86"/>
      <c r="AS318" s="41">
        <f>SUM(N318:AR318)</f>
        <v>0</v>
      </c>
      <c r="AT318" s="36">
        <f t="shared" ref="AT318" si="472">COUNT(N318:AR318)</f>
        <v>0</v>
      </c>
    </row>
    <row r="319" spans="1:46" ht="21" customHeight="1" thickBot="1">
      <c r="A319" s="144"/>
      <c r="B319" s="114"/>
      <c r="C319" s="114"/>
      <c r="D319" s="116"/>
      <c r="E319" s="137"/>
      <c r="F319" s="118"/>
      <c r="G319" s="118"/>
      <c r="H319" s="118"/>
      <c r="I319" s="118"/>
      <c r="J319" s="38" t="s">
        <v>24</v>
      </c>
      <c r="K319" s="140"/>
      <c r="L319" s="141"/>
      <c r="M319" s="142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  <c r="AB319" s="90"/>
      <c r="AC319" s="90"/>
      <c r="AD319" s="90"/>
      <c r="AE319" s="90"/>
      <c r="AF319" s="90"/>
      <c r="AG319" s="90"/>
      <c r="AH319" s="90"/>
      <c r="AI319" s="90"/>
      <c r="AJ319" s="90"/>
      <c r="AK319" s="90"/>
      <c r="AL319" s="90"/>
      <c r="AM319" s="90"/>
      <c r="AN319" s="90"/>
      <c r="AO319" s="90"/>
      <c r="AP319" s="90"/>
      <c r="AQ319" s="90"/>
      <c r="AR319" s="90"/>
      <c r="AS319" s="39" t="str">
        <f t="shared" ref="AS319" si="473">IF(AT318=AT319,"○","×")</f>
        <v>○</v>
      </c>
      <c r="AT319" s="36">
        <f t="shared" ref="AT319" si="474">COUNTIF(N319:AR319,"ａ")+COUNTIF(N319:AR319,"ｂ")+COUNTIF(N319:AR319,"ｃ")</f>
        <v>0</v>
      </c>
    </row>
    <row r="320" spans="1:46" ht="21" customHeight="1">
      <c r="A320" s="143">
        <v>159</v>
      </c>
      <c r="B320" s="145"/>
      <c r="C320" s="145"/>
      <c r="D320" s="146"/>
      <c r="E320" s="137" t="str">
        <f>IF(D320=""," ",DATEDIF(D320,K320,"Y")&amp;"歳"&amp;DATEDIF(D320,K320,"YM")&amp;"カ月")</f>
        <v xml:space="preserve"> </v>
      </c>
      <c r="F320" s="138"/>
      <c r="G320" s="138"/>
      <c r="H320" s="138"/>
      <c r="I320" s="138"/>
      <c r="J320" s="40" t="s">
        <v>8</v>
      </c>
      <c r="K320" s="139">
        <f>DATE($B1,$D1,1)</f>
        <v>44470</v>
      </c>
      <c r="L320" s="139">
        <f>DATEDIF(D320,K320,"Y")</f>
        <v>121</v>
      </c>
      <c r="M320" s="121" t="str">
        <f t="shared" si="432"/>
        <v>×</v>
      </c>
      <c r="N320" s="87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  <c r="Z320" s="86"/>
      <c r="AA320" s="86"/>
      <c r="AB320" s="86"/>
      <c r="AC320" s="86"/>
      <c r="AD320" s="86"/>
      <c r="AE320" s="86"/>
      <c r="AF320" s="86"/>
      <c r="AG320" s="86"/>
      <c r="AH320" s="86"/>
      <c r="AI320" s="86"/>
      <c r="AJ320" s="86"/>
      <c r="AK320" s="86"/>
      <c r="AL320" s="86"/>
      <c r="AM320" s="86"/>
      <c r="AN320" s="86"/>
      <c r="AO320" s="86"/>
      <c r="AP320" s="86"/>
      <c r="AQ320" s="86"/>
      <c r="AR320" s="86"/>
      <c r="AS320" s="41">
        <f>SUM(N320:AR320)</f>
        <v>0</v>
      </c>
      <c r="AT320" s="36">
        <f t="shared" ref="AT320" si="475">COUNT(N320:AR320)</f>
        <v>0</v>
      </c>
    </row>
    <row r="321" spans="1:46" ht="21" customHeight="1" thickBot="1">
      <c r="A321" s="144"/>
      <c r="B321" s="114"/>
      <c r="C321" s="114"/>
      <c r="D321" s="116"/>
      <c r="E321" s="137"/>
      <c r="F321" s="118"/>
      <c r="G321" s="118"/>
      <c r="H321" s="118"/>
      <c r="I321" s="118"/>
      <c r="J321" s="38" t="s">
        <v>24</v>
      </c>
      <c r="K321" s="140"/>
      <c r="L321" s="141"/>
      <c r="M321" s="142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  <c r="AC321" s="90"/>
      <c r="AD321" s="90"/>
      <c r="AE321" s="90"/>
      <c r="AF321" s="90"/>
      <c r="AG321" s="90"/>
      <c r="AH321" s="90"/>
      <c r="AI321" s="90"/>
      <c r="AJ321" s="90"/>
      <c r="AK321" s="90"/>
      <c r="AL321" s="90"/>
      <c r="AM321" s="90"/>
      <c r="AN321" s="90"/>
      <c r="AO321" s="90"/>
      <c r="AP321" s="90"/>
      <c r="AQ321" s="90"/>
      <c r="AR321" s="90"/>
      <c r="AS321" s="39" t="str">
        <f t="shared" ref="AS321" si="476">IF(AT320=AT321,"○","×")</f>
        <v>○</v>
      </c>
      <c r="AT321" s="36">
        <f t="shared" ref="AT321" si="477">COUNTIF(N321:AR321,"ａ")+COUNTIF(N321:AR321,"ｂ")+COUNTIF(N321:AR321,"ｃ")</f>
        <v>0</v>
      </c>
    </row>
    <row r="322" spans="1:46" ht="21" customHeight="1">
      <c r="A322" s="143">
        <v>160</v>
      </c>
      <c r="B322" s="145"/>
      <c r="C322" s="145"/>
      <c r="D322" s="146"/>
      <c r="E322" s="137" t="str">
        <f>IF(D322=""," ",DATEDIF(D322,K322,"Y")&amp;"歳"&amp;DATEDIF(D322,K322,"YM")&amp;"カ月")</f>
        <v xml:space="preserve"> </v>
      </c>
      <c r="F322" s="138"/>
      <c r="G322" s="138"/>
      <c r="H322" s="138"/>
      <c r="I322" s="138"/>
      <c r="J322" s="40" t="s">
        <v>8</v>
      </c>
      <c r="K322" s="139">
        <f>DATE($B1,$D1,1)</f>
        <v>44470</v>
      </c>
      <c r="L322" s="139">
        <f>DATEDIF(D322,K322,"Y")</f>
        <v>121</v>
      </c>
      <c r="M322" s="121" t="str">
        <f t="shared" si="432"/>
        <v>×</v>
      </c>
      <c r="N322" s="87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  <c r="Z322" s="86"/>
      <c r="AA322" s="86"/>
      <c r="AB322" s="86"/>
      <c r="AC322" s="86"/>
      <c r="AD322" s="86"/>
      <c r="AE322" s="86"/>
      <c r="AF322" s="86"/>
      <c r="AG322" s="86"/>
      <c r="AH322" s="86"/>
      <c r="AI322" s="86"/>
      <c r="AJ322" s="86"/>
      <c r="AK322" s="86"/>
      <c r="AL322" s="86"/>
      <c r="AM322" s="86"/>
      <c r="AN322" s="86"/>
      <c r="AO322" s="86"/>
      <c r="AP322" s="86"/>
      <c r="AQ322" s="86"/>
      <c r="AR322" s="86"/>
      <c r="AS322" s="41">
        <f>SUM(N322:AR322)</f>
        <v>0</v>
      </c>
      <c r="AT322" s="36">
        <f t="shared" ref="AT322" si="478">COUNT(N322:AR322)</f>
        <v>0</v>
      </c>
    </row>
    <row r="323" spans="1:46" ht="21" customHeight="1" thickBot="1">
      <c r="A323" s="144"/>
      <c r="B323" s="114"/>
      <c r="C323" s="114"/>
      <c r="D323" s="116"/>
      <c r="E323" s="137"/>
      <c r="F323" s="118"/>
      <c r="G323" s="118"/>
      <c r="H323" s="118"/>
      <c r="I323" s="118"/>
      <c r="J323" s="38" t="s">
        <v>24</v>
      </c>
      <c r="K323" s="140"/>
      <c r="L323" s="141"/>
      <c r="M323" s="142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  <c r="AC323" s="90"/>
      <c r="AD323" s="90"/>
      <c r="AE323" s="90"/>
      <c r="AF323" s="90"/>
      <c r="AG323" s="90"/>
      <c r="AH323" s="90"/>
      <c r="AI323" s="90"/>
      <c r="AJ323" s="90"/>
      <c r="AK323" s="90"/>
      <c r="AL323" s="90"/>
      <c r="AM323" s="90"/>
      <c r="AN323" s="90"/>
      <c r="AO323" s="90"/>
      <c r="AP323" s="90"/>
      <c r="AQ323" s="90"/>
      <c r="AR323" s="90"/>
      <c r="AS323" s="39" t="str">
        <f t="shared" ref="AS323" si="479">IF(AT322=AT323,"○","×")</f>
        <v>○</v>
      </c>
      <c r="AT323" s="36">
        <f t="shared" ref="AT323" si="480">COUNTIF(N323:AR323,"ａ")+COUNTIF(N323:AR323,"ｂ")+COUNTIF(N323:AR323,"ｃ")</f>
        <v>0</v>
      </c>
    </row>
    <row r="324" spans="1:46" ht="21" customHeight="1">
      <c r="A324" s="143">
        <v>161</v>
      </c>
      <c r="B324" s="145"/>
      <c r="C324" s="145"/>
      <c r="D324" s="146"/>
      <c r="E324" s="137" t="str">
        <f>IF(D324=""," ",DATEDIF(D324,K324,"Y")&amp;"歳"&amp;DATEDIF(D324,K324,"YM")&amp;"カ月")</f>
        <v xml:space="preserve"> </v>
      </c>
      <c r="F324" s="138"/>
      <c r="G324" s="138"/>
      <c r="H324" s="138"/>
      <c r="I324" s="138"/>
      <c r="J324" s="40" t="s">
        <v>8</v>
      </c>
      <c r="K324" s="139">
        <f>DATE($B1,$D1,1)</f>
        <v>44470</v>
      </c>
      <c r="L324" s="139">
        <f>DATEDIF(D324,K324,"Y")</f>
        <v>121</v>
      </c>
      <c r="M324" s="121" t="str">
        <f t="shared" si="432"/>
        <v>×</v>
      </c>
      <c r="N324" s="87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  <c r="Z324" s="86"/>
      <c r="AA324" s="86"/>
      <c r="AB324" s="86"/>
      <c r="AC324" s="86"/>
      <c r="AD324" s="86"/>
      <c r="AE324" s="86"/>
      <c r="AF324" s="86"/>
      <c r="AG324" s="86"/>
      <c r="AH324" s="86"/>
      <c r="AI324" s="86"/>
      <c r="AJ324" s="86"/>
      <c r="AK324" s="86"/>
      <c r="AL324" s="86"/>
      <c r="AM324" s="86"/>
      <c r="AN324" s="86"/>
      <c r="AO324" s="86"/>
      <c r="AP324" s="86"/>
      <c r="AQ324" s="86"/>
      <c r="AR324" s="86"/>
      <c r="AS324" s="41">
        <f>SUM(N324:AR324)</f>
        <v>0</v>
      </c>
      <c r="AT324" s="36">
        <f t="shared" ref="AT324" si="481">COUNT(N324:AR324)</f>
        <v>0</v>
      </c>
    </row>
    <row r="325" spans="1:46" ht="21" customHeight="1" thickBot="1">
      <c r="A325" s="144"/>
      <c r="B325" s="114"/>
      <c r="C325" s="114"/>
      <c r="D325" s="116"/>
      <c r="E325" s="137"/>
      <c r="F325" s="118"/>
      <c r="G325" s="118"/>
      <c r="H325" s="118"/>
      <c r="I325" s="118"/>
      <c r="J325" s="38" t="s">
        <v>24</v>
      </c>
      <c r="K325" s="140"/>
      <c r="L325" s="141"/>
      <c r="M325" s="142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  <c r="AA325" s="90"/>
      <c r="AB325" s="90"/>
      <c r="AC325" s="90"/>
      <c r="AD325" s="90"/>
      <c r="AE325" s="90"/>
      <c r="AF325" s="90"/>
      <c r="AG325" s="90"/>
      <c r="AH325" s="90"/>
      <c r="AI325" s="90"/>
      <c r="AJ325" s="90"/>
      <c r="AK325" s="90"/>
      <c r="AL325" s="90"/>
      <c r="AM325" s="90"/>
      <c r="AN325" s="90"/>
      <c r="AO325" s="90"/>
      <c r="AP325" s="90"/>
      <c r="AQ325" s="90"/>
      <c r="AR325" s="90"/>
      <c r="AS325" s="39" t="str">
        <f t="shared" ref="AS325" si="482">IF(AT324=AT325,"○","×")</f>
        <v>○</v>
      </c>
      <c r="AT325" s="36">
        <f t="shared" ref="AT325" si="483">COUNTIF(N325:AR325,"ａ")+COUNTIF(N325:AR325,"ｂ")+COUNTIF(N325:AR325,"ｃ")</f>
        <v>0</v>
      </c>
    </row>
    <row r="326" spans="1:46" ht="21" customHeight="1">
      <c r="A326" s="143">
        <v>162</v>
      </c>
      <c r="B326" s="145"/>
      <c r="C326" s="145"/>
      <c r="D326" s="146"/>
      <c r="E326" s="137" t="str">
        <f>IF(D326=""," ",DATEDIF(D326,K326,"Y")&amp;"歳"&amp;DATEDIF(D326,K326,"YM")&amp;"カ月")</f>
        <v xml:space="preserve"> </v>
      </c>
      <c r="F326" s="138"/>
      <c r="G326" s="138"/>
      <c r="H326" s="138"/>
      <c r="I326" s="138"/>
      <c r="J326" s="40" t="s">
        <v>8</v>
      </c>
      <c r="K326" s="139">
        <f>DATE($B1,$D1,1)</f>
        <v>44470</v>
      </c>
      <c r="L326" s="139">
        <f>DATEDIF(D326,K326,"Y")</f>
        <v>121</v>
      </c>
      <c r="M326" s="121" t="str">
        <f t="shared" si="432"/>
        <v>×</v>
      </c>
      <c r="N326" s="87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  <c r="Z326" s="86"/>
      <c r="AA326" s="86"/>
      <c r="AB326" s="86"/>
      <c r="AC326" s="86"/>
      <c r="AD326" s="86"/>
      <c r="AE326" s="86"/>
      <c r="AF326" s="86"/>
      <c r="AG326" s="86"/>
      <c r="AH326" s="86"/>
      <c r="AI326" s="86"/>
      <c r="AJ326" s="86"/>
      <c r="AK326" s="86"/>
      <c r="AL326" s="86"/>
      <c r="AM326" s="86"/>
      <c r="AN326" s="86"/>
      <c r="AO326" s="86"/>
      <c r="AP326" s="86"/>
      <c r="AQ326" s="86"/>
      <c r="AR326" s="86"/>
      <c r="AS326" s="41">
        <f>SUM(N326:AR326)</f>
        <v>0</v>
      </c>
      <c r="AT326" s="36">
        <f t="shared" ref="AT326" si="484">COUNT(N326:AR326)</f>
        <v>0</v>
      </c>
    </row>
    <row r="327" spans="1:46" ht="21" customHeight="1" thickBot="1">
      <c r="A327" s="144"/>
      <c r="B327" s="114"/>
      <c r="C327" s="114"/>
      <c r="D327" s="116"/>
      <c r="E327" s="137"/>
      <c r="F327" s="118"/>
      <c r="G327" s="118"/>
      <c r="H327" s="118"/>
      <c r="I327" s="118"/>
      <c r="J327" s="38" t="s">
        <v>24</v>
      </c>
      <c r="K327" s="140"/>
      <c r="L327" s="141"/>
      <c r="M327" s="142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  <c r="AC327" s="90"/>
      <c r="AD327" s="90"/>
      <c r="AE327" s="90"/>
      <c r="AF327" s="90"/>
      <c r="AG327" s="90"/>
      <c r="AH327" s="90"/>
      <c r="AI327" s="90"/>
      <c r="AJ327" s="90"/>
      <c r="AK327" s="90"/>
      <c r="AL327" s="90"/>
      <c r="AM327" s="90"/>
      <c r="AN327" s="90"/>
      <c r="AO327" s="90"/>
      <c r="AP327" s="90"/>
      <c r="AQ327" s="90"/>
      <c r="AR327" s="90"/>
      <c r="AS327" s="39" t="str">
        <f t="shared" ref="AS327" si="485">IF(AT326=AT327,"○","×")</f>
        <v>○</v>
      </c>
      <c r="AT327" s="36">
        <f t="shared" ref="AT327" si="486">COUNTIF(N327:AR327,"ａ")+COUNTIF(N327:AR327,"ｂ")+COUNTIF(N327:AR327,"ｃ")</f>
        <v>0</v>
      </c>
    </row>
    <row r="328" spans="1:46" ht="21" customHeight="1">
      <c r="A328" s="143">
        <v>163</v>
      </c>
      <c r="B328" s="145"/>
      <c r="C328" s="145"/>
      <c r="D328" s="146"/>
      <c r="E328" s="137" t="str">
        <f>IF(D328=""," ",DATEDIF(D328,K328,"Y")&amp;"歳"&amp;DATEDIF(D328,K328,"YM")&amp;"カ月")</f>
        <v xml:space="preserve"> </v>
      </c>
      <c r="F328" s="138"/>
      <c r="G328" s="138"/>
      <c r="H328" s="138"/>
      <c r="I328" s="138"/>
      <c r="J328" s="40" t="s">
        <v>8</v>
      </c>
      <c r="K328" s="139">
        <f>DATE($B1,$D1,1)</f>
        <v>44470</v>
      </c>
      <c r="L328" s="139">
        <f>DATEDIF(D328,K328,"Y")</f>
        <v>121</v>
      </c>
      <c r="M328" s="121" t="str">
        <f t="shared" si="432"/>
        <v>×</v>
      </c>
      <c r="N328" s="87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  <c r="Z328" s="86"/>
      <c r="AA328" s="86"/>
      <c r="AB328" s="86"/>
      <c r="AC328" s="86"/>
      <c r="AD328" s="86"/>
      <c r="AE328" s="86"/>
      <c r="AF328" s="86"/>
      <c r="AG328" s="86"/>
      <c r="AH328" s="86"/>
      <c r="AI328" s="86"/>
      <c r="AJ328" s="86"/>
      <c r="AK328" s="86"/>
      <c r="AL328" s="86"/>
      <c r="AM328" s="86"/>
      <c r="AN328" s="86"/>
      <c r="AO328" s="86"/>
      <c r="AP328" s="86"/>
      <c r="AQ328" s="86"/>
      <c r="AR328" s="86"/>
      <c r="AS328" s="41">
        <f>SUM(N328:AR328)</f>
        <v>0</v>
      </c>
      <c r="AT328" s="36">
        <f t="shared" ref="AT328" si="487">COUNT(N328:AR328)</f>
        <v>0</v>
      </c>
    </row>
    <row r="329" spans="1:46" ht="21" customHeight="1" thickBot="1">
      <c r="A329" s="144"/>
      <c r="B329" s="114"/>
      <c r="C329" s="114"/>
      <c r="D329" s="116"/>
      <c r="E329" s="137"/>
      <c r="F329" s="118"/>
      <c r="G329" s="118"/>
      <c r="H329" s="118"/>
      <c r="I329" s="118"/>
      <c r="J329" s="38" t="s">
        <v>24</v>
      </c>
      <c r="K329" s="140"/>
      <c r="L329" s="141"/>
      <c r="M329" s="142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  <c r="AA329" s="90"/>
      <c r="AB329" s="90"/>
      <c r="AC329" s="90"/>
      <c r="AD329" s="90"/>
      <c r="AE329" s="90"/>
      <c r="AF329" s="90"/>
      <c r="AG329" s="90"/>
      <c r="AH329" s="90"/>
      <c r="AI329" s="90"/>
      <c r="AJ329" s="90"/>
      <c r="AK329" s="90"/>
      <c r="AL329" s="90"/>
      <c r="AM329" s="90"/>
      <c r="AN329" s="90"/>
      <c r="AO329" s="90"/>
      <c r="AP329" s="90"/>
      <c r="AQ329" s="90"/>
      <c r="AR329" s="90"/>
      <c r="AS329" s="39" t="str">
        <f t="shared" ref="AS329" si="488">IF(AT328=AT329,"○","×")</f>
        <v>○</v>
      </c>
      <c r="AT329" s="36">
        <f t="shared" ref="AT329" si="489">COUNTIF(N329:AR329,"ａ")+COUNTIF(N329:AR329,"ｂ")+COUNTIF(N329:AR329,"ｃ")</f>
        <v>0</v>
      </c>
    </row>
    <row r="330" spans="1:46" ht="21" customHeight="1">
      <c r="A330" s="143">
        <v>164</v>
      </c>
      <c r="B330" s="145"/>
      <c r="C330" s="145"/>
      <c r="D330" s="146"/>
      <c r="E330" s="137" t="str">
        <f>IF(D330=""," ",DATEDIF(D330,K330,"Y")&amp;"歳"&amp;DATEDIF(D330,K330,"YM")&amp;"カ月")</f>
        <v xml:space="preserve"> </v>
      </c>
      <c r="F330" s="138"/>
      <c r="G330" s="138"/>
      <c r="H330" s="138"/>
      <c r="I330" s="138"/>
      <c r="J330" s="40" t="s">
        <v>8</v>
      </c>
      <c r="K330" s="139">
        <f>DATE($B1,$D1,1)</f>
        <v>44470</v>
      </c>
      <c r="L330" s="139">
        <f>DATEDIF(D330,K330,"Y")</f>
        <v>121</v>
      </c>
      <c r="M330" s="121" t="str">
        <f t="shared" si="432"/>
        <v>×</v>
      </c>
      <c r="N330" s="87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  <c r="Z330" s="86"/>
      <c r="AA330" s="86"/>
      <c r="AB330" s="86"/>
      <c r="AC330" s="86"/>
      <c r="AD330" s="86"/>
      <c r="AE330" s="86"/>
      <c r="AF330" s="86"/>
      <c r="AG330" s="86"/>
      <c r="AH330" s="86"/>
      <c r="AI330" s="86"/>
      <c r="AJ330" s="86"/>
      <c r="AK330" s="86"/>
      <c r="AL330" s="86"/>
      <c r="AM330" s="86"/>
      <c r="AN330" s="86"/>
      <c r="AO330" s="86"/>
      <c r="AP330" s="86"/>
      <c r="AQ330" s="86"/>
      <c r="AR330" s="86"/>
      <c r="AS330" s="41">
        <f>SUM(N330:AR330)</f>
        <v>0</v>
      </c>
      <c r="AT330" s="36">
        <f t="shared" ref="AT330" si="490">COUNT(N330:AR330)</f>
        <v>0</v>
      </c>
    </row>
    <row r="331" spans="1:46" ht="21" customHeight="1" thickBot="1">
      <c r="A331" s="144"/>
      <c r="B331" s="114"/>
      <c r="C331" s="114"/>
      <c r="D331" s="116"/>
      <c r="E331" s="137"/>
      <c r="F331" s="118"/>
      <c r="G331" s="118"/>
      <c r="H331" s="118"/>
      <c r="I331" s="118"/>
      <c r="J331" s="38" t="s">
        <v>24</v>
      </c>
      <c r="K331" s="140"/>
      <c r="L331" s="141"/>
      <c r="M331" s="142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  <c r="AA331" s="90"/>
      <c r="AB331" s="90"/>
      <c r="AC331" s="90"/>
      <c r="AD331" s="90"/>
      <c r="AE331" s="90"/>
      <c r="AF331" s="90"/>
      <c r="AG331" s="90"/>
      <c r="AH331" s="90"/>
      <c r="AI331" s="90"/>
      <c r="AJ331" s="90"/>
      <c r="AK331" s="90"/>
      <c r="AL331" s="90"/>
      <c r="AM331" s="90"/>
      <c r="AN331" s="90"/>
      <c r="AO331" s="90"/>
      <c r="AP331" s="90"/>
      <c r="AQ331" s="90"/>
      <c r="AR331" s="90"/>
      <c r="AS331" s="39" t="str">
        <f t="shared" ref="AS331" si="491">IF(AT330=AT331,"○","×")</f>
        <v>○</v>
      </c>
      <c r="AT331" s="36">
        <f t="shared" ref="AT331" si="492">COUNTIF(N331:AR331,"ａ")+COUNTIF(N331:AR331,"ｂ")+COUNTIF(N331:AR331,"ｃ")</f>
        <v>0</v>
      </c>
    </row>
    <row r="332" spans="1:46" ht="21" customHeight="1">
      <c r="A332" s="143">
        <v>165</v>
      </c>
      <c r="B332" s="145"/>
      <c r="C332" s="145"/>
      <c r="D332" s="146"/>
      <c r="E332" s="137" t="str">
        <f>IF(D332=""," ",DATEDIF(D332,K332,"Y")&amp;"歳"&amp;DATEDIF(D332,K332,"YM")&amp;"カ月")</f>
        <v xml:space="preserve"> </v>
      </c>
      <c r="F332" s="138"/>
      <c r="G332" s="138"/>
      <c r="H332" s="138"/>
      <c r="I332" s="138"/>
      <c r="J332" s="40" t="s">
        <v>8</v>
      </c>
      <c r="K332" s="139">
        <f>DATE($B1,$D1,1)</f>
        <v>44470</v>
      </c>
      <c r="L332" s="139">
        <f>DATEDIF(D332,K332,"Y")</f>
        <v>121</v>
      </c>
      <c r="M332" s="121" t="str">
        <f t="shared" si="432"/>
        <v>×</v>
      </c>
      <c r="N332" s="87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86"/>
      <c r="AA332" s="86"/>
      <c r="AB332" s="86"/>
      <c r="AC332" s="86"/>
      <c r="AD332" s="86"/>
      <c r="AE332" s="86"/>
      <c r="AF332" s="86"/>
      <c r="AG332" s="86"/>
      <c r="AH332" s="86"/>
      <c r="AI332" s="86"/>
      <c r="AJ332" s="86"/>
      <c r="AK332" s="86"/>
      <c r="AL332" s="86"/>
      <c r="AM332" s="86"/>
      <c r="AN332" s="86"/>
      <c r="AO332" s="86"/>
      <c r="AP332" s="86"/>
      <c r="AQ332" s="86"/>
      <c r="AR332" s="86"/>
      <c r="AS332" s="41">
        <f>SUM(N332:AR332)</f>
        <v>0</v>
      </c>
      <c r="AT332" s="36">
        <f t="shared" ref="AT332" si="493">COUNT(N332:AR332)</f>
        <v>0</v>
      </c>
    </row>
    <row r="333" spans="1:46" ht="21" customHeight="1" thickBot="1">
      <c r="A333" s="144"/>
      <c r="B333" s="114"/>
      <c r="C333" s="114"/>
      <c r="D333" s="116"/>
      <c r="E333" s="137"/>
      <c r="F333" s="118"/>
      <c r="G333" s="118"/>
      <c r="H333" s="118"/>
      <c r="I333" s="118"/>
      <c r="J333" s="38" t="s">
        <v>24</v>
      </c>
      <c r="K333" s="140"/>
      <c r="L333" s="141"/>
      <c r="M333" s="142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  <c r="AB333" s="90"/>
      <c r="AC333" s="90"/>
      <c r="AD333" s="90"/>
      <c r="AE333" s="90"/>
      <c r="AF333" s="90"/>
      <c r="AG333" s="90"/>
      <c r="AH333" s="90"/>
      <c r="AI333" s="90"/>
      <c r="AJ333" s="90"/>
      <c r="AK333" s="90"/>
      <c r="AL333" s="90"/>
      <c r="AM333" s="90"/>
      <c r="AN333" s="90"/>
      <c r="AO333" s="90"/>
      <c r="AP333" s="90"/>
      <c r="AQ333" s="90"/>
      <c r="AR333" s="90"/>
      <c r="AS333" s="39" t="str">
        <f t="shared" ref="AS333" si="494">IF(AT332=AT333,"○","×")</f>
        <v>○</v>
      </c>
      <c r="AT333" s="36">
        <f t="shared" ref="AT333" si="495">COUNTIF(N333:AR333,"ａ")+COUNTIF(N333:AR333,"ｂ")+COUNTIF(N333:AR333,"ｃ")</f>
        <v>0</v>
      </c>
    </row>
    <row r="334" spans="1:46" ht="21" customHeight="1">
      <c r="A334" s="143">
        <v>166</v>
      </c>
      <c r="B334" s="145"/>
      <c r="C334" s="145"/>
      <c r="D334" s="146"/>
      <c r="E334" s="137" t="str">
        <f>IF(D334=""," ",DATEDIF(D334,K334,"Y")&amp;"歳"&amp;DATEDIF(D334,K334,"YM")&amp;"カ月")</f>
        <v xml:space="preserve"> </v>
      </c>
      <c r="F334" s="138"/>
      <c r="G334" s="138"/>
      <c r="H334" s="138"/>
      <c r="I334" s="138"/>
      <c r="J334" s="40" t="s">
        <v>8</v>
      </c>
      <c r="K334" s="139">
        <f>DATE($B1,$D1,1)</f>
        <v>44470</v>
      </c>
      <c r="L334" s="139">
        <f>DATEDIF(D334,K334,"Y")</f>
        <v>121</v>
      </c>
      <c r="M334" s="121" t="str">
        <f t="shared" si="432"/>
        <v>×</v>
      </c>
      <c r="N334" s="87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  <c r="AA334" s="86"/>
      <c r="AB334" s="86"/>
      <c r="AC334" s="86"/>
      <c r="AD334" s="86"/>
      <c r="AE334" s="86"/>
      <c r="AF334" s="86"/>
      <c r="AG334" s="86"/>
      <c r="AH334" s="86"/>
      <c r="AI334" s="86"/>
      <c r="AJ334" s="86"/>
      <c r="AK334" s="86"/>
      <c r="AL334" s="86"/>
      <c r="AM334" s="86"/>
      <c r="AN334" s="86"/>
      <c r="AO334" s="86"/>
      <c r="AP334" s="86"/>
      <c r="AQ334" s="86"/>
      <c r="AR334" s="86"/>
      <c r="AS334" s="41">
        <f>SUM(N334:AR334)</f>
        <v>0</v>
      </c>
      <c r="AT334" s="36">
        <f t="shared" ref="AT334" si="496">COUNT(N334:AR334)</f>
        <v>0</v>
      </c>
    </row>
    <row r="335" spans="1:46" ht="21" customHeight="1" thickBot="1">
      <c r="A335" s="144"/>
      <c r="B335" s="114"/>
      <c r="C335" s="114"/>
      <c r="D335" s="116"/>
      <c r="E335" s="137"/>
      <c r="F335" s="118"/>
      <c r="G335" s="118"/>
      <c r="H335" s="118"/>
      <c r="I335" s="118"/>
      <c r="J335" s="38" t="s">
        <v>24</v>
      </c>
      <c r="K335" s="140"/>
      <c r="L335" s="141"/>
      <c r="M335" s="142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90"/>
      <c r="AC335" s="90"/>
      <c r="AD335" s="90"/>
      <c r="AE335" s="90"/>
      <c r="AF335" s="90"/>
      <c r="AG335" s="90"/>
      <c r="AH335" s="90"/>
      <c r="AI335" s="90"/>
      <c r="AJ335" s="90"/>
      <c r="AK335" s="90"/>
      <c r="AL335" s="90"/>
      <c r="AM335" s="90"/>
      <c r="AN335" s="90"/>
      <c r="AO335" s="90"/>
      <c r="AP335" s="90"/>
      <c r="AQ335" s="90"/>
      <c r="AR335" s="90"/>
      <c r="AS335" s="39" t="str">
        <f t="shared" ref="AS335" si="497">IF(AT334=AT335,"○","×")</f>
        <v>○</v>
      </c>
      <c r="AT335" s="36">
        <f t="shared" ref="AT335" si="498">COUNTIF(N335:AR335,"ａ")+COUNTIF(N335:AR335,"ｂ")+COUNTIF(N335:AR335,"ｃ")</f>
        <v>0</v>
      </c>
    </row>
    <row r="336" spans="1:46" ht="21" customHeight="1">
      <c r="A336" s="143">
        <v>167</v>
      </c>
      <c r="B336" s="145"/>
      <c r="C336" s="145"/>
      <c r="D336" s="146"/>
      <c r="E336" s="137" t="str">
        <f>IF(D336=""," ",DATEDIF(D336,K336,"Y")&amp;"歳"&amp;DATEDIF(D336,K336,"YM")&amp;"カ月")</f>
        <v xml:space="preserve"> </v>
      </c>
      <c r="F336" s="138"/>
      <c r="G336" s="138"/>
      <c r="H336" s="138"/>
      <c r="I336" s="138"/>
      <c r="J336" s="40" t="s">
        <v>8</v>
      </c>
      <c r="K336" s="139">
        <f>DATE($B1,$D1,1)</f>
        <v>44470</v>
      </c>
      <c r="L336" s="139">
        <f>DATEDIF(D336,K336,"Y")</f>
        <v>121</v>
      </c>
      <c r="M336" s="121" t="str">
        <f t="shared" si="432"/>
        <v>×</v>
      </c>
      <c r="N336" s="87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  <c r="AA336" s="86"/>
      <c r="AB336" s="86"/>
      <c r="AC336" s="86"/>
      <c r="AD336" s="86"/>
      <c r="AE336" s="86"/>
      <c r="AF336" s="86"/>
      <c r="AG336" s="86"/>
      <c r="AH336" s="86"/>
      <c r="AI336" s="86"/>
      <c r="AJ336" s="86"/>
      <c r="AK336" s="86"/>
      <c r="AL336" s="86"/>
      <c r="AM336" s="86"/>
      <c r="AN336" s="86"/>
      <c r="AO336" s="86"/>
      <c r="AP336" s="86"/>
      <c r="AQ336" s="86"/>
      <c r="AR336" s="86"/>
      <c r="AS336" s="41">
        <f>SUM(N336:AR336)</f>
        <v>0</v>
      </c>
      <c r="AT336" s="36">
        <f t="shared" ref="AT336" si="499">COUNT(N336:AR336)</f>
        <v>0</v>
      </c>
    </row>
    <row r="337" spans="1:46" ht="21" customHeight="1" thickBot="1">
      <c r="A337" s="144"/>
      <c r="B337" s="114"/>
      <c r="C337" s="114"/>
      <c r="D337" s="116"/>
      <c r="E337" s="137"/>
      <c r="F337" s="118"/>
      <c r="G337" s="118"/>
      <c r="H337" s="118"/>
      <c r="I337" s="118"/>
      <c r="J337" s="38" t="s">
        <v>24</v>
      </c>
      <c r="K337" s="140"/>
      <c r="L337" s="141"/>
      <c r="M337" s="142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  <c r="AA337" s="90"/>
      <c r="AB337" s="90"/>
      <c r="AC337" s="90"/>
      <c r="AD337" s="90"/>
      <c r="AE337" s="90"/>
      <c r="AF337" s="90"/>
      <c r="AG337" s="90"/>
      <c r="AH337" s="90"/>
      <c r="AI337" s="90"/>
      <c r="AJ337" s="90"/>
      <c r="AK337" s="90"/>
      <c r="AL337" s="90"/>
      <c r="AM337" s="90"/>
      <c r="AN337" s="90"/>
      <c r="AO337" s="90"/>
      <c r="AP337" s="90"/>
      <c r="AQ337" s="90"/>
      <c r="AR337" s="90"/>
      <c r="AS337" s="39" t="str">
        <f t="shared" ref="AS337" si="500">IF(AT336=AT337,"○","×")</f>
        <v>○</v>
      </c>
      <c r="AT337" s="36">
        <f t="shared" ref="AT337" si="501">COUNTIF(N337:AR337,"ａ")+COUNTIF(N337:AR337,"ｂ")+COUNTIF(N337:AR337,"ｃ")</f>
        <v>0</v>
      </c>
    </row>
    <row r="338" spans="1:46" ht="21" customHeight="1">
      <c r="A338" s="143">
        <v>168</v>
      </c>
      <c r="B338" s="145"/>
      <c r="C338" s="145"/>
      <c r="D338" s="146"/>
      <c r="E338" s="137" t="str">
        <f>IF(D338=""," ",DATEDIF(D338,K338,"Y")&amp;"歳"&amp;DATEDIF(D338,K338,"YM")&amp;"カ月")</f>
        <v xml:space="preserve"> </v>
      </c>
      <c r="F338" s="138"/>
      <c r="G338" s="138"/>
      <c r="H338" s="138"/>
      <c r="I338" s="138"/>
      <c r="J338" s="40" t="s">
        <v>8</v>
      </c>
      <c r="K338" s="139">
        <f>DATE($B1,$D1,1)</f>
        <v>44470</v>
      </c>
      <c r="L338" s="139">
        <f>DATEDIF(D338,K338,"Y")</f>
        <v>121</v>
      </c>
      <c r="M338" s="121" t="str">
        <f t="shared" si="432"/>
        <v>×</v>
      </c>
      <c r="N338" s="87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  <c r="AA338" s="86"/>
      <c r="AB338" s="86"/>
      <c r="AC338" s="86"/>
      <c r="AD338" s="86"/>
      <c r="AE338" s="86"/>
      <c r="AF338" s="86"/>
      <c r="AG338" s="86"/>
      <c r="AH338" s="86"/>
      <c r="AI338" s="86"/>
      <c r="AJ338" s="86"/>
      <c r="AK338" s="86"/>
      <c r="AL338" s="86"/>
      <c r="AM338" s="86"/>
      <c r="AN338" s="86"/>
      <c r="AO338" s="86"/>
      <c r="AP338" s="86"/>
      <c r="AQ338" s="86"/>
      <c r="AR338" s="86"/>
      <c r="AS338" s="41">
        <f>SUM(N338:AR338)</f>
        <v>0</v>
      </c>
      <c r="AT338" s="36">
        <f t="shared" ref="AT338" si="502">COUNT(N338:AR338)</f>
        <v>0</v>
      </c>
    </row>
    <row r="339" spans="1:46" ht="21" customHeight="1" thickBot="1">
      <c r="A339" s="144"/>
      <c r="B339" s="114"/>
      <c r="C339" s="114"/>
      <c r="D339" s="116"/>
      <c r="E339" s="137"/>
      <c r="F339" s="118"/>
      <c r="G339" s="118"/>
      <c r="H339" s="118"/>
      <c r="I339" s="118"/>
      <c r="J339" s="38" t="s">
        <v>24</v>
      </c>
      <c r="K339" s="140"/>
      <c r="L339" s="141"/>
      <c r="M339" s="142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  <c r="AA339" s="90"/>
      <c r="AB339" s="90"/>
      <c r="AC339" s="90"/>
      <c r="AD339" s="90"/>
      <c r="AE339" s="90"/>
      <c r="AF339" s="90"/>
      <c r="AG339" s="90"/>
      <c r="AH339" s="90"/>
      <c r="AI339" s="90"/>
      <c r="AJ339" s="90"/>
      <c r="AK339" s="90"/>
      <c r="AL339" s="90"/>
      <c r="AM339" s="90"/>
      <c r="AN339" s="90"/>
      <c r="AO339" s="90"/>
      <c r="AP339" s="90"/>
      <c r="AQ339" s="90"/>
      <c r="AR339" s="90"/>
      <c r="AS339" s="39" t="str">
        <f t="shared" ref="AS339" si="503">IF(AT338=AT339,"○","×")</f>
        <v>○</v>
      </c>
      <c r="AT339" s="36">
        <f t="shared" ref="AT339" si="504">COUNTIF(N339:AR339,"ａ")+COUNTIF(N339:AR339,"ｂ")+COUNTIF(N339:AR339,"ｃ")</f>
        <v>0</v>
      </c>
    </row>
    <row r="340" spans="1:46" ht="21" customHeight="1">
      <c r="A340" s="143">
        <v>169</v>
      </c>
      <c r="B340" s="145"/>
      <c r="C340" s="145"/>
      <c r="D340" s="146"/>
      <c r="E340" s="137" t="str">
        <f>IF(D340=""," ",DATEDIF(D340,K340,"Y")&amp;"歳"&amp;DATEDIF(D340,K340,"YM")&amp;"カ月")</f>
        <v xml:space="preserve"> </v>
      </c>
      <c r="F340" s="138"/>
      <c r="G340" s="138"/>
      <c r="H340" s="138"/>
      <c r="I340" s="138"/>
      <c r="J340" s="40" t="s">
        <v>8</v>
      </c>
      <c r="K340" s="139">
        <f>DATE($B1,$D1,1)</f>
        <v>44470</v>
      </c>
      <c r="L340" s="139">
        <f>DATEDIF(D340,K340,"Y")</f>
        <v>121</v>
      </c>
      <c r="M340" s="121" t="str">
        <f t="shared" si="432"/>
        <v>×</v>
      </c>
      <c r="N340" s="87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  <c r="AA340" s="86"/>
      <c r="AB340" s="86"/>
      <c r="AC340" s="86"/>
      <c r="AD340" s="86"/>
      <c r="AE340" s="86"/>
      <c r="AF340" s="86"/>
      <c r="AG340" s="86"/>
      <c r="AH340" s="86"/>
      <c r="AI340" s="86"/>
      <c r="AJ340" s="86"/>
      <c r="AK340" s="86"/>
      <c r="AL340" s="86"/>
      <c r="AM340" s="86"/>
      <c r="AN340" s="86"/>
      <c r="AO340" s="86"/>
      <c r="AP340" s="86"/>
      <c r="AQ340" s="86"/>
      <c r="AR340" s="86"/>
      <c r="AS340" s="41">
        <f>SUM(N340:AR340)</f>
        <v>0</v>
      </c>
      <c r="AT340" s="36">
        <f t="shared" ref="AT340" si="505">COUNT(N340:AR340)</f>
        <v>0</v>
      </c>
    </row>
    <row r="341" spans="1:46" ht="21" customHeight="1" thickBot="1">
      <c r="A341" s="144"/>
      <c r="B341" s="114"/>
      <c r="C341" s="114"/>
      <c r="D341" s="116"/>
      <c r="E341" s="137"/>
      <c r="F341" s="118"/>
      <c r="G341" s="118"/>
      <c r="H341" s="118"/>
      <c r="I341" s="118"/>
      <c r="J341" s="38" t="s">
        <v>24</v>
      </c>
      <c r="K341" s="140"/>
      <c r="L341" s="141"/>
      <c r="M341" s="142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  <c r="AB341" s="90"/>
      <c r="AC341" s="90"/>
      <c r="AD341" s="90"/>
      <c r="AE341" s="90"/>
      <c r="AF341" s="90"/>
      <c r="AG341" s="90"/>
      <c r="AH341" s="90"/>
      <c r="AI341" s="90"/>
      <c r="AJ341" s="90"/>
      <c r="AK341" s="90"/>
      <c r="AL341" s="90"/>
      <c r="AM341" s="90"/>
      <c r="AN341" s="90"/>
      <c r="AO341" s="90"/>
      <c r="AP341" s="90"/>
      <c r="AQ341" s="90"/>
      <c r="AR341" s="90"/>
      <c r="AS341" s="39" t="str">
        <f t="shared" ref="AS341" si="506">IF(AT340=AT341,"○","×")</f>
        <v>○</v>
      </c>
      <c r="AT341" s="36">
        <f t="shared" ref="AT341" si="507">COUNTIF(N341:AR341,"ａ")+COUNTIF(N341:AR341,"ｂ")+COUNTIF(N341:AR341,"ｃ")</f>
        <v>0</v>
      </c>
    </row>
    <row r="342" spans="1:46" ht="21" customHeight="1">
      <c r="A342" s="143">
        <v>170</v>
      </c>
      <c r="B342" s="145"/>
      <c r="C342" s="145"/>
      <c r="D342" s="146"/>
      <c r="E342" s="137" t="str">
        <f>IF(D342=""," ",DATEDIF(D342,K342,"Y")&amp;"歳"&amp;DATEDIF(D342,K342,"YM")&amp;"カ月")</f>
        <v xml:space="preserve"> </v>
      </c>
      <c r="F342" s="138"/>
      <c r="G342" s="138"/>
      <c r="H342" s="138"/>
      <c r="I342" s="138"/>
      <c r="J342" s="40" t="s">
        <v>8</v>
      </c>
      <c r="K342" s="139">
        <f>DATE($B1,$D1,1)</f>
        <v>44470</v>
      </c>
      <c r="L342" s="139">
        <f>DATEDIF(D342,K342,"Y")</f>
        <v>121</v>
      </c>
      <c r="M342" s="121" t="str">
        <f t="shared" si="432"/>
        <v>×</v>
      </c>
      <c r="N342" s="87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  <c r="AA342" s="86"/>
      <c r="AB342" s="86"/>
      <c r="AC342" s="86"/>
      <c r="AD342" s="86"/>
      <c r="AE342" s="86"/>
      <c r="AF342" s="86"/>
      <c r="AG342" s="86"/>
      <c r="AH342" s="86"/>
      <c r="AI342" s="86"/>
      <c r="AJ342" s="86"/>
      <c r="AK342" s="86"/>
      <c r="AL342" s="86"/>
      <c r="AM342" s="86"/>
      <c r="AN342" s="86"/>
      <c r="AO342" s="86"/>
      <c r="AP342" s="86"/>
      <c r="AQ342" s="86"/>
      <c r="AR342" s="86"/>
      <c r="AS342" s="41">
        <f>SUM(N342:AR342)</f>
        <v>0</v>
      </c>
      <c r="AT342" s="36">
        <f t="shared" ref="AT342" si="508">COUNT(N342:AR342)</f>
        <v>0</v>
      </c>
    </row>
    <row r="343" spans="1:46" ht="21" customHeight="1" thickBot="1">
      <c r="A343" s="144"/>
      <c r="B343" s="114"/>
      <c r="C343" s="114"/>
      <c r="D343" s="116"/>
      <c r="E343" s="137"/>
      <c r="F343" s="118"/>
      <c r="G343" s="118"/>
      <c r="H343" s="118"/>
      <c r="I343" s="118"/>
      <c r="J343" s="38" t="s">
        <v>24</v>
      </c>
      <c r="K343" s="140"/>
      <c r="L343" s="141"/>
      <c r="M343" s="142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  <c r="AA343" s="90"/>
      <c r="AB343" s="90"/>
      <c r="AC343" s="90"/>
      <c r="AD343" s="90"/>
      <c r="AE343" s="90"/>
      <c r="AF343" s="90"/>
      <c r="AG343" s="90"/>
      <c r="AH343" s="90"/>
      <c r="AI343" s="90"/>
      <c r="AJ343" s="90"/>
      <c r="AK343" s="90"/>
      <c r="AL343" s="90"/>
      <c r="AM343" s="90"/>
      <c r="AN343" s="90"/>
      <c r="AO343" s="90"/>
      <c r="AP343" s="90"/>
      <c r="AQ343" s="90"/>
      <c r="AR343" s="90"/>
      <c r="AS343" s="39" t="str">
        <f t="shared" ref="AS343" si="509">IF(AT342=AT343,"○","×")</f>
        <v>○</v>
      </c>
      <c r="AT343" s="36">
        <f t="shared" ref="AT343" si="510">COUNTIF(N343:AR343,"ａ")+COUNTIF(N343:AR343,"ｂ")+COUNTIF(N343:AR343,"ｃ")</f>
        <v>0</v>
      </c>
    </row>
    <row r="344" spans="1:46" ht="21" customHeight="1">
      <c r="A344" s="143">
        <v>171</v>
      </c>
      <c r="B344" s="145"/>
      <c r="C344" s="145"/>
      <c r="D344" s="146"/>
      <c r="E344" s="137" t="str">
        <f>IF(D344=""," ",DATEDIF(D344,K344,"Y")&amp;"歳"&amp;DATEDIF(D344,K344,"YM")&amp;"カ月")</f>
        <v xml:space="preserve"> </v>
      </c>
      <c r="F344" s="138"/>
      <c r="G344" s="138"/>
      <c r="H344" s="138"/>
      <c r="I344" s="138"/>
      <c r="J344" s="40" t="s">
        <v>8</v>
      </c>
      <c r="K344" s="139">
        <f>DATE($B1,$D1,1)</f>
        <v>44470</v>
      </c>
      <c r="L344" s="139">
        <f>DATEDIF(D344,K344,"Y")</f>
        <v>121</v>
      </c>
      <c r="M344" s="121" t="str">
        <f t="shared" si="432"/>
        <v>×</v>
      </c>
      <c r="N344" s="87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  <c r="Z344" s="86"/>
      <c r="AA344" s="86"/>
      <c r="AB344" s="86"/>
      <c r="AC344" s="86"/>
      <c r="AD344" s="86"/>
      <c r="AE344" s="86"/>
      <c r="AF344" s="86"/>
      <c r="AG344" s="86"/>
      <c r="AH344" s="86"/>
      <c r="AI344" s="86"/>
      <c r="AJ344" s="86"/>
      <c r="AK344" s="86"/>
      <c r="AL344" s="86"/>
      <c r="AM344" s="86"/>
      <c r="AN344" s="86"/>
      <c r="AO344" s="86"/>
      <c r="AP344" s="86"/>
      <c r="AQ344" s="86"/>
      <c r="AR344" s="86"/>
      <c r="AS344" s="41">
        <f>SUM(N344:AR344)</f>
        <v>0</v>
      </c>
      <c r="AT344" s="36">
        <f t="shared" ref="AT344" si="511">COUNT(N344:AR344)</f>
        <v>0</v>
      </c>
    </row>
    <row r="345" spans="1:46" ht="21" customHeight="1" thickBot="1">
      <c r="A345" s="144"/>
      <c r="B345" s="114"/>
      <c r="C345" s="114"/>
      <c r="D345" s="116"/>
      <c r="E345" s="137"/>
      <c r="F345" s="118"/>
      <c r="G345" s="118"/>
      <c r="H345" s="118"/>
      <c r="I345" s="118"/>
      <c r="J345" s="38" t="s">
        <v>24</v>
      </c>
      <c r="K345" s="140"/>
      <c r="L345" s="141"/>
      <c r="M345" s="142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  <c r="AA345" s="90"/>
      <c r="AB345" s="90"/>
      <c r="AC345" s="90"/>
      <c r="AD345" s="90"/>
      <c r="AE345" s="90"/>
      <c r="AF345" s="90"/>
      <c r="AG345" s="90"/>
      <c r="AH345" s="90"/>
      <c r="AI345" s="90"/>
      <c r="AJ345" s="90"/>
      <c r="AK345" s="90"/>
      <c r="AL345" s="90"/>
      <c r="AM345" s="90"/>
      <c r="AN345" s="90"/>
      <c r="AO345" s="90"/>
      <c r="AP345" s="90"/>
      <c r="AQ345" s="90"/>
      <c r="AR345" s="90"/>
      <c r="AS345" s="39" t="str">
        <f t="shared" ref="AS345" si="512">IF(AT344=AT345,"○","×")</f>
        <v>○</v>
      </c>
      <c r="AT345" s="36">
        <f t="shared" ref="AT345" si="513">COUNTIF(N345:AR345,"ａ")+COUNTIF(N345:AR345,"ｂ")+COUNTIF(N345:AR345,"ｃ")</f>
        <v>0</v>
      </c>
    </row>
    <row r="346" spans="1:46" ht="21" customHeight="1">
      <c r="A346" s="143">
        <v>172</v>
      </c>
      <c r="B346" s="145"/>
      <c r="C346" s="145"/>
      <c r="D346" s="146"/>
      <c r="E346" s="137" t="str">
        <f>IF(D346=""," ",DATEDIF(D346,K346,"Y")&amp;"歳"&amp;DATEDIF(D346,K346,"YM")&amp;"カ月")</f>
        <v xml:space="preserve"> </v>
      </c>
      <c r="F346" s="138"/>
      <c r="G346" s="138"/>
      <c r="H346" s="138"/>
      <c r="I346" s="138"/>
      <c r="J346" s="40" t="s">
        <v>8</v>
      </c>
      <c r="K346" s="139">
        <f>DATE($B1,$D1,1)</f>
        <v>44470</v>
      </c>
      <c r="L346" s="139">
        <f>DATEDIF(D346,K346,"Y")</f>
        <v>121</v>
      </c>
      <c r="M346" s="121" t="str">
        <f t="shared" si="432"/>
        <v>×</v>
      </c>
      <c r="N346" s="87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  <c r="AA346" s="86"/>
      <c r="AB346" s="86"/>
      <c r="AC346" s="86"/>
      <c r="AD346" s="86"/>
      <c r="AE346" s="86"/>
      <c r="AF346" s="86"/>
      <c r="AG346" s="86"/>
      <c r="AH346" s="86"/>
      <c r="AI346" s="86"/>
      <c r="AJ346" s="86"/>
      <c r="AK346" s="86"/>
      <c r="AL346" s="86"/>
      <c r="AM346" s="86"/>
      <c r="AN346" s="86"/>
      <c r="AO346" s="86"/>
      <c r="AP346" s="86"/>
      <c r="AQ346" s="86"/>
      <c r="AR346" s="86"/>
      <c r="AS346" s="41">
        <f>SUM(N346:AR346)</f>
        <v>0</v>
      </c>
      <c r="AT346" s="36">
        <f t="shared" ref="AT346" si="514">COUNT(N346:AR346)</f>
        <v>0</v>
      </c>
    </row>
    <row r="347" spans="1:46" ht="21" customHeight="1" thickBot="1">
      <c r="A347" s="144"/>
      <c r="B347" s="114"/>
      <c r="C347" s="114"/>
      <c r="D347" s="116"/>
      <c r="E347" s="137"/>
      <c r="F347" s="118"/>
      <c r="G347" s="118"/>
      <c r="H347" s="118"/>
      <c r="I347" s="118"/>
      <c r="J347" s="38" t="s">
        <v>24</v>
      </c>
      <c r="K347" s="140"/>
      <c r="L347" s="141"/>
      <c r="M347" s="142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  <c r="AA347" s="90"/>
      <c r="AB347" s="90"/>
      <c r="AC347" s="90"/>
      <c r="AD347" s="90"/>
      <c r="AE347" s="90"/>
      <c r="AF347" s="90"/>
      <c r="AG347" s="90"/>
      <c r="AH347" s="90"/>
      <c r="AI347" s="90"/>
      <c r="AJ347" s="90"/>
      <c r="AK347" s="90"/>
      <c r="AL347" s="90"/>
      <c r="AM347" s="90"/>
      <c r="AN347" s="90"/>
      <c r="AO347" s="90"/>
      <c r="AP347" s="90"/>
      <c r="AQ347" s="90"/>
      <c r="AR347" s="90"/>
      <c r="AS347" s="39" t="str">
        <f t="shared" ref="AS347" si="515">IF(AT346=AT347,"○","×")</f>
        <v>○</v>
      </c>
      <c r="AT347" s="36">
        <f t="shared" ref="AT347" si="516">COUNTIF(N347:AR347,"ａ")+COUNTIF(N347:AR347,"ｂ")+COUNTIF(N347:AR347,"ｃ")</f>
        <v>0</v>
      </c>
    </row>
    <row r="348" spans="1:46" ht="21" customHeight="1">
      <c r="A348" s="143">
        <v>173</v>
      </c>
      <c r="B348" s="145"/>
      <c r="C348" s="145"/>
      <c r="D348" s="146"/>
      <c r="E348" s="137" t="str">
        <f>IF(D348=""," ",DATEDIF(D348,K348,"Y")&amp;"歳"&amp;DATEDIF(D348,K348,"YM")&amp;"カ月")</f>
        <v xml:space="preserve"> </v>
      </c>
      <c r="F348" s="138"/>
      <c r="G348" s="138"/>
      <c r="H348" s="138"/>
      <c r="I348" s="138"/>
      <c r="J348" s="40" t="s">
        <v>8</v>
      </c>
      <c r="K348" s="139">
        <f>DATE($B1,$D1,1)</f>
        <v>44470</v>
      </c>
      <c r="L348" s="139">
        <f>DATEDIF(D348,K348,"Y")</f>
        <v>121</v>
      </c>
      <c r="M348" s="121" t="str">
        <f t="shared" si="432"/>
        <v>×</v>
      </c>
      <c r="N348" s="87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  <c r="AA348" s="86"/>
      <c r="AB348" s="86"/>
      <c r="AC348" s="86"/>
      <c r="AD348" s="86"/>
      <c r="AE348" s="86"/>
      <c r="AF348" s="86"/>
      <c r="AG348" s="86"/>
      <c r="AH348" s="86"/>
      <c r="AI348" s="86"/>
      <c r="AJ348" s="86"/>
      <c r="AK348" s="86"/>
      <c r="AL348" s="86"/>
      <c r="AM348" s="86"/>
      <c r="AN348" s="86"/>
      <c r="AO348" s="86"/>
      <c r="AP348" s="86"/>
      <c r="AQ348" s="86"/>
      <c r="AR348" s="86"/>
      <c r="AS348" s="41">
        <f>SUM(N348:AR348)</f>
        <v>0</v>
      </c>
      <c r="AT348" s="36">
        <f t="shared" ref="AT348" si="517">COUNT(N348:AR348)</f>
        <v>0</v>
      </c>
    </row>
    <row r="349" spans="1:46" ht="21" customHeight="1" thickBot="1">
      <c r="A349" s="144"/>
      <c r="B349" s="114"/>
      <c r="C349" s="114"/>
      <c r="D349" s="116"/>
      <c r="E349" s="137"/>
      <c r="F349" s="118"/>
      <c r="G349" s="118"/>
      <c r="H349" s="118"/>
      <c r="I349" s="118"/>
      <c r="J349" s="38" t="s">
        <v>24</v>
      </c>
      <c r="K349" s="140"/>
      <c r="L349" s="141"/>
      <c r="M349" s="142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  <c r="AA349" s="90"/>
      <c r="AB349" s="90"/>
      <c r="AC349" s="90"/>
      <c r="AD349" s="90"/>
      <c r="AE349" s="90"/>
      <c r="AF349" s="90"/>
      <c r="AG349" s="90"/>
      <c r="AH349" s="90"/>
      <c r="AI349" s="90"/>
      <c r="AJ349" s="90"/>
      <c r="AK349" s="90"/>
      <c r="AL349" s="90"/>
      <c r="AM349" s="90"/>
      <c r="AN349" s="90"/>
      <c r="AO349" s="90"/>
      <c r="AP349" s="90"/>
      <c r="AQ349" s="90"/>
      <c r="AR349" s="90"/>
      <c r="AS349" s="39" t="str">
        <f t="shared" ref="AS349" si="518">IF(AT348=AT349,"○","×")</f>
        <v>○</v>
      </c>
      <c r="AT349" s="36">
        <f t="shared" ref="AT349" si="519">COUNTIF(N349:AR349,"ａ")+COUNTIF(N349:AR349,"ｂ")+COUNTIF(N349:AR349,"ｃ")</f>
        <v>0</v>
      </c>
    </row>
    <row r="350" spans="1:46" ht="21" customHeight="1">
      <c r="A350" s="143">
        <v>174</v>
      </c>
      <c r="B350" s="145"/>
      <c r="C350" s="145"/>
      <c r="D350" s="146"/>
      <c r="E350" s="137" t="str">
        <f>IF(D350=""," ",DATEDIF(D350,K350,"Y")&amp;"歳"&amp;DATEDIF(D350,K350,"YM")&amp;"カ月")</f>
        <v xml:space="preserve"> </v>
      </c>
      <c r="F350" s="138"/>
      <c r="G350" s="138"/>
      <c r="H350" s="138"/>
      <c r="I350" s="138"/>
      <c r="J350" s="40" t="s">
        <v>8</v>
      </c>
      <c r="K350" s="139">
        <f>DATE($B1,$D1,1)</f>
        <v>44470</v>
      </c>
      <c r="L350" s="139">
        <f>DATEDIF(D350,K350,"Y")</f>
        <v>121</v>
      </c>
      <c r="M350" s="121" t="str">
        <f t="shared" si="432"/>
        <v>×</v>
      </c>
      <c r="N350" s="87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  <c r="AA350" s="86"/>
      <c r="AB350" s="86"/>
      <c r="AC350" s="86"/>
      <c r="AD350" s="86"/>
      <c r="AE350" s="86"/>
      <c r="AF350" s="86"/>
      <c r="AG350" s="86"/>
      <c r="AH350" s="86"/>
      <c r="AI350" s="86"/>
      <c r="AJ350" s="86"/>
      <c r="AK350" s="86"/>
      <c r="AL350" s="86"/>
      <c r="AM350" s="86"/>
      <c r="AN350" s="86"/>
      <c r="AO350" s="86"/>
      <c r="AP350" s="86"/>
      <c r="AQ350" s="86"/>
      <c r="AR350" s="86"/>
      <c r="AS350" s="41">
        <f>SUM(N350:AR350)</f>
        <v>0</v>
      </c>
      <c r="AT350" s="36">
        <f t="shared" ref="AT350" si="520">COUNT(N350:AR350)</f>
        <v>0</v>
      </c>
    </row>
    <row r="351" spans="1:46" ht="21" customHeight="1" thickBot="1">
      <c r="A351" s="144"/>
      <c r="B351" s="114"/>
      <c r="C351" s="114"/>
      <c r="D351" s="116"/>
      <c r="E351" s="137"/>
      <c r="F351" s="118"/>
      <c r="G351" s="118"/>
      <c r="H351" s="118"/>
      <c r="I351" s="118"/>
      <c r="J351" s="38" t="s">
        <v>24</v>
      </c>
      <c r="K351" s="140"/>
      <c r="L351" s="141"/>
      <c r="M351" s="142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  <c r="AB351" s="90"/>
      <c r="AC351" s="90"/>
      <c r="AD351" s="90"/>
      <c r="AE351" s="90"/>
      <c r="AF351" s="90"/>
      <c r="AG351" s="90"/>
      <c r="AH351" s="90"/>
      <c r="AI351" s="90"/>
      <c r="AJ351" s="90"/>
      <c r="AK351" s="90"/>
      <c r="AL351" s="90"/>
      <c r="AM351" s="90"/>
      <c r="AN351" s="90"/>
      <c r="AO351" s="90"/>
      <c r="AP351" s="90"/>
      <c r="AQ351" s="90"/>
      <c r="AR351" s="90"/>
      <c r="AS351" s="39" t="str">
        <f t="shared" ref="AS351" si="521">IF(AT350=AT351,"○","×")</f>
        <v>○</v>
      </c>
      <c r="AT351" s="36">
        <f t="shared" ref="AT351" si="522">COUNTIF(N351:AR351,"ａ")+COUNTIF(N351:AR351,"ｂ")+COUNTIF(N351:AR351,"ｃ")</f>
        <v>0</v>
      </c>
    </row>
    <row r="352" spans="1:46" ht="21" customHeight="1">
      <c r="A352" s="143">
        <v>175</v>
      </c>
      <c r="B352" s="145"/>
      <c r="C352" s="145"/>
      <c r="D352" s="146"/>
      <c r="E352" s="137" t="str">
        <f>IF(D352=""," ",DATEDIF(D352,K352,"Y")&amp;"歳"&amp;DATEDIF(D352,K352,"YM")&amp;"カ月")</f>
        <v xml:space="preserve"> </v>
      </c>
      <c r="F352" s="138"/>
      <c r="G352" s="138"/>
      <c r="H352" s="138"/>
      <c r="I352" s="138"/>
      <c r="J352" s="40" t="s">
        <v>8</v>
      </c>
      <c r="K352" s="139">
        <f>DATE($B1,$D1,1)</f>
        <v>44470</v>
      </c>
      <c r="L352" s="139">
        <f>DATEDIF(D352,K352,"Y")</f>
        <v>121</v>
      </c>
      <c r="M352" s="121" t="str">
        <f t="shared" si="432"/>
        <v>×</v>
      </c>
      <c r="N352" s="87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  <c r="AK352" s="86"/>
      <c r="AL352" s="86"/>
      <c r="AM352" s="86"/>
      <c r="AN352" s="86"/>
      <c r="AO352" s="86"/>
      <c r="AP352" s="86"/>
      <c r="AQ352" s="86"/>
      <c r="AR352" s="86"/>
      <c r="AS352" s="41">
        <f>SUM(N352:AR352)</f>
        <v>0</v>
      </c>
      <c r="AT352" s="36">
        <f t="shared" ref="AT352" si="523">COUNT(N352:AR352)</f>
        <v>0</v>
      </c>
    </row>
    <row r="353" spans="1:46" ht="21" customHeight="1" thickBot="1">
      <c r="A353" s="144"/>
      <c r="B353" s="114"/>
      <c r="C353" s="114"/>
      <c r="D353" s="116"/>
      <c r="E353" s="137"/>
      <c r="F353" s="118"/>
      <c r="G353" s="118"/>
      <c r="H353" s="118"/>
      <c r="I353" s="118"/>
      <c r="J353" s="38" t="s">
        <v>24</v>
      </c>
      <c r="K353" s="140"/>
      <c r="L353" s="141"/>
      <c r="M353" s="142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  <c r="AA353" s="90"/>
      <c r="AB353" s="90"/>
      <c r="AC353" s="90"/>
      <c r="AD353" s="90"/>
      <c r="AE353" s="90"/>
      <c r="AF353" s="90"/>
      <c r="AG353" s="90"/>
      <c r="AH353" s="90"/>
      <c r="AI353" s="90"/>
      <c r="AJ353" s="90"/>
      <c r="AK353" s="90"/>
      <c r="AL353" s="90"/>
      <c r="AM353" s="90"/>
      <c r="AN353" s="90"/>
      <c r="AO353" s="90"/>
      <c r="AP353" s="90"/>
      <c r="AQ353" s="90"/>
      <c r="AR353" s="90"/>
      <c r="AS353" s="39" t="str">
        <f t="shared" ref="AS353" si="524">IF(AT352=AT353,"○","×")</f>
        <v>○</v>
      </c>
      <c r="AT353" s="36">
        <f t="shared" ref="AT353" si="525">COUNTIF(N353:AR353,"ａ")+COUNTIF(N353:AR353,"ｂ")+COUNTIF(N353:AR353,"ｃ")</f>
        <v>0</v>
      </c>
    </row>
    <row r="354" spans="1:46" ht="21" customHeight="1">
      <c r="A354" s="143">
        <v>176</v>
      </c>
      <c r="B354" s="145"/>
      <c r="C354" s="145"/>
      <c r="D354" s="146"/>
      <c r="E354" s="137" t="str">
        <f>IF(D354=""," ",DATEDIF(D354,K354,"Y")&amp;"歳"&amp;DATEDIF(D354,K354,"YM")&amp;"カ月")</f>
        <v xml:space="preserve"> </v>
      </c>
      <c r="F354" s="138"/>
      <c r="G354" s="138"/>
      <c r="H354" s="138"/>
      <c r="I354" s="138"/>
      <c r="J354" s="40" t="s">
        <v>8</v>
      </c>
      <c r="K354" s="139">
        <f>DATE($B1,$D1,1)</f>
        <v>44470</v>
      </c>
      <c r="L354" s="139">
        <f>DATEDIF(D354,K354,"Y")</f>
        <v>121</v>
      </c>
      <c r="M354" s="121" t="str">
        <f t="shared" si="432"/>
        <v>×</v>
      </c>
      <c r="N354" s="87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  <c r="AK354" s="86"/>
      <c r="AL354" s="86"/>
      <c r="AM354" s="86"/>
      <c r="AN354" s="86"/>
      <c r="AO354" s="86"/>
      <c r="AP354" s="86"/>
      <c r="AQ354" s="86"/>
      <c r="AR354" s="86"/>
      <c r="AS354" s="41">
        <f>SUM(N354:AR354)</f>
        <v>0</v>
      </c>
      <c r="AT354" s="36">
        <f t="shared" ref="AT354" si="526">COUNT(N354:AR354)</f>
        <v>0</v>
      </c>
    </row>
    <row r="355" spans="1:46" ht="21" customHeight="1" thickBot="1">
      <c r="A355" s="144"/>
      <c r="B355" s="114"/>
      <c r="C355" s="114"/>
      <c r="D355" s="116"/>
      <c r="E355" s="137"/>
      <c r="F355" s="118"/>
      <c r="G355" s="118"/>
      <c r="H355" s="118"/>
      <c r="I355" s="118"/>
      <c r="J355" s="38" t="s">
        <v>24</v>
      </c>
      <c r="K355" s="140"/>
      <c r="L355" s="141"/>
      <c r="M355" s="142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  <c r="AA355" s="90"/>
      <c r="AB355" s="90"/>
      <c r="AC355" s="90"/>
      <c r="AD355" s="90"/>
      <c r="AE355" s="90"/>
      <c r="AF355" s="90"/>
      <c r="AG355" s="90"/>
      <c r="AH355" s="90"/>
      <c r="AI355" s="90"/>
      <c r="AJ355" s="90"/>
      <c r="AK355" s="90"/>
      <c r="AL355" s="90"/>
      <c r="AM355" s="90"/>
      <c r="AN355" s="90"/>
      <c r="AO355" s="90"/>
      <c r="AP355" s="90"/>
      <c r="AQ355" s="90"/>
      <c r="AR355" s="90"/>
      <c r="AS355" s="39" t="str">
        <f t="shared" ref="AS355" si="527">IF(AT354=AT355,"○","×")</f>
        <v>○</v>
      </c>
      <c r="AT355" s="36">
        <f t="shared" ref="AT355" si="528">COUNTIF(N355:AR355,"ａ")+COUNTIF(N355:AR355,"ｂ")+COUNTIF(N355:AR355,"ｃ")</f>
        <v>0</v>
      </c>
    </row>
    <row r="356" spans="1:46" ht="21" customHeight="1">
      <c r="A356" s="143">
        <v>177</v>
      </c>
      <c r="B356" s="145"/>
      <c r="C356" s="145"/>
      <c r="D356" s="146"/>
      <c r="E356" s="137" t="str">
        <f>IF(D356=""," ",DATEDIF(D356,K356,"Y")&amp;"歳"&amp;DATEDIF(D356,K356,"YM")&amp;"カ月")</f>
        <v xml:space="preserve"> </v>
      </c>
      <c r="F356" s="138"/>
      <c r="G356" s="138"/>
      <c r="H356" s="138"/>
      <c r="I356" s="138"/>
      <c r="J356" s="40" t="s">
        <v>8</v>
      </c>
      <c r="K356" s="139">
        <f>DATE($B1,$D1,1)</f>
        <v>44470</v>
      </c>
      <c r="L356" s="139">
        <f>DATEDIF(D356,K356,"Y")</f>
        <v>121</v>
      </c>
      <c r="M356" s="121" t="str">
        <f t="shared" ref="M356:M400" si="529">IF(L356=0,"○",IF(L356=1,"△",IF(L356=2,"□",IF(L356=3,"◇","×"))))</f>
        <v>×</v>
      </c>
      <c r="N356" s="87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  <c r="AK356" s="86"/>
      <c r="AL356" s="86"/>
      <c r="AM356" s="86"/>
      <c r="AN356" s="86"/>
      <c r="AO356" s="86"/>
      <c r="AP356" s="86"/>
      <c r="AQ356" s="86"/>
      <c r="AR356" s="86"/>
      <c r="AS356" s="41">
        <f>SUM(N356:AR356)</f>
        <v>0</v>
      </c>
      <c r="AT356" s="36">
        <f t="shared" ref="AT356" si="530">COUNT(N356:AR356)</f>
        <v>0</v>
      </c>
    </row>
    <row r="357" spans="1:46" ht="21" customHeight="1" thickBot="1">
      <c r="A357" s="144"/>
      <c r="B357" s="114"/>
      <c r="C357" s="114"/>
      <c r="D357" s="116"/>
      <c r="E357" s="137"/>
      <c r="F357" s="118"/>
      <c r="G357" s="118"/>
      <c r="H357" s="118"/>
      <c r="I357" s="118"/>
      <c r="J357" s="38" t="s">
        <v>24</v>
      </c>
      <c r="K357" s="140"/>
      <c r="L357" s="141"/>
      <c r="M357" s="142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  <c r="AA357" s="90"/>
      <c r="AB357" s="90"/>
      <c r="AC357" s="90"/>
      <c r="AD357" s="90"/>
      <c r="AE357" s="90"/>
      <c r="AF357" s="90"/>
      <c r="AG357" s="90"/>
      <c r="AH357" s="90"/>
      <c r="AI357" s="90"/>
      <c r="AJ357" s="90"/>
      <c r="AK357" s="90"/>
      <c r="AL357" s="90"/>
      <c r="AM357" s="90"/>
      <c r="AN357" s="90"/>
      <c r="AO357" s="90"/>
      <c r="AP357" s="90"/>
      <c r="AQ357" s="90"/>
      <c r="AR357" s="90"/>
      <c r="AS357" s="39" t="str">
        <f t="shared" ref="AS357" si="531">IF(AT356=AT357,"○","×")</f>
        <v>○</v>
      </c>
      <c r="AT357" s="36">
        <f t="shared" ref="AT357" si="532">COUNTIF(N357:AR357,"ａ")+COUNTIF(N357:AR357,"ｂ")+COUNTIF(N357:AR357,"ｃ")</f>
        <v>0</v>
      </c>
    </row>
    <row r="358" spans="1:46" ht="21" customHeight="1">
      <c r="A358" s="143">
        <v>178</v>
      </c>
      <c r="B358" s="145"/>
      <c r="C358" s="145"/>
      <c r="D358" s="146"/>
      <c r="E358" s="137" t="str">
        <f>IF(D358=""," ",DATEDIF(D358,K358,"Y")&amp;"歳"&amp;DATEDIF(D358,K358,"YM")&amp;"カ月")</f>
        <v xml:space="preserve"> </v>
      </c>
      <c r="F358" s="138"/>
      <c r="G358" s="138"/>
      <c r="H358" s="138"/>
      <c r="I358" s="138"/>
      <c r="J358" s="40" t="s">
        <v>8</v>
      </c>
      <c r="K358" s="139">
        <f>DATE($B1,$D1,1)</f>
        <v>44470</v>
      </c>
      <c r="L358" s="139">
        <f>DATEDIF(D358,K358,"Y")</f>
        <v>121</v>
      </c>
      <c r="M358" s="121" t="str">
        <f t="shared" si="529"/>
        <v>×</v>
      </c>
      <c r="N358" s="87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86"/>
      <c r="AA358" s="86"/>
      <c r="AB358" s="86"/>
      <c r="AC358" s="86"/>
      <c r="AD358" s="86"/>
      <c r="AE358" s="86"/>
      <c r="AF358" s="86"/>
      <c r="AG358" s="86"/>
      <c r="AH358" s="86"/>
      <c r="AI358" s="86"/>
      <c r="AJ358" s="86"/>
      <c r="AK358" s="86"/>
      <c r="AL358" s="86"/>
      <c r="AM358" s="86"/>
      <c r="AN358" s="86"/>
      <c r="AO358" s="86"/>
      <c r="AP358" s="86"/>
      <c r="AQ358" s="86"/>
      <c r="AR358" s="86"/>
      <c r="AS358" s="41">
        <f>SUM(N358:AR358)</f>
        <v>0</v>
      </c>
      <c r="AT358" s="36">
        <f t="shared" ref="AT358" si="533">COUNT(N358:AR358)</f>
        <v>0</v>
      </c>
    </row>
    <row r="359" spans="1:46" ht="21" customHeight="1" thickBot="1">
      <c r="A359" s="144"/>
      <c r="B359" s="114"/>
      <c r="C359" s="114"/>
      <c r="D359" s="116"/>
      <c r="E359" s="137"/>
      <c r="F359" s="118"/>
      <c r="G359" s="118"/>
      <c r="H359" s="118"/>
      <c r="I359" s="118"/>
      <c r="J359" s="38" t="s">
        <v>24</v>
      </c>
      <c r="K359" s="140"/>
      <c r="L359" s="141"/>
      <c r="M359" s="142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  <c r="AB359" s="90"/>
      <c r="AC359" s="90"/>
      <c r="AD359" s="90"/>
      <c r="AE359" s="90"/>
      <c r="AF359" s="90"/>
      <c r="AG359" s="90"/>
      <c r="AH359" s="90"/>
      <c r="AI359" s="90"/>
      <c r="AJ359" s="90"/>
      <c r="AK359" s="90"/>
      <c r="AL359" s="90"/>
      <c r="AM359" s="90"/>
      <c r="AN359" s="90"/>
      <c r="AO359" s="90"/>
      <c r="AP359" s="90"/>
      <c r="AQ359" s="90"/>
      <c r="AR359" s="90"/>
      <c r="AS359" s="39" t="str">
        <f t="shared" ref="AS359" si="534">IF(AT358=AT359,"○","×")</f>
        <v>○</v>
      </c>
      <c r="AT359" s="36">
        <f t="shared" ref="AT359" si="535">COUNTIF(N359:AR359,"ａ")+COUNTIF(N359:AR359,"ｂ")+COUNTIF(N359:AR359,"ｃ")</f>
        <v>0</v>
      </c>
    </row>
    <row r="360" spans="1:46" ht="21" customHeight="1">
      <c r="A360" s="143">
        <v>179</v>
      </c>
      <c r="B360" s="145"/>
      <c r="C360" s="145"/>
      <c r="D360" s="146"/>
      <c r="E360" s="137" t="str">
        <f>IF(D360=""," ",DATEDIF(D360,K360,"Y")&amp;"歳"&amp;DATEDIF(D360,K360,"YM")&amp;"カ月")</f>
        <v xml:space="preserve"> </v>
      </c>
      <c r="F360" s="138"/>
      <c r="G360" s="138"/>
      <c r="H360" s="138"/>
      <c r="I360" s="138"/>
      <c r="J360" s="40" t="s">
        <v>8</v>
      </c>
      <c r="K360" s="139">
        <f>DATE($B1,$D1,1)</f>
        <v>44470</v>
      </c>
      <c r="L360" s="139">
        <f>DATEDIF(D360,K360,"Y")</f>
        <v>121</v>
      </c>
      <c r="M360" s="121" t="str">
        <f t="shared" si="529"/>
        <v>×</v>
      </c>
      <c r="N360" s="87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86"/>
      <c r="AA360" s="86"/>
      <c r="AB360" s="86"/>
      <c r="AC360" s="86"/>
      <c r="AD360" s="86"/>
      <c r="AE360" s="86"/>
      <c r="AF360" s="86"/>
      <c r="AG360" s="86"/>
      <c r="AH360" s="86"/>
      <c r="AI360" s="86"/>
      <c r="AJ360" s="86"/>
      <c r="AK360" s="86"/>
      <c r="AL360" s="86"/>
      <c r="AM360" s="86"/>
      <c r="AN360" s="86"/>
      <c r="AO360" s="86"/>
      <c r="AP360" s="86"/>
      <c r="AQ360" s="86"/>
      <c r="AR360" s="86"/>
      <c r="AS360" s="41">
        <f>SUM(N360:AR360)</f>
        <v>0</v>
      </c>
      <c r="AT360" s="36">
        <f t="shared" ref="AT360" si="536">COUNT(N360:AR360)</f>
        <v>0</v>
      </c>
    </row>
    <row r="361" spans="1:46" ht="21" customHeight="1" thickBot="1">
      <c r="A361" s="144"/>
      <c r="B361" s="114"/>
      <c r="C361" s="114"/>
      <c r="D361" s="116"/>
      <c r="E361" s="137"/>
      <c r="F361" s="118"/>
      <c r="G361" s="118"/>
      <c r="H361" s="118"/>
      <c r="I361" s="118"/>
      <c r="J361" s="38" t="s">
        <v>24</v>
      </c>
      <c r="K361" s="140"/>
      <c r="L361" s="141"/>
      <c r="M361" s="142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  <c r="AC361" s="90"/>
      <c r="AD361" s="90"/>
      <c r="AE361" s="90"/>
      <c r="AF361" s="90"/>
      <c r="AG361" s="90"/>
      <c r="AH361" s="90"/>
      <c r="AI361" s="90"/>
      <c r="AJ361" s="90"/>
      <c r="AK361" s="90"/>
      <c r="AL361" s="90"/>
      <c r="AM361" s="90"/>
      <c r="AN361" s="90"/>
      <c r="AO361" s="90"/>
      <c r="AP361" s="90"/>
      <c r="AQ361" s="90"/>
      <c r="AR361" s="90"/>
      <c r="AS361" s="39" t="str">
        <f t="shared" ref="AS361" si="537">IF(AT360=AT361,"○","×")</f>
        <v>○</v>
      </c>
      <c r="AT361" s="36">
        <f t="shared" ref="AT361" si="538">COUNTIF(N361:AR361,"ａ")+COUNTIF(N361:AR361,"ｂ")+COUNTIF(N361:AR361,"ｃ")</f>
        <v>0</v>
      </c>
    </row>
    <row r="362" spans="1:46" ht="21" customHeight="1">
      <c r="A362" s="143">
        <v>180</v>
      </c>
      <c r="B362" s="145"/>
      <c r="C362" s="145"/>
      <c r="D362" s="146"/>
      <c r="E362" s="137" t="str">
        <f>IF(D362=""," ",DATEDIF(D362,K362,"Y")&amp;"歳"&amp;DATEDIF(D362,K362,"YM")&amp;"カ月")</f>
        <v xml:space="preserve"> </v>
      </c>
      <c r="F362" s="138"/>
      <c r="G362" s="138"/>
      <c r="H362" s="138"/>
      <c r="I362" s="138"/>
      <c r="J362" s="40" t="s">
        <v>8</v>
      </c>
      <c r="K362" s="139">
        <f>DATE($B1,$D1,1)</f>
        <v>44470</v>
      </c>
      <c r="L362" s="139">
        <f>DATEDIF(D362,K362,"Y")</f>
        <v>121</v>
      </c>
      <c r="M362" s="121" t="str">
        <f t="shared" si="529"/>
        <v>×</v>
      </c>
      <c r="N362" s="87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86"/>
      <c r="AA362" s="86"/>
      <c r="AB362" s="86"/>
      <c r="AC362" s="86"/>
      <c r="AD362" s="86"/>
      <c r="AE362" s="86"/>
      <c r="AF362" s="86"/>
      <c r="AG362" s="86"/>
      <c r="AH362" s="86"/>
      <c r="AI362" s="86"/>
      <c r="AJ362" s="86"/>
      <c r="AK362" s="86"/>
      <c r="AL362" s="86"/>
      <c r="AM362" s="86"/>
      <c r="AN362" s="86"/>
      <c r="AO362" s="86"/>
      <c r="AP362" s="86"/>
      <c r="AQ362" s="86"/>
      <c r="AR362" s="86"/>
      <c r="AS362" s="41">
        <f>SUM(N362:AR362)</f>
        <v>0</v>
      </c>
      <c r="AT362" s="36">
        <f t="shared" ref="AT362" si="539">COUNT(N362:AR362)</f>
        <v>0</v>
      </c>
    </row>
    <row r="363" spans="1:46" ht="21" customHeight="1" thickBot="1">
      <c r="A363" s="144"/>
      <c r="B363" s="114"/>
      <c r="C363" s="114"/>
      <c r="D363" s="116"/>
      <c r="E363" s="137"/>
      <c r="F363" s="118"/>
      <c r="G363" s="118"/>
      <c r="H363" s="118"/>
      <c r="I363" s="118"/>
      <c r="J363" s="38" t="s">
        <v>24</v>
      </c>
      <c r="K363" s="140"/>
      <c r="L363" s="141"/>
      <c r="M363" s="142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  <c r="AC363" s="90"/>
      <c r="AD363" s="90"/>
      <c r="AE363" s="90"/>
      <c r="AF363" s="90"/>
      <c r="AG363" s="90"/>
      <c r="AH363" s="90"/>
      <c r="AI363" s="90"/>
      <c r="AJ363" s="90"/>
      <c r="AK363" s="90"/>
      <c r="AL363" s="90"/>
      <c r="AM363" s="90"/>
      <c r="AN363" s="90"/>
      <c r="AO363" s="90"/>
      <c r="AP363" s="90"/>
      <c r="AQ363" s="90"/>
      <c r="AR363" s="90"/>
      <c r="AS363" s="39" t="str">
        <f t="shared" ref="AS363" si="540">IF(AT362=AT363,"○","×")</f>
        <v>○</v>
      </c>
      <c r="AT363" s="36">
        <f t="shared" ref="AT363" si="541">COUNTIF(N363:AR363,"ａ")+COUNTIF(N363:AR363,"ｂ")+COUNTIF(N363:AR363,"ｃ")</f>
        <v>0</v>
      </c>
    </row>
    <row r="364" spans="1:46" ht="21" customHeight="1">
      <c r="A364" s="143">
        <v>181</v>
      </c>
      <c r="B364" s="145"/>
      <c r="C364" s="145"/>
      <c r="D364" s="146"/>
      <c r="E364" s="137" t="str">
        <f>IF(D364=""," ",DATEDIF(D364,K364,"Y")&amp;"歳"&amp;DATEDIF(D364,K364,"YM")&amp;"カ月")</f>
        <v xml:space="preserve"> </v>
      </c>
      <c r="F364" s="138"/>
      <c r="G364" s="138"/>
      <c r="H364" s="138"/>
      <c r="I364" s="138"/>
      <c r="J364" s="40" t="s">
        <v>8</v>
      </c>
      <c r="K364" s="139">
        <f>DATE($B1,$D1,1)</f>
        <v>44470</v>
      </c>
      <c r="L364" s="139">
        <f>DATEDIF(D364,K364,"Y")</f>
        <v>121</v>
      </c>
      <c r="M364" s="121" t="str">
        <f t="shared" si="529"/>
        <v>×</v>
      </c>
      <c r="N364" s="87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  <c r="Z364" s="86"/>
      <c r="AA364" s="86"/>
      <c r="AB364" s="86"/>
      <c r="AC364" s="86"/>
      <c r="AD364" s="86"/>
      <c r="AE364" s="86"/>
      <c r="AF364" s="86"/>
      <c r="AG364" s="86"/>
      <c r="AH364" s="86"/>
      <c r="AI364" s="86"/>
      <c r="AJ364" s="86"/>
      <c r="AK364" s="86"/>
      <c r="AL364" s="86"/>
      <c r="AM364" s="86"/>
      <c r="AN364" s="86"/>
      <c r="AO364" s="86"/>
      <c r="AP364" s="86"/>
      <c r="AQ364" s="86"/>
      <c r="AR364" s="86"/>
      <c r="AS364" s="41">
        <f>SUM(N364:AR364)</f>
        <v>0</v>
      </c>
      <c r="AT364" s="36">
        <f t="shared" ref="AT364" si="542">COUNT(N364:AR364)</f>
        <v>0</v>
      </c>
    </row>
    <row r="365" spans="1:46" ht="21" customHeight="1" thickBot="1">
      <c r="A365" s="144"/>
      <c r="B365" s="114"/>
      <c r="C365" s="114"/>
      <c r="D365" s="116"/>
      <c r="E365" s="137"/>
      <c r="F365" s="118"/>
      <c r="G365" s="118"/>
      <c r="H365" s="118"/>
      <c r="I365" s="118"/>
      <c r="J365" s="38" t="s">
        <v>24</v>
      </c>
      <c r="K365" s="140"/>
      <c r="L365" s="141"/>
      <c r="M365" s="142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  <c r="AB365" s="90"/>
      <c r="AC365" s="90"/>
      <c r="AD365" s="90"/>
      <c r="AE365" s="90"/>
      <c r="AF365" s="90"/>
      <c r="AG365" s="90"/>
      <c r="AH365" s="90"/>
      <c r="AI365" s="90"/>
      <c r="AJ365" s="90"/>
      <c r="AK365" s="90"/>
      <c r="AL365" s="90"/>
      <c r="AM365" s="90"/>
      <c r="AN365" s="90"/>
      <c r="AO365" s="90"/>
      <c r="AP365" s="90"/>
      <c r="AQ365" s="90"/>
      <c r="AR365" s="90"/>
      <c r="AS365" s="39" t="str">
        <f t="shared" ref="AS365" si="543">IF(AT364=AT365,"○","×")</f>
        <v>○</v>
      </c>
      <c r="AT365" s="36">
        <f t="shared" ref="AT365" si="544">COUNTIF(N365:AR365,"ａ")+COUNTIF(N365:AR365,"ｂ")+COUNTIF(N365:AR365,"ｃ")</f>
        <v>0</v>
      </c>
    </row>
    <row r="366" spans="1:46" ht="21" customHeight="1">
      <c r="A366" s="143">
        <v>182</v>
      </c>
      <c r="B366" s="145"/>
      <c r="C366" s="145"/>
      <c r="D366" s="146"/>
      <c r="E366" s="137" t="str">
        <f>IF(D366=""," ",DATEDIF(D366,K366,"Y")&amp;"歳"&amp;DATEDIF(D366,K366,"YM")&amp;"カ月")</f>
        <v xml:space="preserve"> </v>
      </c>
      <c r="F366" s="138"/>
      <c r="G366" s="138"/>
      <c r="H366" s="138"/>
      <c r="I366" s="138"/>
      <c r="J366" s="40" t="s">
        <v>8</v>
      </c>
      <c r="K366" s="139">
        <f>DATE($B1,$D1,1)</f>
        <v>44470</v>
      </c>
      <c r="L366" s="139">
        <f>DATEDIF(D366,K366,"Y")</f>
        <v>121</v>
      </c>
      <c r="M366" s="121" t="str">
        <f t="shared" si="529"/>
        <v>×</v>
      </c>
      <c r="N366" s="87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  <c r="AA366" s="86"/>
      <c r="AB366" s="86"/>
      <c r="AC366" s="86"/>
      <c r="AD366" s="86"/>
      <c r="AE366" s="86"/>
      <c r="AF366" s="86"/>
      <c r="AG366" s="86"/>
      <c r="AH366" s="86"/>
      <c r="AI366" s="86"/>
      <c r="AJ366" s="86"/>
      <c r="AK366" s="86"/>
      <c r="AL366" s="86"/>
      <c r="AM366" s="86"/>
      <c r="AN366" s="86"/>
      <c r="AO366" s="86"/>
      <c r="AP366" s="86"/>
      <c r="AQ366" s="86"/>
      <c r="AR366" s="86"/>
      <c r="AS366" s="41">
        <f>SUM(N366:AR366)</f>
        <v>0</v>
      </c>
      <c r="AT366" s="36">
        <f t="shared" ref="AT366" si="545">COUNT(N366:AR366)</f>
        <v>0</v>
      </c>
    </row>
    <row r="367" spans="1:46" ht="21" customHeight="1" thickBot="1">
      <c r="A367" s="144"/>
      <c r="B367" s="114"/>
      <c r="C367" s="114"/>
      <c r="D367" s="116"/>
      <c r="E367" s="137"/>
      <c r="F367" s="118"/>
      <c r="G367" s="118"/>
      <c r="H367" s="118"/>
      <c r="I367" s="118"/>
      <c r="J367" s="38" t="s">
        <v>24</v>
      </c>
      <c r="K367" s="140"/>
      <c r="L367" s="141"/>
      <c r="M367" s="142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  <c r="AC367" s="90"/>
      <c r="AD367" s="90"/>
      <c r="AE367" s="90"/>
      <c r="AF367" s="90"/>
      <c r="AG367" s="90"/>
      <c r="AH367" s="90"/>
      <c r="AI367" s="90"/>
      <c r="AJ367" s="90"/>
      <c r="AK367" s="90"/>
      <c r="AL367" s="90"/>
      <c r="AM367" s="90"/>
      <c r="AN367" s="90"/>
      <c r="AO367" s="90"/>
      <c r="AP367" s="90"/>
      <c r="AQ367" s="90"/>
      <c r="AR367" s="90"/>
      <c r="AS367" s="39" t="str">
        <f t="shared" ref="AS367" si="546">IF(AT366=AT367,"○","×")</f>
        <v>○</v>
      </c>
      <c r="AT367" s="36">
        <f t="shared" ref="AT367" si="547">COUNTIF(N367:AR367,"ａ")+COUNTIF(N367:AR367,"ｂ")+COUNTIF(N367:AR367,"ｃ")</f>
        <v>0</v>
      </c>
    </row>
    <row r="368" spans="1:46" ht="21" customHeight="1">
      <c r="A368" s="143">
        <v>183</v>
      </c>
      <c r="B368" s="145"/>
      <c r="C368" s="145"/>
      <c r="D368" s="146"/>
      <c r="E368" s="137" t="str">
        <f>IF(D368=""," ",DATEDIF(D368,K368,"Y")&amp;"歳"&amp;DATEDIF(D368,K368,"YM")&amp;"カ月")</f>
        <v xml:space="preserve"> </v>
      </c>
      <c r="F368" s="138"/>
      <c r="G368" s="138"/>
      <c r="H368" s="138"/>
      <c r="I368" s="138"/>
      <c r="J368" s="40" t="s">
        <v>8</v>
      </c>
      <c r="K368" s="139">
        <f>DATE($B1,$D1,1)</f>
        <v>44470</v>
      </c>
      <c r="L368" s="139">
        <f>DATEDIF(D368,K368,"Y")</f>
        <v>121</v>
      </c>
      <c r="M368" s="121" t="str">
        <f t="shared" si="529"/>
        <v>×</v>
      </c>
      <c r="N368" s="87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  <c r="Z368" s="86"/>
      <c r="AA368" s="86"/>
      <c r="AB368" s="86"/>
      <c r="AC368" s="86"/>
      <c r="AD368" s="86"/>
      <c r="AE368" s="86"/>
      <c r="AF368" s="86"/>
      <c r="AG368" s="86"/>
      <c r="AH368" s="86"/>
      <c r="AI368" s="86"/>
      <c r="AJ368" s="86"/>
      <c r="AK368" s="86"/>
      <c r="AL368" s="86"/>
      <c r="AM368" s="86"/>
      <c r="AN368" s="86"/>
      <c r="AO368" s="86"/>
      <c r="AP368" s="86"/>
      <c r="AQ368" s="86"/>
      <c r="AR368" s="86"/>
      <c r="AS368" s="41">
        <f>SUM(N368:AR368)</f>
        <v>0</v>
      </c>
      <c r="AT368" s="36">
        <f t="shared" ref="AT368" si="548">COUNT(N368:AR368)</f>
        <v>0</v>
      </c>
    </row>
    <row r="369" spans="1:46" ht="21" customHeight="1" thickBot="1">
      <c r="A369" s="144"/>
      <c r="B369" s="114"/>
      <c r="C369" s="114"/>
      <c r="D369" s="116"/>
      <c r="E369" s="137"/>
      <c r="F369" s="118"/>
      <c r="G369" s="118"/>
      <c r="H369" s="118"/>
      <c r="I369" s="118"/>
      <c r="J369" s="38" t="s">
        <v>24</v>
      </c>
      <c r="K369" s="140"/>
      <c r="L369" s="141"/>
      <c r="M369" s="142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  <c r="AB369" s="90"/>
      <c r="AC369" s="90"/>
      <c r="AD369" s="90"/>
      <c r="AE369" s="90"/>
      <c r="AF369" s="90"/>
      <c r="AG369" s="90"/>
      <c r="AH369" s="90"/>
      <c r="AI369" s="90"/>
      <c r="AJ369" s="90"/>
      <c r="AK369" s="90"/>
      <c r="AL369" s="90"/>
      <c r="AM369" s="90"/>
      <c r="AN369" s="90"/>
      <c r="AO369" s="90"/>
      <c r="AP369" s="90"/>
      <c r="AQ369" s="90"/>
      <c r="AR369" s="90"/>
      <c r="AS369" s="39" t="str">
        <f t="shared" ref="AS369" si="549">IF(AT368=AT369,"○","×")</f>
        <v>○</v>
      </c>
      <c r="AT369" s="36">
        <f t="shared" ref="AT369" si="550">COUNTIF(N369:AR369,"ａ")+COUNTIF(N369:AR369,"ｂ")+COUNTIF(N369:AR369,"ｃ")</f>
        <v>0</v>
      </c>
    </row>
    <row r="370" spans="1:46" ht="21" customHeight="1">
      <c r="A370" s="143">
        <v>184</v>
      </c>
      <c r="B370" s="145"/>
      <c r="C370" s="145"/>
      <c r="D370" s="146"/>
      <c r="E370" s="137" t="str">
        <f>IF(D370=""," ",DATEDIF(D370,K370,"Y")&amp;"歳"&amp;DATEDIF(D370,K370,"YM")&amp;"カ月")</f>
        <v xml:space="preserve"> </v>
      </c>
      <c r="F370" s="138"/>
      <c r="G370" s="138"/>
      <c r="H370" s="138"/>
      <c r="I370" s="138"/>
      <c r="J370" s="40" t="s">
        <v>8</v>
      </c>
      <c r="K370" s="139">
        <f>DATE($B1,$D1,1)</f>
        <v>44470</v>
      </c>
      <c r="L370" s="139">
        <f>DATEDIF(D370,K370,"Y")</f>
        <v>121</v>
      </c>
      <c r="M370" s="121" t="str">
        <f t="shared" si="529"/>
        <v>×</v>
      </c>
      <c r="N370" s="87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  <c r="AA370" s="86"/>
      <c r="AB370" s="86"/>
      <c r="AC370" s="86"/>
      <c r="AD370" s="86"/>
      <c r="AE370" s="86"/>
      <c r="AF370" s="86"/>
      <c r="AG370" s="86"/>
      <c r="AH370" s="86"/>
      <c r="AI370" s="86"/>
      <c r="AJ370" s="86"/>
      <c r="AK370" s="86"/>
      <c r="AL370" s="86"/>
      <c r="AM370" s="86"/>
      <c r="AN370" s="86"/>
      <c r="AO370" s="86"/>
      <c r="AP370" s="86"/>
      <c r="AQ370" s="86"/>
      <c r="AR370" s="86"/>
      <c r="AS370" s="41">
        <f>SUM(N370:AR370)</f>
        <v>0</v>
      </c>
      <c r="AT370" s="36">
        <f t="shared" ref="AT370" si="551">COUNT(N370:AR370)</f>
        <v>0</v>
      </c>
    </row>
    <row r="371" spans="1:46" ht="21" customHeight="1" thickBot="1">
      <c r="A371" s="144"/>
      <c r="B371" s="114"/>
      <c r="C371" s="114"/>
      <c r="D371" s="116"/>
      <c r="E371" s="137"/>
      <c r="F371" s="118"/>
      <c r="G371" s="118"/>
      <c r="H371" s="118"/>
      <c r="I371" s="118"/>
      <c r="J371" s="38" t="s">
        <v>24</v>
      </c>
      <c r="K371" s="140"/>
      <c r="L371" s="141"/>
      <c r="M371" s="142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  <c r="AB371" s="90"/>
      <c r="AC371" s="90"/>
      <c r="AD371" s="90"/>
      <c r="AE371" s="90"/>
      <c r="AF371" s="90"/>
      <c r="AG371" s="90"/>
      <c r="AH371" s="90"/>
      <c r="AI371" s="90"/>
      <c r="AJ371" s="90"/>
      <c r="AK371" s="90"/>
      <c r="AL371" s="90"/>
      <c r="AM371" s="90"/>
      <c r="AN371" s="90"/>
      <c r="AO371" s="90"/>
      <c r="AP371" s="90"/>
      <c r="AQ371" s="90"/>
      <c r="AR371" s="90"/>
      <c r="AS371" s="39" t="str">
        <f t="shared" ref="AS371" si="552">IF(AT370=AT371,"○","×")</f>
        <v>○</v>
      </c>
      <c r="AT371" s="36">
        <f t="shared" ref="AT371" si="553">COUNTIF(N371:AR371,"ａ")+COUNTIF(N371:AR371,"ｂ")+COUNTIF(N371:AR371,"ｃ")</f>
        <v>0</v>
      </c>
    </row>
    <row r="372" spans="1:46" ht="21" customHeight="1">
      <c r="A372" s="143">
        <v>185</v>
      </c>
      <c r="B372" s="145"/>
      <c r="C372" s="145"/>
      <c r="D372" s="146"/>
      <c r="E372" s="137" t="str">
        <f>IF(D372=""," ",DATEDIF(D372,K372,"Y")&amp;"歳"&amp;DATEDIF(D372,K372,"YM")&amp;"カ月")</f>
        <v xml:space="preserve"> </v>
      </c>
      <c r="F372" s="138"/>
      <c r="G372" s="138"/>
      <c r="H372" s="138"/>
      <c r="I372" s="138"/>
      <c r="J372" s="40" t="s">
        <v>8</v>
      </c>
      <c r="K372" s="139">
        <f>DATE($B1,$D1,1)</f>
        <v>44470</v>
      </c>
      <c r="L372" s="139">
        <f>DATEDIF(D372,K372,"Y")</f>
        <v>121</v>
      </c>
      <c r="M372" s="121" t="str">
        <f t="shared" si="529"/>
        <v>×</v>
      </c>
      <c r="N372" s="87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  <c r="Z372" s="86"/>
      <c r="AA372" s="86"/>
      <c r="AB372" s="86"/>
      <c r="AC372" s="86"/>
      <c r="AD372" s="86"/>
      <c r="AE372" s="86"/>
      <c r="AF372" s="86"/>
      <c r="AG372" s="86"/>
      <c r="AH372" s="86"/>
      <c r="AI372" s="86"/>
      <c r="AJ372" s="86"/>
      <c r="AK372" s="86"/>
      <c r="AL372" s="86"/>
      <c r="AM372" s="86"/>
      <c r="AN372" s="86"/>
      <c r="AO372" s="86"/>
      <c r="AP372" s="86"/>
      <c r="AQ372" s="86"/>
      <c r="AR372" s="86"/>
      <c r="AS372" s="41">
        <f>SUM(N372:AR372)</f>
        <v>0</v>
      </c>
      <c r="AT372" s="36">
        <f t="shared" ref="AT372" si="554">COUNT(N372:AR372)</f>
        <v>0</v>
      </c>
    </row>
    <row r="373" spans="1:46" ht="21" customHeight="1" thickBot="1">
      <c r="A373" s="144"/>
      <c r="B373" s="114"/>
      <c r="C373" s="114"/>
      <c r="D373" s="116"/>
      <c r="E373" s="137"/>
      <c r="F373" s="118"/>
      <c r="G373" s="118"/>
      <c r="H373" s="118"/>
      <c r="I373" s="118"/>
      <c r="J373" s="38" t="s">
        <v>24</v>
      </c>
      <c r="K373" s="140"/>
      <c r="L373" s="141"/>
      <c r="M373" s="142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  <c r="AB373" s="90"/>
      <c r="AC373" s="90"/>
      <c r="AD373" s="90"/>
      <c r="AE373" s="90"/>
      <c r="AF373" s="90"/>
      <c r="AG373" s="90"/>
      <c r="AH373" s="90"/>
      <c r="AI373" s="90"/>
      <c r="AJ373" s="90"/>
      <c r="AK373" s="90"/>
      <c r="AL373" s="90"/>
      <c r="AM373" s="90"/>
      <c r="AN373" s="90"/>
      <c r="AO373" s="90"/>
      <c r="AP373" s="90"/>
      <c r="AQ373" s="90"/>
      <c r="AR373" s="90"/>
      <c r="AS373" s="39" t="str">
        <f t="shared" ref="AS373" si="555">IF(AT372=AT373,"○","×")</f>
        <v>○</v>
      </c>
      <c r="AT373" s="36">
        <f t="shared" ref="AT373" si="556">COUNTIF(N373:AR373,"ａ")+COUNTIF(N373:AR373,"ｂ")+COUNTIF(N373:AR373,"ｃ")</f>
        <v>0</v>
      </c>
    </row>
    <row r="374" spans="1:46" ht="21" customHeight="1">
      <c r="A374" s="143">
        <v>186</v>
      </c>
      <c r="B374" s="145"/>
      <c r="C374" s="145"/>
      <c r="D374" s="146"/>
      <c r="E374" s="137" t="str">
        <f>IF(D374=""," ",DATEDIF(D374,K374,"Y")&amp;"歳"&amp;DATEDIF(D374,K374,"YM")&amp;"カ月")</f>
        <v xml:space="preserve"> </v>
      </c>
      <c r="F374" s="138"/>
      <c r="G374" s="138"/>
      <c r="H374" s="138"/>
      <c r="I374" s="138"/>
      <c r="J374" s="40" t="s">
        <v>8</v>
      </c>
      <c r="K374" s="139">
        <f>DATE($B1,$D1,1)</f>
        <v>44470</v>
      </c>
      <c r="L374" s="139">
        <f>DATEDIF(D374,K374,"Y")</f>
        <v>121</v>
      </c>
      <c r="M374" s="121" t="str">
        <f t="shared" si="529"/>
        <v>×</v>
      </c>
      <c r="N374" s="87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86"/>
      <c r="AA374" s="86"/>
      <c r="AB374" s="86"/>
      <c r="AC374" s="86"/>
      <c r="AD374" s="86"/>
      <c r="AE374" s="86"/>
      <c r="AF374" s="86"/>
      <c r="AG374" s="86"/>
      <c r="AH374" s="86"/>
      <c r="AI374" s="86"/>
      <c r="AJ374" s="86"/>
      <c r="AK374" s="86"/>
      <c r="AL374" s="86"/>
      <c r="AM374" s="86"/>
      <c r="AN374" s="86"/>
      <c r="AO374" s="86"/>
      <c r="AP374" s="86"/>
      <c r="AQ374" s="86"/>
      <c r="AR374" s="86"/>
      <c r="AS374" s="41">
        <f>SUM(N374:AR374)</f>
        <v>0</v>
      </c>
      <c r="AT374" s="36">
        <f t="shared" ref="AT374" si="557">COUNT(N374:AR374)</f>
        <v>0</v>
      </c>
    </row>
    <row r="375" spans="1:46" ht="21" customHeight="1" thickBot="1">
      <c r="A375" s="144"/>
      <c r="B375" s="114"/>
      <c r="C375" s="114"/>
      <c r="D375" s="116"/>
      <c r="E375" s="137"/>
      <c r="F375" s="118"/>
      <c r="G375" s="118"/>
      <c r="H375" s="118"/>
      <c r="I375" s="118"/>
      <c r="J375" s="38" t="s">
        <v>24</v>
      </c>
      <c r="K375" s="140"/>
      <c r="L375" s="141"/>
      <c r="M375" s="142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  <c r="AC375" s="90"/>
      <c r="AD375" s="90"/>
      <c r="AE375" s="90"/>
      <c r="AF375" s="90"/>
      <c r="AG375" s="90"/>
      <c r="AH375" s="90"/>
      <c r="AI375" s="90"/>
      <c r="AJ375" s="90"/>
      <c r="AK375" s="90"/>
      <c r="AL375" s="90"/>
      <c r="AM375" s="90"/>
      <c r="AN375" s="90"/>
      <c r="AO375" s="90"/>
      <c r="AP375" s="90"/>
      <c r="AQ375" s="90"/>
      <c r="AR375" s="90"/>
      <c r="AS375" s="39" t="str">
        <f t="shared" ref="AS375" si="558">IF(AT374=AT375,"○","×")</f>
        <v>○</v>
      </c>
      <c r="AT375" s="36">
        <f t="shared" ref="AT375" si="559">COUNTIF(N375:AR375,"ａ")+COUNTIF(N375:AR375,"ｂ")+COUNTIF(N375:AR375,"ｃ")</f>
        <v>0</v>
      </c>
    </row>
    <row r="376" spans="1:46" ht="21" customHeight="1">
      <c r="A376" s="143">
        <v>187</v>
      </c>
      <c r="B376" s="145"/>
      <c r="C376" s="145"/>
      <c r="D376" s="146"/>
      <c r="E376" s="137" t="str">
        <f>IF(D376=""," ",DATEDIF(D376,K376,"Y")&amp;"歳"&amp;DATEDIF(D376,K376,"YM")&amp;"カ月")</f>
        <v xml:space="preserve"> </v>
      </c>
      <c r="F376" s="138"/>
      <c r="G376" s="138"/>
      <c r="H376" s="138"/>
      <c r="I376" s="138"/>
      <c r="J376" s="40" t="s">
        <v>8</v>
      </c>
      <c r="K376" s="139">
        <f>DATE($B1,$D1,1)</f>
        <v>44470</v>
      </c>
      <c r="L376" s="139">
        <f>DATEDIF(D376,K376,"Y")</f>
        <v>121</v>
      </c>
      <c r="M376" s="121" t="str">
        <f t="shared" si="529"/>
        <v>×</v>
      </c>
      <c r="N376" s="87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  <c r="Z376" s="86"/>
      <c r="AA376" s="86"/>
      <c r="AB376" s="86"/>
      <c r="AC376" s="86"/>
      <c r="AD376" s="86"/>
      <c r="AE376" s="86"/>
      <c r="AF376" s="86"/>
      <c r="AG376" s="86"/>
      <c r="AH376" s="86"/>
      <c r="AI376" s="86"/>
      <c r="AJ376" s="86"/>
      <c r="AK376" s="86"/>
      <c r="AL376" s="86"/>
      <c r="AM376" s="86"/>
      <c r="AN376" s="86"/>
      <c r="AO376" s="86"/>
      <c r="AP376" s="86"/>
      <c r="AQ376" s="86"/>
      <c r="AR376" s="86"/>
      <c r="AS376" s="41">
        <f>SUM(N376:AR376)</f>
        <v>0</v>
      </c>
      <c r="AT376" s="36">
        <f t="shared" ref="AT376" si="560">COUNT(N376:AR376)</f>
        <v>0</v>
      </c>
    </row>
    <row r="377" spans="1:46" ht="21" customHeight="1" thickBot="1">
      <c r="A377" s="144"/>
      <c r="B377" s="114"/>
      <c r="C377" s="114"/>
      <c r="D377" s="116"/>
      <c r="E377" s="137"/>
      <c r="F377" s="118"/>
      <c r="G377" s="118"/>
      <c r="H377" s="118"/>
      <c r="I377" s="118"/>
      <c r="J377" s="38" t="s">
        <v>24</v>
      </c>
      <c r="K377" s="140"/>
      <c r="L377" s="141"/>
      <c r="M377" s="142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  <c r="AB377" s="90"/>
      <c r="AC377" s="90"/>
      <c r="AD377" s="90"/>
      <c r="AE377" s="90"/>
      <c r="AF377" s="90"/>
      <c r="AG377" s="90"/>
      <c r="AH377" s="90"/>
      <c r="AI377" s="90"/>
      <c r="AJ377" s="90"/>
      <c r="AK377" s="90"/>
      <c r="AL377" s="90"/>
      <c r="AM377" s="90"/>
      <c r="AN377" s="90"/>
      <c r="AO377" s="90"/>
      <c r="AP377" s="90"/>
      <c r="AQ377" s="90"/>
      <c r="AR377" s="90"/>
      <c r="AS377" s="39" t="str">
        <f t="shared" ref="AS377" si="561">IF(AT376=AT377,"○","×")</f>
        <v>○</v>
      </c>
      <c r="AT377" s="36">
        <f t="shared" ref="AT377" si="562">COUNTIF(N377:AR377,"ａ")+COUNTIF(N377:AR377,"ｂ")+COUNTIF(N377:AR377,"ｃ")</f>
        <v>0</v>
      </c>
    </row>
    <row r="378" spans="1:46" ht="21" customHeight="1">
      <c r="A378" s="143">
        <v>188</v>
      </c>
      <c r="B378" s="145"/>
      <c r="C378" s="145"/>
      <c r="D378" s="146"/>
      <c r="E378" s="137" t="str">
        <f>IF(D378=""," ",DATEDIF(D378,K378,"Y")&amp;"歳"&amp;DATEDIF(D378,K378,"YM")&amp;"カ月")</f>
        <v xml:space="preserve"> </v>
      </c>
      <c r="F378" s="138"/>
      <c r="G378" s="138"/>
      <c r="H378" s="138"/>
      <c r="I378" s="138"/>
      <c r="J378" s="40" t="s">
        <v>8</v>
      </c>
      <c r="K378" s="139">
        <f>DATE($B1,$D1,1)</f>
        <v>44470</v>
      </c>
      <c r="L378" s="139">
        <f>DATEDIF(D378,K378,"Y")</f>
        <v>121</v>
      </c>
      <c r="M378" s="121" t="str">
        <f t="shared" si="529"/>
        <v>×</v>
      </c>
      <c r="N378" s="87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86"/>
      <c r="AA378" s="86"/>
      <c r="AB378" s="86"/>
      <c r="AC378" s="86"/>
      <c r="AD378" s="86"/>
      <c r="AE378" s="86"/>
      <c r="AF378" s="86"/>
      <c r="AG378" s="86"/>
      <c r="AH378" s="86"/>
      <c r="AI378" s="86"/>
      <c r="AJ378" s="86"/>
      <c r="AK378" s="86"/>
      <c r="AL378" s="86"/>
      <c r="AM378" s="86"/>
      <c r="AN378" s="86"/>
      <c r="AO378" s="86"/>
      <c r="AP378" s="86"/>
      <c r="AQ378" s="86"/>
      <c r="AR378" s="86"/>
      <c r="AS378" s="41">
        <f>SUM(N378:AR378)</f>
        <v>0</v>
      </c>
      <c r="AT378" s="36">
        <f t="shared" ref="AT378" si="563">COUNT(N378:AR378)</f>
        <v>0</v>
      </c>
    </row>
    <row r="379" spans="1:46" ht="21" customHeight="1" thickBot="1">
      <c r="A379" s="144"/>
      <c r="B379" s="114"/>
      <c r="C379" s="114"/>
      <c r="D379" s="116"/>
      <c r="E379" s="137"/>
      <c r="F379" s="118"/>
      <c r="G379" s="118"/>
      <c r="H379" s="118"/>
      <c r="I379" s="118"/>
      <c r="J379" s="38" t="s">
        <v>24</v>
      </c>
      <c r="K379" s="140"/>
      <c r="L379" s="141"/>
      <c r="M379" s="142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  <c r="AC379" s="90"/>
      <c r="AD379" s="90"/>
      <c r="AE379" s="90"/>
      <c r="AF379" s="90"/>
      <c r="AG379" s="90"/>
      <c r="AH379" s="90"/>
      <c r="AI379" s="90"/>
      <c r="AJ379" s="90"/>
      <c r="AK379" s="90"/>
      <c r="AL379" s="90"/>
      <c r="AM379" s="90"/>
      <c r="AN379" s="90"/>
      <c r="AO379" s="90"/>
      <c r="AP379" s="90"/>
      <c r="AQ379" s="90"/>
      <c r="AR379" s="90"/>
      <c r="AS379" s="39" t="str">
        <f t="shared" ref="AS379" si="564">IF(AT378=AT379,"○","×")</f>
        <v>○</v>
      </c>
      <c r="AT379" s="36">
        <f t="shared" ref="AT379" si="565">COUNTIF(N379:AR379,"ａ")+COUNTIF(N379:AR379,"ｂ")+COUNTIF(N379:AR379,"ｃ")</f>
        <v>0</v>
      </c>
    </row>
    <row r="380" spans="1:46" ht="21" customHeight="1">
      <c r="A380" s="143">
        <v>189</v>
      </c>
      <c r="B380" s="145"/>
      <c r="C380" s="145"/>
      <c r="D380" s="146"/>
      <c r="E380" s="137" t="str">
        <f>IF(D380=""," ",DATEDIF(D380,K380,"Y")&amp;"歳"&amp;DATEDIF(D380,K380,"YM")&amp;"カ月")</f>
        <v xml:space="preserve"> </v>
      </c>
      <c r="F380" s="138"/>
      <c r="G380" s="138"/>
      <c r="H380" s="138"/>
      <c r="I380" s="138"/>
      <c r="J380" s="40" t="s">
        <v>8</v>
      </c>
      <c r="K380" s="139">
        <f>DATE($B1,$D1,1)</f>
        <v>44470</v>
      </c>
      <c r="L380" s="139">
        <f>DATEDIF(D380,K380,"Y")</f>
        <v>121</v>
      </c>
      <c r="M380" s="121" t="str">
        <f t="shared" si="529"/>
        <v>×</v>
      </c>
      <c r="N380" s="87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86"/>
      <c r="AA380" s="86"/>
      <c r="AB380" s="86"/>
      <c r="AC380" s="86"/>
      <c r="AD380" s="86"/>
      <c r="AE380" s="86"/>
      <c r="AF380" s="86"/>
      <c r="AG380" s="86"/>
      <c r="AH380" s="86"/>
      <c r="AI380" s="86"/>
      <c r="AJ380" s="86"/>
      <c r="AK380" s="86"/>
      <c r="AL380" s="86"/>
      <c r="AM380" s="86"/>
      <c r="AN380" s="86"/>
      <c r="AO380" s="86"/>
      <c r="AP380" s="86"/>
      <c r="AQ380" s="86"/>
      <c r="AR380" s="86"/>
      <c r="AS380" s="41">
        <f>SUM(N380:AR380)</f>
        <v>0</v>
      </c>
      <c r="AT380" s="36">
        <f t="shared" ref="AT380" si="566">COUNT(N380:AR380)</f>
        <v>0</v>
      </c>
    </row>
    <row r="381" spans="1:46" ht="21" customHeight="1" thickBot="1">
      <c r="A381" s="144"/>
      <c r="B381" s="114"/>
      <c r="C381" s="114"/>
      <c r="D381" s="116"/>
      <c r="E381" s="137"/>
      <c r="F381" s="118"/>
      <c r="G381" s="118"/>
      <c r="H381" s="118"/>
      <c r="I381" s="118"/>
      <c r="J381" s="38" t="s">
        <v>24</v>
      </c>
      <c r="K381" s="140"/>
      <c r="L381" s="141"/>
      <c r="M381" s="142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  <c r="AB381" s="90"/>
      <c r="AC381" s="90"/>
      <c r="AD381" s="90"/>
      <c r="AE381" s="90"/>
      <c r="AF381" s="90"/>
      <c r="AG381" s="90"/>
      <c r="AH381" s="90"/>
      <c r="AI381" s="90"/>
      <c r="AJ381" s="90"/>
      <c r="AK381" s="90"/>
      <c r="AL381" s="90"/>
      <c r="AM381" s="90"/>
      <c r="AN381" s="90"/>
      <c r="AO381" s="90"/>
      <c r="AP381" s="90"/>
      <c r="AQ381" s="90"/>
      <c r="AR381" s="90"/>
      <c r="AS381" s="39" t="str">
        <f t="shared" ref="AS381" si="567">IF(AT380=AT381,"○","×")</f>
        <v>○</v>
      </c>
      <c r="AT381" s="36">
        <f t="shared" ref="AT381" si="568">COUNTIF(N381:AR381,"ａ")+COUNTIF(N381:AR381,"ｂ")+COUNTIF(N381:AR381,"ｃ")</f>
        <v>0</v>
      </c>
    </row>
    <row r="382" spans="1:46" ht="21" customHeight="1">
      <c r="A382" s="143">
        <v>190</v>
      </c>
      <c r="B382" s="145"/>
      <c r="C382" s="145"/>
      <c r="D382" s="146"/>
      <c r="E382" s="137" t="str">
        <f>IF(D382=""," ",DATEDIF(D382,K382,"Y")&amp;"歳"&amp;DATEDIF(D382,K382,"YM")&amp;"カ月")</f>
        <v xml:space="preserve"> </v>
      </c>
      <c r="F382" s="138"/>
      <c r="G382" s="138"/>
      <c r="H382" s="138"/>
      <c r="I382" s="138"/>
      <c r="J382" s="40" t="s">
        <v>8</v>
      </c>
      <c r="K382" s="139">
        <f>DATE($B1,$D1,1)</f>
        <v>44470</v>
      </c>
      <c r="L382" s="139">
        <f>DATEDIF(D382,K382,"Y")</f>
        <v>121</v>
      </c>
      <c r="M382" s="121" t="str">
        <f t="shared" si="529"/>
        <v>×</v>
      </c>
      <c r="N382" s="87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86"/>
      <c r="AA382" s="86"/>
      <c r="AB382" s="86"/>
      <c r="AC382" s="86"/>
      <c r="AD382" s="86"/>
      <c r="AE382" s="86"/>
      <c r="AF382" s="86"/>
      <c r="AG382" s="86"/>
      <c r="AH382" s="86"/>
      <c r="AI382" s="86"/>
      <c r="AJ382" s="86"/>
      <c r="AK382" s="86"/>
      <c r="AL382" s="86"/>
      <c r="AM382" s="86"/>
      <c r="AN382" s="86"/>
      <c r="AO382" s="86"/>
      <c r="AP382" s="86"/>
      <c r="AQ382" s="86"/>
      <c r="AR382" s="86"/>
      <c r="AS382" s="41">
        <f>SUM(N382:AR382)</f>
        <v>0</v>
      </c>
      <c r="AT382" s="36">
        <f t="shared" ref="AT382" si="569">COUNT(N382:AR382)</f>
        <v>0</v>
      </c>
    </row>
    <row r="383" spans="1:46" ht="21" customHeight="1" thickBot="1">
      <c r="A383" s="144"/>
      <c r="B383" s="114"/>
      <c r="C383" s="114"/>
      <c r="D383" s="116"/>
      <c r="E383" s="137"/>
      <c r="F383" s="118"/>
      <c r="G383" s="118"/>
      <c r="H383" s="118"/>
      <c r="I383" s="118"/>
      <c r="J383" s="38" t="s">
        <v>24</v>
      </c>
      <c r="K383" s="140"/>
      <c r="L383" s="141"/>
      <c r="M383" s="142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  <c r="AB383" s="90"/>
      <c r="AC383" s="90"/>
      <c r="AD383" s="90"/>
      <c r="AE383" s="90"/>
      <c r="AF383" s="90"/>
      <c r="AG383" s="90"/>
      <c r="AH383" s="90"/>
      <c r="AI383" s="90"/>
      <c r="AJ383" s="90"/>
      <c r="AK383" s="90"/>
      <c r="AL383" s="90"/>
      <c r="AM383" s="90"/>
      <c r="AN383" s="90"/>
      <c r="AO383" s="90"/>
      <c r="AP383" s="90"/>
      <c r="AQ383" s="90"/>
      <c r="AR383" s="90"/>
      <c r="AS383" s="39" t="str">
        <f t="shared" ref="AS383" si="570">IF(AT382=AT383,"○","×")</f>
        <v>○</v>
      </c>
      <c r="AT383" s="36">
        <f t="shared" ref="AT383" si="571">COUNTIF(N383:AR383,"ａ")+COUNTIF(N383:AR383,"ｂ")+COUNTIF(N383:AR383,"ｃ")</f>
        <v>0</v>
      </c>
    </row>
    <row r="384" spans="1:46" ht="21" customHeight="1">
      <c r="A384" s="143">
        <v>191</v>
      </c>
      <c r="B384" s="145"/>
      <c r="C384" s="145"/>
      <c r="D384" s="146"/>
      <c r="E384" s="137" t="str">
        <f>IF(D384=""," ",DATEDIF(D384,K384,"Y")&amp;"歳"&amp;DATEDIF(D384,K384,"YM")&amp;"カ月")</f>
        <v xml:space="preserve"> </v>
      </c>
      <c r="F384" s="138"/>
      <c r="G384" s="138"/>
      <c r="H384" s="138"/>
      <c r="I384" s="138"/>
      <c r="J384" s="40" t="s">
        <v>8</v>
      </c>
      <c r="K384" s="139">
        <f>DATE($B1,$D1,1)</f>
        <v>44470</v>
      </c>
      <c r="L384" s="139">
        <f>DATEDIF(D384,K384,"Y")</f>
        <v>121</v>
      </c>
      <c r="M384" s="121" t="str">
        <f t="shared" si="529"/>
        <v>×</v>
      </c>
      <c r="N384" s="87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  <c r="Z384" s="86"/>
      <c r="AA384" s="86"/>
      <c r="AB384" s="86"/>
      <c r="AC384" s="86"/>
      <c r="AD384" s="86"/>
      <c r="AE384" s="86"/>
      <c r="AF384" s="86"/>
      <c r="AG384" s="86"/>
      <c r="AH384" s="86"/>
      <c r="AI384" s="86"/>
      <c r="AJ384" s="86"/>
      <c r="AK384" s="86"/>
      <c r="AL384" s="86"/>
      <c r="AM384" s="86"/>
      <c r="AN384" s="86"/>
      <c r="AO384" s="86"/>
      <c r="AP384" s="86"/>
      <c r="AQ384" s="86"/>
      <c r="AR384" s="86"/>
      <c r="AS384" s="41">
        <f>SUM(N384:AR384)</f>
        <v>0</v>
      </c>
      <c r="AT384" s="36">
        <f t="shared" ref="AT384" si="572">COUNT(N384:AR384)</f>
        <v>0</v>
      </c>
    </row>
    <row r="385" spans="1:46" ht="21" customHeight="1" thickBot="1">
      <c r="A385" s="144"/>
      <c r="B385" s="114"/>
      <c r="C385" s="114"/>
      <c r="D385" s="116"/>
      <c r="E385" s="137"/>
      <c r="F385" s="118"/>
      <c r="G385" s="118"/>
      <c r="H385" s="118"/>
      <c r="I385" s="118"/>
      <c r="J385" s="38" t="s">
        <v>24</v>
      </c>
      <c r="K385" s="140"/>
      <c r="L385" s="141"/>
      <c r="M385" s="142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  <c r="AC385" s="90"/>
      <c r="AD385" s="90"/>
      <c r="AE385" s="90"/>
      <c r="AF385" s="90"/>
      <c r="AG385" s="90"/>
      <c r="AH385" s="90"/>
      <c r="AI385" s="90"/>
      <c r="AJ385" s="90"/>
      <c r="AK385" s="90"/>
      <c r="AL385" s="90"/>
      <c r="AM385" s="90"/>
      <c r="AN385" s="90"/>
      <c r="AO385" s="90"/>
      <c r="AP385" s="90"/>
      <c r="AQ385" s="90"/>
      <c r="AR385" s="90"/>
      <c r="AS385" s="39" t="str">
        <f t="shared" ref="AS385" si="573">IF(AT384=AT385,"○","×")</f>
        <v>○</v>
      </c>
      <c r="AT385" s="36">
        <f t="shared" ref="AT385" si="574">COUNTIF(N385:AR385,"ａ")+COUNTIF(N385:AR385,"ｂ")+COUNTIF(N385:AR385,"ｃ")</f>
        <v>0</v>
      </c>
    </row>
    <row r="386" spans="1:46" ht="21" customHeight="1">
      <c r="A386" s="143">
        <v>192</v>
      </c>
      <c r="B386" s="145"/>
      <c r="C386" s="145"/>
      <c r="D386" s="146"/>
      <c r="E386" s="137" t="str">
        <f>IF(D386=""," ",DATEDIF(D386,K386,"Y")&amp;"歳"&amp;DATEDIF(D386,K386,"YM")&amp;"カ月")</f>
        <v xml:space="preserve"> </v>
      </c>
      <c r="F386" s="138"/>
      <c r="G386" s="138"/>
      <c r="H386" s="138"/>
      <c r="I386" s="138"/>
      <c r="J386" s="40" t="s">
        <v>8</v>
      </c>
      <c r="K386" s="139">
        <f>DATE($B1,$D1,1)</f>
        <v>44470</v>
      </c>
      <c r="L386" s="139">
        <f>DATEDIF(D386,K386,"Y")</f>
        <v>121</v>
      </c>
      <c r="M386" s="121" t="str">
        <f t="shared" si="529"/>
        <v>×</v>
      </c>
      <c r="N386" s="87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  <c r="Z386" s="86"/>
      <c r="AA386" s="86"/>
      <c r="AB386" s="86"/>
      <c r="AC386" s="86"/>
      <c r="AD386" s="86"/>
      <c r="AE386" s="86"/>
      <c r="AF386" s="86"/>
      <c r="AG386" s="86"/>
      <c r="AH386" s="86"/>
      <c r="AI386" s="86"/>
      <c r="AJ386" s="86"/>
      <c r="AK386" s="86"/>
      <c r="AL386" s="86"/>
      <c r="AM386" s="86"/>
      <c r="AN386" s="86"/>
      <c r="AO386" s="86"/>
      <c r="AP386" s="86"/>
      <c r="AQ386" s="86"/>
      <c r="AR386" s="86"/>
      <c r="AS386" s="41">
        <f>SUM(N386:AR386)</f>
        <v>0</v>
      </c>
      <c r="AT386" s="36">
        <f t="shared" ref="AT386" si="575">COUNT(N386:AR386)</f>
        <v>0</v>
      </c>
    </row>
    <row r="387" spans="1:46" ht="21" customHeight="1" thickBot="1">
      <c r="A387" s="144"/>
      <c r="B387" s="114"/>
      <c r="C387" s="114"/>
      <c r="D387" s="116"/>
      <c r="E387" s="137"/>
      <c r="F387" s="118"/>
      <c r="G387" s="118"/>
      <c r="H387" s="118"/>
      <c r="I387" s="118"/>
      <c r="J387" s="38" t="s">
        <v>24</v>
      </c>
      <c r="K387" s="140"/>
      <c r="L387" s="141"/>
      <c r="M387" s="142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  <c r="AC387" s="90"/>
      <c r="AD387" s="90"/>
      <c r="AE387" s="90"/>
      <c r="AF387" s="90"/>
      <c r="AG387" s="90"/>
      <c r="AH387" s="90"/>
      <c r="AI387" s="90"/>
      <c r="AJ387" s="90"/>
      <c r="AK387" s="90"/>
      <c r="AL387" s="90"/>
      <c r="AM387" s="90"/>
      <c r="AN387" s="90"/>
      <c r="AO387" s="90"/>
      <c r="AP387" s="90"/>
      <c r="AQ387" s="90"/>
      <c r="AR387" s="90"/>
      <c r="AS387" s="39" t="str">
        <f t="shared" ref="AS387" si="576">IF(AT386=AT387,"○","×")</f>
        <v>○</v>
      </c>
      <c r="AT387" s="36">
        <f t="shared" ref="AT387" si="577">COUNTIF(N387:AR387,"ａ")+COUNTIF(N387:AR387,"ｂ")+COUNTIF(N387:AR387,"ｃ")</f>
        <v>0</v>
      </c>
    </row>
    <row r="388" spans="1:46" ht="21" customHeight="1">
      <c r="A388" s="143">
        <v>193</v>
      </c>
      <c r="B388" s="145"/>
      <c r="C388" s="145"/>
      <c r="D388" s="146"/>
      <c r="E388" s="137" t="str">
        <f>IF(D388=""," ",DATEDIF(D388,K388,"Y")&amp;"歳"&amp;DATEDIF(D388,K388,"YM")&amp;"カ月")</f>
        <v xml:space="preserve"> </v>
      </c>
      <c r="F388" s="138"/>
      <c r="G388" s="138"/>
      <c r="H388" s="138"/>
      <c r="I388" s="138"/>
      <c r="J388" s="40" t="s">
        <v>8</v>
      </c>
      <c r="K388" s="139">
        <f>DATE($B1,$D1,1)</f>
        <v>44470</v>
      </c>
      <c r="L388" s="139">
        <f>DATEDIF(D388,K388,"Y")</f>
        <v>121</v>
      </c>
      <c r="M388" s="121" t="str">
        <f t="shared" si="529"/>
        <v>×</v>
      </c>
      <c r="N388" s="87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  <c r="Z388" s="86"/>
      <c r="AA388" s="86"/>
      <c r="AB388" s="86"/>
      <c r="AC388" s="86"/>
      <c r="AD388" s="86"/>
      <c r="AE388" s="86"/>
      <c r="AF388" s="86"/>
      <c r="AG388" s="86"/>
      <c r="AH388" s="86"/>
      <c r="AI388" s="86"/>
      <c r="AJ388" s="86"/>
      <c r="AK388" s="86"/>
      <c r="AL388" s="86"/>
      <c r="AM388" s="86"/>
      <c r="AN388" s="86"/>
      <c r="AO388" s="86"/>
      <c r="AP388" s="86"/>
      <c r="AQ388" s="86"/>
      <c r="AR388" s="86"/>
      <c r="AS388" s="41">
        <f>SUM(N388:AR388)</f>
        <v>0</v>
      </c>
      <c r="AT388" s="36">
        <f t="shared" ref="AT388" si="578">COUNT(N388:AR388)</f>
        <v>0</v>
      </c>
    </row>
    <row r="389" spans="1:46" ht="21" customHeight="1" thickBot="1">
      <c r="A389" s="144"/>
      <c r="B389" s="114"/>
      <c r="C389" s="114"/>
      <c r="D389" s="116"/>
      <c r="E389" s="137"/>
      <c r="F389" s="118"/>
      <c r="G389" s="118"/>
      <c r="H389" s="118"/>
      <c r="I389" s="118"/>
      <c r="J389" s="38" t="s">
        <v>24</v>
      </c>
      <c r="K389" s="140"/>
      <c r="L389" s="141"/>
      <c r="M389" s="142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  <c r="AB389" s="90"/>
      <c r="AC389" s="90"/>
      <c r="AD389" s="90"/>
      <c r="AE389" s="90"/>
      <c r="AF389" s="90"/>
      <c r="AG389" s="90"/>
      <c r="AH389" s="90"/>
      <c r="AI389" s="90"/>
      <c r="AJ389" s="90"/>
      <c r="AK389" s="90"/>
      <c r="AL389" s="90"/>
      <c r="AM389" s="90"/>
      <c r="AN389" s="90"/>
      <c r="AO389" s="90"/>
      <c r="AP389" s="90"/>
      <c r="AQ389" s="90"/>
      <c r="AR389" s="90"/>
      <c r="AS389" s="39" t="str">
        <f t="shared" ref="AS389" si="579">IF(AT388=AT389,"○","×")</f>
        <v>○</v>
      </c>
      <c r="AT389" s="36">
        <f t="shared" ref="AT389" si="580">COUNTIF(N389:AR389,"ａ")+COUNTIF(N389:AR389,"ｂ")+COUNTIF(N389:AR389,"ｃ")</f>
        <v>0</v>
      </c>
    </row>
    <row r="390" spans="1:46" ht="21" customHeight="1">
      <c r="A390" s="143">
        <v>194</v>
      </c>
      <c r="B390" s="145"/>
      <c r="C390" s="145"/>
      <c r="D390" s="146"/>
      <c r="E390" s="137" t="str">
        <f>IF(D390=""," ",DATEDIF(D390,K390,"Y")&amp;"歳"&amp;DATEDIF(D390,K390,"YM")&amp;"カ月")</f>
        <v xml:space="preserve"> </v>
      </c>
      <c r="F390" s="138"/>
      <c r="G390" s="138"/>
      <c r="H390" s="138"/>
      <c r="I390" s="138"/>
      <c r="J390" s="40" t="s">
        <v>8</v>
      </c>
      <c r="K390" s="139">
        <f>DATE($B1,$D1,1)</f>
        <v>44470</v>
      </c>
      <c r="L390" s="139">
        <f>DATEDIF(D390,K390,"Y")</f>
        <v>121</v>
      </c>
      <c r="M390" s="121" t="str">
        <f t="shared" si="529"/>
        <v>×</v>
      </c>
      <c r="N390" s="87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  <c r="Z390" s="86"/>
      <c r="AA390" s="86"/>
      <c r="AB390" s="86"/>
      <c r="AC390" s="86"/>
      <c r="AD390" s="86"/>
      <c r="AE390" s="86"/>
      <c r="AF390" s="86"/>
      <c r="AG390" s="86"/>
      <c r="AH390" s="86"/>
      <c r="AI390" s="86"/>
      <c r="AJ390" s="86"/>
      <c r="AK390" s="86"/>
      <c r="AL390" s="86"/>
      <c r="AM390" s="86"/>
      <c r="AN390" s="86"/>
      <c r="AO390" s="86"/>
      <c r="AP390" s="86"/>
      <c r="AQ390" s="86"/>
      <c r="AR390" s="86"/>
      <c r="AS390" s="41">
        <f>SUM(N390:AR390)</f>
        <v>0</v>
      </c>
      <c r="AT390" s="36">
        <f t="shared" ref="AT390" si="581">COUNT(N390:AR390)</f>
        <v>0</v>
      </c>
    </row>
    <row r="391" spans="1:46" ht="21" customHeight="1" thickBot="1">
      <c r="A391" s="144"/>
      <c r="B391" s="114"/>
      <c r="C391" s="114"/>
      <c r="D391" s="116"/>
      <c r="E391" s="137"/>
      <c r="F391" s="118"/>
      <c r="G391" s="118"/>
      <c r="H391" s="118"/>
      <c r="I391" s="118"/>
      <c r="J391" s="38" t="s">
        <v>24</v>
      </c>
      <c r="K391" s="140"/>
      <c r="L391" s="141"/>
      <c r="M391" s="142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  <c r="AC391" s="90"/>
      <c r="AD391" s="90"/>
      <c r="AE391" s="90"/>
      <c r="AF391" s="90"/>
      <c r="AG391" s="90"/>
      <c r="AH391" s="90"/>
      <c r="AI391" s="90"/>
      <c r="AJ391" s="90"/>
      <c r="AK391" s="90"/>
      <c r="AL391" s="90"/>
      <c r="AM391" s="90"/>
      <c r="AN391" s="90"/>
      <c r="AO391" s="90"/>
      <c r="AP391" s="90"/>
      <c r="AQ391" s="90"/>
      <c r="AR391" s="90"/>
      <c r="AS391" s="39" t="str">
        <f t="shared" ref="AS391" si="582">IF(AT390=AT391,"○","×")</f>
        <v>○</v>
      </c>
      <c r="AT391" s="36">
        <f t="shared" ref="AT391" si="583">COUNTIF(N391:AR391,"ａ")+COUNTIF(N391:AR391,"ｂ")+COUNTIF(N391:AR391,"ｃ")</f>
        <v>0</v>
      </c>
    </row>
    <row r="392" spans="1:46" ht="21" customHeight="1">
      <c r="A392" s="143">
        <v>195</v>
      </c>
      <c r="B392" s="145"/>
      <c r="C392" s="145"/>
      <c r="D392" s="146"/>
      <c r="E392" s="137" t="str">
        <f>IF(D392=""," ",DATEDIF(D392,K392,"Y")&amp;"歳"&amp;DATEDIF(D392,K392,"YM")&amp;"カ月")</f>
        <v xml:space="preserve"> </v>
      </c>
      <c r="F392" s="138"/>
      <c r="G392" s="138"/>
      <c r="H392" s="138"/>
      <c r="I392" s="138"/>
      <c r="J392" s="40" t="s">
        <v>8</v>
      </c>
      <c r="K392" s="139">
        <f>DATE($B1,$D1,1)</f>
        <v>44470</v>
      </c>
      <c r="L392" s="139">
        <f>DATEDIF(D392,K392,"Y")</f>
        <v>121</v>
      </c>
      <c r="M392" s="121" t="str">
        <f t="shared" si="529"/>
        <v>×</v>
      </c>
      <c r="N392" s="87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  <c r="AA392" s="86"/>
      <c r="AB392" s="86"/>
      <c r="AC392" s="86"/>
      <c r="AD392" s="86"/>
      <c r="AE392" s="86"/>
      <c r="AF392" s="86"/>
      <c r="AG392" s="86"/>
      <c r="AH392" s="86"/>
      <c r="AI392" s="86"/>
      <c r="AJ392" s="86"/>
      <c r="AK392" s="86"/>
      <c r="AL392" s="86"/>
      <c r="AM392" s="86"/>
      <c r="AN392" s="86"/>
      <c r="AO392" s="86"/>
      <c r="AP392" s="86"/>
      <c r="AQ392" s="86"/>
      <c r="AR392" s="86"/>
      <c r="AS392" s="41">
        <f>SUM(N392:AR392)</f>
        <v>0</v>
      </c>
      <c r="AT392" s="36">
        <f t="shared" ref="AT392" si="584">COUNT(N392:AR392)</f>
        <v>0</v>
      </c>
    </row>
    <row r="393" spans="1:46" ht="21" customHeight="1" thickBot="1">
      <c r="A393" s="144"/>
      <c r="B393" s="114"/>
      <c r="C393" s="114"/>
      <c r="D393" s="116"/>
      <c r="E393" s="137"/>
      <c r="F393" s="118"/>
      <c r="G393" s="118"/>
      <c r="H393" s="118"/>
      <c r="I393" s="118"/>
      <c r="J393" s="38" t="s">
        <v>24</v>
      </c>
      <c r="K393" s="140"/>
      <c r="L393" s="141"/>
      <c r="M393" s="142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  <c r="AC393" s="90"/>
      <c r="AD393" s="90"/>
      <c r="AE393" s="90"/>
      <c r="AF393" s="90"/>
      <c r="AG393" s="90"/>
      <c r="AH393" s="90"/>
      <c r="AI393" s="90"/>
      <c r="AJ393" s="90"/>
      <c r="AK393" s="90"/>
      <c r="AL393" s="90"/>
      <c r="AM393" s="90"/>
      <c r="AN393" s="90"/>
      <c r="AO393" s="90"/>
      <c r="AP393" s="90"/>
      <c r="AQ393" s="90"/>
      <c r="AR393" s="90"/>
      <c r="AS393" s="39" t="str">
        <f t="shared" ref="AS393" si="585">IF(AT392=AT393,"○","×")</f>
        <v>○</v>
      </c>
      <c r="AT393" s="36">
        <f t="shared" ref="AT393" si="586">COUNTIF(N393:AR393,"ａ")+COUNTIF(N393:AR393,"ｂ")+COUNTIF(N393:AR393,"ｃ")</f>
        <v>0</v>
      </c>
    </row>
    <row r="394" spans="1:46" ht="21" customHeight="1">
      <c r="A394" s="143">
        <v>196</v>
      </c>
      <c r="B394" s="145"/>
      <c r="C394" s="145"/>
      <c r="D394" s="146"/>
      <c r="E394" s="137" t="str">
        <f>IF(D394=""," ",DATEDIF(D394,K394,"Y")&amp;"歳"&amp;DATEDIF(D394,K394,"YM")&amp;"カ月")</f>
        <v xml:space="preserve"> </v>
      </c>
      <c r="F394" s="138"/>
      <c r="G394" s="138"/>
      <c r="H394" s="138"/>
      <c r="I394" s="138"/>
      <c r="J394" s="40" t="s">
        <v>8</v>
      </c>
      <c r="K394" s="139">
        <f>DATE($B1,$D1,1)</f>
        <v>44470</v>
      </c>
      <c r="L394" s="139">
        <f>DATEDIF(D394,K394,"Y")</f>
        <v>121</v>
      </c>
      <c r="M394" s="121" t="str">
        <f t="shared" si="529"/>
        <v>×</v>
      </c>
      <c r="N394" s="87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  <c r="Z394" s="86"/>
      <c r="AA394" s="86"/>
      <c r="AB394" s="86"/>
      <c r="AC394" s="86"/>
      <c r="AD394" s="86"/>
      <c r="AE394" s="86"/>
      <c r="AF394" s="86"/>
      <c r="AG394" s="86"/>
      <c r="AH394" s="86"/>
      <c r="AI394" s="86"/>
      <c r="AJ394" s="86"/>
      <c r="AK394" s="86"/>
      <c r="AL394" s="86"/>
      <c r="AM394" s="86"/>
      <c r="AN394" s="86"/>
      <c r="AO394" s="86"/>
      <c r="AP394" s="86"/>
      <c r="AQ394" s="86"/>
      <c r="AR394" s="86"/>
      <c r="AS394" s="41">
        <f>SUM(N394:AR394)</f>
        <v>0</v>
      </c>
      <c r="AT394" s="36">
        <f t="shared" ref="AT394" si="587">COUNT(N394:AR394)</f>
        <v>0</v>
      </c>
    </row>
    <row r="395" spans="1:46" ht="21" customHeight="1" thickBot="1">
      <c r="A395" s="144"/>
      <c r="B395" s="114"/>
      <c r="C395" s="114"/>
      <c r="D395" s="116"/>
      <c r="E395" s="137"/>
      <c r="F395" s="118"/>
      <c r="G395" s="118"/>
      <c r="H395" s="118"/>
      <c r="I395" s="118"/>
      <c r="J395" s="38" t="s">
        <v>24</v>
      </c>
      <c r="K395" s="140"/>
      <c r="L395" s="141"/>
      <c r="M395" s="142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  <c r="AB395" s="90"/>
      <c r="AC395" s="90"/>
      <c r="AD395" s="90"/>
      <c r="AE395" s="90"/>
      <c r="AF395" s="90"/>
      <c r="AG395" s="90"/>
      <c r="AH395" s="90"/>
      <c r="AI395" s="90"/>
      <c r="AJ395" s="90"/>
      <c r="AK395" s="90"/>
      <c r="AL395" s="90"/>
      <c r="AM395" s="90"/>
      <c r="AN395" s="90"/>
      <c r="AO395" s="90"/>
      <c r="AP395" s="90"/>
      <c r="AQ395" s="90"/>
      <c r="AR395" s="90"/>
      <c r="AS395" s="39" t="str">
        <f t="shared" ref="AS395" si="588">IF(AT394=AT395,"○","×")</f>
        <v>○</v>
      </c>
      <c r="AT395" s="36">
        <f t="shared" ref="AT395" si="589">COUNTIF(N395:AR395,"ａ")+COUNTIF(N395:AR395,"ｂ")+COUNTIF(N395:AR395,"ｃ")</f>
        <v>0</v>
      </c>
    </row>
    <row r="396" spans="1:46" ht="21" customHeight="1">
      <c r="A396" s="143">
        <v>197</v>
      </c>
      <c r="B396" s="145"/>
      <c r="C396" s="145"/>
      <c r="D396" s="146"/>
      <c r="E396" s="137" t="str">
        <f>IF(D396=""," ",DATEDIF(D396,K396,"Y")&amp;"歳"&amp;DATEDIF(D396,K396,"YM")&amp;"カ月")</f>
        <v xml:space="preserve"> </v>
      </c>
      <c r="F396" s="138"/>
      <c r="G396" s="138"/>
      <c r="H396" s="138"/>
      <c r="I396" s="138"/>
      <c r="J396" s="40" t="s">
        <v>8</v>
      </c>
      <c r="K396" s="139">
        <f>DATE($B1,$D1,1)</f>
        <v>44470</v>
      </c>
      <c r="L396" s="139">
        <f>DATEDIF(D396,K396,"Y")</f>
        <v>121</v>
      </c>
      <c r="M396" s="121" t="str">
        <f t="shared" si="529"/>
        <v>×</v>
      </c>
      <c r="N396" s="87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86"/>
      <c r="AA396" s="86"/>
      <c r="AB396" s="86"/>
      <c r="AC396" s="86"/>
      <c r="AD396" s="86"/>
      <c r="AE396" s="86"/>
      <c r="AF396" s="86"/>
      <c r="AG396" s="86"/>
      <c r="AH396" s="86"/>
      <c r="AI396" s="86"/>
      <c r="AJ396" s="86"/>
      <c r="AK396" s="86"/>
      <c r="AL396" s="86"/>
      <c r="AM396" s="86"/>
      <c r="AN396" s="86"/>
      <c r="AO396" s="86"/>
      <c r="AP396" s="86"/>
      <c r="AQ396" s="86"/>
      <c r="AR396" s="86"/>
      <c r="AS396" s="41">
        <f>SUM(N396:AR396)</f>
        <v>0</v>
      </c>
      <c r="AT396" s="36">
        <f t="shared" ref="AT396" si="590">COUNT(N396:AR396)</f>
        <v>0</v>
      </c>
    </row>
    <row r="397" spans="1:46" ht="21" customHeight="1" thickBot="1">
      <c r="A397" s="144"/>
      <c r="B397" s="114"/>
      <c r="C397" s="114"/>
      <c r="D397" s="116"/>
      <c r="E397" s="137"/>
      <c r="F397" s="118"/>
      <c r="G397" s="118"/>
      <c r="H397" s="118"/>
      <c r="I397" s="118"/>
      <c r="J397" s="38" t="s">
        <v>24</v>
      </c>
      <c r="K397" s="140"/>
      <c r="L397" s="141"/>
      <c r="M397" s="142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  <c r="AC397" s="90"/>
      <c r="AD397" s="90"/>
      <c r="AE397" s="90"/>
      <c r="AF397" s="90"/>
      <c r="AG397" s="90"/>
      <c r="AH397" s="90"/>
      <c r="AI397" s="90"/>
      <c r="AJ397" s="90"/>
      <c r="AK397" s="90"/>
      <c r="AL397" s="90"/>
      <c r="AM397" s="90"/>
      <c r="AN397" s="90"/>
      <c r="AO397" s="90"/>
      <c r="AP397" s="90"/>
      <c r="AQ397" s="90"/>
      <c r="AR397" s="90"/>
      <c r="AS397" s="39" t="str">
        <f t="shared" ref="AS397" si="591">IF(AT396=AT397,"○","×")</f>
        <v>○</v>
      </c>
      <c r="AT397" s="36">
        <f t="shared" ref="AT397" si="592">COUNTIF(N397:AR397,"ａ")+COUNTIF(N397:AR397,"ｂ")+COUNTIF(N397:AR397,"ｃ")</f>
        <v>0</v>
      </c>
    </row>
    <row r="398" spans="1:46" ht="21" customHeight="1">
      <c r="A398" s="143">
        <v>198</v>
      </c>
      <c r="B398" s="145"/>
      <c r="C398" s="145"/>
      <c r="D398" s="146"/>
      <c r="E398" s="137" t="str">
        <f>IF(D398=""," ",DATEDIF(D398,K398,"Y")&amp;"歳"&amp;DATEDIF(D398,K398,"YM")&amp;"カ月")</f>
        <v xml:space="preserve"> </v>
      </c>
      <c r="F398" s="138"/>
      <c r="G398" s="138"/>
      <c r="H398" s="138"/>
      <c r="I398" s="138"/>
      <c r="J398" s="40" t="s">
        <v>8</v>
      </c>
      <c r="K398" s="139">
        <f>DATE($B1,$D1,1)</f>
        <v>44470</v>
      </c>
      <c r="L398" s="139">
        <f>DATEDIF(D398,K398,"Y")</f>
        <v>121</v>
      </c>
      <c r="M398" s="121" t="str">
        <f t="shared" si="529"/>
        <v>×</v>
      </c>
      <c r="N398" s="87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  <c r="Z398" s="86"/>
      <c r="AA398" s="86"/>
      <c r="AB398" s="86"/>
      <c r="AC398" s="86"/>
      <c r="AD398" s="86"/>
      <c r="AE398" s="86"/>
      <c r="AF398" s="86"/>
      <c r="AG398" s="86"/>
      <c r="AH398" s="86"/>
      <c r="AI398" s="86"/>
      <c r="AJ398" s="86"/>
      <c r="AK398" s="86"/>
      <c r="AL398" s="86"/>
      <c r="AM398" s="86"/>
      <c r="AN398" s="86"/>
      <c r="AO398" s="86"/>
      <c r="AP398" s="86"/>
      <c r="AQ398" s="86"/>
      <c r="AR398" s="86"/>
      <c r="AS398" s="41">
        <f>SUM(N398:AR398)</f>
        <v>0</v>
      </c>
      <c r="AT398" s="36">
        <f t="shared" ref="AT398" si="593">COUNT(N398:AR398)</f>
        <v>0</v>
      </c>
    </row>
    <row r="399" spans="1:46" ht="21" customHeight="1" thickBot="1">
      <c r="A399" s="144"/>
      <c r="B399" s="114"/>
      <c r="C399" s="114"/>
      <c r="D399" s="116"/>
      <c r="E399" s="137"/>
      <c r="F399" s="118"/>
      <c r="G399" s="118"/>
      <c r="H399" s="118"/>
      <c r="I399" s="118"/>
      <c r="J399" s="38" t="s">
        <v>24</v>
      </c>
      <c r="K399" s="140"/>
      <c r="L399" s="141"/>
      <c r="M399" s="142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  <c r="AB399" s="90"/>
      <c r="AC399" s="90"/>
      <c r="AD399" s="90"/>
      <c r="AE399" s="90"/>
      <c r="AF399" s="90"/>
      <c r="AG399" s="90"/>
      <c r="AH399" s="90"/>
      <c r="AI399" s="90"/>
      <c r="AJ399" s="90"/>
      <c r="AK399" s="90"/>
      <c r="AL399" s="90"/>
      <c r="AM399" s="90"/>
      <c r="AN399" s="90"/>
      <c r="AO399" s="90"/>
      <c r="AP399" s="90"/>
      <c r="AQ399" s="90"/>
      <c r="AR399" s="90"/>
      <c r="AS399" s="39" t="str">
        <f t="shared" ref="AS399" si="594">IF(AT398=AT399,"○","×")</f>
        <v>○</v>
      </c>
      <c r="AT399" s="36">
        <f t="shared" ref="AT399" si="595">COUNTIF(N399:AR399,"ａ")+COUNTIF(N399:AR399,"ｂ")+COUNTIF(N399:AR399,"ｃ")</f>
        <v>0</v>
      </c>
    </row>
    <row r="400" spans="1:46" ht="21" customHeight="1">
      <c r="A400" s="143">
        <v>199</v>
      </c>
      <c r="B400" s="145"/>
      <c r="C400" s="145"/>
      <c r="D400" s="146"/>
      <c r="E400" s="137" t="str">
        <f>IF(D400=""," ",DATEDIF(D400,K400,"Y")&amp;"歳"&amp;DATEDIF(D400,K400,"YM")&amp;"カ月")</f>
        <v xml:space="preserve"> </v>
      </c>
      <c r="F400" s="138"/>
      <c r="G400" s="138"/>
      <c r="H400" s="138"/>
      <c r="I400" s="138"/>
      <c r="J400" s="40" t="s">
        <v>8</v>
      </c>
      <c r="K400" s="139">
        <f>DATE($B1,$D1,1)</f>
        <v>44470</v>
      </c>
      <c r="L400" s="139">
        <f>DATEDIF(D400,K400,"Y")</f>
        <v>121</v>
      </c>
      <c r="M400" s="121" t="str">
        <f t="shared" si="529"/>
        <v>×</v>
      </c>
      <c r="N400" s="87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  <c r="Z400" s="86"/>
      <c r="AA400" s="86"/>
      <c r="AB400" s="86"/>
      <c r="AC400" s="86"/>
      <c r="AD400" s="86"/>
      <c r="AE400" s="86"/>
      <c r="AF400" s="86"/>
      <c r="AG400" s="86"/>
      <c r="AH400" s="86"/>
      <c r="AI400" s="86"/>
      <c r="AJ400" s="86"/>
      <c r="AK400" s="86"/>
      <c r="AL400" s="86"/>
      <c r="AM400" s="86"/>
      <c r="AN400" s="86"/>
      <c r="AO400" s="86"/>
      <c r="AP400" s="86"/>
      <c r="AQ400" s="86"/>
      <c r="AR400" s="86"/>
      <c r="AS400" s="41">
        <f>SUM(N400:AR400)</f>
        <v>0</v>
      </c>
      <c r="AT400" s="36">
        <f t="shared" ref="AT400" si="596">COUNT(N400:AR400)</f>
        <v>0</v>
      </c>
    </row>
    <row r="401" spans="1:47" ht="21" customHeight="1" thickBot="1">
      <c r="A401" s="144"/>
      <c r="B401" s="114"/>
      <c r="C401" s="114"/>
      <c r="D401" s="116"/>
      <c r="E401" s="137"/>
      <c r="F401" s="118"/>
      <c r="G401" s="118"/>
      <c r="H401" s="118"/>
      <c r="I401" s="118"/>
      <c r="J401" s="38" t="s">
        <v>24</v>
      </c>
      <c r="K401" s="140"/>
      <c r="L401" s="141"/>
      <c r="M401" s="142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  <c r="AC401" s="90"/>
      <c r="AD401" s="90"/>
      <c r="AE401" s="90"/>
      <c r="AF401" s="90"/>
      <c r="AG401" s="90"/>
      <c r="AH401" s="90"/>
      <c r="AI401" s="90"/>
      <c r="AJ401" s="90"/>
      <c r="AK401" s="90"/>
      <c r="AL401" s="90"/>
      <c r="AM401" s="90"/>
      <c r="AN401" s="90"/>
      <c r="AO401" s="90"/>
      <c r="AP401" s="90"/>
      <c r="AQ401" s="90"/>
      <c r="AR401" s="90"/>
      <c r="AS401" s="39" t="str">
        <f t="shared" ref="AS401" si="597">IF(AT400=AT401,"○","×")</f>
        <v>○</v>
      </c>
      <c r="AT401" s="36">
        <f t="shared" ref="AT401" si="598">COUNTIF(N401:AR401,"ａ")+COUNTIF(N401:AR401,"ｂ")+COUNTIF(N401:AR401,"ｃ")</f>
        <v>0</v>
      </c>
    </row>
    <row r="402" spans="1:47" ht="21" customHeight="1">
      <c r="A402" s="143">
        <v>200</v>
      </c>
      <c r="B402" s="145"/>
      <c r="C402" s="145"/>
      <c r="D402" s="146"/>
      <c r="E402" s="137" t="str">
        <f>IF(D402=""," ",DATEDIF(D402,K402,"Y")&amp;"歳"&amp;DATEDIF(D402,K402,"YM")&amp;"カ月")</f>
        <v xml:space="preserve"> </v>
      </c>
      <c r="F402" s="138"/>
      <c r="G402" s="138"/>
      <c r="H402" s="138"/>
      <c r="I402" s="138"/>
      <c r="J402" s="43" t="s">
        <v>8</v>
      </c>
      <c r="K402" s="139">
        <f>DATE($B1,$D1,1)</f>
        <v>44470</v>
      </c>
      <c r="L402" s="139">
        <f>DATEDIF(D402,K402,"Y")</f>
        <v>121</v>
      </c>
      <c r="M402" s="121" t="str">
        <f t="shared" ref="M402" si="599">IF(L402=0,"○",IF(L402=1,"△",IF(L402=2,"□",IF(L402=3,"◇","×"))))</f>
        <v>×</v>
      </c>
      <c r="N402" s="85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  <c r="Z402" s="86"/>
      <c r="AA402" s="86"/>
      <c r="AB402" s="86"/>
      <c r="AC402" s="86"/>
      <c r="AD402" s="86"/>
      <c r="AE402" s="86"/>
      <c r="AF402" s="86"/>
      <c r="AG402" s="86"/>
      <c r="AH402" s="86"/>
      <c r="AI402" s="86"/>
      <c r="AJ402" s="86"/>
      <c r="AK402" s="86"/>
      <c r="AL402" s="86"/>
      <c r="AM402" s="86"/>
      <c r="AN402" s="86"/>
      <c r="AO402" s="86"/>
      <c r="AP402" s="86"/>
      <c r="AQ402" s="86"/>
      <c r="AR402" s="86"/>
      <c r="AS402" s="41">
        <f>SUM(N402:AR402)</f>
        <v>0</v>
      </c>
      <c r="AT402" s="36">
        <f t="shared" ref="AT402" si="600">COUNT(N402:AR402)</f>
        <v>0</v>
      </c>
    </row>
    <row r="403" spans="1:47" ht="21" customHeight="1" thickBot="1">
      <c r="A403" s="156"/>
      <c r="B403" s="157"/>
      <c r="C403" s="157"/>
      <c r="D403" s="158"/>
      <c r="E403" s="159"/>
      <c r="F403" s="153"/>
      <c r="G403" s="153"/>
      <c r="H403" s="153"/>
      <c r="I403" s="153"/>
      <c r="J403" s="44" t="s">
        <v>58</v>
      </c>
      <c r="K403" s="155"/>
      <c r="L403" s="141"/>
      <c r="M403" s="142"/>
      <c r="N403" s="91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  <c r="AA403" s="92"/>
      <c r="AB403" s="92"/>
      <c r="AC403" s="92"/>
      <c r="AD403" s="92"/>
      <c r="AE403" s="92"/>
      <c r="AF403" s="92"/>
      <c r="AG403" s="92"/>
      <c r="AH403" s="92"/>
      <c r="AI403" s="92"/>
      <c r="AJ403" s="92"/>
      <c r="AK403" s="92"/>
      <c r="AL403" s="92"/>
      <c r="AM403" s="92"/>
      <c r="AN403" s="92"/>
      <c r="AO403" s="92"/>
      <c r="AP403" s="92"/>
      <c r="AQ403" s="92"/>
      <c r="AR403" s="92"/>
      <c r="AS403" s="45" t="str">
        <f>IF(AT402=AT403,"○","×")</f>
        <v>○</v>
      </c>
      <c r="AT403" s="36">
        <f t="shared" ref="AT403" si="601">COUNTIF(N403:AR403,"ａ")+COUNTIF(N403:AR403,"ｂ")+COUNTIF(N403:AR403,"ｃ")</f>
        <v>0</v>
      </c>
    </row>
    <row r="404" spans="1:47" ht="21" customHeight="1" thickTop="1">
      <c r="A404" s="47"/>
      <c r="B404" s="48"/>
      <c r="C404" s="48"/>
      <c r="D404" s="48"/>
      <c r="E404" s="49"/>
      <c r="F404" s="154">
        <f>COUNT(F4:F403)</f>
        <v>0</v>
      </c>
      <c r="G404" s="154">
        <f>COUNT(G4:G403)</f>
        <v>0</v>
      </c>
      <c r="H404" s="154">
        <f t="shared" ref="H404:I404" si="602">COUNT(H4:H403)</f>
        <v>0</v>
      </c>
      <c r="I404" s="154">
        <f t="shared" si="602"/>
        <v>0</v>
      </c>
      <c r="J404" s="50" t="s">
        <v>23</v>
      </c>
      <c r="K404" s="51"/>
      <c r="L404" s="51"/>
      <c r="M404" s="51"/>
      <c r="N404" s="52">
        <f t="shared" ref="N404:AR404" si="603">SUM(N425:N427)</f>
        <v>0</v>
      </c>
      <c r="O404" s="52">
        <f t="shared" si="603"/>
        <v>0</v>
      </c>
      <c r="P404" s="52">
        <f t="shared" si="603"/>
        <v>0</v>
      </c>
      <c r="Q404" s="52">
        <f t="shared" si="603"/>
        <v>0</v>
      </c>
      <c r="R404" s="52">
        <f t="shared" si="603"/>
        <v>0</v>
      </c>
      <c r="S404" s="52">
        <f t="shared" si="603"/>
        <v>0</v>
      </c>
      <c r="T404" s="52">
        <f t="shared" si="603"/>
        <v>0</v>
      </c>
      <c r="U404" s="52">
        <f t="shared" si="603"/>
        <v>0</v>
      </c>
      <c r="V404" s="52">
        <f t="shared" si="603"/>
        <v>0</v>
      </c>
      <c r="W404" s="52">
        <f t="shared" si="603"/>
        <v>0</v>
      </c>
      <c r="X404" s="52">
        <f t="shared" si="603"/>
        <v>0</v>
      </c>
      <c r="Y404" s="52">
        <f t="shared" si="603"/>
        <v>0</v>
      </c>
      <c r="Z404" s="52">
        <f t="shared" si="603"/>
        <v>0</v>
      </c>
      <c r="AA404" s="52">
        <f t="shared" si="603"/>
        <v>0</v>
      </c>
      <c r="AB404" s="52">
        <f t="shared" si="603"/>
        <v>0</v>
      </c>
      <c r="AC404" s="52">
        <f t="shared" si="603"/>
        <v>0</v>
      </c>
      <c r="AD404" s="52">
        <f t="shared" si="603"/>
        <v>0</v>
      </c>
      <c r="AE404" s="52">
        <f t="shared" si="603"/>
        <v>0</v>
      </c>
      <c r="AF404" s="52">
        <f t="shared" si="603"/>
        <v>0</v>
      </c>
      <c r="AG404" s="52">
        <f t="shared" si="603"/>
        <v>0</v>
      </c>
      <c r="AH404" s="52">
        <f t="shared" si="603"/>
        <v>0</v>
      </c>
      <c r="AI404" s="52">
        <f t="shared" si="603"/>
        <v>0</v>
      </c>
      <c r="AJ404" s="52">
        <f t="shared" si="603"/>
        <v>0</v>
      </c>
      <c r="AK404" s="52">
        <f t="shared" si="603"/>
        <v>0</v>
      </c>
      <c r="AL404" s="52">
        <f t="shared" si="603"/>
        <v>0</v>
      </c>
      <c r="AM404" s="52">
        <f t="shared" si="603"/>
        <v>0</v>
      </c>
      <c r="AN404" s="52">
        <f t="shared" si="603"/>
        <v>0</v>
      </c>
      <c r="AO404" s="52">
        <f t="shared" si="603"/>
        <v>0</v>
      </c>
      <c r="AP404" s="52">
        <f t="shared" si="603"/>
        <v>0</v>
      </c>
      <c r="AQ404" s="52">
        <f t="shared" si="603"/>
        <v>0</v>
      </c>
      <c r="AR404" s="52">
        <f t="shared" si="603"/>
        <v>0</v>
      </c>
      <c r="AS404" s="53">
        <f>SUM(N404:AR404)</f>
        <v>0</v>
      </c>
      <c r="AT404" s="54"/>
      <c r="AU404" s="55"/>
    </row>
    <row r="405" spans="1:47" ht="21" hidden="1" customHeight="1">
      <c r="A405" s="56"/>
      <c r="B405" s="57"/>
      <c r="C405" s="57"/>
      <c r="D405" s="57"/>
      <c r="E405" s="58"/>
      <c r="F405" s="140"/>
      <c r="G405" s="140"/>
      <c r="H405" s="140"/>
      <c r="I405" s="140"/>
      <c r="J405" s="59" t="s">
        <v>46</v>
      </c>
      <c r="K405" s="51"/>
      <c r="L405" s="51"/>
      <c r="M405" s="51"/>
      <c r="N405" s="52">
        <f>COUNTIFS($M4:$M403,"○",N4:N403,"&gt;=0.1")</f>
        <v>0</v>
      </c>
      <c r="O405" s="52">
        <f t="shared" ref="O405" si="604">COUNTIFS($M4:$M403,"○",O4:O403,"&gt;=0.1")</f>
        <v>0</v>
      </c>
      <c r="P405" s="52">
        <f>COUNTIFS($M4:$M403,"○",P4:P403,"&gt;=0.1")</f>
        <v>0</v>
      </c>
      <c r="Q405" s="52">
        <f>COUNTIFS($M4:$M403,"○",Q4:Q403,"&gt;=0.1")</f>
        <v>0</v>
      </c>
      <c r="R405" s="52">
        <f>COUNTIFS($M4:$M403,"○",R4:R403,"&gt;=0.1")</f>
        <v>0</v>
      </c>
      <c r="S405" s="52">
        <f>COUNTIFS($M4:$M403,"○",S4:S403,"&gt;=0.1")</f>
        <v>0</v>
      </c>
      <c r="T405" s="52">
        <f t="shared" ref="T405:W405" si="605">COUNTIFS($M4:$M403,"○",T4:T403,"&gt;=0.1")</f>
        <v>0</v>
      </c>
      <c r="U405" s="52">
        <f t="shared" si="605"/>
        <v>0</v>
      </c>
      <c r="V405" s="52">
        <f t="shared" si="605"/>
        <v>0</v>
      </c>
      <c r="W405" s="52">
        <f t="shared" si="605"/>
        <v>0</v>
      </c>
      <c r="X405" s="52">
        <f>COUNTIFS($M4:$M403,"○",X4:X403,"&gt;=0.1")</f>
        <v>0</v>
      </c>
      <c r="Y405" s="52">
        <f>COUNTIFS($M4:$M403,"○",Y4:Y403,"&gt;=0.1")</f>
        <v>0</v>
      </c>
      <c r="Z405" s="52">
        <f>COUNTIFS($M4:$M403,"○",Z4:Z403,"&gt;=0.1")</f>
        <v>0</v>
      </c>
      <c r="AA405" s="52">
        <f t="shared" ref="AA405:AD405" si="606">COUNTIFS($M4:$M403,"○",AA4:AA403,"&gt;=0.1")</f>
        <v>0</v>
      </c>
      <c r="AB405" s="52">
        <f t="shared" si="606"/>
        <v>0</v>
      </c>
      <c r="AC405" s="52">
        <f t="shared" si="606"/>
        <v>0</v>
      </c>
      <c r="AD405" s="52">
        <f t="shared" si="606"/>
        <v>0</v>
      </c>
      <c r="AE405" s="52">
        <f>COUNTIFS($M4:$M403,"○",AE4:AE403,"&gt;=0.1")</f>
        <v>0</v>
      </c>
      <c r="AF405" s="52">
        <f>COUNTIFS($M4:$M403,"○",AF4:AF403,"&gt;=0.1")</f>
        <v>0</v>
      </c>
      <c r="AG405" s="52">
        <f>COUNTIFS($M4:$M403,"○",AG4:AG403,"&gt;=0.1")</f>
        <v>0</v>
      </c>
      <c r="AH405" s="52">
        <f t="shared" ref="AH405:AK405" si="607">COUNTIFS($M4:$M403,"○",AH4:AH403,"&gt;=0.1")</f>
        <v>0</v>
      </c>
      <c r="AI405" s="52">
        <f t="shared" si="607"/>
        <v>0</v>
      </c>
      <c r="AJ405" s="52">
        <f t="shared" si="607"/>
        <v>0</v>
      </c>
      <c r="AK405" s="52">
        <f t="shared" si="607"/>
        <v>0</v>
      </c>
      <c r="AL405" s="52">
        <f>COUNTIFS($M4:$M403,"○",AL4:AL403,"&gt;=0.1")</f>
        <v>0</v>
      </c>
      <c r="AM405" s="52">
        <f>COUNTIFS($M4:$M403,"○",AM4:AM403,"&gt;=0.1")</f>
        <v>0</v>
      </c>
      <c r="AN405" s="52">
        <f>COUNTIFS($M4:$M403,"○",AN4:AN403,"&gt;=0.1")</f>
        <v>0</v>
      </c>
      <c r="AO405" s="52">
        <f t="shared" ref="AO405:AQ405" si="608">COUNTIFS($M4:$M403,"○",AO4:AO403,"&gt;=0.1")</f>
        <v>0</v>
      </c>
      <c r="AP405" s="52">
        <f t="shared" si="608"/>
        <v>0</v>
      </c>
      <c r="AQ405" s="52">
        <f t="shared" si="608"/>
        <v>0</v>
      </c>
      <c r="AR405" s="52">
        <f>COUNTIFS($M4:$M403,"○",AR4:AR403,"&gt;=0.1")</f>
        <v>0</v>
      </c>
      <c r="AS405" s="60">
        <f>SUM(N405:AR405)</f>
        <v>0</v>
      </c>
      <c r="AT405" s="54"/>
      <c r="AU405" s="55"/>
    </row>
    <row r="406" spans="1:47" ht="21" hidden="1" customHeight="1">
      <c r="A406" s="56"/>
      <c r="B406" s="57"/>
      <c r="C406" s="57"/>
      <c r="D406" s="57"/>
      <c r="E406" s="58"/>
      <c r="F406" s="140"/>
      <c r="G406" s="140"/>
      <c r="H406" s="140"/>
      <c r="I406" s="140"/>
      <c r="J406" s="59" t="s">
        <v>47</v>
      </c>
      <c r="K406" s="51"/>
      <c r="L406" s="51"/>
      <c r="M406" s="51"/>
      <c r="N406" s="52">
        <f>COUNTIFS($M4:$M403,"△",N4:N403,"&gt;=0.1")</f>
        <v>0</v>
      </c>
      <c r="O406" s="52">
        <f t="shared" ref="O406" si="609">COUNTIFS($M4:$M403,"△",O4:O403,"&gt;=0.1")</f>
        <v>0</v>
      </c>
      <c r="P406" s="52">
        <f>COUNTIFS($M4:$M403,"△",P4:P403,"&gt;=0.1")</f>
        <v>0</v>
      </c>
      <c r="Q406" s="52">
        <f>COUNTIFS($M4:$M403,"△",Q4:Q403,"&gt;=0.1")</f>
        <v>0</v>
      </c>
      <c r="R406" s="52">
        <f>COUNTIFS($M4:$M403,"△",R4:R403,"&gt;=0.1")</f>
        <v>0</v>
      </c>
      <c r="S406" s="52">
        <f>COUNTIFS($M4:$M403,"△",S4:S403,"&gt;=0.1")</f>
        <v>0</v>
      </c>
      <c r="T406" s="52">
        <f t="shared" ref="T406:W406" si="610">COUNTIFS($M4:$M403,"△",T4:T403,"&gt;=0.1")</f>
        <v>0</v>
      </c>
      <c r="U406" s="52">
        <f t="shared" si="610"/>
        <v>0</v>
      </c>
      <c r="V406" s="52">
        <f t="shared" si="610"/>
        <v>0</v>
      </c>
      <c r="W406" s="52">
        <f t="shared" si="610"/>
        <v>0</v>
      </c>
      <c r="X406" s="52">
        <f>COUNTIFS($M4:$M403,"△",X4:X403,"&gt;=0.1")</f>
        <v>0</v>
      </c>
      <c r="Y406" s="52">
        <f>COUNTIFS($M4:$M403,"△",Y4:Y403,"&gt;=0.1")</f>
        <v>0</v>
      </c>
      <c r="Z406" s="52">
        <f>COUNTIFS($M4:$M403,"△",Z4:Z403,"&gt;=0.1")</f>
        <v>0</v>
      </c>
      <c r="AA406" s="52">
        <f t="shared" ref="AA406:AD406" si="611">COUNTIFS($M4:$M403,"△",AA4:AA403,"&gt;=0.1")</f>
        <v>0</v>
      </c>
      <c r="AB406" s="52">
        <f t="shared" si="611"/>
        <v>0</v>
      </c>
      <c r="AC406" s="52">
        <f t="shared" si="611"/>
        <v>0</v>
      </c>
      <c r="AD406" s="52">
        <f t="shared" si="611"/>
        <v>0</v>
      </c>
      <c r="AE406" s="52">
        <f>COUNTIFS($M4:$M403,"△",AE4:AE403,"&gt;=0.1")</f>
        <v>0</v>
      </c>
      <c r="AF406" s="52">
        <f>COUNTIFS($M4:$M403,"△",AF4:AF403,"&gt;=0.1")</f>
        <v>0</v>
      </c>
      <c r="AG406" s="52">
        <f>COUNTIFS($M4:$M403,"△",AG4:AG403,"&gt;=0.1")</f>
        <v>0</v>
      </c>
      <c r="AH406" s="52">
        <f t="shared" ref="AH406:AK406" si="612">COUNTIFS($M4:$M403,"△",AH4:AH403,"&gt;=0.1")</f>
        <v>0</v>
      </c>
      <c r="AI406" s="52">
        <f t="shared" si="612"/>
        <v>0</v>
      </c>
      <c r="AJ406" s="52">
        <f t="shared" si="612"/>
        <v>0</v>
      </c>
      <c r="AK406" s="52">
        <f t="shared" si="612"/>
        <v>0</v>
      </c>
      <c r="AL406" s="52">
        <f>COUNTIFS($M4:$M403,"△",AL4:AL403,"&gt;=0.1")</f>
        <v>0</v>
      </c>
      <c r="AM406" s="52">
        <f>COUNTIFS($M4:$M403,"△",AM4:AM403,"&gt;=0.1")</f>
        <v>0</v>
      </c>
      <c r="AN406" s="52">
        <f>COUNTIFS($M4:$M403,"△",AN4:AN403,"&gt;=0.1")</f>
        <v>0</v>
      </c>
      <c r="AO406" s="52">
        <f t="shared" ref="AO406:AQ406" si="613">COUNTIFS($M4:$M403,"△",AO4:AO403,"&gt;=0.1")</f>
        <v>0</v>
      </c>
      <c r="AP406" s="52">
        <f t="shared" si="613"/>
        <v>0</v>
      </c>
      <c r="AQ406" s="52">
        <f t="shared" si="613"/>
        <v>0</v>
      </c>
      <c r="AR406" s="52">
        <f>COUNTIFS($M4:$M403,"△",AR4:AR403,"&gt;=0.1")</f>
        <v>0</v>
      </c>
      <c r="AS406" s="60">
        <f t="shared" ref="AS406:AS424" si="614">SUM(N406:AR406)</f>
        <v>0</v>
      </c>
      <c r="AT406" s="54"/>
      <c r="AU406" s="55"/>
    </row>
    <row r="407" spans="1:47" ht="21" hidden="1" customHeight="1">
      <c r="A407" s="56"/>
      <c r="B407" s="57"/>
      <c r="C407" s="57"/>
      <c r="D407" s="57"/>
      <c r="E407" s="58"/>
      <c r="F407" s="140"/>
      <c r="G407" s="140"/>
      <c r="H407" s="140"/>
      <c r="I407" s="140"/>
      <c r="J407" s="59" t="s">
        <v>48</v>
      </c>
      <c r="K407" s="51"/>
      <c r="L407" s="51"/>
      <c r="M407" s="51"/>
      <c r="N407" s="52">
        <f>COUNTIFS($M4:$M403,"□",N4:N403,"&gt;=0.1")</f>
        <v>0</v>
      </c>
      <c r="O407" s="52">
        <f t="shared" ref="O407" si="615">COUNTIFS($M4:$M403,"□",O4:O403,"&gt;=0.1")</f>
        <v>0</v>
      </c>
      <c r="P407" s="52">
        <f>COUNTIFS($M4:$M403,"□",P4:P403,"&gt;=0.1")</f>
        <v>0</v>
      </c>
      <c r="Q407" s="52">
        <f>COUNTIFS($M4:$M403,"□",Q4:Q403,"&gt;=0.1")</f>
        <v>0</v>
      </c>
      <c r="R407" s="52">
        <f>COUNTIFS($M4:$M403,"□",R4:R403,"&gt;=0.1")</f>
        <v>0</v>
      </c>
      <c r="S407" s="52">
        <f>COUNTIFS($M4:$M403,"□",S4:S403,"&gt;=0.1")</f>
        <v>0</v>
      </c>
      <c r="T407" s="52">
        <f t="shared" ref="T407:W407" si="616">COUNTIFS($M4:$M403,"□",T4:T403,"&gt;=0.1")</f>
        <v>0</v>
      </c>
      <c r="U407" s="52">
        <f t="shared" si="616"/>
        <v>0</v>
      </c>
      <c r="V407" s="52">
        <f t="shared" si="616"/>
        <v>0</v>
      </c>
      <c r="W407" s="52">
        <f t="shared" si="616"/>
        <v>0</v>
      </c>
      <c r="X407" s="52">
        <f>COUNTIFS($M4:$M403,"□",X4:X403,"&gt;=0.1")</f>
        <v>0</v>
      </c>
      <c r="Y407" s="52">
        <f>COUNTIFS($M4:$M403,"□",Y4:Y403,"&gt;=0.1")</f>
        <v>0</v>
      </c>
      <c r="Z407" s="52">
        <f>COUNTIFS($M4:$M403,"□",Z4:Z403,"&gt;=0.1")</f>
        <v>0</v>
      </c>
      <c r="AA407" s="52">
        <f t="shared" ref="AA407:AD407" si="617">COUNTIFS($M4:$M403,"□",AA4:AA403,"&gt;=0.1")</f>
        <v>0</v>
      </c>
      <c r="AB407" s="52">
        <f t="shared" si="617"/>
        <v>0</v>
      </c>
      <c r="AC407" s="52">
        <f t="shared" si="617"/>
        <v>0</v>
      </c>
      <c r="AD407" s="52">
        <f t="shared" si="617"/>
        <v>0</v>
      </c>
      <c r="AE407" s="52">
        <f>COUNTIFS($M4:$M403,"□",AE4:AE403,"&gt;=0.1")</f>
        <v>0</v>
      </c>
      <c r="AF407" s="52">
        <f>COUNTIFS($M4:$M403,"□",AF4:AF403,"&gt;=0.1")</f>
        <v>0</v>
      </c>
      <c r="AG407" s="52">
        <f>COUNTIFS($M4:$M403,"□",AG4:AG403,"&gt;=0.1")</f>
        <v>0</v>
      </c>
      <c r="AH407" s="52">
        <f t="shared" ref="AH407:AK407" si="618">COUNTIFS($M4:$M403,"□",AH4:AH403,"&gt;=0.1")</f>
        <v>0</v>
      </c>
      <c r="AI407" s="52">
        <f t="shared" si="618"/>
        <v>0</v>
      </c>
      <c r="AJ407" s="52">
        <f t="shared" si="618"/>
        <v>0</v>
      </c>
      <c r="AK407" s="52">
        <f t="shared" si="618"/>
        <v>0</v>
      </c>
      <c r="AL407" s="52">
        <f>COUNTIFS($M4:$M403,"□",AL4:AL403,"&gt;=0.1")</f>
        <v>0</v>
      </c>
      <c r="AM407" s="52">
        <f>COUNTIFS($M4:$M403,"□",AM4:AM403,"&gt;=0.1")</f>
        <v>0</v>
      </c>
      <c r="AN407" s="52">
        <f>COUNTIFS($M4:$M403,"□",AN4:AN403,"&gt;=0.1")</f>
        <v>0</v>
      </c>
      <c r="AO407" s="52">
        <f t="shared" ref="AO407:AQ407" si="619">COUNTIFS($M4:$M403,"□",AO4:AO403,"&gt;=0.1")</f>
        <v>0</v>
      </c>
      <c r="AP407" s="52">
        <f t="shared" si="619"/>
        <v>0</v>
      </c>
      <c r="AQ407" s="52">
        <f t="shared" si="619"/>
        <v>0</v>
      </c>
      <c r="AR407" s="52">
        <f>COUNTIFS($M4:$M403,"□",AR4:AR403,"&gt;=0.1")</f>
        <v>0</v>
      </c>
      <c r="AS407" s="60">
        <f t="shared" si="614"/>
        <v>0</v>
      </c>
      <c r="AT407" s="54"/>
      <c r="AU407" s="55"/>
    </row>
    <row r="408" spans="1:47" ht="21" hidden="1" customHeight="1">
      <c r="A408" s="56"/>
      <c r="B408" s="57"/>
      <c r="C408" s="57"/>
      <c r="D408" s="57"/>
      <c r="E408" s="58"/>
      <c r="F408" s="140"/>
      <c r="G408" s="140"/>
      <c r="H408" s="140"/>
      <c r="I408" s="140"/>
      <c r="J408" s="59" t="s">
        <v>49</v>
      </c>
      <c r="K408" s="51"/>
      <c r="L408" s="51"/>
      <c r="M408" s="51"/>
      <c r="N408" s="52">
        <f>COUNTIFS($M4:$M403,"◇",N4:N403,"&gt;=0.1")</f>
        <v>0</v>
      </c>
      <c r="O408" s="52">
        <f t="shared" ref="O408" si="620">COUNTIFS($M4:$M403,"◇",O4:O403,"&gt;=0.1")</f>
        <v>0</v>
      </c>
      <c r="P408" s="52">
        <f>COUNTIFS($M4:$M403,"◇",P4:P403,"&gt;=0.1")</f>
        <v>0</v>
      </c>
      <c r="Q408" s="52">
        <f>COUNTIFS($M4:$M403,"◇",Q4:Q403,"&gt;=0.1")</f>
        <v>0</v>
      </c>
      <c r="R408" s="52">
        <f>COUNTIFS($M4:$M403,"◇",R4:R403,"&gt;=0.1")</f>
        <v>0</v>
      </c>
      <c r="S408" s="52">
        <f>COUNTIFS($M4:$M403,"◇",S4:S403,"&gt;=0.1")</f>
        <v>0</v>
      </c>
      <c r="T408" s="52">
        <f t="shared" ref="T408:W408" si="621">COUNTIFS($M4:$M403,"◇",T4:T403,"&gt;=0.1")</f>
        <v>0</v>
      </c>
      <c r="U408" s="52">
        <f t="shared" si="621"/>
        <v>0</v>
      </c>
      <c r="V408" s="52">
        <f t="shared" si="621"/>
        <v>0</v>
      </c>
      <c r="W408" s="52">
        <f t="shared" si="621"/>
        <v>0</v>
      </c>
      <c r="X408" s="52">
        <f>COUNTIFS($M4:$M403,"◇",X4:X403,"&gt;=0.1")</f>
        <v>0</v>
      </c>
      <c r="Y408" s="52">
        <f>COUNTIFS($M4:$M403,"◇",Y4:Y403,"&gt;=0.1")</f>
        <v>0</v>
      </c>
      <c r="Z408" s="52">
        <f>COUNTIFS($M4:$M403,"◇",Z4:Z403,"&gt;=0.1")</f>
        <v>0</v>
      </c>
      <c r="AA408" s="52">
        <f t="shared" ref="AA408:AD408" si="622">COUNTIFS($M4:$M403,"◇",AA4:AA403,"&gt;=0.1")</f>
        <v>0</v>
      </c>
      <c r="AB408" s="52">
        <f t="shared" si="622"/>
        <v>0</v>
      </c>
      <c r="AC408" s="52">
        <f t="shared" si="622"/>
        <v>0</v>
      </c>
      <c r="AD408" s="52">
        <f t="shared" si="622"/>
        <v>0</v>
      </c>
      <c r="AE408" s="52">
        <f>COUNTIFS($M4:$M403,"◇",AE4:AE403,"&gt;=0.1")</f>
        <v>0</v>
      </c>
      <c r="AF408" s="52">
        <f>COUNTIFS($M4:$M403,"◇",AF4:AF403,"&gt;=0.1")</f>
        <v>0</v>
      </c>
      <c r="AG408" s="52">
        <f>COUNTIFS($M4:$M403,"◇",AG4:AG403,"&gt;=0.1")</f>
        <v>0</v>
      </c>
      <c r="AH408" s="52">
        <f t="shared" ref="AH408:AK408" si="623">COUNTIFS($M4:$M403,"◇",AH4:AH403,"&gt;=0.1")</f>
        <v>0</v>
      </c>
      <c r="AI408" s="52">
        <f t="shared" si="623"/>
        <v>0</v>
      </c>
      <c r="AJ408" s="52">
        <f t="shared" si="623"/>
        <v>0</v>
      </c>
      <c r="AK408" s="52">
        <f t="shared" si="623"/>
        <v>0</v>
      </c>
      <c r="AL408" s="52">
        <f>COUNTIFS($M4:$M403,"◇",AL4:AL403,"&gt;=0.1")</f>
        <v>0</v>
      </c>
      <c r="AM408" s="52">
        <f>COUNTIFS($M4:$M403,"◇",AM4:AM403,"&gt;=0.1")</f>
        <v>0</v>
      </c>
      <c r="AN408" s="52">
        <f>COUNTIFS($M4:$M403,"◇",AN4:AN403,"&gt;=0.1")</f>
        <v>0</v>
      </c>
      <c r="AO408" s="52">
        <f t="shared" ref="AO408:AQ408" si="624">COUNTIFS($M4:$M403,"◇",AO4:AO403,"&gt;=0.1")</f>
        <v>0</v>
      </c>
      <c r="AP408" s="52">
        <f t="shared" si="624"/>
        <v>0</v>
      </c>
      <c r="AQ408" s="52">
        <f t="shared" si="624"/>
        <v>0</v>
      </c>
      <c r="AR408" s="52">
        <f>COUNTIFS($M4:$M403,"◇",AR4:AR403,"&gt;=0.1")</f>
        <v>0</v>
      </c>
      <c r="AS408" s="60">
        <f t="shared" si="614"/>
        <v>0</v>
      </c>
      <c r="AT408" s="54"/>
      <c r="AU408" s="55"/>
    </row>
    <row r="409" spans="1:47" ht="21" hidden="1" customHeight="1">
      <c r="A409" s="56"/>
      <c r="B409" s="57"/>
      <c r="C409" s="57"/>
      <c r="D409" s="57"/>
      <c r="E409" s="58"/>
      <c r="F409" s="140"/>
      <c r="G409" s="140"/>
      <c r="H409" s="140"/>
      <c r="I409" s="140"/>
      <c r="J409" s="59" t="s">
        <v>50</v>
      </c>
      <c r="K409" s="51"/>
      <c r="L409" s="51"/>
      <c r="M409" s="51"/>
      <c r="N409" s="52">
        <f>COUNTIFS($M4:$M403,"×",N4:N403,"&gt;=0.1")</f>
        <v>0</v>
      </c>
      <c r="O409" s="52">
        <f t="shared" ref="O409" si="625">COUNTIFS($M4:$M403,"×",O4:O403,"&gt;=0.1")</f>
        <v>0</v>
      </c>
      <c r="P409" s="52">
        <f>COUNTIFS($M4:$M403,"×",P4:P403,"&gt;=0.1")</f>
        <v>0</v>
      </c>
      <c r="Q409" s="52">
        <f>COUNTIFS($M4:$M403,"×",Q4:Q403,"&gt;=0.1")</f>
        <v>0</v>
      </c>
      <c r="R409" s="52">
        <f>COUNTIFS($M4:$M403,"×",R4:R403,"&gt;=0.1")</f>
        <v>0</v>
      </c>
      <c r="S409" s="52">
        <f>COUNTIFS($M4:$M403,"×",S4:S403,"&gt;=0.1")</f>
        <v>0</v>
      </c>
      <c r="T409" s="52">
        <f t="shared" ref="T409:W409" si="626">COUNTIFS($M4:$M403,"×",T4:T403,"&gt;=0.1")</f>
        <v>0</v>
      </c>
      <c r="U409" s="52">
        <f t="shared" si="626"/>
        <v>0</v>
      </c>
      <c r="V409" s="52">
        <f t="shared" si="626"/>
        <v>0</v>
      </c>
      <c r="W409" s="52">
        <f t="shared" si="626"/>
        <v>0</v>
      </c>
      <c r="X409" s="52">
        <f>COUNTIFS($M4:$M403,"×",X4:X403,"&gt;=0.1")</f>
        <v>0</v>
      </c>
      <c r="Y409" s="52">
        <f>COUNTIFS($M4:$M403,"×",Y4:Y403,"&gt;=0.1")</f>
        <v>0</v>
      </c>
      <c r="Z409" s="52">
        <f>COUNTIFS($M4:$M403,"×",Z4:Z403,"&gt;=0.1")</f>
        <v>0</v>
      </c>
      <c r="AA409" s="52">
        <f t="shared" ref="AA409:AD409" si="627">COUNTIFS($M4:$M403,"×",AA4:AA403,"&gt;=0.1")</f>
        <v>0</v>
      </c>
      <c r="AB409" s="52">
        <f t="shared" si="627"/>
        <v>0</v>
      </c>
      <c r="AC409" s="52">
        <f t="shared" si="627"/>
        <v>0</v>
      </c>
      <c r="AD409" s="52">
        <f t="shared" si="627"/>
        <v>0</v>
      </c>
      <c r="AE409" s="52">
        <f>COUNTIFS($M4:$M403,"×",AE4:AE403,"&gt;=0.1")</f>
        <v>0</v>
      </c>
      <c r="AF409" s="52">
        <f>COUNTIFS($M4:$M403,"×",AF4:AF403,"&gt;=0.1")</f>
        <v>0</v>
      </c>
      <c r="AG409" s="52">
        <f>COUNTIFS($M4:$M403,"×",AG4:AG403,"&gt;=0.1")</f>
        <v>0</v>
      </c>
      <c r="AH409" s="52">
        <f t="shared" ref="AH409:AK409" si="628">COUNTIFS($M4:$M403,"×",AH4:AH403,"&gt;=0.1")</f>
        <v>0</v>
      </c>
      <c r="AI409" s="52">
        <f t="shared" si="628"/>
        <v>0</v>
      </c>
      <c r="AJ409" s="52">
        <f t="shared" si="628"/>
        <v>0</v>
      </c>
      <c r="AK409" s="52">
        <f t="shared" si="628"/>
        <v>0</v>
      </c>
      <c r="AL409" s="52">
        <f>COUNTIFS($M4:$M403,"×",AL4:AL403,"&gt;=0.1")</f>
        <v>0</v>
      </c>
      <c r="AM409" s="52">
        <f>COUNTIFS($M4:$M403,"×",AM4:AM403,"&gt;=0.1")</f>
        <v>0</v>
      </c>
      <c r="AN409" s="52">
        <f>COUNTIFS($M4:$M403,"×",AN4:AN403,"&gt;=0.1")</f>
        <v>0</v>
      </c>
      <c r="AO409" s="52">
        <f t="shared" ref="AO409:AQ409" si="629">COUNTIFS($M4:$M403,"×",AO4:AO403,"&gt;=0.1")</f>
        <v>0</v>
      </c>
      <c r="AP409" s="52">
        <f t="shared" si="629"/>
        <v>0</v>
      </c>
      <c r="AQ409" s="52">
        <f t="shared" si="629"/>
        <v>0</v>
      </c>
      <c r="AR409" s="52">
        <f>COUNTIFS($M4:$M403,"×",AR4:AR403,"&gt;=0.1")</f>
        <v>0</v>
      </c>
      <c r="AS409" s="60">
        <f t="shared" si="614"/>
        <v>0</v>
      </c>
      <c r="AT409" s="54"/>
      <c r="AU409" s="55"/>
    </row>
    <row r="410" spans="1:47" ht="21" hidden="1" customHeight="1">
      <c r="A410" s="56"/>
      <c r="B410" s="57"/>
      <c r="C410" s="57"/>
      <c r="D410" s="57"/>
      <c r="E410" s="58"/>
      <c r="F410" s="140"/>
      <c r="G410" s="140"/>
      <c r="H410" s="140"/>
      <c r="I410" s="140"/>
      <c r="J410" s="59" t="s">
        <v>59</v>
      </c>
      <c r="K410" s="51"/>
      <c r="L410" s="51"/>
      <c r="M410" s="51"/>
      <c r="N410" s="52">
        <f>COUNTIFS($H4:$H403,"重度",N4:N403,"&gt;=0.1")</f>
        <v>0</v>
      </c>
      <c r="O410" s="52">
        <f t="shared" ref="O410:AR410" si="630">COUNTIFS($H4:$H403,"重度",O4:O403,"&gt;=0.1")</f>
        <v>0</v>
      </c>
      <c r="P410" s="52">
        <f>COUNTIFS($H4:$H403,"重度",P4:P403,"&gt;=0.1")</f>
        <v>0</v>
      </c>
      <c r="Q410" s="52">
        <f t="shared" si="630"/>
        <v>0</v>
      </c>
      <c r="R410" s="52">
        <f t="shared" si="630"/>
        <v>0</v>
      </c>
      <c r="S410" s="52">
        <f t="shared" si="630"/>
        <v>0</v>
      </c>
      <c r="T410" s="52">
        <f t="shared" si="630"/>
        <v>0</v>
      </c>
      <c r="U410" s="52">
        <f t="shared" si="630"/>
        <v>0</v>
      </c>
      <c r="V410" s="52">
        <f t="shared" si="630"/>
        <v>0</v>
      </c>
      <c r="W410" s="52">
        <f t="shared" si="630"/>
        <v>0</v>
      </c>
      <c r="X410" s="52">
        <f t="shared" si="630"/>
        <v>0</v>
      </c>
      <c r="Y410" s="52">
        <f t="shared" si="630"/>
        <v>0</v>
      </c>
      <c r="Z410" s="52">
        <f t="shared" si="630"/>
        <v>0</v>
      </c>
      <c r="AA410" s="52">
        <f t="shared" si="630"/>
        <v>0</v>
      </c>
      <c r="AB410" s="52">
        <f t="shared" si="630"/>
        <v>0</v>
      </c>
      <c r="AC410" s="52">
        <f t="shared" si="630"/>
        <v>0</v>
      </c>
      <c r="AD410" s="52">
        <f t="shared" si="630"/>
        <v>0</v>
      </c>
      <c r="AE410" s="52">
        <f t="shared" si="630"/>
        <v>0</v>
      </c>
      <c r="AF410" s="52">
        <f t="shared" si="630"/>
        <v>0</v>
      </c>
      <c r="AG410" s="52">
        <f t="shared" si="630"/>
        <v>0</v>
      </c>
      <c r="AH410" s="52">
        <f t="shared" si="630"/>
        <v>0</v>
      </c>
      <c r="AI410" s="52">
        <f t="shared" si="630"/>
        <v>0</v>
      </c>
      <c r="AJ410" s="52">
        <f t="shared" si="630"/>
        <v>0</v>
      </c>
      <c r="AK410" s="52">
        <f t="shared" si="630"/>
        <v>0</v>
      </c>
      <c r="AL410" s="52">
        <f t="shared" si="630"/>
        <v>0</v>
      </c>
      <c r="AM410" s="52">
        <f t="shared" si="630"/>
        <v>0</v>
      </c>
      <c r="AN410" s="52">
        <f t="shared" si="630"/>
        <v>0</v>
      </c>
      <c r="AO410" s="52">
        <f t="shared" si="630"/>
        <v>0</v>
      </c>
      <c r="AP410" s="52">
        <f t="shared" si="630"/>
        <v>0</v>
      </c>
      <c r="AQ410" s="52">
        <f t="shared" si="630"/>
        <v>0</v>
      </c>
      <c r="AR410" s="52">
        <f t="shared" si="630"/>
        <v>0</v>
      </c>
      <c r="AS410" s="60">
        <f t="shared" si="614"/>
        <v>0</v>
      </c>
      <c r="AT410" s="54"/>
      <c r="AU410" s="55"/>
    </row>
    <row r="411" spans="1:47" ht="21" hidden="1" customHeight="1">
      <c r="A411" s="56"/>
      <c r="B411" s="57"/>
      <c r="C411" s="57"/>
      <c r="D411" s="57"/>
      <c r="E411" s="58"/>
      <c r="F411" s="140"/>
      <c r="G411" s="140"/>
      <c r="H411" s="140"/>
      <c r="I411" s="140"/>
      <c r="J411" s="59" t="s">
        <v>60</v>
      </c>
      <c r="K411" s="51"/>
      <c r="L411" s="51"/>
      <c r="M411" s="51"/>
      <c r="N411" s="52">
        <f>COUNTIFS($H4:$H403,"中度",N4:N403,"&gt;=0.1")</f>
        <v>0</v>
      </c>
      <c r="O411" s="52">
        <f t="shared" ref="O411:AR411" si="631">COUNTIFS($H4:$H403,"中度",O4:O403,"&gt;=0.1")</f>
        <v>0</v>
      </c>
      <c r="P411" s="52">
        <f>COUNTIFS($H4:$H403,"中度",P4:P403,"&gt;=0.1")</f>
        <v>0</v>
      </c>
      <c r="Q411" s="52">
        <f t="shared" si="631"/>
        <v>0</v>
      </c>
      <c r="R411" s="52">
        <f t="shared" si="631"/>
        <v>0</v>
      </c>
      <c r="S411" s="52">
        <f t="shared" si="631"/>
        <v>0</v>
      </c>
      <c r="T411" s="52">
        <f t="shared" si="631"/>
        <v>0</v>
      </c>
      <c r="U411" s="52">
        <f t="shared" si="631"/>
        <v>0</v>
      </c>
      <c r="V411" s="52">
        <f t="shared" si="631"/>
        <v>0</v>
      </c>
      <c r="W411" s="52">
        <f t="shared" si="631"/>
        <v>0</v>
      </c>
      <c r="X411" s="52">
        <f t="shared" si="631"/>
        <v>0</v>
      </c>
      <c r="Y411" s="52">
        <f t="shared" si="631"/>
        <v>0</v>
      </c>
      <c r="Z411" s="52">
        <f t="shared" si="631"/>
        <v>0</v>
      </c>
      <c r="AA411" s="52">
        <f t="shared" si="631"/>
        <v>0</v>
      </c>
      <c r="AB411" s="52">
        <f t="shared" si="631"/>
        <v>0</v>
      </c>
      <c r="AC411" s="52">
        <f t="shared" si="631"/>
        <v>0</v>
      </c>
      <c r="AD411" s="52">
        <f t="shared" si="631"/>
        <v>0</v>
      </c>
      <c r="AE411" s="52">
        <f t="shared" si="631"/>
        <v>0</v>
      </c>
      <c r="AF411" s="52">
        <f t="shared" si="631"/>
        <v>0</v>
      </c>
      <c r="AG411" s="52">
        <f t="shared" si="631"/>
        <v>0</v>
      </c>
      <c r="AH411" s="52">
        <f t="shared" si="631"/>
        <v>0</v>
      </c>
      <c r="AI411" s="52">
        <f t="shared" si="631"/>
        <v>0</v>
      </c>
      <c r="AJ411" s="52">
        <f t="shared" si="631"/>
        <v>0</v>
      </c>
      <c r="AK411" s="52">
        <f t="shared" si="631"/>
        <v>0</v>
      </c>
      <c r="AL411" s="52">
        <f t="shared" si="631"/>
        <v>0</v>
      </c>
      <c r="AM411" s="52">
        <f t="shared" si="631"/>
        <v>0</v>
      </c>
      <c r="AN411" s="52">
        <f t="shared" si="631"/>
        <v>0</v>
      </c>
      <c r="AO411" s="52">
        <f t="shared" si="631"/>
        <v>0</v>
      </c>
      <c r="AP411" s="52">
        <f t="shared" si="631"/>
        <v>0</v>
      </c>
      <c r="AQ411" s="52">
        <f t="shared" si="631"/>
        <v>0</v>
      </c>
      <c r="AR411" s="52">
        <f t="shared" si="631"/>
        <v>0</v>
      </c>
      <c r="AS411" s="60">
        <f t="shared" si="614"/>
        <v>0</v>
      </c>
      <c r="AT411" s="54"/>
      <c r="AU411" s="55"/>
    </row>
    <row r="412" spans="1:47" ht="21" hidden="1" customHeight="1">
      <c r="A412" s="56"/>
      <c r="B412" s="57"/>
      <c r="C412" s="57"/>
      <c r="D412" s="57"/>
      <c r="E412" s="58"/>
      <c r="F412" s="140"/>
      <c r="G412" s="140"/>
      <c r="H412" s="140"/>
      <c r="I412" s="140"/>
      <c r="J412" s="59" t="s">
        <v>61</v>
      </c>
      <c r="K412" s="51"/>
      <c r="L412" s="51"/>
      <c r="M412" s="51"/>
      <c r="N412" s="52">
        <f>COUNTIFS($H4:$H403,"軽度",N4:N403,"&gt;=0.1")</f>
        <v>0</v>
      </c>
      <c r="O412" s="52">
        <f t="shared" ref="O412:AR412" si="632">COUNTIFS($H4:$H403,"軽度",O4:O403,"&gt;=0.1")</f>
        <v>0</v>
      </c>
      <c r="P412" s="52">
        <f>COUNTIFS($H4:$H403,"軽度",P4:P403,"&gt;=0.1")</f>
        <v>0</v>
      </c>
      <c r="Q412" s="52">
        <f t="shared" si="632"/>
        <v>0</v>
      </c>
      <c r="R412" s="52">
        <f t="shared" si="632"/>
        <v>0</v>
      </c>
      <c r="S412" s="52">
        <f t="shared" si="632"/>
        <v>0</v>
      </c>
      <c r="T412" s="52">
        <f t="shared" si="632"/>
        <v>0</v>
      </c>
      <c r="U412" s="52">
        <f t="shared" si="632"/>
        <v>0</v>
      </c>
      <c r="V412" s="52">
        <f t="shared" si="632"/>
        <v>0</v>
      </c>
      <c r="W412" s="52">
        <f t="shared" si="632"/>
        <v>0</v>
      </c>
      <c r="X412" s="52">
        <f t="shared" si="632"/>
        <v>0</v>
      </c>
      <c r="Y412" s="52">
        <f t="shared" si="632"/>
        <v>0</v>
      </c>
      <c r="Z412" s="52">
        <f t="shared" si="632"/>
        <v>0</v>
      </c>
      <c r="AA412" s="52">
        <f t="shared" si="632"/>
        <v>0</v>
      </c>
      <c r="AB412" s="52">
        <f t="shared" si="632"/>
        <v>0</v>
      </c>
      <c r="AC412" s="52">
        <f t="shared" si="632"/>
        <v>0</v>
      </c>
      <c r="AD412" s="52">
        <f t="shared" si="632"/>
        <v>0</v>
      </c>
      <c r="AE412" s="52">
        <f t="shared" si="632"/>
        <v>0</v>
      </c>
      <c r="AF412" s="52">
        <f t="shared" si="632"/>
        <v>0</v>
      </c>
      <c r="AG412" s="52">
        <f t="shared" si="632"/>
        <v>0</v>
      </c>
      <c r="AH412" s="52">
        <f t="shared" si="632"/>
        <v>0</v>
      </c>
      <c r="AI412" s="52">
        <f t="shared" si="632"/>
        <v>0</v>
      </c>
      <c r="AJ412" s="52">
        <f t="shared" si="632"/>
        <v>0</v>
      </c>
      <c r="AK412" s="52">
        <f t="shared" si="632"/>
        <v>0</v>
      </c>
      <c r="AL412" s="52">
        <f t="shared" si="632"/>
        <v>0</v>
      </c>
      <c r="AM412" s="52">
        <f t="shared" si="632"/>
        <v>0</v>
      </c>
      <c r="AN412" s="52">
        <f t="shared" si="632"/>
        <v>0</v>
      </c>
      <c r="AO412" s="52">
        <f t="shared" si="632"/>
        <v>0</v>
      </c>
      <c r="AP412" s="52">
        <f t="shared" si="632"/>
        <v>0</v>
      </c>
      <c r="AQ412" s="52">
        <f t="shared" si="632"/>
        <v>0</v>
      </c>
      <c r="AR412" s="52">
        <f t="shared" si="632"/>
        <v>0</v>
      </c>
      <c r="AS412" s="60">
        <f t="shared" si="614"/>
        <v>0</v>
      </c>
      <c r="AT412" s="54"/>
      <c r="AU412" s="55"/>
    </row>
    <row r="413" spans="1:47" ht="21" hidden="1" customHeight="1">
      <c r="A413" s="56"/>
      <c r="B413" s="57"/>
      <c r="C413" s="57"/>
      <c r="D413" s="57"/>
      <c r="E413" s="58"/>
      <c r="F413" s="140"/>
      <c r="G413" s="140"/>
      <c r="H413" s="140"/>
      <c r="I413" s="140"/>
      <c r="J413" s="59" t="s">
        <v>62</v>
      </c>
      <c r="K413" s="51"/>
      <c r="L413" s="51"/>
      <c r="M413" s="51"/>
      <c r="N413" s="52">
        <f>COUNTIFS($I4:$I403,"非",N4:N403,"&gt;=0.1")</f>
        <v>0</v>
      </c>
      <c r="O413" s="52">
        <f t="shared" ref="O413:AR413" si="633">COUNTIFS($I4:$I403,"非",O4:O403,"&gt;=0.1")</f>
        <v>0</v>
      </c>
      <c r="P413" s="52">
        <f>COUNTIFS($I4:$I403,"非",P4:P403,"&gt;=0.1")</f>
        <v>0</v>
      </c>
      <c r="Q413" s="52">
        <f t="shared" si="633"/>
        <v>0</v>
      </c>
      <c r="R413" s="52">
        <f t="shared" si="633"/>
        <v>0</v>
      </c>
      <c r="S413" s="52">
        <f t="shared" si="633"/>
        <v>0</v>
      </c>
      <c r="T413" s="52">
        <f t="shared" si="633"/>
        <v>0</v>
      </c>
      <c r="U413" s="52">
        <f t="shared" si="633"/>
        <v>0</v>
      </c>
      <c r="V413" s="52">
        <f t="shared" si="633"/>
        <v>0</v>
      </c>
      <c r="W413" s="52">
        <f t="shared" si="633"/>
        <v>0</v>
      </c>
      <c r="X413" s="52">
        <f t="shared" si="633"/>
        <v>0</v>
      </c>
      <c r="Y413" s="52">
        <f t="shared" si="633"/>
        <v>0</v>
      </c>
      <c r="Z413" s="52">
        <f t="shared" si="633"/>
        <v>0</v>
      </c>
      <c r="AA413" s="52">
        <f t="shared" si="633"/>
        <v>0</v>
      </c>
      <c r="AB413" s="52">
        <f t="shared" si="633"/>
        <v>0</v>
      </c>
      <c r="AC413" s="52">
        <f t="shared" si="633"/>
        <v>0</v>
      </c>
      <c r="AD413" s="52">
        <f t="shared" si="633"/>
        <v>0</v>
      </c>
      <c r="AE413" s="52">
        <f t="shared" si="633"/>
        <v>0</v>
      </c>
      <c r="AF413" s="52">
        <f t="shared" si="633"/>
        <v>0</v>
      </c>
      <c r="AG413" s="52">
        <f t="shared" si="633"/>
        <v>0</v>
      </c>
      <c r="AH413" s="52">
        <f t="shared" si="633"/>
        <v>0</v>
      </c>
      <c r="AI413" s="52">
        <f t="shared" si="633"/>
        <v>0</v>
      </c>
      <c r="AJ413" s="52">
        <f t="shared" si="633"/>
        <v>0</v>
      </c>
      <c r="AK413" s="52">
        <f t="shared" si="633"/>
        <v>0</v>
      </c>
      <c r="AL413" s="52">
        <f t="shared" si="633"/>
        <v>0</v>
      </c>
      <c r="AM413" s="52">
        <f t="shared" si="633"/>
        <v>0</v>
      </c>
      <c r="AN413" s="52">
        <f t="shared" si="633"/>
        <v>0</v>
      </c>
      <c r="AO413" s="52">
        <f t="shared" si="633"/>
        <v>0</v>
      </c>
      <c r="AP413" s="52">
        <f t="shared" si="633"/>
        <v>0</v>
      </c>
      <c r="AQ413" s="52">
        <f t="shared" si="633"/>
        <v>0</v>
      </c>
      <c r="AR413" s="52">
        <f t="shared" si="633"/>
        <v>0</v>
      </c>
      <c r="AS413" s="60">
        <f t="shared" si="614"/>
        <v>0</v>
      </c>
      <c r="AT413" s="54"/>
      <c r="AU413" s="55"/>
    </row>
    <row r="414" spans="1:47" ht="21" hidden="1" customHeight="1">
      <c r="A414" s="56"/>
      <c r="B414" s="57"/>
      <c r="C414" s="57"/>
      <c r="D414" s="57"/>
      <c r="E414" s="58"/>
      <c r="F414" s="140"/>
      <c r="G414" s="140"/>
      <c r="H414" s="140"/>
      <c r="I414" s="140"/>
      <c r="J414" s="59" t="s">
        <v>63</v>
      </c>
      <c r="K414" s="51"/>
      <c r="L414" s="51"/>
      <c r="M414" s="51"/>
      <c r="N414" s="52">
        <f>COUNTIFS($I4:$I403,"ひとり",N4:N403,"&gt;=0.1")</f>
        <v>0</v>
      </c>
      <c r="O414" s="52">
        <f t="shared" ref="O414:AR414" si="634">COUNTIFS($I4:$I403,"ひとり",O4:O403,"&gt;=0.1")</f>
        <v>0</v>
      </c>
      <c r="P414" s="52">
        <f>COUNTIFS($I4:$I403,"ひとり",P4:P403,"&gt;=0.1")</f>
        <v>0</v>
      </c>
      <c r="Q414" s="52">
        <f t="shared" si="634"/>
        <v>0</v>
      </c>
      <c r="R414" s="52">
        <f t="shared" si="634"/>
        <v>0</v>
      </c>
      <c r="S414" s="52">
        <f t="shared" si="634"/>
        <v>0</v>
      </c>
      <c r="T414" s="52">
        <f t="shared" si="634"/>
        <v>0</v>
      </c>
      <c r="U414" s="52">
        <f t="shared" si="634"/>
        <v>0</v>
      </c>
      <c r="V414" s="52">
        <f t="shared" si="634"/>
        <v>0</v>
      </c>
      <c r="W414" s="52">
        <f t="shared" si="634"/>
        <v>0</v>
      </c>
      <c r="X414" s="52">
        <f t="shared" si="634"/>
        <v>0</v>
      </c>
      <c r="Y414" s="52">
        <f t="shared" si="634"/>
        <v>0</v>
      </c>
      <c r="Z414" s="52">
        <f t="shared" si="634"/>
        <v>0</v>
      </c>
      <c r="AA414" s="52">
        <f t="shared" si="634"/>
        <v>0</v>
      </c>
      <c r="AB414" s="52">
        <f t="shared" si="634"/>
        <v>0</v>
      </c>
      <c r="AC414" s="52">
        <f t="shared" si="634"/>
        <v>0</v>
      </c>
      <c r="AD414" s="52">
        <f t="shared" si="634"/>
        <v>0</v>
      </c>
      <c r="AE414" s="52">
        <f t="shared" si="634"/>
        <v>0</v>
      </c>
      <c r="AF414" s="52">
        <f t="shared" si="634"/>
        <v>0</v>
      </c>
      <c r="AG414" s="52">
        <f t="shared" si="634"/>
        <v>0</v>
      </c>
      <c r="AH414" s="52">
        <f t="shared" si="634"/>
        <v>0</v>
      </c>
      <c r="AI414" s="52">
        <f t="shared" si="634"/>
        <v>0</v>
      </c>
      <c r="AJ414" s="52">
        <f t="shared" si="634"/>
        <v>0</v>
      </c>
      <c r="AK414" s="52">
        <f t="shared" si="634"/>
        <v>0</v>
      </c>
      <c r="AL414" s="52">
        <f t="shared" si="634"/>
        <v>0</v>
      </c>
      <c r="AM414" s="52">
        <f t="shared" si="634"/>
        <v>0</v>
      </c>
      <c r="AN414" s="52">
        <f t="shared" si="634"/>
        <v>0</v>
      </c>
      <c r="AO414" s="52">
        <f t="shared" si="634"/>
        <v>0</v>
      </c>
      <c r="AP414" s="52">
        <f t="shared" si="634"/>
        <v>0</v>
      </c>
      <c r="AQ414" s="52">
        <f t="shared" si="634"/>
        <v>0</v>
      </c>
      <c r="AR414" s="52">
        <f t="shared" si="634"/>
        <v>0</v>
      </c>
      <c r="AS414" s="60">
        <f t="shared" si="614"/>
        <v>0</v>
      </c>
      <c r="AT414" s="54"/>
      <c r="AU414" s="55"/>
    </row>
    <row r="415" spans="1:47" ht="21" hidden="1" customHeight="1">
      <c r="A415" s="56"/>
      <c r="B415" s="57"/>
      <c r="C415" s="57"/>
      <c r="D415" s="57"/>
      <c r="E415" s="58"/>
      <c r="F415" s="140"/>
      <c r="G415" s="140"/>
      <c r="H415" s="140"/>
      <c r="I415" s="140"/>
      <c r="J415" s="59" t="s">
        <v>64</v>
      </c>
      <c r="K415" s="51"/>
      <c r="L415" s="51"/>
      <c r="M415" s="51"/>
      <c r="N415" s="52">
        <f>COUNTIFS($I4:$I403,"多胎児",N4:N403,"&gt;=0.1")</f>
        <v>0</v>
      </c>
      <c r="O415" s="52">
        <f t="shared" ref="O415:AR415" si="635">COUNTIFS($I4:$I403,"多胎児",O4:O403,"&gt;=0.1")</f>
        <v>0</v>
      </c>
      <c r="P415" s="52">
        <f>COUNTIFS($I4:$I403,"多胎児",P4:P403,"&gt;=0.1")</f>
        <v>0</v>
      </c>
      <c r="Q415" s="52">
        <f t="shared" si="635"/>
        <v>0</v>
      </c>
      <c r="R415" s="52">
        <f t="shared" si="635"/>
        <v>0</v>
      </c>
      <c r="S415" s="52">
        <f t="shared" si="635"/>
        <v>0</v>
      </c>
      <c r="T415" s="52">
        <f t="shared" si="635"/>
        <v>0</v>
      </c>
      <c r="U415" s="52">
        <f t="shared" si="635"/>
        <v>0</v>
      </c>
      <c r="V415" s="52">
        <f t="shared" si="635"/>
        <v>0</v>
      </c>
      <c r="W415" s="52">
        <f t="shared" si="635"/>
        <v>0</v>
      </c>
      <c r="X415" s="52">
        <f t="shared" si="635"/>
        <v>0</v>
      </c>
      <c r="Y415" s="52">
        <f t="shared" si="635"/>
        <v>0</v>
      </c>
      <c r="Z415" s="52">
        <f t="shared" si="635"/>
        <v>0</v>
      </c>
      <c r="AA415" s="52">
        <f t="shared" si="635"/>
        <v>0</v>
      </c>
      <c r="AB415" s="52">
        <f t="shared" si="635"/>
        <v>0</v>
      </c>
      <c r="AC415" s="52">
        <f t="shared" si="635"/>
        <v>0</v>
      </c>
      <c r="AD415" s="52">
        <f t="shared" si="635"/>
        <v>0</v>
      </c>
      <c r="AE415" s="52">
        <f t="shared" si="635"/>
        <v>0</v>
      </c>
      <c r="AF415" s="52">
        <f t="shared" si="635"/>
        <v>0</v>
      </c>
      <c r="AG415" s="52">
        <f t="shared" si="635"/>
        <v>0</v>
      </c>
      <c r="AH415" s="52">
        <f t="shared" si="635"/>
        <v>0</v>
      </c>
      <c r="AI415" s="52">
        <f t="shared" si="635"/>
        <v>0</v>
      </c>
      <c r="AJ415" s="52">
        <f t="shared" si="635"/>
        <v>0</v>
      </c>
      <c r="AK415" s="52">
        <f t="shared" si="635"/>
        <v>0</v>
      </c>
      <c r="AL415" s="52">
        <f t="shared" si="635"/>
        <v>0</v>
      </c>
      <c r="AM415" s="52">
        <f t="shared" si="635"/>
        <v>0</v>
      </c>
      <c r="AN415" s="52">
        <f t="shared" si="635"/>
        <v>0</v>
      </c>
      <c r="AO415" s="52">
        <f t="shared" si="635"/>
        <v>0</v>
      </c>
      <c r="AP415" s="52">
        <f t="shared" si="635"/>
        <v>0</v>
      </c>
      <c r="AQ415" s="52">
        <f t="shared" si="635"/>
        <v>0</v>
      </c>
      <c r="AR415" s="52">
        <f t="shared" si="635"/>
        <v>0</v>
      </c>
      <c r="AS415" s="60">
        <f t="shared" si="614"/>
        <v>0</v>
      </c>
      <c r="AT415" s="54"/>
      <c r="AU415" s="55"/>
    </row>
    <row r="416" spans="1:47" ht="21" customHeight="1">
      <c r="A416" s="56"/>
      <c r="B416" s="57"/>
      <c r="C416" s="57"/>
      <c r="D416" s="57"/>
      <c r="E416" s="58"/>
      <c r="F416" s="140"/>
      <c r="G416" s="140"/>
      <c r="H416" s="140"/>
      <c r="I416" s="140"/>
      <c r="J416" s="61" t="s">
        <v>16</v>
      </c>
      <c r="K416" s="62"/>
      <c r="L416" s="62"/>
      <c r="M416" s="62"/>
      <c r="N416" s="63">
        <f>SUM(N417:N421)</f>
        <v>0</v>
      </c>
      <c r="O416" s="63">
        <f t="shared" ref="O416:AR416" si="636">SUM(O417:O421)</f>
        <v>0</v>
      </c>
      <c r="P416" s="63">
        <f t="shared" si="636"/>
        <v>0</v>
      </c>
      <c r="Q416" s="63">
        <f t="shared" si="636"/>
        <v>0</v>
      </c>
      <c r="R416" s="63">
        <f t="shared" si="636"/>
        <v>0</v>
      </c>
      <c r="S416" s="63">
        <f t="shared" si="636"/>
        <v>0</v>
      </c>
      <c r="T416" s="63">
        <f t="shared" si="636"/>
        <v>0</v>
      </c>
      <c r="U416" s="63">
        <f t="shared" si="636"/>
        <v>0</v>
      </c>
      <c r="V416" s="63">
        <f t="shared" si="636"/>
        <v>0</v>
      </c>
      <c r="W416" s="63">
        <f t="shared" si="636"/>
        <v>0</v>
      </c>
      <c r="X416" s="63">
        <f t="shared" si="636"/>
        <v>0</v>
      </c>
      <c r="Y416" s="63">
        <f t="shared" si="636"/>
        <v>0</v>
      </c>
      <c r="Z416" s="63">
        <f t="shared" si="636"/>
        <v>0</v>
      </c>
      <c r="AA416" s="63">
        <f t="shared" si="636"/>
        <v>0</v>
      </c>
      <c r="AB416" s="63">
        <f t="shared" si="636"/>
        <v>0</v>
      </c>
      <c r="AC416" s="63">
        <f t="shared" si="636"/>
        <v>0</v>
      </c>
      <c r="AD416" s="63">
        <f t="shared" si="636"/>
        <v>0</v>
      </c>
      <c r="AE416" s="63">
        <f t="shared" si="636"/>
        <v>0</v>
      </c>
      <c r="AF416" s="63">
        <f t="shared" si="636"/>
        <v>0</v>
      </c>
      <c r="AG416" s="63">
        <f t="shared" si="636"/>
        <v>0</v>
      </c>
      <c r="AH416" s="63">
        <f t="shared" si="636"/>
        <v>0</v>
      </c>
      <c r="AI416" s="63">
        <f t="shared" si="636"/>
        <v>0</v>
      </c>
      <c r="AJ416" s="63">
        <f t="shared" si="636"/>
        <v>0</v>
      </c>
      <c r="AK416" s="63">
        <f t="shared" si="636"/>
        <v>0</v>
      </c>
      <c r="AL416" s="63">
        <f t="shared" si="636"/>
        <v>0</v>
      </c>
      <c r="AM416" s="63">
        <f t="shared" si="636"/>
        <v>0</v>
      </c>
      <c r="AN416" s="63">
        <f t="shared" si="636"/>
        <v>0</v>
      </c>
      <c r="AO416" s="63">
        <f t="shared" si="636"/>
        <v>0</v>
      </c>
      <c r="AP416" s="63">
        <f t="shared" si="636"/>
        <v>0</v>
      </c>
      <c r="AQ416" s="63">
        <f t="shared" si="636"/>
        <v>0</v>
      </c>
      <c r="AR416" s="63">
        <f t="shared" si="636"/>
        <v>0</v>
      </c>
      <c r="AS416" s="60">
        <f t="shared" si="614"/>
        <v>0</v>
      </c>
      <c r="AT416" s="64"/>
      <c r="AU416" s="55"/>
    </row>
    <row r="417" spans="1:47" ht="23.25" hidden="1" customHeight="1">
      <c r="A417" s="56"/>
      <c r="B417" s="57"/>
      <c r="C417" s="57"/>
      <c r="D417" s="57"/>
      <c r="E417" s="58"/>
      <c r="F417" s="140"/>
      <c r="G417" s="140"/>
      <c r="H417" s="140"/>
      <c r="I417" s="140"/>
      <c r="J417" s="59" t="s">
        <v>46</v>
      </c>
      <c r="K417" s="62"/>
      <c r="L417" s="62"/>
      <c r="M417" s="62"/>
      <c r="N417" s="63">
        <f>SUMIFS(N4:N403,$M4:$M403,"○")</f>
        <v>0</v>
      </c>
      <c r="O417" s="63">
        <f t="shared" ref="O417:AR417" si="637">SUMIFS(O4:O403,$M4:$M403,"○")</f>
        <v>0</v>
      </c>
      <c r="P417" s="63">
        <f>SUMIFS(P4:P403,$M4:$M403,"○")</f>
        <v>0</v>
      </c>
      <c r="Q417" s="63">
        <f t="shared" si="637"/>
        <v>0</v>
      </c>
      <c r="R417" s="63">
        <f t="shared" si="637"/>
        <v>0</v>
      </c>
      <c r="S417" s="63">
        <f t="shared" si="637"/>
        <v>0</v>
      </c>
      <c r="T417" s="63">
        <f t="shared" si="637"/>
        <v>0</v>
      </c>
      <c r="U417" s="63">
        <f t="shared" si="637"/>
        <v>0</v>
      </c>
      <c r="V417" s="63">
        <f t="shared" si="637"/>
        <v>0</v>
      </c>
      <c r="W417" s="63">
        <f t="shared" si="637"/>
        <v>0</v>
      </c>
      <c r="X417" s="63">
        <f t="shared" si="637"/>
        <v>0</v>
      </c>
      <c r="Y417" s="63">
        <f t="shared" si="637"/>
        <v>0</v>
      </c>
      <c r="Z417" s="63">
        <f t="shared" si="637"/>
        <v>0</v>
      </c>
      <c r="AA417" s="63">
        <f t="shared" si="637"/>
        <v>0</v>
      </c>
      <c r="AB417" s="63">
        <f t="shared" si="637"/>
        <v>0</v>
      </c>
      <c r="AC417" s="63">
        <f t="shared" si="637"/>
        <v>0</v>
      </c>
      <c r="AD417" s="63">
        <f t="shared" si="637"/>
        <v>0</v>
      </c>
      <c r="AE417" s="63">
        <f t="shared" si="637"/>
        <v>0</v>
      </c>
      <c r="AF417" s="63">
        <f t="shared" si="637"/>
        <v>0</v>
      </c>
      <c r="AG417" s="63">
        <f t="shared" si="637"/>
        <v>0</v>
      </c>
      <c r="AH417" s="63">
        <f t="shared" si="637"/>
        <v>0</v>
      </c>
      <c r="AI417" s="63">
        <f t="shared" si="637"/>
        <v>0</v>
      </c>
      <c r="AJ417" s="63">
        <f t="shared" si="637"/>
        <v>0</v>
      </c>
      <c r="AK417" s="63">
        <f t="shared" si="637"/>
        <v>0</v>
      </c>
      <c r="AL417" s="63">
        <f t="shared" si="637"/>
        <v>0</v>
      </c>
      <c r="AM417" s="63">
        <f t="shared" si="637"/>
        <v>0</v>
      </c>
      <c r="AN417" s="63">
        <f t="shared" si="637"/>
        <v>0</v>
      </c>
      <c r="AO417" s="63">
        <f t="shared" si="637"/>
        <v>0</v>
      </c>
      <c r="AP417" s="63">
        <f t="shared" si="637"/>
        <v>0</v>
      </c>
      <c r="AQ417" s="63">
        <f t="shared" si="637"/>
        <v>0</v>
      </c>
      <c r="AR417" s="63">
        <f t="shared" si="637"/>
        <v>0</v>
      </c>
      <c r="AS417" s="60">
        <f t="shared" si="614"/>
        <v>0</v>
      </c>
      <c r="AT417" s="65"/>
      <c r="AU417" s="18"/>
    </row>
    <row r="418" spans="1:47" ht="24" hidden="1" customHeight="1">
      <c r="A418" s="56"/>
      <c r="B418" s="57"/>
      <c r="C418" s="57"/>
      <c r="D418" s="57"/>
      <c r="E418" s="58"/>
      <c r="F418" s="140"/>
      <c r="G418" s="140"/>
      <c r="H418" s="140"/>
      <c r="I418" s="140"/>
      <c r="J418" s="59" t="s">
        <v>47</v>
      </c>
      <c r="K418" s="62"/>
      <c r="L418" s="62"/>
      <c r="M418" s="62"/>
      <c r="N418" s="63">
        <f>SUMIFS(N4:N403,$M4:$M403,"△")</f>
        <v>0</v>
      </c>
      <c r="O418" s="63">
        <f t="shared" ref="O418:AR418" si="638">SUMIFS(O4:O403,$M4:$M403,"△")</f>
        <v>0</v>
      </c>
      <c r="P418" s="63">
        <f>SUMIFS(P4:P403,$M4:$M403,"△")</f>
        <v>0</v>
      </c>
      <c r="Q418" s="63">
        <f t="shared" si="638"/>
        <v>0</v>
      </c>
      <c r="R418" s="63">
        <f t="shared" si="638"/>
        <v>0</v>
      </c>
      <c r="S418" s="63">
        <f t="shared" si="638"/>
        <v>0</v>
      </c>
      <c r="T418" s="63">
        <f t="shared" si="638"/>
        <v>0</v>
      </c>
      <c r="U418" s="63">
        <f t="shared" si="638"/>
        <v>0</v>
      </c>
      <c r="V418" s="63">
        <f t="shared" si="638"/>
        <v>0</v>
      </c>
      <c r="W418" s="63">
        <f t="shared" si="638"/>
        <v>0</v>
      </c>
      <c r="X418" s="63">
        <f t="shared" si="638"/>
        <v>0</v>
      </c>
      <c r="Y418" s="63">
        <f t="shared" si="638"/>
        <v>0</v>
      </c>
      <c r="Z418" s="63">
        <f t="shared" si="638"/>
        <v>0</v>
      </c>
      <c r="AA418" s="63">
        <f t="shared" si="638"/>
        <v>0</v>
      </c>
      <c r="AB418" s="63">
        <f t="shared" si="638"/>
        <v>0</v>
      </c>
      <c r="AC418" s="63">
        <f t="shared" si="638"/>
        <v>0</v>
      </c>
      <c r="AD418" s="63">
        <f t="shared" si="638"/>
        <v>0</v>
      </c>
      <c r="AE418" s="63">
        <f t="shared" si="638"/>
        <v>0</v>
      </c>
      <c r="AF418" s="63">
        <f t="shared" si="638"/>
        <v>0</v>
      </c>
      <c r="AG418" s="63">
        <f t="shared" si="638"/>
        <v>0</v>
      </c>
      <c r="AH418" s="63">
        <f t="shared" si="638"/>
        <v>0</v>
      </c>
      <c r="AI418" s="63">
        <f t="shared" si="638"/>
        <v>0</v>
      </c>
      <c r="AJ418" s="63">
        <f t="shared" si="638"/>
        <v>0</v>
      </c>
      <c r="AK418" s="63">
        <f t="shared" si="638"/>
        <v>0</v>
      </c>
      <c r="AL418" s="63">
        <f t="shared" si="638"/>
        <v>0</v>
      </c>
      <c r="AM418" s="63">
        <f t="shared" si="638"/>
        <v>0</v>
      </c>
      <c r="AN418" s="63">
        <f t="shared" si="638"/>
        <v>0</v>
      </c>
      <c r="AO418" s="63">
        <f t="shared" si="638"/>
        <v>0</v>
      </c>
      <c r="AP418" s="63">
        <f t="shared" si="638"/>
        <v>0</v>
      </c>
      <c r="AQ418" s="63">
        <f t="shared" si="638"/>
        <v>0</v>
      </c>
      <c r="AR418" s="63">
        <f t="shared" si="638"/>
        <v>0</v>
      </c>
      <c r="AS418" s="60">
        <f t="shared" si="614"/>
        <v>0</v>
      </c>
      <c r="AT418" s="65"/>
      <c r="AU418" s="18"/>
    </row>
    <row r="419" spans="1:47" ht="22.5" hidden="1" customHeight="1">
      <c r="A419" s="56"/>
      <c r="B419" s="57"/>
      <c r="C419" s="57"/>
      <c r="D419" s="57"/>
      <c r="E419" s="58"/>
      <c r="F419" s="140"/>
      <c r="G419" s="140"/>
      <c r="H419" s="140"/>
      <c r="I419" s="140"/>
      <c r="J419" s="59" t="s">
        <v>48</v>
      </c>
      <c r="K419" s="62"/>
      <c r="L419" s="62"/>
      <c r="M419" s="62"/>
      <c r="N419" s="63">
        <f>SUMIFS(N4:N403,$M4:$M403,"□")</f>
        <v>0</v>
      </c>
      <c r="O419" s="63">
        <f t="shared" ref="O419:AR419" si="639">SUMIFS(O4:O403,$M4:$M403,"□")</f>
        <v>0</v>
      </c>
      <c r="P419" s="63">
        <f>SUMIFS(P4:P403,$M4:$M403,"□")</f>
        <v>0</v>
      </c>
      <c r="Q419" s="63">
        <f t="shared" si="639"/>
        <v>0</v>
      </c>
      <c r="R419" s="63">
        <f t="shared" si="639"/>
        <v>0</v>
      </c>
      <c r="S419" s="63">
        <f t="shared" si="639"/>
        <v>0</v>
      </c>
      <c r="T419" s="63">
        <f t="shared" si="639"/>
        <v>0</v>
      </c>
      <c r="U419" s="63">
        <f t="shared" si="639"/>
        <v>0</v>
      </c>
      <c r="V419" s="63">
        <f t="shared" si="639"/>
        <v>0</v>
      </c>
      <c r="W419" s="63">
        <f t="shared" si="639"/>
        <v>0</v>
      </c>
      <c r="X419" s="63">
        <f t="shared" si="639"/>
        <v>0</v>
      </c>
      <c r="Y419" s="63">
        <f t="shared" si="639"/>
        <v>0</v>
      </c>
      <c r="Z419" s="63">
        <f t="shared" si="639"/>
        <v>0</v>
      </c>
      <c r="AA419" s="63">
        <f t="shared" si="639"/>
        <v>0</v>
      </c>
      <c r="AB419" s="63">
        <f t="shared" si="639"/>
        <v>0</v>
      </c>
      <c r="AC419" s="63">
        <f t="shared" si="639"/>
        <v>0</v>
      </c>
      <c r="AD419" s="63">
        <f t="shared" si="639"/>
        <v>0</v>
      </c>
      <c r="AE419" s="63">
        <f t="shared" si="639"/>
        <v>0</v>
      </c>
      <c r="AF419" s="63">
        <f t="shared" si="639"/>
        <v>0</v>
      </c>
      <c r="AG419" s="63">
        <f t="shared" si="639"/>
        <v>0</v>
      </c>
      <c r="AH419" s="63">
        <f t="shared" si="639"/>
        <v>0</v>
      </c>
      <c r="AI419" s="63">
        <f t="shared" si="639"/>
        <v>0</v>
      </c>
      <c r="AJ419" s="63">
        <f t="shared" si="639"/>
        <v>0</v>
      </c>
      <c r="AK419" s="63">
        <f t="shared" si="639"/>
        <v>0</v>
      </c>
      <c r="AL419" s="63">
        <f t="shared" si="639"/>
        <v>0</v>
      </c>
      <c r="AM419" s="63">
        <f t="shared" si="639"/>
        <v>0</v>
      </c>
      <c r="AN419" s="63">
        <f t="shared" si="639"/>
        <v>0</v>
      </c>
      <c r="AO419" s="63">
        <f t="shared" si="639"/>
        <v>0</v>
      </c>
      <c r="AP419" s="63">
        <f t="shared" si="639"/>
        <v>0</v>
      </c>
      <c r="AQ419" s="63">
        <f t="shared" si="639"/>
        <v>0</v>
      </c>
      <c r="AR419" s="63">
        <f t="shared" si="639"/>
        <v>0</v>
      </c>
      <c r="AS419" s="60">
        <f t="shared" si="614"/>
        <v>0</v>
      </c>
      <c r="AT419" s="65"/>
      <c r="AU419" s="18"/>
    </row>
    <row r="420" spans="1:47" ht="18" hidden="1" customHeight="1">
      <c r="A420" s="56"/>
      <c r="B420" s="57"/>
      <c r="C420" s="57"/>
      <c r="D420" s="57"/>
      <c r="E420" s="58"/>
      <c r="F420" s="140"/>
      <c r="G420" s="140"/>
      <c r="H420" s="140"/>
      <c r="I420" s="140"/>
      <c r="J420" s="59" t="s">
        <v>49</v>
      </c>
      <c r="K420" s="62"/>
      <c r="L420" s="62"/>
      <c r="M420" s="62"/>
      <c r="N420" s="63">
        <f>SUMIFS(N4:N403,$M4:$M403,"◇")</f>
        <v>0</v>
      </c>
      <c r="O420" s="63">
        <f t="shared" ref="O420:AR420" si="640">SUMIFS(O4:O403,$M4:$M403,"◇")</f>
        <v>0</v>
      </c>
      <c r="P420" s="63">
        <f>SUMIFS(P4:P403,$M4:$M403,"◇")</f>
        <v>0</v>
      </c>
      <c r="Q420" s="63">
        <f t="shared" si="640"/>
        <v>0</v>
      </c>
      <c r="R420" s="63">
        <f t="shared" si="640"/>
        <v>0</v>
      </c>
      <c r="S420" s="63">
        <f t="shared" si="640"/>
        <v>0</v>
      </c>
      <c r="T420" s="63">
        <f t="shared" si="640"/>
        <v>0</v>
      </c>
      <c r="U420" s="63">
        <f t="shared" si="640"/>
        <v>0</v>
      </c>
      <c r="V420" s="63">
        <f t="shared" si="640"/>
        <v>0</v>
      </c>
      <c r="W420" s="63">
        <f t="shared" si="640"/>
        <v>0</v>
      </c>
      <c r="X420" s="63">
        <f t="shared" si="640"/>
        <v>0</v>
      </c>
      <c r="Y420" s="63">
        <f t="shared" si="640"/>
        <v>0</v>
      </c>
      <c r="Z420" s="63">
        <f t="shared" si="640"/>
        <v>0</v>
      </c>
      <c r="AA420" s="63">
        <f t="shared" si="640"/>
        <v>0</v>
      </c>
      <c r="AB420" s="63">
        <f t="shared" si="640"/>
        <v>0</v>
      </c>
      <c r="AC420" s="63">
        <f t="shared" si="640"/>
        <v>0</v>
      </c>
      <c r="AD420" s="63">
        <f t="shared" si="640"/>
        <v>0</v>
      </c>
      <c r="AE420" s="63">
        <f t="shared" si="640"/>
        <v>0</v>
      </c>
      <c r="AF420" s="63">
        <f t="shared" si="640"/>
        <v>0</v>
      </c>
      <c r="AG420" s="63">
        <f t="shared" si="640"/>
        <v>0</v>
      </c>
      <c r="AH420" s="63">
        <f t="shared" si="640"/>
        <v>0</v>
      </c>
      <c r="AI420" s="63">
        <f t="shared" si="640"/>
        <v>0</v>
      </c>
      <c r="AJ420" s="63">
        <f t="shared" si="640"/>
        <v>0</v>
      </c>
      <c r="AK420" s="63">
        <f t="shared" si="640"/>
        <v>0</v>
      </c>
      <c r="AL420" s="63">
        <f t="shared" si="640"/>
        <v>0</v>
      </c>
      <c r="AM420" s="63">
        <f t="shared" si="640"/>
        <v>0</v>
      </c>
      <c r="AN420" s="63">
        <f t="shared" si="640"/>
        <v>0</v>
      </c>
      <c r="AO420" s="63">
        <f t="shared" si="640"/>
        <v>0</v>
      </c>
      <c r="AP420" s="63">
        <f t="shared" si="640"/>
        <v>0</v>
      </c>
      <c r="AQ420" s="63">
        <f t="shared" si="640"/>
        <v>0</v>
      </c>
      <c r="AR420" s="63">
        <f t="shared" si="640"/>
        <v>0</v>
      </c>
      <c r="AS420" s="60">
        <f t="shared" si="614"/>
        <v>0</v>
      </c>
      <c r="AT420" s="65"/>
      <c r="AU420" s="18"/>
    </row>
    <row r="421" spans="1:47" ht="19.5" hidden="1" customHeight="1">
      <c r="A421" s="56"/>
      <c r="B421" s="57"/>
      <c r="C421" s="57"/>
      <c r="D421" s="57"/>
      <c r="E421" s="58"/>
      <c r="F421" s="140"/>
      <c r="G421" s="140"/>
      <c r="H421" s="140"/>
      <c r="I421" s="140"/>
      <c r="J421" s="59" t="s">
        <v>50</v>
      </c>
      <c r="K421" s="62"/>
      <c r="L421" s="62"/>
      <c r="M421" s="62"/>
      <c r="N421" s="63">
        <f>SUMIFS(N4:N403,$M4:$M403,"×")</f>
        <v>0</v>
      </c>
      <c r="O421" s="63">
        <f t="shared" ref="O421:AR421" si="641">SUMIFS(O4:O403,$M4:$M403,"×")</f>
        <v>0</v>
      </c>
      <c r="P421" s="63">
        <f>SUMIFS(P4:P403,$M4:$M403,"×")</f>
        <v>0</v>
      </c>
      <c r="Q421" s="63">
        <f t="shared" si="641"/>
        <v>0</v>
      </c>
      <c r="R421" s="63">
        <f t="shared" si="641"/>
        <v>0</v>
      </c>
      <c r="S421" s="63">
        <f t="shared" si="641"/>
        <v>0</v>
      </c>
      <c r="T421" s="63">
        <f t="shared" si="641"/>
        <v>0</v>
      </c>
      <c r="U421" s="63">
        <f t="shared" si="641"/>
        <v>0</v>
      </c>
      <c r="V421" s="63">
        <f t="shared" si="641"/>
        <v>0</v>
      </c>
      <c r="W421" s="63">
        <f t="shared" si="641"/>
        <v>0</v>
      </c>
      <c r="X421" s="63">
        <f t="shared" si="641"/>
        <v>0</v>
      </c>
      <c r="Y421" s="63">
        <f t="shared" si="641"/>
        <v>0</v>
      </c>
      <c r="Z421" s="63">
        <f t="shared" si="641"/>
        <v>0</v>
      </c>
      <c r="AA421" s="63">
        <f t="shared" si="641"/>
        <v>0</v>
      </c>
      <c r="AB421" s="63">
        <f t="shared" si="641"/>
        <v>0</v>
      </c>
      <c r="AC421" s="63">
        <f t="shared" si="641"/>
        <v>0</v>
      </c>
      <c r="AD421" s="63">
        <f t="shared" si="641"/>
        <v>0</v>
      </c>
      <c r="AE421" s="63">
        <f t="shared" si="641"/>
        <v>0</v>
      </c>
      <c r="AF421" s="63">
        <f t="shared" si="641"/>
        <v>0</v>
      </c>
      <c r="AG421" s="63">
        <f t="shared" si="641"/>
        <v>0</v>
      </c>
      <c r="AH421" s="63">
        <f t="shared" si="641"/>
        <v>0</v>
      </c>
      <c r="AI421" s="63">
        <f t="shared" si="641"/>
        <v>0</v>
      </c>
      <c r="AJ421" s="63">
        <f t="shared" si="641"/>
        <v>0</v>
      </c>
      <c r="AK421" s="63">
        <f t="shared" si="641"/>
        <v>0</v>
      </c>
      <c r="AL421" s="63">
        <f t="shared" si="641"/>
        <v>0</v>
      </c>
      <c r="AM421" s="63">
        <f t="shared" si="641"/>
        <v>0</v>
      </c>
      <c r="AN421" s="63">
        <f t="shared" si="641"/>
        <v>0</v>
      </c>
      <c r="AO421" s="63">
        <f t="shared" si="641"/>
        <v>0</v>
      </c>
      <c r="AP421" s="63">
        <f t="shared" si="641"/>
        <v>0</v>
      </c>
      <c r="AQ421" s="63">
        <f t="shared" si="641"/>
        <v>0</v>
      </c>
      <c r="AR421" s="63">
        <f t="shared" si="641"/>
        <v>0</v>
      </c>
      <c r="AS421" s="60">
        <f t="shared" si="614"/>
        <v>0</v>
      </c>
      <c r="AT421" s="65"/>
      <c r="AU421" s="18"/>
    </row>
    <row r="422" spans="1:47" ht="16.5" hidden="1" customHeight="1">
      <c r="A422" s="56"/>
      <c r="B422" s="57"/>
      <c r="C422" s="57"/>
      <c r="D422" s="57"/>
      <c r="E422" s="58"/>
      <c r="F422" s="140"/>
      <c r="G422" s="140"/>
      <c r="H422" s="140"/>
      <c r="I422" s="140"/>
      <c r="J422" s="59" t="s">
        <v>62</v>
      </c>
      <c r="K422" s="62"/>
      <c r="L422" s="62"/>
      <c r="M422" s="62"/>
      <c r="N422" s="63">
        <f>SUMIFS(N4:N403,$I4:$I403,"非")</f>
        <v>0</v>
      </c>
      <c r="O422" s="63">
        <f t="shared" ref="O422:AR422" si="642">SUMIFS(O4:O403,$I4:$I403,"非")</f>
        <v>0</v>
      </c>
      <c r="P422" s="63">
        <f>SUMIFS(P4:P403,$I4:$I403,"非")</f>
        <v>0</v>
      </c>
      <c r="Q422" s="63">
        <f t="shared" si="642"/>
        <v>0</v>
      </c>
      <c r="R422" s="63">
        <f t="shared" si="642"/>
        <v>0</v>
      </c>
      <c r="S422" s="63">
        <f t="shared" si="642"/>
        <v>0</v>
      </c>
      <c r="T422" s="63">
        <f t="shared" si="642"/>
        <v>0</v>
      </c>
      <c r="U422" s="63">
        <f t="shared" si="642"/>
        <v>0</v>
      </c>
      <c r="V422" s="63">
        <f t="shared" si="642"/>
        <v>0</v>
      </c>
      <c r="W422" s="63">
        <f t="shared" si="642"/>
        <v>0</v>
      </c>
      <c r="X422" s="63">
        <f t="shared" si="642"/>
        <v>0</v>
      </c>
      <c r="Y422" s="63">
        <f t="shared" si="642"/>
        <v>0</v>
      </c>
      <c r="Z422" s="63">
        <f t="shared" si="642"/>
        <v>0</v>
      </c>
      <c r="AA422" s="63">
        <f t="shared" si="642"/>
        <v>0</v>
      </c>
      <c r="AB422" s="63">
        <f t="shared" si="642"/>
        <v>0</v>
      </c>
      <c r="AC422" s="63">
        <f t="shared" si="642"/>
        <v>0</v>
      </c>
      <c r="AD422" s="63">
        <f t="shared" si="642"/>
        <v>0</v>
      </c>
      <c r="AE422" s="63">
        <f t="shared" si="642"/>
        <v>0</v>
      </c>
      <c r="AF422" s="63">
        <f t="shared" si="642"/>
        <v>0</v>
      </c>
      <c r="AG422" s="63">
        <f t="shared" si="642"/>
        <v>0</v>
      </c>
      <c r="AH422" s="63">
        <f t="shared" si="642"/>
        <v>0</v>
      </c>
      <c r="AI422" s="63">
        <f t="shared" si="642"/>
        <v>0</v>
      </c>
      <c r="AJ422" s="63">
        <f t="shared" si="642"/>
        <v>0</v>
      </c>
      <c r="AK422" s="63">
        <f t="shared" si="642"/>
        <v>0</v>
      </c>
      <c r="AL422" s="63">
        <f t="shared" si="642"/>
        <v>0</v>
      </c>
      <c r="AM422" s="63">
        <f t="shared" si="642"/>
        <v>0</v>
      </c>
      <c r="AN422" s="63">
        <f t="shared" si="642"/>
        <v>0</v>
      </c>
      <c r="AO422" s="63">
        <f t="shared" si="642"/>
        <v>0</v>
      </c>
      <c r="AP422" s="63">
        <f t="shared" si="642"/>
        <v>0</v>
      </c>
      <c r="AQ422" s="63">
        <f t="shared" si="642"/>
        <v>0</v>
      </c>
      <c r="AR422" s="63">
        <f t="shared" si="642"/>
        <v>0</v>
      </c>
      <c r="AS422" s="60">
        <f t="shared" si="614"/>
        <v>0</v>
      </c>
      <c r="AT422" s="65"/>
      <c r="AU422" s="18"/>
    </row>
    <row r="423" spans="1:47" ht="18.75" hidden="1" customHeight="1">
      <c r="A423" s="56"/>
      <c r="B423" s="57"/>
      <c r="C423" s="57"/>
      <c r="D423" s="57"/>
      <c r="E423" s="58"/>
      <c r="F423" s="140"/>
      <c r="G423" s="140"/>
      <c r="H423" s="140"/>
      <c r="I423" s="140"/>
      <c r="J423" s="59" t="s">
        <v>63</v>
      </c>
      <c r="K423" s="62"/>
      <c r="L423" s="62"/>
      <c r="M423" s="62"/>
      <c r="N423" s="63">
        <f>SUMIFS(N4:N403,$I4:$I403,"ひとり")</f>
        <v>0</v>
      </c>
      <c r="O423" s="63">
        <f t="shared" ref="O423:AR423" si="643">SUMIFS(O4:O403,$I4:$I403,"ひとり")</f>
        <v>0</v>
      </c>
      <c r="P423" s="63">
        <f>SUMIFS(P4:P403,$I4:$I403,"ひとり")</f>
        <v>0</v>
      </c>
      <c r="Q423" s="63">
        <f t="shared" si="643"/>
        <v>0</v>
      </c>
      <c r="R423" s="63">
        <f t="shared" si="643"/>
        <v>0</v>
      </c>
      <c r="S423" s="63">
        <f t="shared" si="643"/>
        <v>0</v>
      </c>
      <c r="T423" s="63">
        <f t="shared" si="643"/>
        <v>0</v>
      </c>
      <c r="U423" s="63">
        <f t="shared" si="643"/>
        <v>0</v>
      </c>
      <c r="V423" s="63">
        <f t="shared" si="643"/>
        <v>0</v>
      </c>
      <c r="W423" s="63">
        <f t="shared" si="643"/>
        <v>0</v>
      </c>
      <c r="X423" s="63">
        <f t="shared" si="643"/>
        <v>0</v>
      </c>
      <c r="Y423" s="63">
        <f t="shared" si="643"/>
        <v>0</v>
      </c>
      <c r="Z423" s="63">
        <f t="shared" si="643"/>
        <v>0</v>
      </c>
      <c r="AA423" s="63">
        <f t="shared" si="643"/>
        <v>0</v>
      </c>
      <c r="AB423" s="63">
        <f t="shared" si="643"/>
        <v>0</v>
      </c>
      <c r="AC423" s="63">
        <f t="shared" si="643"/>
        <v>0</v>
      </c>
      <c r="AD423" s="63">
        <f t="shared" si="643"/>
        <v>0</v>
      </c>
      <c r="AE423" s="63">
        <f t="shared" si="643"/>
        <v>0</v>
      </c>
      <c r="AF423" s="63">
        <f t="shared" si="643"/>
        <v>0</v>
      </c>
      <c r="AG423" s="63">
        <f t="shared" si="643"/>
        <v>0</v>
      </c>
      <c r="AH423" s="63">
        <f t="shared" si="643"/>
        <v>0</v>
      </c>
      <c r="AI423" s="63">
        <f t="shared" si="643"/>
        <v>0</v>
      </c>
      <c r="AJ423" s="63">
        <f t="shared" si="643"/>
        <v>0</v>
      </c>
      <c r="AK423" s="63">
        <f t="shared" si="643"/>
        <v>0</v>
      </c>
      <c r="AL423" s="63">
        <f t="shared" si="643"/>
        <v>0</v>
      </c>
      <c r="AM423" s="63">
        <f t="shared" si="643"/>
        <v>0</v>
      </c>
      <c r="AN423" s="63">
        <f t="shared" si="643"/>
        <v>0</v>
      </c>
      <c r="AO423" s="63">
        <f t="shared" si="643"/>
        <v>0</v>
      </c>
      <c r="AP423" s="63">
        <f t="shared" si="643"/>
        <v>0</v>
      </c>
      <c r="AQ423" s="63">
        <f t="shared" si="643"/>
        <v>0</v>
      </c>
      <c r="AR423" s="63">
        <f t="shared" si="643"/>
        <v>0</v>
      </c>
      <c r="AS423" s="60">
        <f t="shared" si="614"/>
        <v>0</v>
      </c>
      <c r="AT423" s="65"/>
      <c r="AU423" s="18"/>
    </row>
    <row r="424" spans="1:47" ht="10.5" hidden="1" customHeight="1">
      <c r="A424" s="56"/>
      <c r="B424" s="57"/>
      <c r="C424" s="57"/>
      <c r="D424" s="57"/>
      <c r="E424" s="58"/>
      <c r="F424" s="140"/>
      <c r="G424" s="140"/>
      <c r="H424" s="140"/>
      <c r="I424" s="140"/>
      <c r="J424" s="59" t="s">
        <v>64</v>
      </c>
      <c r="K424" s="62"/>
      <c r="L424" s="62"/>
      <c r="M424" s="62"/>
      <c r="N424" s="63">
        <f>SUMIFS(N4:N403,$I4:$I403,"多胎児")</f>
        <v>0</v>
      </c>
      <c r="O424" s="63">
        <f t="shared" ref="O424:AR424" si="644">SUMIFS(O4:O403,$I4:$I403,"多胎児")</f>
        <v>0</v>
      </c>
      <c r="P424" s="63">
        <f>SUMIFS(P4:P403,$I4:$I403,"多胎児")</f>
        <v>0</v>
      </c>
      <c r="Q424" s="63">
        <f t="shared" si="644"/>
        <v>0</v>
      </c>
      <c r="R424" s="63">
        <f t="shared" si="644"/>
        <v>0</v>
      </c>
      <c r="S424" s="63">
        <f t="shared" si="644"/>
        <v>0</v>
      </c>
      <c r="T424" s="63">
        <f t="shared" si="644"/>
        <v>0</v>
      </c>
      <c r="U424" s="63">
        <f t="shared" si="644"/>
        <v>0</v>
      </c>
      <c r="V424" s="63">
        <f t="shared" si="644"/>
        <v>0</v>
      </c>
      <c r="W424" s="63">
        <f t="shared" si="644"/>
        <v>0</v>
      </c>
      <c r="X424" s="63">
        <f t="shared" si="644"/>
        <v>0</v>
      </c>
      <c r="Y424" s="63">
        <f t="shared" si="644"/>
        <v>0</v>
      </c>
      <c r="Z424" s="63">
        <f t="shared" si="644"/>
        <v>0</v>
      </c>
      <c r="AA424" s="63">
        <f t="shared" si="644"/>
        <v>0</v>
      </c>
      <c r="AB424" s="63">
        <f t="shared" si="644"/>
        <v>0</v>
      </c>
      <c r="AC424" s="63">
        <f t="shared" si="644"/>
        <v>0</v>
      </c>
      <c r="AD424" s="63">
        <f t="shared" si="644"/>
        <v>0</v>
      </c>
      <c r="AE424" s="63">
        <f t="shared" si="644"/>
        <v>0</v>
      </c>
      <c r="AF424" s="63">
        <f t="shared" si="644"/>
        <v>0</v>
      </c>
      <c r="AG424" s="63">
        <f t="shared" si="644"/>
        <v>0</v>
      </c>
      <c r="AH424" s="63">
        <f t="shared" si="644"/>
        <v>0</v>
      </c>
      <c r="AI424" s="63">
        <f t="shared" si="644"/>
        <v>0</v>
      </c>
      <c r="AJ424" s="63">
        <f t="shared" si="644"/>
        <v>0</v>
      </c>
      <c r="AK424" s="63">
        <f t="shared" si="644"/>
        <v>0</v>
      </c>
      <c r="AL424" s="63">
        <f t="shared" si="644"/>
        <v>0</v>
      </c>
      <c r="AM424" s="63">
        <f t="shared" si="644"/>
        <v>0</v>
      </c>
      <c r="AN424" s="63">
        <f t="shared" si="644"/>
        <v>0</v>
      </c>
      <c r="AO424" s="63">
        <f t="shared" si="644"/>
        <v>0</v>
      </c>
      <c r="AP424" s="63">
        <f t="shared" si="644"/>
        <v>0</v>
      </c>
      <c r="AQ424" s="63">
        <f t="shared" si="644"/>
        <v>0</v>
      </c>
      <c r="AR424" s="63">
        <f t="shared" si="644"/>
        <v>0</v>
      </c>
      <c r="AS424" s="60">
        <f t="shared" si="614"/>
        <v>0</v>
      </c>
      <c r="AT424" s="65"/>
      <c r="AU424" s="18"/>
    </row>
    <row r="425" spans="1:47" ht="21" customHeight="1">
      <c r="A425" s="56"/>
      <c r="B425" s="57"/>
      <c r="C425" s="57"/>
      <c r="D425" s="57"/>
      <c r="E425" s="58"/>
      <c r="F425" s="140"/>
      <c r="G425" s="140"/>
      <c r="H425" s="140"/>
      <c r="I425" s="140"/>
      <c r="J425" s="66" t="s">
        <v>5</v>
      </c>
      <c r="K425" s="67"/>
      <c r="L425" s="67"/>
      <c r="M425" s="67"/>
      <c r="N425" s="68">
        <f>COUNTIF(N4:N403,"ａ")</f>
        <v>0</v>
      </c>
      <c r="O425" s="68">
        <f t="shared" ref="O425:AR425" si="645">COUNTIF(O4:O403,"ａ")</f>
        <v>0</v>
      </c>
      <c r="P425" s="68">
        <f>COUNTIF(P4:P403,"ａ")</f>
        <v>0</v>
      </c>
      <c r="Q425" s="68">
        <f t="shared" si="645"/>
        <v>0</v>
      </c>
      <c r="R425" s="68">
        <f t="shared" si="645"/>
        <v>0</v>
      </c>
      <c r="S425" s="68">
        <f t="shared" si="645"/>
        <v>0</v>
      </c>
      <c r="T425" s="68">
        <f t="shared" si="645"/>
        <v>0</v>
      </c>
      <c r="U425" s="68">
        <f t="shared" si="645"/>
        <v>0</v>
      </c>
      <c r="V425" s="68">
        <f t="shared" si="645"/>
        <v>0</v>
      </c>
      <c r="W425" s="68">
        <f t="shared" si="645"/>
        <v>0</v>
      </c>
      <c r="X425" s="68">
        <f t="shared" si="645"/>
        <v>0</v>
      </c>
      <c r="Y425" s="68">
        <f t="shared" si="645"/>
        <v>0</v>
      </c>
      <c r="Z425" s="68">
        <f t="shared" si="645"/>
        <v>0</v>
      </c>
      <c r="AA425" s="68">
        <f t="shared" si="645"/>
        <v>0</v>
      </c>
      <c r="AB425" s="68">
        <f t="shared" si="645"/>
        <v>0</v>
      </c>
      <c r="AC425" s="68">
        <f t="shared" si="645"/>
        <v>0</v>
      </c>
      <c r="AD425" s="68">
        <f t="shared" si="645"/>
        <v>0</v>
      </c>
      <c r="AE425" s="68">
        <f t="shared" si="645"/>
        <v>0</v>
      </c>
      <c r="AF425" s="68">
        <f t="shared" si="645"/>
        <v>0</v>
      </c>
      <c r="AG425" s="68">
        <f t="shared" si="645"/>
        <v>0</v>
      </c>
      <c r="AH425" s="68">
        <f t="shared" si="645"/>
        <v>0</v>
      </c>
      <c r="AI425" s="68">
        <f t="shared" si="645"/>
        <v>0</v>
      </c>
      <c r="AJ425" s="68">
        <f t="shared" si="645"/>
        <v>0</v>
      </c>
      <c r="AK425" s="68">
        <f t="shared" si="645"/>
        <v>0</v>
      </c>
      <c r="AL425" s="68">
        <f t="shared" si="645"/>
        <v>0</v>
      </c>
      <c r="AM425" s="68">
        <f t="shared" si="645"/>
        <v>0</v>
      </c>
      <c r="AN425" s="68">
        <f t="shared" si="645"/>
        <v>0</v>
      </c>
      <c r="AO425" s="68">
        <f t="shared" si="645"/>
        <v>0</v>
      </c>
      <c r="AP425" s="68">
        <f t="shared" si="645"/>
        <v>0</v>
      </c>
      <c r="AQ425" s="68">
        <f t="shared" si="645"/>
        <v>0</v>
      </c>
      <c r="AR425" s="68">
        <f t="shared" si="645"/>
        <v>0</v>
      </c>
      <c r="AS425" s="69">
        <f>SUM(N425:AR425)</f>
        <v>0</v>
      </c>
      <c r="AT425" s="147">
        <f>SUM(AT4,AT6,AT8,AT10,AT12,AT14,AT16,AT18,AT20,AT22,AT24,AT26,AT28,AT30,AT32,AT34,AT36,AT38,AT40,AT42,AT44,AT46,AT48,AT50,AT52,AT54,AT56,AT58,AT60,AT402)</f>
        <v>0</v>
      </c>
    </row>
    <row r="426" spans="1:47" ht="21" customHeight="1">
      <c r="A426" s="56"/>
      <c r="B426" s="57"/>
      <c r="C426" s="57"/>
      <c r="D426" s="57"/>
      <c r="E426" s="58"/>
      <c r="F426" s="140"/>
      <c r="G426" s="140"/>
      <c r="H426" s="140"/>
      <c r="I426" s="140"/>
      <c r="J426" s="66" t="s">
        <v>6</v>
      </c>
      <c r="K426" s="67"/>
      <c r="L426" s="67"/>
      <c r="M426" s="67"/>
      <c r="N426" s="68">
        <f>COUNTIF(N4:N403,"ｂ")</f>
        <v>0</v>
      </c>
      <c r="O426" s="68">
        <f t="shared" ref="O426:AR426" si="646">COUNTIF(O4:O403,"ｂ")</f>
        <v>0</v>
      </c>
      <c r="P426" s="68">
        <f>COUNTIF(P4:P403,"ｂ")</f>
        <v>0</v>
      </c>
      <c r="Q426" s="68">
        <f t="shared" si="646"/>
        <v>0</v>
      </c>
      <c r="R426" s="68">
        <f t="shared" si="646"/>
        <v>0</v>
      </c>
      <c r="S426" s="68">
        <f t="shared" si="646"/>
        <v>0</v>
      </c>
      <c r="T426" s="68">
        <f t="shared" si="646"/>
        <v>0</v>
      </c>
      <c r="U426" s="68">
        <f t="shared" si="646"/>
        <v>0</v>
      </c>
      <c r="V426" s="68">
        <f t="shared" si="646"/>
        <v>0</v>
      </c>
      <c r="W426" s="68">
        <f t="shared" si="646"/>
        <v>0</v>
      </c>
      <c r="X426" s="68">
        <f t="shared" si="646"/>
        <v>0</v>
      </c>
      <c r="Y426" s="68">
        <f t="shared" si="646"/>
        <v>0</v>
      </c>
      <c r="Z426" s="68">
        <f t="shared" si="646"/>
        <v>0</v>
      </c>
      <c r="AA426" s="68">
        <f t="shared" si="646"/>
        <v>0</v>
      </c>
      <c r="AB426" s="68">
        <f t="shared" si="646"/>
        <v>0</v>
      </c>
      <c r="AC426" s="68">
        <f t="shared" si="646"/>
        <v>0</v>
      </c>
      <c r="AD426" s="68">
        <f t="shared" si="646"/>
        <v>0</v>
      </c>
      <c r="AE426" s="68">
        <f t="shared" si="646"/>
        <v>0</v>
      </c>
      <c r="AF426" s="68">
        <f t="shared" si="646"/>
        <v>0</v>
      </c>
      <c r="AG426" s="68">
        <f t="shared" si="646"/>
        <v>0</v>
      </c>
      <c r="AH426" s="68">
        <f t="shared" si="646"/>
        <v>0</v>
      </c>
      <c r="AI426" s="68">
        <f t="shared" si="646"/>
        <v>0</v>
      </c>
      <c r="AJ426" s="68">
        <f t="shared" si="646"/>
        <v>0</v>
      </c>
      <c r="AK426" s="68">
        <f t="shared" si="646"/>
        <v>0</v>
      </c>
      <c r="AL426" s="68">
        <f t="shared" si="646"/>
        <v>0</v>
      </c>
      <c r="AM426" s="68">
        <f t="shared" si="646"/>
        <v>0</v>
      </c>
      <c r="AN426" s="68">
        <f t="shared" si="646"/>
        <v>0</v>
      </c>
      <c r="AO426" s="68">
        <f t="shared" si="646"/>
        <v>0</v>
      </c>
      <c r="AP426" s="68">
        <f t="shared" si="646"/>
        <v>0</v>
      </c>
      <c r="AQ426" s="68">
        <f t="shared" si="646"/>
        <v>0</v>
      </c>
      <c r="AR426" s="68">
        <f t="shared" si="646"/>
        <v>0</v>
      </c>
      <c r="AS426" s="69">
        <f>SUM(N426:AR426)</f>
        <v>0</v>
      </c>
      <c r="AT426" s="110"/>
    </row>
    <row r="427" spans="1:47" ht="21" customHeight="1" thickBot="1">
      <c r="A427" s="70"/>
      <c r="B427" s="71"/>
      <c r="C427" s="71"/>
      <c r="D427" s="71"/>
      <c r="E427" s="72"/>
      <c r="F427" s="155"/>
      <c r="G427" s="155"/>
      <c r="H427" s="155"/>
      <c r="I427" s="155"/>
      <c r="J427" s="73" t="s">
        <v>19</v>
      </c>
      <c r="K427" s="74"/>
      <c r="L427" s="74"/>
      <c r="M427" s="74"/>
      <c r="N427" s="75">
        <f>COUNTIF(N4:N403,"ｃ")</f>
        <v>0</v>
      </c>
      <c r="O427" s="75">
        <f t="shared" ref="O427:AR427" si="647">COUNTIF(O4:O403,"ｃ")</f>
        <v>0</v>
      </c>
      <c r="P427" s="75">
        <f>COUNTIF(P4:P403,"ｃ")</f>
        <v>0</v>
      </c>
      <c r="Q427" s="75">
        <f t="shared" si="647"/>
        <v>0</v>
      </c>
      <c r="R427" s="75">
        <f t="shared" si="647"/>
        <v>0</v>
      </c>
      <c r="S427" s="75">
        <f t="shared" si="647"/>
        <v>0</v>
      </c>
      <c r="T427" s="75">
        <f t="shared" si="647"/>
        <v>0</v>
      </c>
      <c r="U427" s="75">
        <f t="shared" si="647"/>
        <v>0</v>
      </c>
      <c r="V427" s="75">
        <f t="shared" si="647"/>
        <v>0</v>
      </c>
      <c r="W427" s="75">
        <f t="shared" si="647"/>
        <v>0</v>
      </c>
      <c r="X427" s="75">
        <f t="shared" si="647"/>
        <v>0</v>
      </c>
      <c r="Y427" s="75">
        <f t="shared" si="647"/>
        <v>0</v>
      </c>
      <c r="Z427" s="75">
        <f t="shared" si="647"/>
        <v>0</v>
      </c>
      <c r="AA427" s="75">
        <f t="shared" si="647"/>
        <v>0</v>
      </c>
      <c r="AB427" s="75">
        <f t="shared" si="647"/>
        <v>0</v>
      </c>
      <c r="AC427" s="75">
        <f t="shared" si="647"/>
        <v>0</v>
      </c>
      <c r="AD427" s="75">
        <f t="shared" si="647"/>
        <v>0</v>
      </c>
      <c r="AE427" s="75">
        <f t="shared" si="647"/>
        <v>0</v>
      </c>
      <c r="AF427" s="75">
        <f t="shared" si="647"/>
        <v>0</v>
      </c>
      <c r="AG427" s="75">
        <f t="shared" si="647"/>
        <v>0</v>
      </c>
      <c r="AH427" s="75">
        <f t="shared" si="647"/>
        <v>0</v>
      </c>
      <c r="AI427" s="75">
        <f t="shared" si="647"/>
        <v>0</v>
      </c>
      <c r="AJ427" s="75">
        <f t="shared" si="647"/>
        <v>0</v>
      </c>
      <c r="AK427" s="75">
        <f t="shared" si="647"/>
        <v>0</v>
      </c>
      <c r="AL427" s="75">
        <f t="shared" si="647"/>
        <v>0</v>
      </c>
      <c r="AM427" s="75">
        <f t="shared" si="647"/>
        <v>0</v>
      </c>
      <c r="AN427" s="75">
        <f t="shared" si="647"/>
        <v>0</v>
      </c>
      <c r="AO427" s="75">
        <f t="shared" si="647"/>
        <v>0</v>
      </c>
      <c r="AP427" s="96">
        <f t="shared" si="647"/>
        <v>0</v>
      </c>
      <c r="AQ427" s="75">
        <f t="shared" si="647"/>
        <v>0</v>
      </c>
      <c r="AR427" s="75">
        <f t="shared" si="647"/>
        <v>0</v>
      </c>
      <c r="AS427" s="76">
        <f>SUM(N427:AR427)</f>
        <v>0</v>
      </c>
      <c r="AT427" s="148"/>
    </row>
    <row r="428" spans="1:47" ht="18.75" hidden="1" customHeight="1">
      <c r="A428" s="6"/>
      <c r="B428" s="6"/>
      <c r="C428" s="6"/>
      <c r="D428" s="77"/>
      <c r="E428" s="6"/>
      <c r="F428" s="6"/>
      <c r="G428" s="6"/>
      <c r="H428" s="6"/>
      <c r="I428" s="6"/>
      <c r="J428" s="78"/>
      <c r="K428" s="78"/>
      <c r="L428" s="78"/>
      <c r="M428" s="78"/>
      <c r="N428" s="6">
        <f>IF($P$1=8,IF(N416-48&lt;0,0,N416-48),IF(N416-66&lt;0,0,N416-66))</f>
        <v>0</v>
      </c>
      <c r="O428" s="6">
        <f>IF($P$1=8,IF(O416-48&lt;0,0,O416-48),IF(O416-66&lt;0,0,O416-66))</f>
        <v>0</v>
      </c>
      <c r="P428" s="6">
        <f>IF($P$1=8,IF(P416-48&lt;0,0,P416-48),IF(P416-66&lt;0,0,P416-66))</f>
        <v>0</v>
      </c>
      <c r="Q428" s="6">
        <f>IF($P$1=8,IF(Q416-48&lt;0,0,Q416-48),IF(Q416-66&lt;0,0,Q416-66))</f>
        <v>0</v>
      </c>
      <c r="R428" s="6">
        <f>IF($P$1=8,IF(R416-48&lt;0,0,R416-48),IF(R416-66&lt;0,0,R416-66))</f>
        <v>0</v>
      </c>
      <c r="S428" s="6">
        <f t="shared" ref="S428:AR428" si="648">IF($P$1=8,IF(S416-48&lt;0,0,S416-48),IF(S416-66&lt;0,0,S416-66))</f>
        <v>0</v>
      </c>
      <c r="T428" s="6">
        <f t="shared" si="648"/>
        <v>0</v>
      </c>
      <c r="U428" s="6">
        <f t="shared" si="648"/>
        <v>0</v>
      </c>
      <c r="V428" s="6">
        <f t="shared" si="648"/>
        <v>0</v>
      </c>
      <c r="W428" s="6">
        <f t="shared" si="648"/>
        <v>0</v>
      </c>
      <c r="X428" s="6">
        <f t="shared" si="648"/>
        <v>0</v>
      </c>
      <c r="Y428" s="6">
        <f t="shared" si="648"/>
        <v>0</v>
      </c>
      <c r="Z428" s="6">
        <f t="shared" si="648"/>
        <v>0</v>
      </c>
      <c r="AA428" s="6">
        <f t="shared" si="648"/>
        <v>0</v>
      </c>
      <c r="AB428" s="6">
        <f t="shared" si="648"/>
        <v>0</v>
      </c>
      <c r="AC428" s="6">
        <f t="shared" si="648"/>
        <v>0</v>
      </c>
      <c r="AD428" s="6">
        <f t="shared" si="648"/>
        <v>0</v>
      </c>
      <c r="AE428" s="6">
        <f t="shared" si="648"/>
        <v>0</v>
      </c>
      <c r="AF428" s="6">
        <f t="shared" si="648"/>
        <v>0</v>
      </c>
      <c r="AG428" s="6">
        <f t="shared" si="648"/>
        <v>0</v>
      </c>
      <c r="AH428" s="6">
        <f t="shared" si="648"/>
        <v>0</v>
      </c>
      <c r="AI428" s="6">
        <f t="shared" si="648"/>
        <v>0</v>
      </c>
      <c r="AJ428" s="6">
        <f t="shared" si="648"/>
        <v>0</v>
      </c>
      <c r="AK428" s="6">
        <f t="shared" si="648"/>
        <v>0</v>
      </c>
      <c r="AL428" s="6">
        <f t="shared" si="648"/>
        <v>0</v>
      </c>
      <c r="AM428" s="6">
        <f t="shared" si="648"/>
        <v>0</v>
      </c>
      <c r="AN428" s="6">
        <f t="shared" si="648"/>
        <v>0</v>
      </c>
      <c r="AO428" s="6">
        <f t="shared" si="648"/>
        <v>0</v>
      </c>
      <c r="AP428" s="6">
        <f t="shared" si="648"/>
        <v>0</v>
      </c>
      <c r="AQ428" s="6">
        <f t="shared" si="648"/>
        <v>0</v>
      </c>
      <c r="AR428" s="6">
        <f t="shared" si="648"/>
        <v>0</v>
      </c>
      <c r="AS428" s="79">
        <f>SUM(AS425:AS427)</f>
        <v>0</v>
      </c>
    </row>
    <row r="429" spans="1:47" ht="17.25" customHeight="1">
      <c r="A429" s="24"/>
      <c r="AO429" s="18"/>
      <c r="AP429" s="95"/>
      <c r="AQ429" s="152"/>
      <c r="AR429" s="152"/>
      <c r="AS429" s="18"/>
    </row>
    <row r="430" spans="1:47">
      <c r="AP430" s="18"/>
      <c r="AQ430" s="18"/>
      <c r="AR430" s="18"/>
    </row>
  </sheetData>
  <sheetProtection password="DDC3" sheet="1" objects="1" scenarios="1" formatCells="0"/>
  <mergeCells count="2422">
    <mergeCell ref="AT2:AT3"/>
    <mergeCell ref="A4:A5"/>
    <mergeCell ref="B4:B5"/>
    <mergeCell ref="C4:C5"/>
    <mergeCell ref="D4:D5"/>
    <mergeCell ref="F4:F5"/>
    <mergeCell ref="G4:G5"/>
    <mergeCell ref="H4:H5"/>
    <mergeCell ref="I4:I5"/>
    <mergeCell ref="H2:H3"/>
    <mergeCell ref="I2:I3"/>
    <mergeCell ref="K2:K3"/>
    <mergeCell ref="L2:L3"/>
    <mergeCell ref="M2:M3"/>
    <mergeCell ref="AS2:AS3"/>
    <mergeCell ref="F1:G1"/>
    <mergeCell ref="A2:A3"/>
    <mergeCell ref="B2:B3"/>
    <mergeCell ref="C2:C3"/>
    <mergeCell ref="D2:D3"/>
    <mergeCell ref="F2:F3"/>
    <mergeCell ref="G2:G3"/>
    <mergeCell ref="N1:O1"/>
    <mergeCell ref="E2:E3"/>
    <mergeCell ref="H6:H7"/>
    <mergeCell ref="I6:I7"/>
    <mergeCell ref="K6:K7"/>
    <mergeCell ref="L6:L7"/>
    <mergeCell ref="M6:M7"/>
    <mergeCell ref="A8:A9"/>
    <mergeCell ref="B8:B9"/>
    <mergeCell ref="C8:C9"/>
    <mergeCell ref="D8:D9"/>
    <mergeCell ref="K4:K5"/>
    <mergeCell ref="L4:L5"/>
    <mergeCell ref="M4:M5"/>
    <mergeCell ref="A6:A7"/>
    <mergeCell ref="B6:B7"/>
    <mergeCell ref="C6:C7"/>
    <mergeCell ref="D6:D7"/>
    <mergeCell ref="F6:F7"/>
    <mergeCell ref="G6:G7"/>
    <mergeCell ref="E4:E5"/>
    <mergeCell ref="E6:E7"/>
    <mergeCell ref="K10:K11"/>
    <mergeCell ref="L10:L11"/>
    <mergeCell ref="M10:M11"/>
    <mergeCell ref="A12:A13"/>
    <mergeCell ref="B12:B13"/>
    <mergeCell ref="C12:C13"/>
    <mergeCell ref="D12:D13"/>
    <mergeCell ref="F12:F13"/>
    <mergeCell ref="G12:G13"/>
    <mergeCell ref="M8:M9"/>
    <mergeCell ref="A10:A11"/>
    <mergeCell ref="B10:B11"/>
    <mergeCell ref="C10:C11"/>
    <mergeCell ref="D10:D11"/>
    <mergeCell ref="F10:F11"/>
    <mergeCell ref="G10:G11"/>
    <mergeCell ref="H10:H11"/>
    <mergeCell ref="I10:I11"/>
    <mergeCell ref="F8:F9"/>
    <mergeCell ref="G8:G9"/>
    <mergeCell ref="H8:H9"/>
    <mergeCell ref="I8:I9"/>
    <mergeCell ref="K8:K9"/>
    <mergeCell ref="L8:L9"/>
    <mergeCell ref="E8:E9"/>
    <mergeCell ref="E10:E11"/>
    <mergeCell ref="M14:M15"/>
    <mergeCell ref="A16:A17"/>
    <mergeCell ref="B16:B17"/>
    <mergeCell ref="C16:C17"/>
    <mergeCell ref="D16:D17"/>
    <mergeCell ref="F16:F17"/>
    <mergeCell ref="G16:G17"/>
    <mergeCell ref="H16:H17"/>
    <mergeCell ref="I16:I17"/>
    <mergeCell ref="F14:F15"/>
    <mergeCell ref="G14:G15"/>
    <mergeCell ref="H14:H15"/>
    <mergeCell ref="I14:I15"/>
    <mergeCell ref="K14:K15"/>
    <mergeCell ref="L14:L15"/>
    <mergeCell ref="H12:H13"/>
    <mergeCell ref="I12:I13"/>
    <mergeCell ref="K12:K13"/>
    <mergeCell ref="L12:L13"/>
    <mergeCell ref="M12:M13"/>
    <mergeCell ref="A14:A15"/>
    <mergeCell ref="B14:B15"/>
    <mergeCell ref="C14:C15"/>
    <mergeCell ref="D14:D15"/>
    <mergeCell ref="E12:E13"/>
    <mergeCell ref="E14:E15"/>
    <mergeCell ref="H18:H19"/>
    <mergeCell ref="I18:I19"/>
    <mergeCell ref="K18:K19"/>
    <mergeCell ref="L18:L19"/>
    <mergeCell ref="M18:M19"/>
    <mergeCell ref="A20:A21"/>
    <mergeCell ref="B20:B21"/>
    <mergeCell ref="C20:C21"/>
    <mergeCell ref="D20:D21"/>
    <mergeCell ref="K16:K17"/>
    <mergeCell ref="L16:L17"/>
    <mergeCell ref="M16:M17"/>
    <mergeCell ref="A18:A19"/>
    <mergeCell ref="B18:B19"/>
    <mergeCell ref="C18:C19"/>
    <mergeCell ref="D18:D19"/>
    <mergeCell ref="F18:F19"/>
    <mergeCell ref="G18:G19"/>
    <mergeCell ref="E16:E17"/>
    <mergeCell ref="E18:E19"/>
    <mergeCell ref="K22:K23"/>
    <mergeCell ref="L22:L23"/>
    <mergeCell ref="M22:M23"/>
    <mergeCell ref="A24:A25"/>
    <mergeCell ref="B24:B25"/>
    <mergeCell ref="C24:C25"/>
    <mergeCell ref="D24:D25"/>
    <mergeCell ref="F24:F25"/>
    <mergeCell ref="G24:G25"/>
    <mergeCell ref="M20:M21"/>
    <mergeCell ref="A22:A23"/>
    <mergeCell ref="B22:B23"/>
    <mergeCell ref="C22:C23"/>
    <mergeCell ref="D22:D23"/>
    <mergeCell ref="F22:F23"/>
    <mergeCell ref="G22:G23"/>
    <mergeCell ref="H22:H23"/>
    <mergeCell ref="I22:I23"/>
    <mergeCell ref="F20:F21"/>
    <mergeCell ref="G20:G21"/>
    <mergeCell ref="H20:H21"/>
    <mergeCell ref="I20:I21"/>
    <mergeCell ref="K20:K21"/>
    <mergeCell ref="L20:L21"/>
    <mergeCell ref="E20:E21"/>
    <mergeCell ref="E22:E23"/>
    <mergeCell ref="M26:M27"/>
    <mergeCell ref="A28:A29"/>
    <mergeCell ref="B28:B29"/>
    <mergeCell ref="C28:C29"/>
    <mergeCell ref="D28:D29"/>
    <mergeCell ref="F28:F29"/>
    <mergeCell ref="G28:G29"/>
    <mergeCell ref="H28:H29"/>
    <mergeCell ref="I28:I29"/>
    <mergeCell ref="F26:F27"/>
    <mergeCell ref="G26:G27"/>
    <mergeCell ref="H26:H27"/>
    <mergeCell ref="I26:I27"/>
    <mergeCell ref="K26:K27"/>
    <mergeCell ref="L26:L27"/>
    <mergeCell ref="H24:H25"/>
    <mergeCell ref="I24:I25"/>
    <mergeCell ref="K24:K25"/>
    <mergeCell ref="L24:L25"/>
    <mergeCell ref="M24:M25"/>
    <mergeCell ref="A26:A27"/>
    <mergeCell ref="B26:B27"/>
    <mergeCell ref="C26:C27"/>
    <mergeCell ref="D26:D27"/>
    <mergeCell ref="E24:E25"/>
    <mergeCell ref="E26:E27"/>
    <mergeCell ref="H30:H31"/>
    <mergeCell ref="I30:I31"/>
    <mergeCell ref="K30:K31"/>
    <mergeCell ref="L30:L31"/>
    <mergeCell ref="M30:M31"/>
    <mergeCell ref="A32:A33"/>
    <mergeCell ref="B32:B33"/>
    <mergeCell ref="C32:C33"/>
    <mergeCell ref="D32:D33"/>
    <mergeCell ref="K28:K29"/>
    <mergeCell ref="L28:L29"/>
    <mergeCell ref="M28:M29"/>
    <mergeCell ref="A30:A31"/>
    <mergeCell ref="B30:B31"/>
    <mergeCell ref="C30:C31"/>
    <mergeCell ref="D30:D31"/>
    <mergeCell ref="F30:F31"/>
    <mergeCell ref="G30:G31"/>
    <mergeCell ref="E28:E29"/>
    <mergeCell ref="E30:E31"/>
    <mergeCell ref="K34:K35"/>
    <mergeCell ref="L34:L35"/>
    <mergeCell ref="M34:M35"/>
    <mergeCell ref="A36:A37"/>
    <mergeCell ref="B36:B37"/>
    <mergeCell ref="C36:C37"/>
    <mergeCell ref="D36:D37"/>
    <mergeCell ref="F36:F37"/>
    <mergeCell ref="G36:G37"/>
    <mergeCell ref="M32:M33"/>
    <mergeCell ref="A34:A35"/>
    <mergeCell ref="B34:B35"/>
    <mergeCell ref="C34:C35"/>
    <mergeCell ref="D34:D35"/>
    <mergeCell ref="F34:F35"/>
    <mergeCell ref="G34:G35"/>
    <mergeCell ref="H34:H35"/>
    <mergeCell ref="I34:I35"/>
    <mergeCell ref="F32:F33"/>
    <mergeCell ref="G32:G33"/>
    <mergeCell ref="H32:H33"/>
    <mergeCell ref="I32:I33"/>
    <mergeCell ref="K32:K33"/>
    <mergeCell ref="L32:L33"/>
    <mergeCell ref="E32:E33"/>
    <mergeCell ref="E34:E35"/>
    <mergeCell ref="M38:M39"/>
    <mergeCell ref="A40:A41"/>
    <mergeCell ref="B40:B41"/>
    <mergeCell ref="C40:C41"/>
    <mergeCell ref="D40:D41"/>
    <mergeCell ref="F40:F41"/>
    <mergeCell ref="G40:G41"/>
    <mergeCell ref="H40:H41"/>
    <mergeCell ref="I40:I41"/>
    <mergeCell ref="F38:F39"/>
    <mergeCell ref="G38:G39"/>
    <mergeCell ref="H38:H39"/>
    <mergeCell ref="I38:I39"/>
    <mergeCell ref="K38:K39"/>
    <mergeCell ref="L38:L39"/>
    <mergeCell ref="H36:H37"/>
    <mergeCell ref="I36:I37"/>
    <mergeCell ref="K36:K37"/>
    <mergeCell ref="L36:L37"/>
    <mergeCell ref="M36:M37"/>
    <mergeCell ref="A38:A39"/>
    <mergeCell ref="B38:B39"/>
    <mergeCell ref="C38:C39"/>
    <mergeCell ref="D38:D39"/>
    <mergeCell ref="E36:E37"/>
    <mergeCell ref="E38:E39"/>
    <mergeCell ref="H42:H43"/>
    <mergeCell ref="I42:I43"/>
    <mergeCell ref="K42:K43"/>
    <mergeCell ref="L42:L43"/>
    <mergeCell ref="M42:M43"/>
    <mergeCell ref="A44:A45"/>
    <mergeCell ref="B44:B45"/>
    <mergeCell ref="C44:C45"/>
    <mergeCell ref="D44:D45"/>
    <mergeCell ref="K40:K41"/>
    <mergeCell ref="L40:L41"/>
    <mergeCell ref="M40:M41"/>
    <mergeCell ref="A42:A43"/>
    <mergeCell ref="B42:B43"/>
    <mergeCell ref="C42:C43"/>
    <mergeCell ref="D42:D43"/>
    <mergeCell ref="F42:F43"/>
    <mergeCell ref="G42:G43"/>
    <mergeCell ref="E40:E41"/>
    <mergeCell ref="E42:E43"/>
    <mergeCell ref="K46:K47"/>
    <mergeCell ref="L46:L47"/>
    <mergeCell ref="M46:M47"/>
    <mergeCell ref="A48:A49"/>
    <mergeCell ref="B48:B49"/>
    <mergeCell ref="C48:C49"/>
    <mergeCell ref="D48:D49"/>
    <mergeCell ref="F48:F49"/>
    <mergeCell ref="G48:G49"/>
    <mergeCell ref="M44:M45"/>
    <mergeCell ref="A46:A47"/>
    <mergeCell ref="B46:B47"/>
    <mergeCell ref="C46:C47"/>
    <mergeCell ref="D46:D47"/>
    <mergeCell ref="F46:F47"/>
    <mergeCell ref="G46:G47"/>
    <mergeCell ref="H46:H47"/>
    <mergeCell ref="I46:I47"/>
    <mergeCell ref="F44:F45"/>
    <mergeCell ref="G44:G45"/>
    <mergeCell ref="H44:H45"/>
    <mergeCell ref="I44:I45"/>
    <mergeCell ref="K44:K45"/>
    <mergeCell ref="L44:L45"/>
    <mergeCell ref="E44:E45"/>
    <mergeCell ref="E46:E47"/>
    <mergeCell ref="M50:M51"/>
    <mergeCell ref="A52:A53"/>
    <mergeCell ref="B52:B53"/>
    <mergeCell ref="C52:C53"/>
    <mergeCell ref="D52:D53"/>
    <mergeCell ref="F52:F53"/>
    <mergeCell ref="G52:G53"/>
    <mergeCell ref="H52:H53"/>
    <mergeCell ref="I52:I53"/>
    <mergeCell ref="F50:F51"/>
    <mergeCell ref="G50:G51"/>
    <mergeCell ref="H50:H51"/>
    <mergeCell ref="I50:I51"/>
    <mergeCell ref="K50:K51"/>
    <mergeCell ref="L50:L51"/>
    <mergeCell ref="H48:H49"/>
    <mergeCell ref="I48:I49"/>
    <mergeCell ref="K48:K49"/>
    <mergeCell ref="L48:L49"/>
    <mergeCell ref="M48:M49"/>
    <mergeCell ref="A50:A51"/>
    <mergeCell ref="B50:B51"/>
    <mergeCell ref="C50:C51"/>
    <mergeCell ref="D50:D51"/>
    <mergeCell ref="E48:E49"/>
    <mergeCell ref="E50:E51"/>
    <mergeCell ref="H54:H55"/>
    <mergeCell ref="I54:I55"/>
    <mergeCell ref="K54:K55"/>
    <mergeCell ref="L54:L55"/>
    <mergeCell ref="M54:M55"/>
    <mergeCell ref="A56:A57"/>
    <mergeCell ref="B56:B57"/>
    <mergeCell ref="C56:C57"/>
    <mergeCell ref="D56:D57"/>
    <mergeCell ref="K52:K53"/>
    <mergeCell ref="L52:L53"/>
    <mergeCell ref="M52:M53"/>
    <mergeCell ref="A54:A55"/>
    <mergeCell ref="B54:B55"/>
    <mergeCell ref="C54:C55"/>
    <mergeCell ref="D54:D55"/>
    <mergeCell ref="F54:F55"/>
    <mergeCell ref="G54:G55"/>
    <mergeCell ref="E52:E53"/>
    <mergeCell ref="E54:E55"/>
    <mergeCell ref="K58:K59"/>
    <mergeCell ref="L58:L59"/>
    <mergeCell ref="M58:M59"/>
    <mergeCell ref="A60:A61"/>
    <mergeCell ref="B60:B61"/>
    <mergeCell ref="C60:C61"/>
    <mergeCell ref="D60:D61"/>
    <mergeCell ref="F60:F61"/>
    <mergeCell ref="G60:G61"/>
    <mergeCell ref="M56:M57"/>
    <mergeCell ref="A58:A59"/>
    <mergeCell ref="B58:B59"/>
    <mergeCell ref="C58:C59"/>
    <mergeCell ref="D58:D59"/>
    <mergeCell ref="F58:F59"/>
    <mergeCell ref="G58:G59"/>
    <mergeCell ref="H58:H59"/>
    <mergeCell ref="I58:I59"/>
    <mergeCell ref="F56:F57"/>
    <mergeCell ref="G56:G57"/>
    <mergeCell ref="H56:H57"/>
    <mergeCell ref="I56:I57"/>
    <mergeCell ref="K56:K57"/>
    <mergeCell ref="L56:L57"/>
    <mergeCell ref="E56:E57"/>
    <mergeCell ref="E58:E59"/>
    <mergeCell ref="M62:M63"/>
    <mergeCell ref="A64:A65"/>
    <mergeCell ref="B64:B65"/>
    <mergeCell ref="C64:C65"/>
    <mergeCell ref="D64:D65"/>
    <mergeCell ref="F64:F65"/>
    <mergeCell ref="G64:G65"/>
    <mergeCell ref="H64:H65"/>
    <mergeCell ref="I64:I65"/>
    <mergeCell ref="F62:F63"/>
    <mergeCell ref="G62:G63"/>
    <mergeCell ref="H62:H63"/>
    <mergeCell ref="I62:I63"/>
    <mergeCell ref="K62:K63"/>
    <mergeCell ref="L62:L63"/>
    <mergeCell ref="H60:H61"/>
    <mergeCell ref="I60:I61"/>
    <mergeCell ref="K60:K61"/>
    <mergeCell ref="L60:L61"/>
    <mergeCell ref="M60:M61"/>
    <mergeCell ref="A62:A63"/>
    <mergeCell ref="B62:B63"/>
    <mergeCell ref="C62:C63"/>
    <mergeCell ref="D62:D63"/>
    <mergeCell ref="E60:E61"/>
    <mergeCell ref="E62:E63"/>
    <mergeCell ref="H66:H67"/>
    <mergeCell ref="I66:I67"/>
    <mergeCell ref="K66:K67"/>
    <mergeCell ref="L66:L67"/>
    <mergeCell ref="M66:M67"/>
    <mergeCell ref="A68:A69"/>
    <mergeCell ref="B68:B69"/>
    <mergeCell ref="C68:C69"/>
    <mergeCell ref="D68:D69"/>
    <mergeCell ref="K64:K65"/>
    <mergeCell ref="L64:L65"/>
    <mergeCell ref="M64:M65"/>
    <mergeCell ref="A66:A67"/>
    <mergeCell ref="B66:B67"/>
    <mergeCell ref="C66:C67"/>
    <mergeCell ref="D66:D67"/>
    <mergeCell ref="F66:F67"/>
    <mergeCell ref="G66:G67"/>
    <mergeCell ref="E64:E65"/>
    <mergeCell ref="E66:E67"/>
    <mergeCell ref="K70:K71"/>
    <mergeCell ref="L70:L71"/>
    <mergeCell ref="M70:M71"/>
    <mergeCell ref="A72:A73"/>
    <mergeCell ref="B72:B73"/>
    <mergeCell ref="C72:C73"/>
    <mergeCell ref="D72:D73"/>
    <mergeCell ref="F72:F73"/>
    <mergeCell ref="G72:G73"/>
    <mergeCell ref="M68:M69"/>
    <mergeCell ref="A70:A71"/>
    <mergeCell ref="B70:B71"/>
    <mergeCell ref="C70:C71"/>
    <mergeCell ref="D70:D71"/>
    <mergeCell ref="F70:F71"/>
    <mergeCell ref="G70:G71"/>
    <mergeCell ref="H70:H71"/>
    <mergeCell ref="I70:I71"/>
    <mergeCell ref="F68:F69"/>
    <mergeCell ref="G68:G69"/>
    <mergeCell ref="H68:H69"/>
    <mergeCell ref="I68:I69"/>
    <mergeCell ref="K68:K69"/>
    <mergeCell ref="L68:L69"/>
    <mergeCell ref="E68:E69"/>
    <mergeCell ref="E70:E71"/>
    <mergeCell ref="M74:M75"/>
    <mergeCell ref="A76:A77"/>
    <mergeCell ref="B76:B77"/>
    <mergeCell ref="C76:C77"/>
    <mergeCell ref="D76:D77"/>
    <mergeCell ref="F76:F77"/>
    <mergeCell ref="G76:G77"/>
    <mergeCell ref="H76:H77"/>
    <mergeCell ref="I76:I77"/>
    <mergeCell ref="F74:F75"/>
    <mergeCell ref="G74:G75"/>
    <mergeCell ref="H74:H75"/>
    <mergeCell ref="I74:I75"/>
    <mergeCell ref="K74:K75"/>
    <mergeCell ref="L74:L75"/>
    <mergeCell ref="H72:H73"/>
    <mergeCell ref="I72:I73"/>
    <mergeCell ref="K72:K73"/>
    <mergeCell ref="L72:L73"/>
    <mergeCell ref="M72:M73"/>
    <mergeCell ref="A74:A75"/>
    <mergeCell ref="B74:B75"/>
    <mergeCell ref="C74:C75"/>
    <mergeCell ref="D74:D75"/>
    <mergeCell ref="E72:E73"/>
    <mergeCell ref="E74:E75"/>
    <mergeCell ref="H78:H79"/>
    <mergeCell ref="I78:I79"/>
    <mergeCell ref="K78:K79"/>
    <mergeCell ref="L78:L79"/>
    <mergeCell ref="M78:M79"/>
    <mergeCell ref="A80:A81"/>
    <mergeCell ref="B80:B81"/>
    <mergeCell ref="C80:C81"/>
    <mergeCell ref="D80:D81"/>
    <mergeCell ref="K76:K77"/>
    <mergeCell ref="L76:L77"/>
    <mergeCell ref="M76:M77"/>
    <mergeCell ref="A78:A79"/>
    <mergeCell ref="B78:B79"/>
    <mergeCell ref="C78:C79"/>
    <mergeCell ref="D78:D79"/>
    <mergeCell ref="F78:F79"/>
    <mergeCell ref="G78:G79"/>
    <mergeCell ref="E76:E77"/>
    <mergeCell ref="E78:E79"/>
    <mergeCell ref="K82:K83"/>
    <mergeCell ref="L82:L83"/>
    <mergeCell ref="M82:M83"/>
    <mergeCell ref="A84:A85"/>
    <mergeCell ref="B84:B85"/>
    <mergeCell ref="C84:C85"/>
    <mergeCell ref="D84:D85"/>
    <mergeCell ref="F84:F85"/>
    <mergeCell ref="G84:G85"/>
    <mergeCell ref="M80:M81"/>
    <mergeCell ref="A82:A83"/>
    <mergeCell ref="B82:B83"/>
    <mergeCell ref="C82:C83"/>
    <mergeCell ref="D82:D83"/>
    <mergeCell ref="F82:F83"/>
    <mergeCell ref="G82:G83"/>
    <mergeCell ref="H82:H83"/>
    <mergeCell ref="I82:I83"/>
    <mergeCell ref="F80:F81"/>
    <mergeCell ref="G80:G81"/>
    <mergeCell ref="H80:H81"/>
    <mergeCell ref="I80:I81"/>
    <mergeCell ref="K80:K81"/>
    <mergeCell ref="L80:L81"/>
    <mergeCell ref="E80:E81"/>
    <mergeCell ref="E82:E83"/>
    <mergeCell ref="M86:M87"/>
    <mergeCell ref="A88:A89"/>
    <mergeCell ref="B88:B89"/>
    <mergeCell ref="C88:C89"/>
    <mergeCell ref="D88:D89"/>
    <mergeCell ref="F88:F89"/>
    <mergeCell ref="G88:G89"/>
    <mergeCell ref="H88:H89"/>
    <mergeCell ref="I88:I89"/>
    <mergeCell ref="F86:F87"/>
    <mergeCell ref="G86:G87"/>
    <mergeCell ref="H86:H87"/>
    <mergeCell ref="I86:I87"/>
    <mergeCell ref="K86:K87"/>
    <mergeCell ref="L86:L87"/>
    <mergeCell ref="H84:H85"/>
    <mergeCell ref="I84:I85"/>
    <mergeCell ref="K84:K85"/>
    <mergeCell ref="L84:L85"/>
    <mergeCell ref="M84:M85"/>
    <mergeCell ref="A86:A87"/>
    <mergeCell ref="B86:B87"/>
    <mergeCell ref="C86:C87"/>
    <mergeCell ref="D86:D87"/>
    <mergeCell ref="E84:E85"/>
    <mergeCell ref="E86:E87"/>
    <mergeCell ref="H90:H91"/>
    <mergeCell ref="I90:I91"/>
    <mergeCell ref="K90:K91"/>
    <mergeCell ref="L90:L91"/>
    <mergeCell ref="M90:M91"/>
    <mergeCell ref="A92:A93"/>
    <mergeCell ref="B92:B93"/>
    <mergeCell ref="C92:C93"/>
    <mergeCell ref="D92:D93"/>
    <mergeCell ref="K88:K89"/>
    <mergeCell ref="L88:L89"/>
    <mergeCell ref="M88:M89"/>
    <mergeCell ref="A90:A91"/>
    <mergeCell ref="B90:B91"/>
    <mergeCell ref="C90:C91"/>
    <mergeCell ref="D90:D91"/>
    <mergeCell ref="F90:F91"/>
    <mergeCell ref="G90:G91"/>
    <mergeCell ref="E88:E89"/>
    <mergeCell ref="E90:E91"/>
    <mergeCell ref="K94:K95"/>
    <mergeCell ref="L94:L95"/>
    <mergeCell ref="M94:M95"/>
    <mergeCell ref="A96:A97"/>
    <mergeCell ref="B96:B97"/>
    <mergeCell ref="C96:C97"/>
    <mergeCell ref="D96:D97"/>
    <mergeCell ref="F96:F97"/>
    <mergeCell ref="G96:G97"/>
    <mergeCell ref="M92:M93"/>
    <mergeCell ref="A94:A95"/>
    <mergeCell ref="B94:B95"/>
    <mergeCell ref="C94:C95"/>
    <mergeCell ref="D94:D95"/>
    <mergeCell ref="F94:F95"/>
    <mergeCell ref="G94:G95"/>
    <mergeCell ref="H94:H95"/>
    <mergeCell ref="I94:I95"/>
    <mergeCell ref="F92:F93"/>
    <mergeCell ref="G92:G93"/>
    <mergeCell ref="H92:H93"/>
    <mergeCell ref="I92:I93"/>
    <mergeCell ref="K92:K93"/>
    <mergeCell ref="L92:L93"/>
    <mergeCell ref="E92:E93"/>
    <mergeCell ref="E94:E95"/>
    <mergeCell ref="M98:M99"/>
    <mergeCell ref="A100:A101"/>
    <mergeCell ref="B100:B101"/>
    <mergeCell ref="C100:C101"/>
    <mergeCell ref="D100:D101"/>
    <mergeCell ref="F100:F101"/>
    <mergeCell ref="G100:G101"/>
    <mergeCell ref="H100:H101"/>
    <mergeCell ref="I100:I101"/>
    <mergeCell ref="F98:F99"/>
    <mergeCell ref="G98:G99"/>
    <mergeCell ref="H98:H99"/>
    <mergeCell ref="I98:I99"/>
    <mergeCell ref="K98:K99"/>
    <mergeCell ref="L98:L99"/>
    <mergeCell ref="H96:H97"/>
    <mergeCell ref="I96:I97"/>
    <mergeCell ref="K96:K97"/>
    <mergeCell ref="L96:L97"/>
    <mergeCell ref="M96:M97"/>
    <mergeCell ref="A98:A99"/>
    <mergeCell ref="B98:B99"/>
    <mergeCell ref="C98:C99"/>
    <mergeCell ref="D98:D99"/>
    <mergeCell ref="E96:E97"/>
    <mergeCell ref="E98:E99"/>
    <mergeCell ref="H102:H103"/>
    <mergeCell ref="I102:I103"/>
    <mergeCell ref="K102:K103"/>
    <mergeCell ref="L102:L103"/>
    <mergeCell ref="M102:M103"/>
    <mergeCell ref="A104:A105"/>
    <mergeCell ref="B104:B105"/>
    <mergeCell ref="C104:C105"/>
    <mergeCell ref="D104:D105"/>
    <mergeCell ref="K100:K101"/>
    <mergeCell ref="L100:L101"/>
    <mergeCell ref="M100:M101"/>
    <mergeCell ref="A102:A103"/>
    <mergeCell ref="B102:B103"/>
    <mergeCell ref="C102:C103"/>
    <mergeCell ref="D102:D103"/>
    <mergeCell ref="F102:F103"/>
    <mergeCell ref="G102:G103"/>
    <mergeCell ref="E100:E101"/>
    <mergeCell ref="E102:E103"/>
    <mergeCell ref="K106:K107"/>
    <mergeCell ref="L106:L107"/>
    <mergeCell ref="M106:M107"/>
    <mergeCell ref="A108:A109"/>
    <mergeCell ref="B108:B109"/>
    <mergeCell ref="C108:C109"/>
    <mergeCell ref="D108:D109"/>
    <mergeCell ref="F108:F109"/>
    <mergeCell ref="G108:G109"/>
    <mergeCell ref="M104:M105"/>
    <mergeCell ref="A106:A107"/>
    <mergeCell ref="B106:B107"/>
    <mergeCell ref="C106:C107"/>
    <mergeCell ref="D106:D107"/>
    <mergeCell ref="F106:F107"/>
    <mergeCell ref="G106:G107"/>
    <mergeCell ref="H106:H107"/>
    <mergeCell ref="I106:I107"/>
    <mergeCell ref="F104:F105"/>
    <mergeCell ref="G104:G105"/>
    <mergeCell ref="H104:H105"/>
    <mergeCell ref="I104:I105"/>
    <mergeCell ref="K104:K105"/>
    <mergeCell ref="L104:L105"/>
    <mergeCell ref="E104:E105"/>
    <mergeCell ref="E106:E107"/>
    <mergeCell ref="M110:M111"/>
    <mergeCell ref="A112:A113"/>
    <mergeCell ref="B112:B113"/>
    <mergeCell ref="C112:C113"/>
    <mergeCell ref="D112:D113"/>
    <mergeCell ref="F112:F113"/>
    <mergeCell ref="G112:G113"/>
    <mergeCell ref="H112:H113"/>
    <mergeCell ref="I112:I113"/>
    <mergeCell ref="F110:F111"/>
    <mergeCell ref="G110:G111"/>
    <mergeCell ref="H110:H111"/>
    <mergeCell ref="I110:I111"/>
    <mergeCell ref="K110:K111"/>
    <mergeCell ref="L110:L111"/>
    <mergeCell ref="H108:H109"/>
    <mergeCell ref="I108:I109"/>
    <mergeCell ref="K108:K109"/>
    <mergeCell ref="L108:L109"/>
    <mergeCell ref="M108:M109"/>
    <mergeCell ref="A110:A111"/>
    <mergeCell ref="B110:B111"/>
    <mergeCell ref="C110:C111"/>
    <mergeCell ref="D110:D111"/>
    <mergeCell ref="E108:E109"/>
    <mergeCell ref="E110:E111"/>
    <mergeCell ref="H114:H115"/>
    <mergeCell ref="I114:I115"/>
    <mergeCell ref="K114:K115"/>
    <mergeCell ref="L114:L115"/>
    <mergeCell ref="M114:M115"/>
    <mergeCell ref="A116:A117"/>
    <mergeCell ref="B116:B117"/>
    <mergeCell ref="C116:C117"/>
    <mergeCell ref="D116:D117"/>
    <mergeCell ref="K112:K113"/>
    <mergeCell ref="L112:L113"/>
    <mergeCell ref="M112:M113"/>
    <mergeCell ref="A114:A115"/>
    <mergeCell ref="B114:B115"/>
    <mergeCell ref="C114:C115"/>
    <mergeCell ref="D114:D115"/>
    <mergeCell ref="F114:F115"/>
    <mergeCell ref="G114:G115"/>
    <mergeCell ref="E112:E113"/>
    <mergeCell ref="E114:E115"/>
    <mergeCell ref="K118:K119"/>
    <mergeCell ref="L118:L119"/>
    <mergeCell ref="M118:M119"/>
    <mergeCell ref="A120:A121"/>
    <mergeCell ref="B120:B121"/>
    <mergeCell ref="C120:C121"/>
    <mergeCell ref="D120:D121"/>
    <mergeCell ref="F120:F121"/>
    <mergeCell ref="G120:G121"/>
    <mergeCell ref="M116:M117"/>
    <mergeCell ref="A118:A119"/>
    <mergeCell ref="B118:B119"/>
    <mergeCell ref="C118:C119"/>
    <mergeCell ref="D118:D119"/>
    <mergeCell ref="F118:F119"/>
    <mergeCell ref="G118:G119"/>
    <mergeCell ref="H118:H119"/>
    <mergeCell ref="I118:I119"/>
    <mergeCell ref="F116:F117"/>
    <mergeCell ref="G116:G117"/>
    <mergeCell ref="H116:H117"/>
    <mergeCell ref="I116:I117"/>
    <mergeCell ref="K116:K117"/>
    <mergeCell ref="L116:L117"/>
    <mergeCell ref="E116:E117"/>
    <mergeCell ref="E118:E119"/>
    <mergeCell ref="M122:M123"/>
    <mergeCell ref="A124:A125"/>
    <mergeCell ref="B124:B125"/>
    <mergeCell ref="C124:C125"/>
    <mergeCell ref="D124:D125"/>
    <mergeCell ref="F124:F125"/>
    <mergeCell ref="G124:G125"/>
    <mergeCell ref="H124:H125"/>
    <mergeCell ref="I124:I125"/>
    <mergeCell ref="F122:F123"/>
    <mergeCell ref="G122:G123"/>
    <mergeCell ref="H122:H123"/>
    <mergeCell ref="I122:I123"/>
    <mergeCell ref="K122:K123"/>
    <mergeCell ref="L122:L123"/>
    <mergeCell ref="H120:H121"/>
    <mergeCell ref="I120:I121"/>
    <mergeCell ref="K120:K121"/>
    <mergeCell ref="L120:L121"/>
    <mergeCell ref="M120:M121"/>
    <mergeCell ref="A122:A123"/>
    <mergeCell ref="B122:B123"/>
    <mergeCell ref="C122:C123"/>
    <mergeCell ref="D122:D123"/>
    <mergeCell ref="E120:E121"/>
    <mergeCell ref="E122:E123"/>
    <mergeCell ref="H126:H127"/>
    <mergeCell ref="I126:I127"/>
    <mergeCell ref="K126:K127"/>
    <mergeCell ref="L126:L127"/>
    <mergeCell ref="M126:M127"/>
    <mergeCell ref="A128:A129"/>
    <mergeCell ref="B128:B129"/>
    <mergeCell ref="C128:C129"/>
    <mergeCell ref="D128:D129"/>
    <mergeCell ref="K124:K125"/>
    <mergeCell ref="L124:L125"/>
    <mergeCell ref="M124:M125"/>
    <mergeCell ref="A126:A127"/>
    <mergeCell ref="B126:B127"/>
    <mergeCell ref="C126:C127"/>
    <mergeCell ref="D126:D127"/>
    <mergeCell ref="F126:F127"/>
    <mergeCell ref="G126:G127"/>
    <mergeCell ref="E124:E125"/>
    <mergeCell ref="E126:E127"/>
    <mergeCell ref="K130:K131"/>
    <mergeCell ref="L130:L131"/>
    <mergeCell ref="M130:M131"/>
    <mergeCell ref="A132:A133"/>
    <mergeCell ref="B132:B133"/>
    <mergeCell ref="C132:C133"/>
    <mergeCell ref="D132:D133"/>
    <mergeCell ref="F132:F133"/>
    <mergeCell ref="G132:G133"/>
    <mergeCell ref="M128:M129"/>
    <mergeCell ref="A130:A131"/>
    <mergeCell ref="B130:B131"/>
    <mergeCell ref="C130:C131"/>
    <mergeCell ref="D130:D131"/>
    <mergeCell ref="F130:F131"/>
    <mergeCell ref="G130:G131"/>
    <mergeCell ref="H130:H131"/>
    <mergeCell ref="I130:I131"/>
    <mergeCell ref="F128:F129"/>
    <mergeCell ref="G128:G129"/>
    <mergeCell ref="H128:H129"/>
    <mergeCell ref="I128:I129"/>
    <mergeCell ref="K128:K129"/>
    <mergeCell ref="L128:L129"/>
    <mergeCell ref="E128:E129"/>
    <mergeCell ref="E130:E131"/>
    <mergeCell ref="M134:M135"/>
    <mergeCell ref="A136:A137"/>
    <mergeCell ref="B136:B137"/>
    <mergeCell ref="C136:C137"/>
    <mergeCell ref="D136:D137"/>
    <mergeCell ref="F136:F137"/>
    <mergeCell ref="G136:G137"/>
    <mergeCell ref="H136:H137"/>
    <mergeCell ref="I136:I137"/>
    <mergeCell ref="F134:F135"/>
    <mergeCell ref="G134:G135"/>
    <mergeCell ref="H134:H135"/>
    <mergeCell ref="I134:I135"/>
    <mergeCell ref="K134:K135"/>
    <mergeCell ref="L134:L135"/>
    <mergeCell ref="H132:H133"/>
    <mergeCell ref="I132:I133"/>
    <mergeCell ref="K132:K133"/>
    <mergeCell ref="L132:L133"/>
    <mergeCell ref="M132:M133"/>
    <mergeCell ref="A134:A135"/>
    <mergeCell ref="B134:B135"/>
    <mergeCell ref="C134:C135"/>
    <mergeCell ref="D134:D135"/>
    <mergeCell ref="E132:E133"/>
    <mergeCell ref="E134:E135"/>
    <mergeCell ref="H138:H139"/>
    <mergeCell ref="I138:I139"/>
    <mergeCell ref="K138:K139"/>
    <mergeCell ref="L138:L139"/>
    <mergeCell ref="M138:M139"/>
    <mergeCell ref="A140:A141"/>
    <mergeCell ref="B140:B141"/>
    <mergeCell ref="C140:C141"/>
    <mergeCell ref="D140:D141"/>
    <mergeCell ref="K136:K137"/>
    <mergeCell ref="L136:L137"/>
    <mergeCell ref="M136:M137"/>
    <mergeCell ref="A138:A139"/>
    <mergeCell ref="B138:B139"/>
    <mergeCell ref="C138:C139"/>
    <mergeCell ref="D138:D139"/>
    <mergeCell ref="F138:F139"/>
    <mergeCell ref="G138:G139"/>
    <mergeCell ref="E136:E137"/>
    <mergeCell ref="E138:E139"/>
    <mergeCell ref="K142:K143"/>
    <mergeCell ref="L142:L143"/>
    <mergeCell ref="M142:M143"/>
    <mergeCell ref="A144:A145"/>
    <mergeCell ref="B144:B145"/>
    <mergeCell ref="C144:C145"/>
    <mergeCell ref="D144:D145"/>
    <mergeCell ref="F144:F145"/>
    <mergeCell ref="G144:G145"/>
    <mergeCell ref="M140:M141"/>
    <mergeCell ref="A142:A143"/>
    <mergeCell ref="B142:B143"/>
    <mergeCell ref="C142:C143"/>
    <mergeCell ref="D142:D143"/>
    <mergeCell ref="F142:F143"/>
    <mergeCell ref="G142:G143"/>
    <mergeCell ref="H142:H143"/>
    <mergeCell ref="I142:I143"/>
    <mergeCell ref="F140:F141"/>
    <mergeCell ref="G140:G141"/>
    <mergeCell ref="H140:H141"/>
    <mergeCell ref="I140:I141"/>
    <mergeCell ref="K140:K141"/>
    <mergeCell ref="L140:L141"/>
    <mergeCell ref="E140:E141"/>
    <mergeCell ref="E142:E143"/>
    <mergeCell ref="M146:M147"/>
    <mergeCell ref="A148:A149"/>
    <mergeCell ref="B148:B149"/>
    <mergeCell ref="C148:C149"/>
    <mergeCell ref="D148:D149"/>
    <mergeCell ref="F148:F149"/>
    <mergeCell ref="G148:G149"/>
    <mergeCell ref="H148:H149"/>
    <mergeCell ref="I148:I149"/>
    <mergeCell ref="F146:F147"/>
    <mergeCell ref="G146:G147"/>
    <mergeCell ref="H146:H147"/>
    <mergeCell ref="I146:I147"/>
    <mergeCell ref="K146:K147"/>
    <mergeCell ref="L146:L147"/>
    <mergeCell ref="H144:H145"/>
    <mergeCell ref="I144:I145"/>
    <mergeCell ref="K144:K145"/>
    <mergeCell ref="L144:L145"/>
    <mergeCell ref="M144:M145"/>
    <mergeCell ref="A146:A147"/>
    <mergeCell ref="B146:B147"/>
    <mergeCell ref="C146:C147"/>
    <mergeCell ref="D146:D147"/>
    <mergeCell ref="E144:E145"/>
    <mergeCell ref="E146:E147"/>
    <mergeCell ref="H150:H151"/>
    <mergeCell ref="I150:I151"/>
    <mergeCell ref="K150:K151"/>
    <mergeCell ref="L150:L151"/>
    <mergeCell ref="M150:M151"/>
    <mergeCell ref="A152:A153"/>
    <mergeCell ref="B152:B153"/>
    <mergeCell ref="C152:C153"/>
    <mergeCell ref="D152:D153"/>
    <mergeCell ref="K148:K149"/>
    <mergeCell ref="L148:L149"/>
    <mergeCell ref="M148:M149"/>
    <mergeCell ref="A150:A151"/>
    <mergeCell ref="B150:B151"/>
    <mergeCell ref="C150:C151"/>
    <mergeCell ref="D150:D151"/>
    <mergeCell ref="F150:F151"/>
    <mergeCell ref="G150:G151"/>
    <mergeCell ref="E148:E149"/>
    <mergeCell ref="E150:E151"/>
    <mergeCell ref="K154:K155"/>
    <mergeCell ref="L154:L155"/>
    <mergeCell ref="M154:M155"/>
    <mergeCell ref="A156:A157"/>
    <mergeCell ref="B156:B157"/>
    <mergeCell ref="C156:C157"/>
    <mergeCell ref="D156:D157"/>
    <mergeCell ref="F156:F157"/>
    <mergeCell ref="G156:G157"/>
    <mergeCell ref="M152:M153"/>
    <mergeCell ref="A154:A155"/>
    <mergeCell ref="B154:B155"/>
    <mergeCell ref="C154:C155"/>
    <mergeCell ref="D154:D155"/>
    <mergeCell ref="F154:F155"/>
    <mergeCell ref="G154:G155"/>
    <mergeCell ref="H154:H155"/>
    <mergeCell ref="I154:I155"/>
    <mergeCell ref="F152:F153"/>
    <mergeCell ref="G152:G153"/>
    <mergeCell ref="H152:H153"/>
    <mergeCell ref="I152:I153"/>
    <mergeCell ref="K152:K153"/>
    <mergeCell ref="L152:L153"/>
    <mergeCell ref="E152:E153"/>
    <mergeCell ref="E154:E155"/>
    <mergeCell ref="M158:M159"/>
    <mergeCell ref="A160:A161"/>
    <mergeCell ref="B160:B161"/>
    <mergeCell ref="C160:C161"/>
    <mergeCell ref="D160:D161"/>
    <mergeCell ref="F160:F161"/>
    <mergeCell ref="G160:G161"/>
    <mergeCell ref="H160:H161"/>
    <mergeCell ref="I160:I161"/>
    <mergeCell ref="F158:F159"/>
    <mergeCell ref="G158:G159"/>
    <mergeCell ref="H158:H159"/>
    <mergeCell ref="I158:I159"/>
    <mergeCell ref="K158:K159"/>
    <mergeCell ref="L158:L159"/>
    <mergeCell ref="H156:H157"/>
    <mergeCell ref="I156:I157"/>
    <mergeCell ref="K156:K157"/>
    <mergeCell ref="L156:L157"/>
    <mergeCell ref="M156:M157"/>
    <mergeCell ref="A158:A159"/>
    <mergeCell ref="B158:B159"/>
    <mergeCell ref="C158:C159"/>
    <mergeCell ref="D158:D159"/>
    <mergeCell ref="E156:E157"/>
    <mergeCell ref="E158:E159"/>
    <mergeCell ref="H162:H163"/>
    <mergeCell ref="I162:I163"/>
    <mergeCell ref="K162:K163"/>
    <mergeCell ref="L162:L163"/>
    <mergeCell ref="M162:M163"/>
    <mergeCell ref="A164:A165"/>
    <mergeCell ref="B164:B165"/>
    <mergeCell ref="C164:C165"/>
    <mergeCell ref="D164:D165"/>
    <mergeCell ref="K160:K161"/>
    <mergeCell ref="L160:L161"/>
    <mergeCell ref="M160:M161"/>
    <mergeCell ref="A162:A163"/>
    <mergeCell ref="B162:B163"/>
    <mergeCell ref="C162:C163"/>
    <mergeCell ref="D162:D163"/>
    <mergeCell ref="F162:F163"/>
    <mergeCell ref="G162:G163"/>
    <mergeCell ref="E160:E161"/>
    <mergeCell ref="E162:E163"/>
    <mergeCell ref="K166:K167"/>
    <mergeCell ref="L166:L167"/>
    <mergeCell ref="M166:M167"/>
    <mergeCell ref="A168:A169"/>
    <mergeCell ref="B168:B169"/>
    <mergeCell ref="C168:C169"/>
    <mergeCell ref="D168:D169"/>
    <mergeCell ref="F168:F169"/>
    <mergeCell ref="G168:G169"/>
    <mergeCell ref="M164:M165"/>
    <mergeCell ref="A166:A167"/>
    <mergeCell ref="B166:B167"/>
    <mergeCell ref="C166:C167"/>
    <mergeCell ref="D166:D167"/>
    <mergeCell ref="F166:F167"/>
    <mergeCell ref="G166:G167"/>
    <mergeCell ref="H166:H167"/>
    <mergeCell ref="I166:I167"/>
    <mergeCell ref="F164:F165"/>
    <mergeCell ref="G164:G165"/>
    <mergeCell ref="H164:H165"/>
    <mergeCell ref="I164:I165"/>
    <mergeCell ref="K164:K165"/>
    <mergeCell ref="L164:L165"/>
    <mergeCell ref="E164:E165"/>
    <mergeCell ref="E166:E167"/>
    <mergeCell ref="M170:M171"/>
    <mergeCell ref="A172:A173"/>
    <mergeCell ref="B172:B173"/>
    <mergeCell ref="C172:C173"/>
    <mergeCell ref="D172:D173"/>
    <mergeCell ref="F172:F173"/>
    <mergeCell ref="G172:G173"/>
    <mergeCell ref="H172:H173"/>
    <mergeCell ref="I172:I173"/>
    <mergeCell ref="F170:F171"/>
    <mergeCell ref="G170:G171"/>
    <mergeCell ref="H170:H171"/>
    <mergeCell ref="I170:I171"/>
    <mergeCell ref="K170:K171"/>
    <mergeCell ref="L170:L171"/>
    <mergeCell ref="H168:H169"/>
    <mergeCell ref="I168:I169"/>
    <mergeCell ref="K168:K169"/>
    <mergeCell ref="L168:L169"/>
    <mergeCell ref="M168:M169"/>
    <mergeCell ref="A170:A171"/>
    <mergeCell ref="B170:B171"/>
    <mergeCell ref="C170:C171"/>
    <mergeCell ref="D170:D171"/>
    <mergeCell ref="E168:E169"/>
    <mergeCell ref="E170:E171"/>
    <mergeCell ref="H174:H175"/>
    <mergeCell ref="I174:I175"/>
    <mergeCell ref="K174:K175"/>
    <mergeCell ref="L174:L175"/>
    <mergeCell ref="M174:M175"/>
    <mergeCell ref="A176:A177"/>
    <mergeCell ref="B176:B177"/>
    <mergeCell ref="C176:C177"/>
    <mergeCell ref="D176:D177"/>
    <mergeCell ref="K172:K173"/>
    <mergeCell ref="L172:L173"/>
    <mergeCell ref="M172:M173"/>
    <mergeCell ref="A174:A175"/>
    <mergeCell ref="B174:B175"/>
    <mergeCell ref="C174:C175"/>
    <mergeCell ref="D174:D175"/>
    <mergeCell ref="F174:F175"/>
    <mergeCell ref="G174:G175"/>
    <mergeCell ref="E172:E173"/>
    <mergeCell ref="E174:E175"/>
    <mergeCell ref="K178:K179"/>
    <mergeCell ref="L178:L179"/>
    <mergeCell ref="M178:M179"/>
    <mergeCell ref="A180:A181"/>
    <mergeCell ref="B180:B181"/>
    <mergeCell ref="C180:C181"/>
    <mergeCell ref="D180:D181"/>
    <mergeCell ref="F180:F181"/>
    <mergeCell ref="G180:G181"/>
    <mergeCell ref="M176:M177"/>
    <mergeCell ref="A178:A179"/>
    <mergeCell ref="B178:B179"/>
    <mergeCell ref="C178:C179"/>
    <mergeCell ref="D178:D179"/>
    <mergeCell ref="F178:F179"/>
    <mergeCell ref="G178:G179"/>
    <mergeCell ref="H178:H179"/>
    <mergeCell ref="I178:I179"/>
    <mergeCell ref="F176:F177"/>
    <mergeCell ref="G176:G177"/>
    <mergeCell ref="H176:H177"/>
    <mergeCell ref="I176:I177"/>
    <mergeCell ref="K176:K177"/>
    <mergeCell ref="L176:L177"/>
    <mergeCell ref="E176:E177"/>
    <mergeCell ref="E178:E179"/>
    <mergeCell ref="M182:M183"/>
    <mergeCell ref="A184:A185"/>
    <mergeCell ref="B184:B185"/>
    <mergeCell ref="C184:C185"/>
    <mergeCell ref="D184:D185"/>
    <mergeCell ref="F184:F185"/>
    <mergeCell ref="G184:G185"/>
    <mergeCell ref="H184:H185"/>
    <mergeCell ref="I184:I185"/>
    <mergeCell ref="F182:F183"/>
    <mergeCell ref="G182:G183"/>
    <mergeCell ref="H182:H183"/>
    <mergeCell ref="I182:I183"/>
    <mergeCell ref="K182:K183"/>
    <mergeCell ref="L182:L183"/>
    <mergeCell ref="H180:H181"/>
    <mergeCell ref="I180:I181"/>
    <mergeCell ref="K180:K181"/>
    <mergeCell ref="L180:L181"/>
    <mergeCell ref="M180:M181"/>
    <mergeCell ref="A182:A183"/>
    <mergeCell ref="B182:B183"/>
    <mergeCell ref="C182:C183"/>
    <mergeCell ref="D182:D183"/>
    <mergeCell ref="E180:E181"/>
    <mergeCell ref="E182:E183"/>
    <mergeCell ref="H186:H187"/>
    <mergeCell ref="I186:I187"/>
    <mergeCell ref="K186:K187"/>
    <mergeCell ref="L186:L187"/>
    <mergeCell ref="M186:M187"/>
    <mergeCell ref="A188:A189"/>
    <mergeCell ref="B188:B189"/>
    <mergeCell ref="C188:C189"/>
    <mergeCell ref="D188:D189"/>
    <mergeCell ref="K184:K185"/>
    <mergeCell ref="L184:L185"/>
    <mergeCell ref="M184:M185"/>
    <mergeCell ref="A186:A187"/>
    <mergeCell ref="B186:B187"/>
    <mergeCell ref="C186:C187"/>
    <mergeCell ref="D186:D187"/>
    <mergeCell ref="F186:F187"/>
    <mergeCell ref="G186:G187"/>
    <mergeCell ref="E184:E185"/>
    <mergeCell ref="E186:E187"/>
    <mergeCell ref="K190:K191"/>
    <mergeCell ref="L190:L191"/>
    <mergeCell ref="M190:M191"/>
    <mergeCell ref="A192:A193"/>
    <mergeCell ref="B192:B193"/>
    <mergeCell ref="C192:C193"/>
    <mergeCell ref="D192:D193"/>
    <mergeCell ref="F192:F193"/>
    <mergeCell ref="G192:G193"/>
    <mergeCell ref="M188:M189"/>
    <mergeCell ref="A190:A191"/>
    <mergeCell ref="B190:B191"/>
    <mergeCell ref="C190:C191"/>
    <mergeCell ref="D190:D191"/>
    <mergeCell ref="F190:F191"/>
    <mergeCell ref="G190:G191"/>
    <mergeCell ref="H190:H191"/>
    <mergeCell ref="I190:I191"/>
    <mergeCell ref="F188:F189"/>
    <mergeCell ref="G188:G189"/>
    <mergeCell ref="H188:H189"/>
    <mergeCell ref="I188:I189"/>
    <mergeCell ref="K188:K189"/>
    <mergeCell ref="L188:L189"/>
    <mergeCell ref="E188:E189"/>
    <mergeCell ref="E190:E191"/>
    <mergeCell ref="M194:M195"/>
    <mergeCell ref="A196:A197"/>
    <mergeCell ref="B196:B197"/>
    <mergeCell ref="C196:C197"/>
    <mergeCell ref="D196:D197"/>
    <mergeCell ref="F196:F197"/>
    <mergeCell ref="G196:G197"/>
    <mergeCell ref="H196:H197"/>
    <mergeCell ref="I196:I197"/>
    <mergeCell ref="F194:F195"/>
    <mergeCell ref="G194:G195"/>
    <mergeCell ref="H194:H195"/>
    <mergeCell ref="I194:I195"/>
    <mergeCell ref="K194:K195"/>
    <mergeCell ref="L194:L195"/>
    <mergeCell ref="H192:H193"/>
    <mergeCell ref="I192:I193"/>
    <mergeCell ref="K192:K193"/>
    <mergeCell ref="L192:L193"/>
    <mergeCell ref="M192:M193"/>
    <mergeCell ref="A194:A195"/>
    <mergeCell ref="B194:B195"/>
    <mergeCell ref="C194:C195"/>
    <mergeCell ref="D194:D195"/>
    <mergeCell ref="E192:E193"/>
    <mergeCell ref="E194:E195"/>
    <mergeCell ref="H198:H199"/>
    <mergeCell ref="I198:I199"/>
    <mergeCell ref="K198:K199"/>
    <mergeCell ref="L198:L199"/>
    <mergeCell ref="M198:M199"/>
    <mergeCell ref="A200:A201"/>
    <mergeCell ref="B200:B201"/>
    <mergeCell ref="C200:C201"/>
    <mergeCell ref="D200:D201"/>
    <mergeCell ref="K196:K197"/>
    <mergeCell ref="L196:L197"/>
    <mergeCell ref="M196:M197"/>
    <mergeCell ref="A198:A199"/>
    <mergeCell ref="B198:B199"/>
    <mergeCell ref="C198:C199"/>
    <mergeCell ref="D198:D199"/>
    <mergeCell ref="F198:F199"/>
    <mergeCell ref="G198:G199"/>
    <mergeCell ref="E196:E197"/>
    <mergeCell ref="E198:E199"/>
    <mergeCell ref="K202:K203"/>
    <mergeCell ref="L202:L203"/>
    <mergeCell ref="M202:M203"/>
    <mergeCell ref="A204:A205"/>
    <mergeCell ref="B204:B205"/>
    <mergeCell ref="C204:C205"/>
    <mergeCell ref="D204:D205"/>
    <mergeCell ref="F204:F205"/>
    <mergeCell ref="G204:G205"/>
    <mergeCell ref="M200:M201"/>
    <mergeCell ref="A202:A203"/>
    <mergeCell ref="B202:B203"/>
    <mergeCell ref="C202:C203"/>
    <mergeCell ref="D202:D203"/>
    <mergeCell ref="F202:F203"/>
    <mergeCell ref="G202:G203"/>
    <mergeCell ref="H202:H203"/>
    <mergeCell ref="I202:I203"/>
    <mergeCell ref="F200:F201"/>
    <mergeCell ref="G200:G201"/>
    <mergeCell ref="H200:H201"/>
    <mergeCell ref="I200:I201"/>
    <mergeCell ref="K200:K201"/>
    <mergeCell ref="L200:L201"/>
    <mergeCell ref="E200:E201"/>
    <mergeCell ref="E202:E203"/>
    <mergeCell ref="M206:M207"/>
    <mergeCell ref="A208:A209"/>
    <mergeCell ref="B208:B209"/>
    <mergeCell ref="C208:C209"/>
    <mergeCell ref="D208:D209"/>
    <mergeCell ref="F208:F209"/>
    <mergeCell ref="G208:G209"/>
    <mergeCell ref="H208:H209"/>
    <mergeCell ref="I208:I209"/>
    <mergeCell ref="F206:F207"/>
    <mergeCell ref="G206:G207"/>
    <mergeCell ref="H206:H207"/>
    <mergeCell ref="I206:I207"/>
    <mergeCell ref="K206:K207"/>
    <mergeCell ref="L206:L207"/>
    <mergeCell ref="H204:H205"/>
    <mergeCell ref="I204:I205"/>
    <mergeCell ref="K204:K205"/>
    <mergeCell ref="L204:L205"/>
    <mergeCell ref="M204:M205"/>
    <mergeCell ref="A206:A207"/>
    <mergeCell ref="B206:B207"/>
    <mergeCell ref="C206:C207"/>
    <mergeCell ref="D206:D207"/>
    <mergeCell ref="E204:E205"/>
    <mergeCell ref="E206:E207"/>
    <mergeCell ref="H210:H211"/>
    <mergeCell ref="I210:I211"/>
    <mergeCell ref="K210:K211"/>
    <mergeCell ref="L210:L211"/>
    <mergeCell ref="M210:M211"/>
    <mergeCell ref="A212:A213"/>
    <mergeCell ref="B212:B213"/>
    <mergeCell ref="C212:C213"/>
    <mergeCell ref="D212:D213"/>
    <mergeCell ref="K208:K209"/>
    <mergeCell ref="L208:L209"/>
    <mergeCell ref="M208:M209"/>
    <mergeCell ref="A210:A211"/>
    <mergeCell ref="B210:B211"/>
    <mergeCell ref="C210:C211"/>
    <mergeCell ref="D210:D211"/>
    <mergeCell ref="F210:F211"/>
    <mergeCell ref="G210:G211"/>
    <mergeCell ref="E208:E209"/>
    <mergeCell ref="E210:E211"/>
    <mergeCell ref="K214:K215"/>
    <mergeCell ref="L214:L215"/>
    <mergeCell ref="M214:M215"/>
    <mergeCell ref="A216:A217"/>
    <mergeCell ref="B216:B217"/>
    <mergeCell ref="C216:C217"/>
    <mergeCell ref="D216:D217"/>
    <mergeCell ref="F216:F217"/>
    <mergeCell ref="G216:G217"/>
    <mergeCell ref="M212:M213"/>
    <mergeCell ref="A214:A215"/>
    <mergeCell ref="B214:B215"/>
    <mergeCell ref="C214:C215"/>
    <mergeCell ref="D214:D215"/>
    <mergeCell ref="F214:F215"/>
    <mergeCell ref="G214:G215"/>
    <mergeCell ref="H214:H215"/>
    <mergeCell ref="I214:I215"/>
    <mergeCell ref="F212:F213"/>
    <mergeCell ref="G212:G213"/>
    <mergeCell ref="H212:H213"/>
    <mergeCell ref="I212:I213"/>
    <mergeCell ref="K212:K213"/>
    <mergeCell ref="L212:L213"/>
    <mergeCell ref="E212:E213"/>
    <mergeCell ref="E214:E215"/>
    <mergeCell ref="M218:M219"/>
    <mergeCell ref="A220:A221"/>
    <mergeCell ref="B220:B221"/>
    <mergeCell ref="C220:C221"/>
    <mergeCell ref="D220:D221"/>
    <mergeCell ref="F220:F221"/>
    <mergeCell ref="G220:G221"/>
    <mergeCell ref="H220:H221"/>
    <mergeCell ref="I220:I221"/>
    <mergeCell ref="F218:F219"/>
    <mergeCell ref="G218:G219"/>
    <mergeCell ref="H218:H219"/>
    <mergeCell ref="I218:I219"/>
    <mergeCell ref="K218:K219"/>
    <mergeCell ref="L218:L219"/>
    <mergeCell ref="H216:H217"/>
    <mergeCell ref="I216:I217"/>
    <mergeCell ref="K216:K217"/>
    <mergeCell ref="L216:L217"/>
    <mergeCell ref="M216:M217"/>
    <mergeCell ref="A218:A219"/>
    <mergeCell ref="B218:B219"/>
    <mergeCell ref="C218:C219"/>
    <mergeCell ref="D218:D219"/>
    <mergeCell ref="E216:E217"/>
    <mergeCell ref="E218:E219"/>
    <mergeCell ref="H222:H223"/>
    <mergeCell ref="I222:I223"/>
    <mergeCell ref="K222:K223"/>
    <mergeCell ref="L222:L223"/>
    <mergeCell ref="M222:M223"/>
    <mergeCell ref="A224:A225"/>
    <mergeCell ref="B224:B225"/>
    <mergeCell ref="C224:C225"/>
    <mergeCell ref="D224:D225"/>
    <mergeCell ref="K220:K221"/>
    <mergeCell ref="L220:L221"/>
    <mergeCell ref="M220:M221"/>
    <mergeCell ref="A222:A223"/>
    <mergeCell ref="B222:B223"/>
    <mergeCell ref="C222:C223"/>
    <mergeCell ref="D222:D223"/>
    <mergeCell ref="F222:F223"/>
    <mergeCell ref="G222:G223"/>
    <mergeCell ref="E220:E221"/>
    <mergeCell ref="E222:E223"/>
    <mergeCell ref="K226:K227"/>
    <mergeCell ref="L226:L227"/>
    <mergeCell ref="M226:M227"/>
    <mergeCell ref="A228:A229"/>
    <mergeCell ref="B228:B229"/>
    <mergeCell ref="C228:C229"/>
    <mergeCell ref="D228:D229"/>
    <mergeCell ref="F228:F229"/>
    <mergeCell ref="G228:G229"/>
    <mergeCell ref="M224:M225"/>
    <mergeCell ref="A226:A227"/>
    <mergeCell ref="B226:B227"/>
    <mergeCell ref="C226:C227"/>
    <mergeCell ref="D226:D227"/>
    <mergeCell ref="F226:F227"/>
    <mergeCell ref="G226:G227"/>
    <mergeCell ref="H226:H227"/>
    <mergeCell ref="I226:I227"/>
    <mergeCell ref="F224:F225"/>
    <mergeCell ref="G224:G225"/>
    <mergeCell ref="H224:H225"/>
    <mergeCell ref="I224:I225"/>
    <mergeCell ref="K224:K225"/>
    <mergeCell ref="L224:L225"/>
    <mergeCell ref="E224:E225"/>
    <mergeCell ref="E226:E227"/>
    <mergeCell ref="M230:M231"/>
    <mergeCell ref="A232:A233"/>
    <mergeCell ref="B232:B233"/>
    <mergeCell ref="C232:C233"/>
    <mergeCell ref="D232:D233"/>
    <mergeCell ref="F232:F233"/>
    <mergeCell ref="G232:G233"/>
    <mergeCell ref="H232:H233"/>
    <mergeCell ref="I232:I233"/>
    <mergeCell ref="F230:F231"/>
    <mergeCell ref="G230:G231"/>
    <mergeCell ref="H230:H231"/>
    <mergeCell ref="I230:I231"/>
    <mergeCell ref="K230:K231"/>
    <mergeCell ref="L230:L231"/>
    <mergeCell ref="H228:H229"/>
    <mergeCell ref="I228:I229"/>
    <mergeCell ref="K228:K229"/>
    <mergeCell ref="L228:L229"/>
    <mergeCell ref="M228:M229"/>
    <mergeCell ref="A230:A231"/>
    <mergeCell ref="B230:B231"/>
    <mergeCell ref="C230:C231"/>
    <mergeCell ref="D230:D231"/>
    <mergeCell ref="E228:E229"/>
    <mergeCell ref="E230:E231"/>
    <mergeCell ref="H234:H235"/>
    <mergeCell ref="I234:I235"/>
    <mergeCell ref="K234:K235"/>
    <mergeCell ref="L234:L235"/>
    <mergeCell ref="M234:M235"/>
    <mergeCell ref="A236:A237"/>
    <mergeCell ref="B236:B237"/>
    <mergeCell ref="C236:C237"/>
    <mergeCell ref="D236:D237"/>
    <mergeCell ref="K232:K233"/>
    <mergeCell ref="L232:L233"/>
    <mergeCell ref="M232:M233"/>
    <mergeCell ref="A234:A235"/>
    <mergeCell ref="B234:B235"/>
    <mergeCell ref="C234:C235"/>
    <mergeCell ref="D234:D235"/>
    <mergeCell ref="F234:F235"/>
    <mergeCell ref="G234:G235"/>
    <mergeCell ref="E232:E233"/>
    <mergeCell ref="E234:E235"/>
    <mergeCell ref="K238:K239"/>
    <mergeCell ref="L238:L239"/>
    <mergeCell ref="M238:M239"/>
    <mergeCell ref="A240:A241"/>
    <mergeCell ref="B240:B241"/>
    <mergeCell ref="C240:C241"/>
    <mergeCell ref="D240:D241"/>
    <mergeCell ref="F240:F241"/>
    <mergeCell ref="G240:G241"/>
    <mergeCell ref="M236:M237"/>
    <mergeCell ref="A238:A239"/>
    <mergeCell ref="B238:B239"/>
    <mergeCell ref="C238:C239"/>
    <mergeCell ref="D238:D239"/>
    <mergeCell ref="F238:F239"/>
    <mergeCell ref="G238:G239"/>
    <mergeCell ref="H238:H239"/>
    <mergeCell ref="I238:I239"/>
    <mergeCell ref="F236:F237"/>
    <mergeCell ref="G236:G237"/>
    <mergeCell ref="H236:H237"/>
    <mergeCell ref="I236:I237"/>
    <mergeCell ref="K236:K237"/>
    <mergeCell ref="L236:L237"/>
    <mergeCell ref="E236:E237"/>
    <mergeCell ref="E238:E239"/>
    <mergeCell ref="M242:M243"/>
    <mergeCell ref="A244:A245"/>
    <mergeCell ref="B244:B245"/>
    <mergeCell ref="C244:C245"/>
    <mergeCell ref="D244:D245"/>
    <mergeCell ref="F244:F245"/>
    <mergeCell ref="G244:G245"/>
    <mergeCell ref="H244:H245"/>
    <mergeCell ref="I244:I245"/>
    <mergeCell ref="F242:F243"/>
    <mergeCell ref="G242:G243"/>
    <mergeCell ref="H242:H243"/>
    <mergeCell ref="I242:I243"/>
    <mergeCell ref="K242:K243"/>
    <mergeCell ref="L242:L243"/>
    <mergeCell ref="H240:H241"/>
    <mergeCell ref="I240:I241"/>
    <mergeCell ref="K240:K241"/>
    <mergeCell ref="L240:L241"/>
    <mergeCell ref="M240:M241"/>
    <mergeCell ref="A242:A243"/>
    <mergeCell ref="B242:B243"/>
    <mergeCell ref="C242:C243"/>
    <mergeCell ref="D242:D243"/>
    <mergeCell ref="E240:E241"/>
    <mergeCell ref="E242:E243"/>
    <mergeCell ref="H246:H247"/>
    <mergeCell ref="I246:I247"/>
    <mergeCell ref="K246:K247"/>
    <mergeCell ref="L246:L247"/>
    <mergeCell ref="M246:M247"/>
    <mergeCell ref="A248:A249"/>
    <mergeCell ref="B248:B249"/>
    <mergeCell ref="C248:C249"/>
    <mergeCell ref="D248:D249"/>
    <mergeCell ref="K244:K245"/>
    <mergeCell ref="L244:L245"/>
    <mergeCell ref="M244:M245"/>
    <mergeCell ref="A246:A247"/>
    <mergeCell ref="B246:B247"/>
    <mergeCell ref="C246:C247"/>
    <mergeCell ref="D246:D247"/>
    <mergeCell ref="F246:F247"/>
    <mergeCell ref="G246:G247"/>
    <mergeCell ref="E244:E245"/>
    <mergeCell ref="E246:E247"/>
    <mergeCell ref="K250:K251"/>
    <mergeCell ref="L250:L251"/>
    <mergeCell ref="M250:M251"/>
    <mergeCell ref="A252:A253"/>
    <mergeCell ref="B252:B253"/>
    <mergeCell ref="C252:C253"/>
    <mergeCell ref="D252:D253"/>
    <mergeCell ref="F252:F253"/>
    <mergeCell ref="G252:G253"/>
    <mergeCell ref="M248:M249"/>
    <mergeCell ref="A250:A251"/>
    <mergeCell ref="B250:B251"/>
    <mergeCell ref="C250:C251"/>
    <mergeCell ref="D250:D251"/>
    <mergeCell ref="F250:F251"/>
    <mergeCell ref="G250:G251"/>
    <mergeCell ref="H250:H251"/>
    <mergeCell ref="I250:I251"/>
    <mergeCell ref="F248:F249"/>
    <mergeCell ref="G248:G249"/>
    <mergeCell ref="H248:H249"/>
    <mergeCell ref="I248:I249"/>
    <mergeCell ref="K248:K249"/>
    <mergeCell ref="L248:L249"/>
    <mergeCell ref="E248:E249"/>
    <mergeCell ref="E250:E251"/>
    <mergeCell ref="M254:M255"/>
    <mergeCell ref="A256:A257"/>
    <mergeCell ref="B256:B257"/>
    <mergeCell ref="C256:C257"/>
    <mergeCell ref="D256:D257"/>
    <mergeCell ref="F256:F257"/>
    <mergeCell ref="G256:G257"/>
    <mergeCell ref="H256:H257"/>
    <mergeCell ref="I256:I257"/>
    <mergeCell ref="F254:F255"/>
    <mergeCell ref="G254:G255"/>
    <mergeCell ref="H254:H255"/>
    <mergeCell ref="I254:I255"/>
    <mergeCell ref="K254:K255"/>
    <mergeCell ref="L254:L255"/>
    <mergeCell ref="H252:H253"/>
    <mergeCell ref="I252:I253"/>
    <mergeCell ref="K252:K253"/>
    <mergeCell ref="L252:L253"/>
    <mergeCell ref="M252:M253"/>
    <mergeCell ref="A254:A255"/>
    <mergeCell ref="B254:B255"/>
    <mergeCell ref="C254:C255"/>
    <mergeCell ref="D254:D255"/>
    <mergeCell ref="E252:E253"/>
    <mergeCell ref="E254:E255"/>
    <mergeCell ref="H258:H259"/>
    <mergeCell ref="I258:I259"/>
    <mergeCell ref="K258:K259"/>
    <mergeCell ref="L258:L259"/>
    <mergeCell ref="M258:M259"/>
    <mergeCell ref="A260:A261"/>
    <mergeCell ref="B260:B261"/>
    <mergeCell ref="C260:C261"/>
    <mergeCell ref="D260:D261"/>
    <mergeCell ref="K256:K257"/>
    <mergeCell ref="L256:L257"/>
    <mergeCell ref="M256:M257"/>
    <mergeCell ref="A258:A259"/>
    <mergeCell ref="B258:B259"/>
    <mergeCell ref="C258:C259"/>
    <mergeCell ref="D258:D259"/>
    <mergeCell ref="F258:F259"/>
    <mergeCell ref="G258:G259"/>
    <mergeCell ref="E256:E257"/>
    <mergeCell ref="E258:E259"/>
    <mergeCell ref="K262:K263"/>
    <mergeCell ref="L262:L263"/>
    <mergeCell ref="M262:M263"/>
    <mergeCell ref="A264:A265"/>
    <mergeCell ref="B264:B265"/>
    <mergeCell ref="C264:C265"/>
    <mergeCell ref="D264:D265"/>
    <mergeCell ref="F264:F265"/>
    <mergeCell ref="G264:G265"/>
    <mergeCell ref="M260:M261"/>
    <mergeCell ref="A262:A263"/>
    <mergeCell ref="B262:B263"/>
    <mergeCell ref="C262:C263"/>
    <mergeCell ref="D262:D263"/>
    <mergeCell ref="F262:F263"/>
    <mergeCell ref="G262:G263"/>
    <mergeCell ref="H262:H263"/>
    <mergeCell ref="I262:I263"/>
    <mergeCell ref="F260:F261"/>
    <mergeCell ref="G260:G261"/>
    <mergeCell ref="H260:H261"/>
    <mergeCell ref="I260:I261"/>
    <mergeCell ref="K260:K261"/>
    <mergeCell ref="L260:L261"/>
    <mergeCell ref="E260:E261"/>
    <mergeCell ref="E262:E263"/>
    <mergeCell ref="M266:M267"/>
    <mergeCell ref="A268:A269"/>
    <mergeCell ref="B268:B269"/>
    <mergeCell ref="C268:C269"/>
    <mergeCell ref="D268:D269"/>
    <mergeCell ref="F268:F269"/>
    <mergeCell ref="G268:G269"/>
    <mergeCell ref="H268:H269"/>
    <mergeCell ref="I268:I269"/>
    <mergeCell ref="F266:F267"/>
    <mergeCell ref="G266:G267"/>
    <mergeCell ref="H266:H267"/>
    <mergeCell ref="I266:I267"/>
    <mergeCell ref="K266:K267"/>
    <mergeCell ref="L266:L267"/>
    <mergeCell ref="H264:H265"/>
    <mergeCell ref="I264:I265"/>
    <mergeCell ref="K264:K265"/>
    <mergeCell ref="L264:L265"/>
    <mergeCell ref="M264:M265"/>
    <mergeCell ref="A266:A267"/>
    <mergeCell ref="B266:B267"/>
    <mergeCell ref="C266:C267"/>
    <mergeCell ref="D266:D267"/>
    <mergeCell ref="E264:E265"/>
    <mergeCell ref="E266:E267"/>
    <mergeCell ref="H270:H271"/>
    <mergeCell ref="I270:I271"/>
    <mergeCell ref="K270:K271"/>
    <mergeCell ref="L270:L271"/>
    <mergeCell ref="M270:M271"/>
    <mergeCell ref="A272:A273"/>
    <mergeCell ref="B272:B273"/>
    <mergeCell ref="C272:C273"/>
    <mergeCell ref="D272:D273"/>
    <mergeCell ref="K268:K269"/>
    <mergeCell ref="L268:L269"/>
    <mergeCell ref="M268:M269"/>
    <mergeCell ref="A270:A271"/>
    <mergeCell ref="B270:B271"/>
    <mergeCell ref="C270:C271"/>
    <mergeCell ref="D270:D271"/>
    <mergeCell ref="F270:F271"/>
    <mergeCell ref="G270:G271"/>
    <mergeCell ref="E268:E269"/>
    <mergeCell ref="E270:E271"/>
    <mergeCell ref="K274:K275"/>
    <mergeCell ref="L274:L275"/>
    <mergeCell ref="M274:M275"/>
    <mergeCell ref="A276:A277"/>
    <mergeCell ref="B276:B277"/>
    <mergeCell ref="C276:C277"/>
    <mergeCell ref="D276:D277"/>
    <mergeCell ref="F276:F277"/>
    <mergeCell ref="G276:G277"/>
    <mergeCell ref="M272:M273"/>
    <mergeCell ref="A274:A275"/>
    <mergeCell ref="B274:B275"/>
    <mergeCell ref="C274:C275"/>
    <mergeCell ref="D274:D275"/>
    <mergeCell ref="F274:F275"/>
    <mergeCell ref="G274:G275"/>
    <mergeCell ref="H274:H275"/>
    <mergeCell ref="I274:I275"/>
    <mergeCell ref="F272:F273"/>
    <mergeCell ref="G272:G273"/>
    <mergeCell ref="H272:H273"/>
    <mergeCell ref="I272:I273"/>
    <mergeCell ref="K272:K273"/>
    <mergeCell ref="L272:L273"/>
    <mergeCell ref="E272:E273"/>
    <mergeCell ref="E274:E275"/>
    <mergeCell ref="M278:M279"/>
    <mergeCell ref="A280:A281"/>
    <mergeCell ref="B280:B281"/>
    <mergeCell ref="C280:C281"/>
    <mergeCell ref="D280:D281"/>
    <mergeCell ref="F280:F281"/>
    <mergeCell ref="G280:G281"/>
    <mergeCell ref="H280:H281"/>
    <mergeCell ref="I280:I281"/>
    <mergeCell ref="F278:F279"/>
    <mergeCell ref="G278:G279"/>
    <mergeCell ref="H278:H279"/>
    <mergeCell ref="I278:I279"/>
    <mergeCell ref="K278:K279"/>
    <mergeCell ref="L278:L279"/>
    <mergeCell ref="H276:H277"/>
    <mergeCell ref="I276:I277"/>
    <mergeCell ref="K276:K277"/>
    <mergeCell ref="L276:L277"/>
    <mergeCell ref="M276:M277"/>
    <mergeCell ref="A278:A279"/>
    <mergeCell ref="B278:B279"/>
    <mergeCell ref="C278:C279"/>
    <mergeCell ref="D278:D279"/>
    <mergeCell ref="E276:E277"/>
    <mergeCell ref="E278:E279"/>
    <mergeCell ref="H282:H283"/>
    <mergeCell ref="I282:I283"/>
    <mergeCell ref="K282:K283"/>
    <mergeCell ref="L282:L283"/>
    <mergeCell ref="M282:M283"/>
    <mergeCell ref="A284:A285"/>
    <mergeCell ref="B284:B285"/>
    <mergeCell ref="C284:C285"/>
    <mergeCell ref="D284:D285"/>
    <mergeCell ref="K280:K281"/>
    <mergeCell ref="L280:L281"/>
    <mergeCell ref="M280:M281"/>
    <mergeCell ref="A282:A283"/>
    <mergeCell ref="B282:B283"/>
    <mergeCell ref="C282:C283"/>
    <mergeCell ref="D282:D283"/>
    <mergeCell ref="F282:F283"/>
    <mergeCell ref="G282:G283"/>
    <mergeCell ref="E280:E281"/>
    <mergeCell ref="E282:E283"/>
    <mergeCell ref="K286:K287"/>
    <mergeCell ref="L286:L287"/>
    <mergeCell ref="M286:M287"/>
    <mergeCell ref="A288:A289"/>
    <mergeCell ref="B288:B289"/>
    <mergeCell ref="C288:C289"/>
    <mergeCell ref="D288:D289"/>
    <mergeCell ref="F288:F289"/>
    <mergeCell ref="G288:G289"/>
    <mergeCell ref="M284:M285"/>
    <mergeCell ref="A286:A287"/>
    <mergeCell ref="B286:B287"/>
    <mergeCell ref="C286:C287"/>
    <mergeCell ref="D286:D287"/>
    <mergeCell ref="F286:F287"/>
    <mergeCell ref="G286:G287"/>
    <mergeCell ref="H286:H287"/>
    <mergeCell ref="I286:I287"/>
    <mergeCell ref="F284:F285"/>
    <mergeCell ref="G284:G285"/>
    <mergeCell ref="H284:H285"/>
    <mergeCell ref="I284:I285"/>
    <mergeCell ref="K284:K285"/>
    <mergeCell ref="L284:L285"/>
    <mergeCell ref="E284:E285"/>
    <mergeCell ref="E286:E287"/>
    <mergeCell ref="M290:M291"/>
    <mergeCell ref="A292:A293"/>
    <mergeCell ref="B292:B293"/>
    <mergeCell ref="C292:C293"/>
    <mergeCell ref="D292:D293"/>
    <mergeCell ref="F292:F293"/>
    <mergeCell ref="G292:G293"/>
    <mergeCell ref="H292:H293"/>
    <mergeCell ref="I292:I293"/>
    <mergeCell ref="F290:F291"/>
    <mergeCell ref="G290:G291"/>
    <mergeCell ref="H290:H291"/>
    <mergeCell ref="I290:I291"/>
    <mergeCell ref="K290:K291"/>
    <mergeCell ref="L290:L291"/>
    <mergeCell ref="H288:H289"/>
    <mergeCell ref="I288:I289"/>
    <mergeCell ref="K288:K289"/>
    <mergeCell ref="L288:L289"/>
    <mergeCell ref="M288:M289"/>
    <mergeCell ref="A290:A291"/>
    <mergeCell ref="B290:B291"/>
    <mergeCell ref="C290:C291"/>
    <mergeCell ref="D290:D291"/>
    <mergeCell ref="E288:E289"/>
    <mergeCell ref="E290:E291"/>
    <mergeCell ref="H294:H295"/>
    <mergeCell ref="I294:I295"/>
    <mergeCell ref="K294:K295"/>
    <mergeCell ref="L294:L295"/>
    <mergeCell ref="M294:M295"/>
    <mergeCell ref="A296:A297"/>
    <mergeCell ref="B296:B297"/>
    <mergeCell ref="C296:C297"/>
    <mergeCell ref="D296:D297"/>
    <mergeCell ref="K292:K293"/>
    <mergeCell ref="L292:L293"/>
    <mergeCell ref="M292:M293"/>
    <mergeCell ref="A294:A295"/>
    <mergeCell ref="B294:B295"/>
    <mergeCell ref="C294:C295"/>
    <mergeCell ref="D294:D295"/>
    <mergeCell ref="F294:F295"/>
    <mergeCell ref="G294:G295"/>
    <mergeCell ref="E292:E293"/>
    <mergeCell ref="E294:E295"/>
    <mergeCell ref="K298:K299"/>
    <mergeCell ref="L298:L299"/>
    <mergeCell ref="M298:M299"/>
    <mergeCell ref="A300:A301"/>
    <mergeCell ref="B300:B301"/>
    <mergeCell ref="C300:C301"/>
    <mergeCell ref="D300:D301"/>
    <mergeCell ref="F300:F301"/>
    <mergeCell ref="G300:G301"/>
    <mergeCell ref="M296:M297"/>
    <mergeCell ref="A298:A299"/>
    <mergeCell ref="B298:B299"/>
    <mergeCell ref="C298:C299"/>
    <mergeCell ref="D298:D299"/>
    <mergeCell ref="F298:F299"/>
    <mergeCell ref="G298:G299"/>
    <mergeCell ref="H298:H299"/>
    <mergeCell ref="I298:I299"/>
    <mergeCell ref="F296:F297"/>
    <mergeCell ref="G296:G297"/>
    <mergeCell ref="H296:H297"/>
    <mergeCell ref="I296:I297"/>
    <mergeCell ref="K296:K297"/>
    <mergeCell ref="L296:L297"/>
    <mergeCell ref="E296:E297"/>
    <mergeCell ref="E298:E299"/>
    <mergeCell ref="M302:M303"/>
    <mergeCell ref="A304:A305"/>
    <mergeCell ref="B304:B305"/>
    <mergeCell ref="C304:C305"/>
    <mergeCell ref="D304:D305"/>
    <mergeCell ref="F304:F305"/>
    <mergeCell ref="G304:G305"/>
    <mergeCell ref="H304:H305"/>
    <mergeCell ref="I304:I305"/>
    <mergeCell ref="F302:F303"/>
    <mergeCell ref="G302:G303"/>
    <mergeCell ref="H302:H303"/>
    <mergeCell ref="I302:I303"/>
    <mergeCell ref="K302:K303"/>
    <mergeCell ref="L302:L303"/>
    <mergeCell ref="H300:H301"/>
    <mergeCell ref="I300:I301"/>
    <mergeCell ref="K300:K301"/>
    <mergeCell ref="L300:L301"/>
    <mergeCell ref="M300:M301"/>
    <mergeCell ref="A302:A303"/>
    <mergeCell ref="B302:B303"/>
    <mergeCell ref="C302:C303"/>
    <mergeCell ref="D302:D303"/>
    <mergeCell ref="E300:E301"/>
    <mergeCell ref="E302:E303"/>
    <mergeCell ref="H306:H307"/>
    <mergeCell ref="I306:I307"/>
    <mergeCell ref="K306:K307"/>
    <mergeCell ref="L306:L307"/>
    <mergeCell ref="M306:M307"/>
    <mergeCell ref="A308:A309"/>
    <mergeCell ref="B308:B309"/>
    <mergeCell ref="C308:C309"/>
    <mergeCell ref="D308:D309"/>
    <mergeCell ref="K304:K305"/>
    <mergeCell ref="L304:L305"/>
    <mergeCell ref="M304:M305"/>
    <mergeCell ref="A306:A307"/>
    <mergeCell ref="B306:B307"/>
    <mergeCell ref="C306:C307"/>
    <mergeCell ref="D306:D307"/>
    <mergeCell ref="F306:F307"/>
    <mergeCell ref="G306:G307"/>
    <mergeCell ref="E304:E305"/>
    <mergeCell ref="E306:E307"/>
    <mergeCell ref="K310:K311"/>
    <mergeCell ref="L310:L311"/>
    <mergeCell ref="M310:M311"/>
    <mergeCell ref="A312:A313"/>
    <mergeCell ref="B312:B313"/>
    <mergeCell ref="C312:C313"/>
    <mergeCell ref="D312:D313"/>
    <mergeCell ref="F312:F313"/>
    <mergeCell ref="G312:G313"/>
    <mergeCell ref="M308:M309"/>
    <mergeCell ref="A310:A311"/>
    <mergeCell ref="B310:B311"/>
    <mergeCell ref="C310:C311"/>
    <mergeCell ref="D310:D311"/>
    <mergeCell ref="F310:F311"/>
    <mergeCell ref="G310:G311"/>
    <mergeCell ref="H310:H311"/>
    <mergeCell ref="I310:I311"/>
    <mergeCell ref="F308:F309"/>
    <mergeCell ref="G308:G309"/>
    <mergeCell ref="H308:H309"/>
    <mergeCell ref="I308:I309"/>
    <mergeCell ref="K308:K309"/>
    <mergeCell ref="L308:L309"/>
    <mergeCell ref="E308:E309"/>
    <mergeCell ref="E310:E311"/>
    <mergeCell ref="M314:M315"/>
    <mergeCell ref="A316:A317"/>
    <mergeCell ref="B316:B317"/>
    <mergeCell ref="C316:C317"/>
    <mergeCell ref="D316:D317"/>
    <mergeCell ref="F316:F317"/>
    <mergeCell ref="G316:G317"/>
    <mergeCell ref="H316:H317"/>
    <mergeCell ref="I316:I317"/>
    <mergeCell ref="F314:F315"/>
    <mergeCell ref="G314:G315"/>
    <mergeCell ref="H314:H315"/>
    <mergeCell ref="I314:I315"/>
    <mergeCell ref="K314:K315"/>
    <mergeCell ref="L314:L315"/>
    <mergeCell ref="H312:H313"/>
    <mergeCell ref="I312:I313"/>
    <mergeCell ref="K312:K313"/>
    <mergeCell ref="L312:L313"/>
    <mergeCell ref="M312:M313"/>
    <mergeCell ref="A314:A315"/>
    <mergeCell ref="B314:B315"/>
    <mergeCell ref="C314:C315"/>
    <mergeCell ref="D314:D315"/>
    <mergeCell ref="E312:E313"/>
    <mergeCell ref="E314:E315"/>
    <mergeCell ref="H318:H319"/>
    <mergeCell ref="I318:I319"/>
    <mergeCell ref="K318:K319"/>
    <mergeCell ref="L318:L319"/>
    <mergeCell ref="M318:M319"/>
    <mergeCell ref="A320:A321"/>
    <mergeCell ref="B320:B321"/>
    <mergeCell ref="C320:C321"/>
    <mergeCell ref="D320:D321"/>
    <mergeCell ref="K316:K317"/>
    <mergeCell ref="L316:L317"/>
    <mergeCell ref="M316:M317"/>
    <mergeCell ref="A318:A319"/>
    <mergeCell ref="B318:B319"/>
    <mergeCell ref="C318:C319"/>
    <mergeCell ref="D318:D319"/>
    <mergeCell ref="F318:F319"/>
    <mergeCell ref="G318:G319"/>
    <mergeCell ref="E316:E317"/>
    <mergeCell ref="E318:E319"/>
    <mergeCell ref="K322:K323"/>
    <mergeCell ref="L322:L323"/>
    <mergeCell ref="M322:M323"/>
    <mergeCell ref="A324:A325"/>
    <mergeCell ref="B324:B325"/>
    <mergeCell ref="C324:C325"/>
    <mergeCell ref="D324:D325"/>
    <mergeCell ref="F324:F325"/>
    <mergeCell ref="G324:G325"/>
    <mergeCell ref="M320:M321"/>
    <mergeCell ref="A322:A323"/>
    <mergeCell ref="B322:B323"/>
    <mergeCell ref="C322:C323"/>
    <mergeCell ref="D322:D323"/>
    <mergeCell ref="F322:F323"/>
    <mergeCell ref="G322:G323"/>
    <mergeCell ref="H322:H323"/>
    <mergeCell ref="I322:I323"/>
    <mergeCell ref="F320:F321"/>
    <mergeCell ref="G320:G321"/>
    <mergeCell ref="H320:H321"/>
    <mergeCell ref="I320:I321"/>
    <mergeCell ref="K320:K321"/>
    <mergeCell ref="L320:L321"/>
    <mergeCell ref="E320:E321"/>
    <mergeCell ref="E322:E323"/>
    <mergeCell ref="M326:M327"/>
    <mergeCell ref="A328:A329"/>
    <mergeCell ref="B328:B329"/>
    <mergeCell ref="C328:C329"/>
    <mergeCell ref="D328:D329"/>
    <mergeCell ref="F328:F329"/>
    <mergeCell ref="G328:G329"/>
    <mergeCell ref="H328:H329"/>
    <mergeCell ref="I328:I329"/>
    <mergeCell ref="F326:F327"/>
    <mergeCell ref="G326:G327"/>
    <mergeCell ref="H326:H327"/>
    <mergeCell ref="I326:I327"/>
    <mergeCell ref="K326:K327"/>
    <mergeCell ref="L326:L327"/>
    <mergeCell ref="H324:H325"/>
    <mergeCell ref="I324:I325"/>
    <mergeCell ref="K324:K325"/>
    <mergeCell ref="L324:L325"/>
    <mergeCell ref="M324:M325"/>
    <mergeCell ref="A326:A327"/>
    <mergeCell ref="B326:B327"/>
    <mergeCell ref="C326:C327"/>
    <mergeCell ref="D326:D327"/>
    <mergeCell ref="E324:E325"/>
    <mergeCell ref="E326:E327"/>
    <mergeCell ref="H330:H331"/>
    <mergeCell ref="I330:I331"/>
    <mergeCell ref="K330:K331"/>
    <mergeCell ref="L330:L331"/>
    <mergeCell ref="M330:M331"/>
    <mergeCell ref="A332:A333"/>
    <mergeCell ref="B332:B333"/>
    <mergeCell ref="C332:C333"/>
    <mergeCell ref="D332:D333"/>
    <mergeCell ref="K328:K329"/>
    <mergeCell ref="L328:L329"/>
    <mergeCell ref="M328:M329"/>
    <mergeCell ref="A330:A331"/>
    <mergeCell ref="B330:B331"/>
    <mergeCell ref="C330:C331"/>
    <mergeCell ref="D330:D331"/>
    <mergeCell ref="F330:F331"/>
    <mergeCell ref="G330:G331"/>
    <mergeCell ref="E328:E329"/>
    <mergeCell ref="E330:E331"/>
    <mergeCell ref="K334:K335"/>
    <mergeCell ref="L334:L335"/>
    <mergeCell ref="M334:M335"/>
    <mergeCell ref="A336:A337"/>
    <mergeCell ref="B336:B337"/>
    <mergeCell ref="C336:C337"/>
    <mergeCell ref="D336:D337"/>
    <mergeCell ref="F336:F337"/>
    <mergeCell ref="G336:G337"/>
    <mergeCell ref="M332:M333"/>
    <mergeCell ref="A334:A335"/>
    <mergeCell ref="B334:B335"/>
    <mergeCell ref="C334:C335"/>
    <mergeCell ref="D334:D335"/>
    <mergeCell ref="F334:F335"/>
    <mergeCell ref="G334:G335"/>
    <mergeCell ref="H334:H335"/>
    <mergeCell ref="I334:I335"/>
    <mergeCell ref="F332:F333"/>
    <mergeCell ref="G332:G333"/>
    <mergeCell ref="H332:H333"/>
    <mergeCell ref="I332:I333"/>
    <mergeCell ref="K332:K333"/>
    <mergeCell ref="L332:L333"/>
    <mergeCell ref="E332:E333"/>
    <mergeCell ref="E334:E335"/>
    <mergeCell ref="M338:M339"/>
    <mergeCell ref="A340:A341"/>
    <mergeCell ref="B340:B341"/>
    <mergeCell ref="C340:C341"/>
    <mergeCell ref="D340:D341"/>
    <mergeCell ref="F340:F341"/>
    <mergeCell ref="G340:G341"/>
    <mergeCell ref="H340:H341"/>
    <mergeCell ref="I340:I341"/>
    <mergeCell ref="F338:F339"/>
    <mergeCell ref="G338:G339"/>
    <mergeCell ref="H338:H339"/>
    <mergeCell ref="I338:I339"/>
    <mergeCell ref="K338:K339"/>
    <mergeCell ref="L338:L339"/>
    <mergeCell ref="H336:H337"/>
    <mergeCell ref="I336:I337"/>
    <mergeCell ref="K336:K337"/>
    <mergeCell ref="L336:L337"/>
    <mergeCell ref="M336:M337"/>
    <mergeCell ref="A338:A339"/>
    <mergeCell ref="B338:B339"/>
    <mergeCell ref="C338:C339"/>
    <mergeCell ref="D338:D339"/>
    <mergeCell ref="E336:E337"/>
    <mergeCell ref="E338:E339"/>
    <mergeCell ref="H342:H343"/>
    <mergeCell ref="I342:I343"/>
    <mergeCell ref="K342:K343"/>
    <mergeCell ref="L342:L343"/>
    <mergeCell ref="M342:M343"/>
    <mergeCell ref="A344:A345"/>
    <mergeCell ref="B344:B345"/>
    <mergeCell ref="C344:C345"/>
    <mergeCell ref="D344:D345"/>
    <mergeCell ref="K340:K341"/>
    <mergeCell ref="L340:L341"/>
    <mergeCell ref="M340:M341"/>
    <mergeCell ref="A342:A343"/>
    <mergeCell ref="B342:B343"/>
    <mergeCell ref="C342:C343"/>
    <mergeCell ref="D342:D343"/>
    <mergeCell ref="F342:F343"/>
    <mergeCell ref="G342:G343"/>
    <mergeCell ref="E340:E341"/>
    <mergeCell ref="E342:E343"/>
    <mergeCell ref="K346:K347"/>
    <mergeCell ref="L346:L347"/>
    <mergeCell ref="M346:M347"/>
    <mergeCell ref="A348:A349"/>
    <mergeCell ref="B348:B349"/>
    <mergeCell ref="C348:C349"/>
    <mergeCell ref="D348:D349"/>
    <mergeCell ref="F348:F349"/>
    <mergeCell ref="G348:G349"/>
    <mergeCell ref="M344:M345"/>
    <mergeCell ref="A346:A347"/>
    <mergeCell ref="B346:B347"/>
    <mergeCell ref="C346:C347"/>
    <mergeCell ref="D346:D347"/>
    <mergeCell ref="F346:F347"/>
    <mergeCell ref="G346:G347"/>
    <mergeCell ref="H346:H347"/>
    <mergeCell ref="I346:I347"/>
    <mergeCell ref="F344:F345"/>
    <mergeCell ref="G344:G345"/>
    <mergeCell ref="H344:H345"/>
    <mergeCell ref="I344:I345"/>
    <mergeCell ref="K344:K345"/>
    <mergeCell ref="L344:L345"/>
    <mergeCell ref="E344:E345"/>
    <mergeCell ref="E346:E347"/>
    <mergeCell ref="M350:M351"/>
    <mergeCell ref="A352:A353"/>
    <mergeCell ref="B352:B353"/>
    <mergeCell ref="C352:C353"/>
    <mergeCell ref="D352:D353"/>
    <mergeCell ref="F352:F353"/>
    <mergeCell ref="G352:G353"/>
    <mergeCell ref="H352:H353"/>
    <mergeCell ref="I352:I353"/>
    <mergeCell ref="F350:F351"/>
    <mergeCell ref="G350:G351"/>
    <mergeCell ref="H350:H351"/>
    <mergeCell ref="I350:I351"/>
    <mergeCell ref="K350:K351"/>
    <mergeCell ref="L350:L351"/>
    <mergeCell ref="H348:H349"/>
    <mergeCell ref="I348:I349"/>
    <mergeCell ref="K348:K349"/>
    <mergeCell ref="L348:L349"/>
    <mergeCell ref="M348:M349"/>
    <mergeCell ref="A350:A351"/>
    <mergeCell ref="B350:B351"/>
    <mergeCell ref="C350:C351"/>
    <mergeCell ref="D350:D351"/>
    <mergeCell ref="E348:E349"/>
    <mergeCell ref="E350:E351"/>
    <mergeCell ref="H354:H355"/>
    <mergeCell ref="I354:I355"/>
    <mergeCell ref="K354:K355"/>
    <mergeCell ref="L354:L355"/>
    <mergeCell ref="M354:M355"/>
    <mergeCell ref="A356:A357"/>
    <mergeCell ref="B356:B357"/>
    <mergeCell ref="C356:C357"/>
    <mergeCell ref="D356:D357"/>
    <mergeCell ref="K352:K353"/>
    <mergeCell ref="L352:L353"/>
    <mergeCell ref="M352:M353"/>
    <mergeCell ref="A354:A355"/>
    <mergeCell ref="B354:B355"/>
    <mergeCell ref="C354:C355"/>
    <mergeCell ref="D354:D355"/>
    <mergeCell ref="F354:F355"/>
    <mergeCell ref="G354:G355"/>
    <mergeCell ref="E352:E353"/>
    <mergeCell ref="E354:E355"/>
    <mergeCell ref="K358:K359"/>
    <mergeCell ref="L358:L359"/>
    <mergeCell ref="M358:M359"/>
    <mergeCell ref="A360:A361"/>
    <mergeCell ref="B360:B361"/>
    <mergeCell ref="C360:C361"/>
    <mergeCell ref="D360:D361"/>
    <mergeCell ref="F360:F361"/>
    <mergeCell ref="G360:G361"/>
    <mergeCell ref="M356:M357"/>
    <mergeCell ref="A358:A359"/>
    <mergeCell ref="B358:B359"/>
    <mergeCell ref="C358:C359"/>
    <mergeCell ref="D358:D359"/>
    <mergeCell ref="F358:F359"/>
    <mergeCell ref="G358:G359"/>
    <mergeCell ref="H358:H359"/>
    <mergeCell ref="I358:I359"/>
    <mergeCell ref="F356:F357"/>
    <mergeCell ref="G356:G357"/>
    <mergeCell ref="H356:H357"/>
    <mergeCell ref="I356:I357"/>
    <mergeCell ref="K356:K357"/>
    <mergeCell ref="L356:L357"/>
    <mergeCell ref="E356:E357"/>
    <mergeCell ref="E358:E359"/>
    <mergeCell ref="M362:M363"/>
    <mergeCell ref="A364:A365"/>
    <mergeCell ref="B364:B365"/>
    <mergeCell ref="C364:C365"/>
    <mergeCell ref="D364:D365"/>
    <mergeCell ref="F364:F365"/>
    <mergeCell ref="G364:G365"/>
    <mergeCell ref="H364:H365"/>
    <mergeCell ref="I364:I365"/>
    <mergeCell ref="F362:F363"/>
    <mergeCell ref="G362:G363"/>
    <mergeCell ref="H362:H363"/>
    <mergeCell ref="I362:I363"/>
    <mergeCell ref="K362:K363"/>
    <mergeCell ref="L362:L363"/>
    <mergeCell ref="H360:H361"/>
    <mergeCell ref="I360:I361"/>
    <mergeCell ref="K360:K361"/>
    <mergeCell ref="L360:L361"/>
    <mergeCell ref="M360:M361"/>
    <mergeCell ref="A362:A363"/>
    <mergeCell ref="B362:B363"/>
    <mergeCell ref="C362:C363"/>
    <mergeCell ref="D362:D363"/>
    <mergeCell ref="E360:E361"/>
    <mergeCell ref="E362:E363"/>
    <mergeCell ref="H366:H367"/>
    <mergeCell ref="I366:I367"/>
    <mergeCell ref="K366:K367"/>
    <mergeCell ref="L366:L367"/>
    <mergeCell ref="M366:M367"/>
    <mergeCell ref="A368:A369"/>
    <mergeCell ref="B368:B369"/>
    <mergeCell ref="C368:C369"/>
    <mergeCell ref="D368:D369"/>
    <mergeCell ref="K364:K365"/>
    <mergeCell ref="L364:L365"/>
    <mergeCell ref="M364:M365"/>
    <mergeCell ref="A366:A367"/>
    <mergeCell ref="B366:B367"/>
    <mergeCell ref="C366:C367"/>
    <mergeCell ref="D366:D367"/>
    <mergeCell ref="F366:F367"/>
    <mergeCell ref="G366:G367"/>
    <mergeCell ref="E364:E365"/>
    <mergeCell ref="E366:E367"/>
    <mergeCell ref="K370:K371"/>
    <mergeCell ref="L370:L371"/>
    <mergeCell ref="M370:M371"/>
    <mergeCell ref="A372:A373"/>
    <mergeCell ref="B372:B373"/>
    <mergeCell ref="C372:C373"/>
    <mergeCell ref="D372:D373"/>
    <mergeCell ref="F372:F373"/>
    <mergeCell ref="G372:G373"/>
    <mergeCell ref="M368:M369"/>
    <mergeCell ref="A370:A371"/>
    <mergeCell ref="B370:B371"/>
    <mergeCell ref="C370:C371"/>
    <mergeCell ref="D370:D371"/>
    <mergeCell ref="F370:F371"/>
    <mergeCell ref="G370:G371"/>
    <mergeCell ref="H370:H371"/>
    <mergeCell ref="I370:I371"/>
    <mergeCell ref="F368:F369"/>
    <mergeCell ref="G368:G369"/>
    <mergeCell ref="H368:H369"/>
    <mergeCell ref="I368:I369"/>
    <mergeCell ref="K368:K369"/>
    <mergeCell ref="L368:L369"/>
    <mergeCell ref="E368:E369"/>
    <mergeCell ref="E370:E371"/>
    <mergeCell ref="M374:M375"/>
    <mergeCell ref="A376:A377"/>
    <mergeCell ref="B376:B377"/>
    <mergeCell ref="C376:C377"/>
    <mergeCell ref="D376:D377"/>
    <mergeCell ref="F376:F377"/>
    <mergeCell ref="G376:G377"/>
    <mergeCell ref="H376:H377"/>
    <mergeCell ref="I376:I377"/>
    <mergeCell ref="F374:F375"/>
    <mergeCell ref="G374:G375"/>
    <mergeCell ref="H374:H375"/>
    <mergeCell ref="I374:I375"/>
    <mergeCell ref="K374:K375"/>
    <mergeCell ref="L374:L375"/>
    <mergeCell ref="H372:H373"/>
    <mergeCell ref="I372:I373"/>
    <mergeCell ref="K372:K373"/>
    <mergeCell ref="L372:L373"/>
    <mergeCell ref="M372:M373"/>
    <mergeCell ref="A374:A375"/>
    <mergeCell ref="B374:B375"/>
    <mergeCell ref="C374:C375"/>
    <mergeCell ref="D374:D375"/>
    <mergeCell ref="E372:E373"/>
    <mergeCell ref="E374:E375"/>
    <mergeCell ref="H378:H379"/>
    <mergeCell ref="I378:I379"/>
    <mergeCell ref="K378:K379"/>
    <mergeCell ref="L378:L379"/>
    <mergeCell ref="M378:M379"/>
    <mergeCell ref="A380:A381"/>
    <mergeCell ref="B380:B381"/>
    <mergeCell ref="C380:C381"/>
    <mergeCell ref="D380:D381"/>
    <mergeCell ref="K376:K377"/>
    <mergeCell ref="L376:L377"/>
    <mergeCell ref="M376:M377"/>
    <mergeCell ref="A378:A379"/>
    <mergeCell ref="B378:B379"/>
    <mergeCell ref="C378:C379"/>
    <mergeCell ref="D378:D379"/>
    <mergeCell ref="F378:F379"/>
    <mergeCell ref="G378:G379"/>
    <mergeCell ref="E376:E377"/>
    <mergeCell ref="E378:E379"/>
    <mergeCell ref="K382:K383"/>
    <mergeCell ref="L382:L383"/>
    <mergeCell ref="M382:M383"/>
    <mergeCell ref="A384:A385"/>
    <mergeCell ref="B384:B385"/>
    <mergeCell ref="C384:C385"/>
    <mergeCell ref="D384:D385"/>
    <mergeCell ref="F384:F385"/>
    <mergeCell ref="G384:G385"/>
    <mergeCell ref="M380:M381"/>
    <mergeCell ref="A382:A383"/>
    <mergeCell ref="B382:B383"/>
    <mergeCell ref="C382:C383"/>
    <mergeCell ref="D382:D383"/>
    <mergeCell ref="F382:F383"/>
    <mergeCell ref="G382:G383"/>
    <mergeCell ref="H382:H383"/>
    <mergeCell ref="I382:I383"/>
    <mergeCell ref="F380:F381"/>
    <mergeCell ref="G380:G381"/>
    <mergeCell ref="H380:H381"/>
    <mergeCell ref="I380:I381"/>
    <mergeCell ref="K380:K381"/>
    <mergeCell ref="L380:L381"/>
    <mergeCell ref="E380:E381"/>
    <mergeCell ref="E382:E383"/>
    <mergeCell ref="M386:M387"/>
    <mergeCell ref="A388:A389"/>
    <mergeCell ref="B388:B389"/>
    <mergeCell ref="C388:C389"/>
    <mergeCell ref="D388:D389"/>
    <mergeCell ref="F388:F389"/>
    <mergeCell ref="G388:G389"/>
    <mergeCell ref="H388:H389"/>
    <mergeCell ref="I388:I389"/>
    <mergeCell ref="F386:F387"/>
    <mergeCell ref="G386:G387"/>
    <mergeCell ref="H386:H387"/>
    <mergeCell ref="I386:I387"/>
    <mergeCell ref="K386:K387"/>
    <mergeCell ref="L386:L387"/>
    <mergeCell ref="H384:H385"/>
    <mergeCell ref="I384:I385"/>
    <mergeCell ref="K384:K385"/>
    <mergeCell ref="L384:L385"/>
    <mergeCell ref="M384:M385"/>
    <mergeCell ref="A386:A387"/>
    <mergeCell ref="B386:B387"/>
    <mergeCell ref="C386:C387"/>
    <mergeCell ref="D386:D387"/>
    <mergeCell ref="E384:E385"/>
    <mergeCell ref="E386:E387"/>
    <mergeCell ref="H390:H391"/>
    <mergeCell ref="I390:I391"/>
    <mergeCell ref="K390:K391"/>
    <mergeCell ref="L390:L391"/>
    <mergeCell ref="M390:M391"/>
    <mergeCell ref="A392:A393"/>
    <mergeCell ref="B392:B393"/>
    <mergeCell ref="C392:C393"/>
    <mergeCell ref="D392:D393"/>
    <mergeCell ref="K388:K389"/>
    <mergeCell ref="L388:L389"/>
    <mergeCell ref="M388:M389"/>
    <mergeCell ref="A390:A391"/>
    <mergeCell ref="B390:B391"/>
    <mergeCell ref="C390:C391"/>
    <mergeCell ref="D390:D391"/>
    <mergeCell ref="F390:F391"/>
    <mergeCell ref="G390:G391"/>
    <mergeCell ref="E388:E389"/>
    <mergeCell ref="E390:E391"/>
    <mergeCell ref="K394:K395"/>
    <mergeCell ref="L394:L395"/>
    <mergeCell ref="M394:M395"/>
    <mergeCell ref="A396:A397"/>
    <mergeCell ref="B396:B397"/>
    <mergeCell ref="C396:C397"/>
    <mergeCell ref="D396:D397"/>
    <mergeCell ref="F396:F397"/>
    <mergeCell ref="G396:G397"/>
    <mergeCell ref="M392:M393"/>
    <mergeCell ref="A394:A395"/>
    <mergeCell ref="B394:B395"/>
    <mergeCell ref="C394:C395"/>
    <mergeCell ref="D394:D395"/>
    <mergeCell ref="F394:F395"/>
    <mergeCell ref="G394:G395"/>
    <mergeCell ref="H394:H395"/>
    <mergeCell ref="I394:I395"/>
    <mergeCell ref="F392:F393"/>
    <mergeCell ref="G392:G393"/>
    <mergeCell ref="H392:H393"/>
    <mergeCell ref="I392:I393"/>
    <mergeCell ref="K392:K393"/>
    <mergeCell ref="L392:L393"/>
    <mergeCell ref="E392:E393"/>
    <mergeCell ref="E394:E395"/>
    <mergeCell ref="M398:M399"/>
    <mergeCell ref="A400:A401"/>
    <mergeCell ref="B400:B401"/>
    <mergeCell ref="C400:C401"/>
    <mergeCell ref="D400:D401"/>
    <mergeCell ref="F400:F401"/>
    <mergeCell ref="G400:G401"/>
    <mergeCell ref="H400:H401"/>
    <mergeCell ref="I400:I401"/>
    <mergeCell ref="F398:F399"/>
    <mergeCell ref="G398:G399"/>
    <mergeCell ref="H398:H399"/>
    <mergeCell ref="I398:I399"/>
    <mergeCell ref="K398:K399"/>
    <mergeCell ref="L398:L399"/>
    <mergeCell ref="H396:H397"/>
    <mergeCell ref="I396:I397"/>
    <mergeCell ref="K396:K397"/>
    <mergeCell ref="L396:L397"/>
    <mergeCell ref="M396:M397"/>
    <mergeCell ref="A398:A399"/>
    <mergeCell ref="B398:B399"/>
    <mergeCell ref="C398:C399"/>
    <mergeCell ref="D398:D399"/>
    <mergeCell ref="E396:E397"/>
    <mergeCell ref="E398:E399"/>
    <mergeCell ref="AT425:AT427"/>
    <mergeCell ref="AQ429:AR429"/>
    <mergeCell ref="H402:H403"/>
    <mergeCell ref="I402:I403"/>
    <mergeCell ref="K402:K403"/>
    <mergeCell ref="L402:L403"/>
    <mergeCell ref="M402:M403"/>
    <mergeCell ref="F404:F427"/>
    <mergeCell ref="G404:G427"/>
    <mergeCell ref="H404:H427"/>
    <mergeCell ref="I404:I427"/>
    <mergeCell ref="K400:K401"/>
    <mergeCell ref="L400:L401"/>
    <mergeCell ref="M400:M401"/>
    <mergeCell ref="A402:A403"/>
    <mergeCell ref="B402:B403"/>
    <mergeCell ref="C402:C403"/>
    <mergeCell ref="D402:D403"/>
    <mergeCell ref="F402:F403"/>
    <mergeCell ref="G402:G403"/>
    <mergeCell ref="E400:E401"/>
    <mergeCell ref="E402:E403"/>
  </mergeCells>
  <phoneticPr fontId="1"/>
  <conditionalFormatting sqref="AP2:AR427">
    <cfRule type="expression" dxfId="401" priority="1">
      <formula>$D$1="2"</formula>
    </cfRule>
  </conditionalFormatting>
  <conditionalFormatting sqref="AR2:AR427">
    <cfRule type="expression" dxfId="400" priority="2">
      <formula>$D$1="11"</formula>
    </cfRule>
    <cfRule type="expression" dxfId="399" priority="3">
      <formula>$D$1="9"</formula>
    </cfRule>
    <cfRule type="expression" dxfId="398" priority="4">
      <formula>$D$1="6"</formula>
    </cfRule>
    <cfRule type="expression" dxfId="397" priority="5">
      <formula>$D$1="4"</formula>
    </cfRule>
    <cfRule type="expression" dxfId="396" priority="6">
      <formula>$AR$3="日"</formula>
    </cfRule>
    <cfRule type="expression" dxfId="395" priority="7">
      <formula>$AR$3="土"</formula>
    </cfRule>
  </conditionalFormatting>
  <conditionalFormatting sqref="AQ2:AQ427">
    <cfRule type="expression" dxfId="394" priority="8">
      <formula>$AQ$3="日"</formula>
    </cfRule>
    <cfRule type="expression" dxfId="393" priority="9">
      <formula>$AQ$3="土"</formula>
    </cfRule>
  </conditionalFormatting>
  <conditionalFormatting sqref="AP2:AP427">
    <cfRule type="expression" dxfId="392" priority="10">
      <formula>$AP$3="日"</formula>
    </cfRule>
    <cfRule type="expression" dxfId="391" priority="11">
      <formula>$AP$3="土"</formula>
    </cfRule>
  </conditionalFormatting>
  <conditionalFormatting sqref="AO2:AO427">
    <cfRule type="expression" dxfId="390" priority="12">
      <formula>$AO$3="日"</formula>
    </cfRule>
    <cfRule type="expression" dxfId="389" priority="13">
      <formula>$AO$3="土"</formula>
    </cfRule>
  </conditionalFormatting>
  <conditionalFormatting sqref="AN2:AN427">
    <cfRule type="expression" dxfId="388" priority="14">
      <formula>$AN$3="日"</formula>
    </cfRule>
    <cfRule type="expression" dxfId="387" priority="15">
      <formula>$AN$3="土"</formula>
    </cfRule>
  </conditionalFormatting>
  <conditionalFormatting sqref="AM2:AM427">
    <cfRule type="expression" dxfId="386" priority="16">
      <formula>$AM$3="日"</formula>
    </cfRule>
    <cfRule type="expression" dxfId="385" priority="17">
      <formula>$AM$3="土"</formula>
    </cfRule>
  </conditionalFormatting>
  <conditionalFormatting sqref="AL2:AL427">
    <cfRule type="expression" dxfId="384" priority="18">
      <formula>$AL$3="日"</formula>
    </cfRule>
    <cfRule type="expression" dxfId="383" priority="19">
      <formula>$AL$3="土"</formula>
    </cfRule>
  </conditionalFormatting>
  <conditionalFormatting sqref="AK2:AK427">
    <cfRule type="expression" dxfId="382" priority="20">
      <formula>$AK$3="日"</formula>
    </cfRule>
    <cfRule type="expression" dxfId="381" priority="21">
      <formula>$AK$3="土"</formula>
    </cfRule>
  </conditionalFormatting>
  <conditionalFormatting sqref="AJ2:AJ427">
    <cfRule type="expression" dxfId="380" priority="22">
      <formula>$AJ$3="日"</formula>
    </cfRule>
    <cfRule type="expression" dxfId="379" priority="23">
      <formula>$AJ$3="土"</formula>
    </cfRule>
  </conditionalFormatting>
  <conditionalFormatting sqref="AI2:AI427">
    <cfRule type="expression" dxfId="378" priority="24">
      <formula>$AI$3="日"</formula>
    </cfRule>
    <cfRule type="expression" dxfId="377" priority="25">
      <formula>$AI$3="土"</formula>
    </cfRule>
  </conditionalFormatting>
  <conditionalFormatting sqref="AH2:AH427">
    <cfRule type="expression" dxfId="376" priority="26">
      <formula>$AH$3="日"</formula>
    </cfRule>
    <cfRule type="expression" dxfId="375" priority="27">
      <formula>$AH$3="土"</formula>
    </cfRule>
  </conditionalFormatting>
  <conditionalFormatting sqref="AG2:AG427">
    <cfRule type="expression" dxfId="374" priority="28">
      <formula>$AG$3="日"</formula>
    </cfRule>
    <cfRule type="expression" dxfId="373" priority="29">
      <formula>$AG$3="土"</formula>
    </cfRule>
  </conditionalFormatting>
  <conditionalFormatting sqref="AF2:AF427">
    <cfRule type="expression" dxfId="372" priority="30">
      <formula>$AF$3="日"</formula>
    </cfRule>
    <cfRule type="expression" dxfId="371" priority="31">
      <formula>$AF$3="土"</formula>
    </cfRule>
  </conditionalFormatting>
  <conditionalFormatting sqref="AE2:AE427">
    <cfRule type="expression" dxfId="370" priority="32">
      <formula>$AE$3="日"</formula>
    </cfRule>
    <cfRule type="expression" dxfId="369" priority="33">
      <formula>$AE$3="土"</formula>
    </cfRule>
  </conditionalFormatting>
  <conditionalFormatting sqref="AD2:AD427">
    <cfRule type="expression" dxfId="368" priority="34">
      <formula>$AD$3="日"</formula>
    </cfRule>
    <cfRule type="expression" dxfId="367" priority="35">
      <formula>$AD$3="土"</formula>
    </cfRule>
  </conditionalFormatting>
  <conditionalFormatting sqref="AC2:AC427">
    <cfRule type="expression" dxfId="366" priority="36">
      <formula>$AC$3="日"</formula>
    </cfRule>
    <cfRule type="expression" dxfId="365" priority="37">
      <formula>$AC$3="土"</formula>
    </cfRule>
  </conditionalFormatting>
  <conditionalFormatting sqref="AB2:AB427">
    <cfRule type="expression" dxfId="364" priority="38">
      <formula>$AB$3="日"</formula>
    </cfRule>
    <cfRule type="expression" dxfId="363" priority="39">
      <formula>$AB$3="土"</formula>
    </cfRule>
  </conditionalFormatting>
  <conditionalFormatting sqref="AA2:AA427">
    <cfRule type="expression" dxfId="362" priority="40">
      <formula>$AA$3="日"</formula>
    </cfRule>
    <cfRule type="expression" dxfId="361" priority="41">
      <formula>$AA$3="土"</formula>
    </cfRule>
  </conditionalFormatting>
  <conditionalFormatting sqref="Z2:Z427">
    <cfRule type="expression" dxfId="360" priority="42">
      <formula>$Z$3="日"</formula>
    </cfRule>
    <cfRule type="expression" dxfId="359" priority="43">
      <formula>$Z$3="土"</formula>
    </cfRule>
  </conditionalFormatting>
  <conditionalFormatting sqref="Y2:Y427">
    <cfRule type="expression" dxfId="358" priority="44">
      <formula>$Y$3="日"</formula>
    </cfRule>
    <cfRule type="expression" dxfId="357" priority="45">
      <formula>$Y$3="土"</formula>
    </cfRule>
  </conditionalFormatting>
  <conditionalFormatting sqref="X2:X427">
    <cfRule type="expression" dxfId="356" priority="46">
      <formula>$X$3="日"</formula>
    </cfRule>
    <cfRule type="expression" dxfId="355" priority="47">
      <formula>$X$3="土"</formula>
    </cfRule>
  </conditionalFormatting>
  <conditionalFormatting sqref="W2:W427">
    <cfRule type="expression" dxfId="354" priority="48">
      <formula>$W$3="日"</formula>
    </cfRule>
    <cfRule type="expression" dxfId="353" priority="49">
      <formula>$W$3="土"</formula>
    </cfRule>
  </conditionalFormatting>
  <conditionalFormatting sqref="V2:V427">
    <cfRule type="expression" dxfId="352" priority="50">
      <formula>$V$3="日"</formula>
    </cfRule>
    <cfRule type="expression" dxfId="351" priority="51">
      <formula>$V$3="土"</formula>
    </cfRule>
  </conditionalFormatting>
  <conditionalFormatting sqref="U2:U427">
    <cfRule type="expression" dxfId="350" priority="52">
      <formula>$U$3="日"</formula>
    </cfRule>
    <cfRule type="expression" dxfId="349" priority="53">
      <formula>$U$3="土"</formula>
    </cfRule>
  </conditionalFormatting>
  <conditionalFormatting sqref="T2:T427">
    <cfRule type="expression" dxfId="348" priority="54">
      <formula>$T$3="日"</formula>
    </cfRule>
    <cfRule type="expression" dxfId="347" priority="55">
      <formula>$T$3="土"</formula>
    </cfRule>
  </conditionalFormatting>
  <conditionalFormatting sqref="S2:S427">
    <cfRule type="expression" dxfId="346" priority="56">
      <formula>$S$3="日"</formula>
    </cfRule>
    <cfRule type="expression" dxfId="345" priority="57">
      <formula>$S$3="土"</formula>
    </cfRule>
  </conditionalFormatting>
  <conditionalFormatting sqref="R2:R427">
    <cfRule type="expression" dxfId="344" priority="58">
      <formula>$R$3="日"</formula>
    </cfRule>
    <cfRule type="expression" dxfId="343" priority="59">
      <formula>$R$3="土"</formula>
    </cfRule>
  </conditionalFormatting>
  <conditionalFormatting sqref="Q2:Q427">
    <cfRule type="expression" dxfId="342" priority="60">
      <formula>$Q$3="日"</formula>
    </cfRule>
    <cfRule type="expression" dxfId="341" priority="61">
      <formula>$Q$3="土"</formula>
    </cfRule>
  </conditionalFormatting>
  <conditionalFormatting sqref="O2:O427">
    <cfRule type="expression" dxfId="340" priority="62">
      <formula>$O$3="日"</formula>
    </cfRule>
    <cfRule type="expression" dxfId="339" priority="63">
      <formula>$O$3="土"</formula>
    </cfRule>
  </conditionalFormatting>
  <conditionalFormatting sqref="N2:N427">
    <cfRule type="expression" dxfId="338" priority="64">
      <formula>$N$3="日"</formula>
    </cfRule>
    <cfRule type="expression" dxfId="337" priority="65">
      <formula>$N$3="土"</formula>
    </cfRule>
  </conditionalFormatting>
  <conditionalFormatting sqref="P2:P427">
    <cfRule type="expression" dxfId="336" priority="66">
      <formula>$P$3="日"</formula>
    </cfRule>
    <cfRule type="expression" dxfId="335" priority="67">
      <formula>$P$3="土"</formula>
    </cfRule>
  </conditionalFormatting>
  <dataValidations count="4">
    <dataValidation type="list" allowBlank="1" showInputMessage="1" showErrorMessage="1" sqref="N5:AR5 N11:AR11 N99:AR99 N97:AR97 N95:AR95 N93:AR93 N91:AR91 N89:AR89 N87:AR87 N85:AR85 N83:AR83 N81:AR81 N79:AR79 N77:AR77 N75:AR75 N73:AR73 N71:AR71 N69:AR69 N67:AR67 N65:AR65 N63:AR63 N61:AR61 N403:AR403 N59:AR59 N57:AR57 N55:AR55 N53:AR53 N51:AR51 N49:AR49 N47:AR47 N45:AR45 N43:AR43 N41:AR41 N39:AR39 N37:AR37 N35:AR35 N33:AR33 N31:AR31 N29:AR29 N27:AR27 N25:AR25 N23:AR23 N21:AR21 N19:AR19 N17:AR17 N15:AR15 N13:AR13 N9:AR9 N7:AR7 N401:AR401 N101:AR101 N105:AR105 N107:AR107 N109:AR109 N111:AR111 N113:AR113 N115:AR115 N117:AR117 N119:AR119 N121:AR121 N123:AR123 N125:AR125 N127:AR127 N129:AR129 N131:AR131 N133:AR133 N135:AR135 N137:AR137 N139:AR139 N141:AR141 N143:AR143 N145:AR145 N147:AR147 N149:AR149 N151:AR151 N153:AR153 N155:AR155 N157:AR157 N159:AR159 N161:AR161 N163:AR163 N165:AR165 N167:AR167 N169:AR169 N171:AR171 N173:AR173 N175:AR175 N177:AR177 N179:AR179 N181:AR181 N183:AR183 N185:AR185 N187:AR187 N189:AR189 N191:AR191 N193:AR193 N195:AR195 N197:AR197 N199:AR199 N201:AR201 N203:AR203 N205:AR205 N207:AR207 N209:AR209 N211:AR211 N213:AR213 N215:AR215 N217:AR217 N219:AR219 N221:AR221 N223:AR223 N225:AR225 N227:AR227 N229:AR229 N231:AR231 N233:AR233 N235:AR235 N237:AR237 N239:AR239 N241:AR241 N243:AR243 N245:AR245 N247:AR247 N249:AR249 N251:AR251 N253:AR253 N255:AR255 N257:AR257 N259:AR259 N261:AR261 N263:AR263 N265:AR265 N267:AR267 N269:AR269 N271:AR271 N273:AR273 N275:AR275 N277:AR277 N279:AR279 N281:AR281 N283:AR283 N285:AR285 N287:AR287 N289:AR289 N291:AR291 N293:AR293 N295:AR295 N297:AR297 N299:AR299 N301:AR301 N303:AR303 N305:AR305 N307:AR307 N309:AR309 N311:AR311 N313:AR313 N315:AR315 N317:AR317 N319:AR319 N321:AR321 N323:AR323 N325:AR325 N327:AR327 N329:AR329 N331:AR331 N333:AR333 N335:AR335 N337:AR337 N339:AR339 N341:AR341 N343:AR343 N345:AR345 N347:AR347 N349:AR349 N351:AR351 N353:AR353 N355:AR355 N357:AR357 N359:AR359 N361:AR361 N363:AR363 N365:AR365 N367:AR367 N369:AR369 N371:AR371 N373:AR373 N375:AR375 N377:AR377 N379:AR379 N381:AR381 N383:AR383 N385:AR385 N387:AR387 N389:AR389 N391:AR391 N393:AR393 N395:AR395 N397:AR397 N399:AR399 N103:AR103">
      <formula1>$AU$4:$AU$6</formula1>
    </dataValidation>
    <dataValidation showDropDown="1" showInputMessage="1" showErrorMessage="1" sqref="N404:AR415"/>
    <dataValidation type="list" allowBlank="1" showInputMessage="1" showErrorMessage="1" sqref="H4:H403">
      <formula1>$AV$4:$AV$7</formula1>
    </dataValidation>
    <dataValidation type="list" allowBlank="1" showInputMessage="1" showErrorMessage="1" sqref="I4:I403">
      <formula1>$AW$4:$AW$6</formula1>
    </dataValidation>
  </dataValidations>
  <pageMargins left="0.31496062992125984" right="0.39370078740157483" top="0.82677165354330717" bottom="0.59055118110236227" header="0.51181102362204722" footer="0.51181102362204722"/>
  <pageSetup paperSize="9" scale="75" orientation="landscape" r:id="rId1"/>
  <headerFooter alignWithMargins="0">
    <oddHeader>&amp;L&amp;"ＭＳ Ｐ明朝,標準"第22号様式&amp;C&amp;"ＭＳ Ｐ明朝,標準"&amp;14横浜保育室事業一時保育事業実施状況報告書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8" tint="0.79998168889431442"/>
    <pageSetUpPr autoPageBreaks="0"/>
  </sheetPr>
  <dimension ref="A1:AW430"/>
  <sheetViews>
    <sheetView showGridLines="0" showZeros="0" showRuler="0" zoomScaleNormal="100" workbookViewId="0">
      <pane xSplit="13" ySplit="3" topLeftCell="AN4" activePane="bottomRight" state="frozen"/>
      <selection pane="topRight" activeCell="L1" sqref="L1"/>
      <selection pane="bottomLeft" activeCell="A4" sqref="A4"/>
      <selection pane="bottomRight" activeCell="AT4" sqref="AT4:AT403"/>
    </sheetView>
  </sheetViews>
  <sheetFormatPr defaultRowHeight="13.5"/>
  <cols>
    <col min="1" max="1" width="4.25" style="8" customWidth="1"/>
    <col min="2" max="3" width="13.125" style="8" customWidth="1"/>
    <col min="4" max="4" width="10.5" style="80" bestFit="1" customWidth="1"/>
    <col min="5" max="5" width="8.875" style="8" bestFit="1" customWidth="1"/>
    <col min="6" max="9" width="3.75" style="8" customWidth="1"/>
    <col min="10" max="10" width="19.25" style="81" customWidth="1"/>
    <col min="11" max="11" width="10.75" style="81" hidden="1" customWidth="1"/>
    <col min="12" max="12" width="2.875" style="81" hidden="1" customWidth="1"/>
    <col min="13" max="13" width="4.75" style="81" hidden="1" customWidth="1"/>
    <col min="14" max="44" width="5.75" style="8" customWidth="1"/>
    <col min="45" max="45" width="7.375" style="8" customWidth="1"/>
    <col min="46" max="47" width="9" style="8"/>
    <col min="48" max="48" width="9.5" style="8" bestFit="1" customWidth="1"/>
    <col min="49" max="16384" width="9" style="8"/>
  </cols>
  <sheetData>
    <row r="1" spans="1:49" ht="19.5" customHeight="1" thickBot="1">
      <c r="A1" s="6"/>
      <c r="B1" s="27">
        <v>2021</v>
      </c>
      <c r="C1" s="28"/>
      <c r="D1" s="93" t="s">
        <v>90</v>
      </c>
      <c r="E1" s="6" t="s">
        <v>40</v>
      </c>
      <c r="F1" s="124" t="s">
        <v>14</v>
      </c>
      <c r="G1" s="124"/>
      <c r="H1" s="105"/>
      <c r="I1" s="105"/>
      <c r="J1" s="98">
        <f>実績報告表!N1</f>
        <v>0</v>
      </c>
      <c r="K1" s="30"/>
      <c r="L1" s="30"/>
      <c r="M1" s="30"/>
      <c r="N1" s="124" t="s">
        <v>105</v>
      </c>
      <c r="O1" s="124"/>
      <c r="P1" s="101">
        <f>実績報告表!S1</f>
        <v>11</v>
      </c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7"/>
      <c r="AQ1" s="6"/>
      <c r="AR1" s="6"/>
      <c r="AS1" s="6"/>
      <c r="AV1" s="31" t="s">
        <v>42</v>
      </c>
    </row>
    <row r="2" spans="1:49" ht="13.5" customHeight="1">
      <c r="A2" s="111" t="s">
        <v>0</v>
      </c>
      <c r="B2" s="130" t="s">
        <v>1</v>
      </c>
      <c r="C2" s="130" t="s">
        <v>38</v>
      </c>
      <c r="D2" s="132" t="s">
        <v>39</v>
      </c>
      <c r="E2" s="134" t="s">
        <v>110</v>
      </c>
      <c r="F2" s="119" t="s">
        <v>7</v>
      </c>
      <c r="G2" s="119" t="s">
        <v>22</v>
      </c>
      <c r="H2" s="119" t="s">
        <v>51</v>
      </c>
      <c r="I2" s="119" t="s">
        <v>55</v>
      </c>
      <c r="J2" s="106"/>
      <c r="K2" s="121" t="s">
        <v>44</v>
      </c>
      <c r="L2" s="123" t="s">
        <v>45</v>
      </c>
      <c r="M2" s="125" t="s">
        <v>65</v>
      </c>
      <c r="N2" s="1">
        <v>1</v>
      </c>
      <c r="O2" s="2">
        <v>2</v>
      </c>
      <c r="P2" s="2">
        <v>3</v>
      </c>
      <c r="Q2" s="2">
        <v>4</v>
      </c>
      <c r="R2" s="2">
        <v>5</v>
      </c>
      <c r="S2" s="2">
        <v>6</v>
      </c>
      <c r="T2" s="2">
        <v>7</v>
      </c>
      <c r="U2" s="2">
        <v>8</v>
      </c>
      <c r="V2" s="2">
        <v>9</v>
      </c>
      <c r="W2" s="2">
        <v>10</v>
      </c>
      <c r="X2" s="2">
        <v>11</v>
      </c>
      <c r="Y2" s="2">
        <v>12</v>
      </c>
      <c r="Z2" s="2">
        <v>13</v>
      </c>
      <c r="AA2" s="2">
        <v>14</v>
      </c>
      <c r="AB2" s="2">
        <v>15</v>
      </c>
      <c r="AC2" s="2">
        <v>16</v>
      </c>
      <c r="AD2" s="2">
        <v>17</v>
      </c>
      <c r="AE2" s="2">
        <v>18</v>
      </c>
      <c r="AF2" s="2">
        <v>19</v>
      </c>
      <c r="AG2" s="2">
        <v>20</v>
      </c>
      <c r="AH2" s="2">
        <v>21</v>
      </c>
      <c r="AI2" s="2">
        <v>22</v>
      </c>
      <c r="AJ2" s="2">
        <v>23</v>
      </c>
      <c r="AK2" s="2">
        <v>24</v>
      </c>
      <c r="AL2" s="2">
        <v>25</v>
      </c>
      <c r="AM2" s="2">
        <v>26</v>
      </c>
      <c r="AN2" s="2">
        <v>27</v>
      </c>
      <c r="AO2" s="2">
        <v>28</v>
      </c>
      <c r="AP2" s="2">
        <v>29</v>
      </c>
      <c r="AQ2" s="2">
        <v>30</v>
      </c>
      <c r="AR2" s="2">
        <v>31</v>
      </c>
      <c r="AS2" s="127" t="s">
        <v>4</v>
      </c>
      <c r="AT2" s="109" t="s">
        <v>20</v>
      </c>
      <c r="AV2" s="8" t="s">
        <v>43</v>
      </c>
    </row>
    <row r="3" spans="1:49" ht="15.75" customHeight="1" thickBot="1">
      <c r="A3" s="129"/>
      <c r="B3" s="131"/>
      <c r="C3" s="131"/>
      <c r="D3" s="133"/>
      <c r="E3" s="135"/>
      <c r="F3" s="120"/>
      <c r="G3" s="120"/>
      <c r="H3" s="120"/>
      <c r="I3" s="120"/>
      <c r="J3" s="107"/>
      <c r="K3" s="122"/>
      <c r="L3" s="124"/>
      <c r="M3" s="126"/>
      <c r="N3" s="3" t="str">
        <f>IF(WEEKDAY(DATE($B$1,$D$1,N2),1)=1,"日",IF(WEEKDAY(DATE($B$1,$D$1,N2),1)=2,"月",IF(WEEKDAY(DATE($B$1,$D$1,N2),1)=3,"火",IF(WEEKDAY(DATE($B$1,$D$1,N2),1)=4,"水",IF(WEEKDAY(DATE($B$1,$D$1,N2),1)=5,"木",IF(WEEKDAY(DATE($B$1,$D$1,N2),1)=6,"金",IF(WEEKDAY(DATE($B$1,$D$1,N2),1)=7,"土","ER")))))))</f>
        <v>月</v>
      </c>
      <c r="O3" s="4" t="str">
        <f t="shared" ref="O3:AR3" si="0">IF(WEEKDAY(DATE($B$1,$D$1,O2),1)=1,"日",IF(WEEKDAY(DATE($B$1,$D$1,O2),1)=2,"月",IF(WEEKDAY(DATE($B$1,$D$1,O2),1)=3,"火",IF(WEEKDAY(DATE($B$1,$D$1,O2),1)=4,"水",IF(WEEKDAY(DATE($B$1,$D$1,O2),1)=5,"木",IF(WEEKDAY(DATE($B$1,$D$1,O2),1)=6,"金",IF(WEEKDAY(DATE($B$1,$D$1,O2),1)=7,"土","ER")))))))</f>
        <v>火</v>
      </c>
      <c r="P3" s="4" t="str">
        <f>IF(WEEKDAY(DATE($B$1,$D$1,P2),1)=1,"日",IF(WEEKDAY(DATE($B$1,$D$1,P2),1)=2,"月",IF(WEEKDAY(DATE($B$1,$D$1,P2),1)=3,"火",IF(WEEKDAY(DATE($B$1,$D$1,P2),1)=4,"水",IF(WEEKDAY(DATE($B$1,$D$1,P2),1)=5,"木",IF(WEEKDAY(DATE($B$1,$D$1,P2),1)=6,"金",IF(WEEKDAY(DATE($B$1,$D$1,P2),1)=7,"土","ER")))))))</f>
        <v>水</v>
      </c>
      <c r="Q3" s="4" t="str">
        <f t="shared" si="0"/>
        <v>木</v>
      </c>
      <c r="R3" s="4" t="str">
        <f t="shared" si="0"/>
        <v>金</v>
      </c>
      <c r="S3" s="4" t="str">
        <f t="shared" si="0"/>
        <v>土</v>
      </c>
      <c r="T3" s="4" t="str">
        <f t="shared" si="0"/>
        <v>日</v>
      </c>
      <c r="U3" s="4" t="str">
        <f t="shared" si="0"/>
        <v>月</v>
      </c>
      <c r="V3" s="4" t="str">
        <f t="shared" si="0"/>
        <v>火</v>
      </c>
      <c r="W3" s="4" t="str">
        <f t="shared" si="0"/>
        <v>水</v>
      </c>
      <c r="X3" s="4" t="str">
        <f t="shared" si="0"/>
        <v>木</v>
      </c>
      <c r="Y3" s="4" t="str">
        <f t="shared" si="0"/>
        <v>金</v>
      </c>
      <c r="Z3" s="4" t="str">
        <f t="shared" si="0"/>
        <v>土</v>
      </c>
      <c r="AA3" s="4" t="str">
        <f t="shared" si="0"/>
        <v>日</v>
      </c>
      <c r="AB3" s="4" t="str">
        <f t="shared" si="0"/>
        <v>月</v>
      </c>
      <c r="AC3" s="4" t="str">
        <f t="shared" si="0"/>
        <v>火</v>
      </c>
      <c r="AD3" s="4" t="str">
        <f t="shared" si="0"/>
        <v>水</v>
      </c>
      <c r="AE3" s="4" t="str">
        <f t="shared" si="0"/>
        <v>木</v>
      </c>
      <c r="AF3" s="4" t="str">
        <f t="shared" si="0"/>
        <v>金</v>
      </c>
      <c r="AG3" s="4" t="str">
        <f t="shared" si="0"/>
        <v>土</v>
      </c>
      <c r="AH3" s="4" t="str">
        <f t="shared" si="0"/>
        <v>日</v>
      </c>
      <c r="AI3" s="4" t="str">
        <f t="shared" si="0"/>
        <v>月</v>
      </c>
      <c r="AJ3" s="4" t="str">
        <f t="shared" si="0"/>
        <v>火</v>
      </c>
      <c r="AK3" s="4" t="str">
        <f t="shared" si="0"/>
        <v>水</v>
      </c>
      <c r="AL3" s="4" t="str">
        <f t="shared" si="0"/>
        <v>木</v>
      </c>
      <c r="AM3" s="4" t="str">
        <f t="shared" si="0"/>
        <v>金</v>
      </c>
      <c r="AN3" s="4" t="str">
        <f t="shared" si="0"/>
        <v>土</v>
      </c>
      <c r="AO3" s="4" t="str">
        <f t="shared" si="0"/>
        <v>日</v>
      </c>
      <c r="AP3" s="4" t="str">
        <f t="shared" si="0"/>
        <v>月</v>
      </c>
      <c r="AQ3" s="4" t="str">
        <f t="shared" si="0"/>
        <v>火</v>
      </c>
      <c r="AR3" s="4" t="str">
        <f t="shared" si="0"/>
        <v>水</v>
      </c>
      <c r="AS3" s="128"/>
      <c r="AT3" s="110"/>
    </row>
    <row r="4" spans="1:49" ht="21" customHeight="1">
      <c r="A4" s="111">
        <v>1</v>
      </c>
      <c r="B4" s="113"/>
      <c r="C4" s="113"/>
      <c r="D4" s="115"/>
      <c r="E4" s="136" t="str">
        <f>IF(D4=""," ",DATEDIF(D4,K4,"Y")&amp;"歳"&amp;DATEDIF(D4,K4,"YM")&amp;"カ月")</f>
        <v xml:space="preserve"> </v>
      </c>
      <c r="F4" s="117"/>
      <c r="G4" s="117"/>
      <c r="H4" s="117"/>
      <c r="I4" s="117"/>
      <c r="J4" s="34" t="s">
        <v>8</v>
      </c>
      <c r="K4" s="139">
        <f>DATE($B1,$D1,1)</f>
        <v>44501</v>
      </c>
      <c r="L4" s="139">
        <f>DATEDIF(D4,K4,"Y")</f>
        <v>121</v>
      </c>
      <c r="M4" s="121" t="str">
        <f>IF(L4=0,"○",IF(L4=1,"△",IF(L4=2,"□",IF(L4=3,"◇","×"))))</f>
        <v>×</v>
      </c>
      <c r="N4" s="82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  <c r="AR4" s="83"/>
      <c r="AS4" s="35">
        <f>SUM(N4:AR4)</f>
        <v>0</v>
      </c>
      <c r="AT4" s="36">
        <f>COUNT(N4:AR4)</f>
        <v>0</v>
      </c>
      <c r="AU4" s="37" t="s">
        <v>25</v>
      </c>
      <c r="AV4" s="37"/>
    </row>
    <row r="5" spans="1:49" ht="21" customHeight="1" thickBot="1">
      <c r="A5" s="112"/>
      <c r="B5" s="114"/>
      <c r="C5" s="114"/>
      <c r="D5" s="116"/>
      <c r="E5" s="137"/>
      <c r="F5" s="118"/>
      <c r="G5" s="118"/>
      <c r="H5" s="118"/>
      <c r="I5" s="118"/>
      <c r="J5" s="38" t="s">
        <v>24</v>
      </c>
      <c r="K5" s="140"/>
      <c r="L5" s="141"/>
      <c r="M5" s="142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39" t="str">
        <f>IF(AT4=AT5,"○","×")</f>
        <v>○</v>
      </c>
      <c r="AT5" s="36">
        <f>COUNTIF(N5:AR5,"ａ")+COUNTIF(N5:AR5,"ｂ")+COUNTIF(N5:AR5,"ｃ")</f>
        <v>0</v>
      </c>
      <c r="AU5" s="37" t="s">
        <v>26</v>
      </c>
      <c r="AV5" s="37" t="s">
        <v>13</v>
      </c>
      <c r="AW5" s="8" t="s">
        <v>57</v>
      </c>
    </row>
    <row r="6" spans="1:49" ht="21" customHeight="1">
      <c r="A6" s="143">
        <v>2</v>
      </c>
      <c r="B6" s="145"/>
      <c r="C6" s="145"/>
      <c r="D6" s="146"/>
      <c r="E6" s="137" t="str">
        <f>IF(D6=""," ",DATEDIF(D6,K6,"Y")&amp;"歳"&amp;DATEDIF(D6,K6,"YM")&amp;"カ月")</f>
        <v xml:space="preserve"> </v>
      </c>
      <c r="F6" s="138"/>
      <c r="G6" s="138"/>
      <c r="H6" s="138"/>
      <c r="I6" s="138"/>
      <c r="J6" s="40" t="s">
        <v>8</v>
      </c>
      <c r="K6" s="139">
        <f>DATE($B1,$D1,1)</f>
        <v>44501</v>
      </c>
      <c r="L6" s="139">
        <f>DATEDIF(D6,K6,"Y")</f>
        <v>121</v>
      </c>
      <c r="M6" s="121" t="str">
        <f t="shared" ref="M6" si="1">IF(L6=0,"○",IF(L6=1,"△",IF(L6=2,"□",IF(L6=3,"◇","×"))))</f>
        <v>×</v>
      </c>
      <c r="N6" s="85"/>
      <c r="O6" s="85"/>
      <c r="P6" s="85"/>
      <c r="Q6" s="85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41">
        <f>SUM(N6:AR6)</f>
        <v>0</v>
      </c>
      <c r="AT6" s="36">
        <f t="shared" ref="AT6" si="2">COUNT(N6:AR6)</f>
        <v>0</v>
      </c>
      <c r="AU6" s="37" t="s">
        <v>27</v>
      </c>
      <c r="AV6" s="37" t="s">
        <v>12</v>
      </c>
      <c r="AW6" s="8" t="s">
        <v>56</v>
      </c>
    </row>
    <row r="7" spans="1:49" ht="21" customHeight="1" thickBot="1">
      <c r="A7" s="144"/>
      <c r="B7" s="114"/>
      <c r="C7" s="114"/>
      <c r="D7" s="116"/>
      <c r="E7" s="137"/>
      <c r="F7" s="118"/>
      <c r="G7" s="118"/>
      <c r="H7" s="118"/>
      <c r="I7" s="118"/>
      <c r="J7" s="38" t="s">
        <v>24</v>
      </c>
      <c r="K7" s="140"/>
      <c r="L7" s="141"/>
      <c r="M7" s="142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39" t="str">
        <f>IF(AT6=AT7,"○","×")</f>
        <v>○</v>
      </c>
      <c r="AT7" s="36">
        <f t="shared" ref="AT7" si="3">COUNTIF(N7:AR7,"ａ")+COUNTIF(N7:AR7,"ｂ")+COUNTIF(N7:AR7,"ｃ")</f>
        <v>0</v>
      </c>
      <c r="AV7" s="37" t="s">
        <v>11</v>
      </c>
    </row>
    <row r="8" spans="1:49" ht="21" customHeight="1">
      <c r="A8" s="143">
        <v>3</v>
      </c>
      <c r="B8" s="145"/>
      <c r="C8" s="145"/>
      <c r="D8" s="146"/>
      <c r="E8" s="137" t="str">
        <f>IF(D8=""," ",DATEDIF(D8,K8,"Y")&amp;"歳"&amp;DATEDIF(D8,K8,"YM")&amp;"カ月")</f>
        <v xml:space="preserve"> </v>
      </c>
      <c r="F8" s="138"/>
      <c r="G8" s="138"/>
      <c r="H8" s="138"/>
      <c r="I8" s="138"/>
      <c r="J8" s="40" t="s">
        <v>8</v>
      </c>
      <c r="K8" s="139">
        <f>DATE($B1,$D1,1)</f>
        <v>44501</v>
      </c>
      <c r="L8" s="139">
        <f>DATEDIF(D8,K8,"Y")</f>
        <v>121</v>
      </c>
      <c r="M8" s="121" t="str">
        <f t="shared" ref="M8" si="4">IF(L8=0,"○",IF(L8=1,"△",IF(L8=2,"□",IF(L8=3,"◇","×"))))</f>
        <v>×</v>
      </c>
      <c r="N8" s="87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108">
        <f>SUM(N8:AR8)</f>
        <v>0</v>
      </c>
      <c r="AT8" s="36">
        <f t="shared" ref="AT8" si="5">COUNT(N8:AR8)</f>
        <v>0</v>
      </c>
    </row>
    <row r="9" spans="1:49" ht="21" customHeight="1" thickBot="1">
      <c r="A9" s="144"/>
      <c r="B9" s="114"/>
      <c r="C9" s="114"/>
      <c r="D9" s="116"/>
      <c r="E9" s="137"/>
      <c r="F9" s="118"/>
      <c r="G9" s="118"/>
      <c r="H9" s="118"/>
      <c r="I9" s="118"/>
      <c r="J9" s="38" t="s">
        <v>24</v>
      </c>
      <c r="K9" s="140"/>
      <c r="L9" s="141"/>
      <c r="M9" s="142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39" t="str">
        <f>IF(AT8=AT9,"○","×")</f>
        <v>○</v>
      </c>
      <c r="AT9" s="36">
        <f t="shared" ref="AT9" si="6">COUNTIF(N9:AR9,"ａ")+COUNTIF(N9:AR9,"ｂ")+COUNTIF(N9:AR9,"ｃ")</f>
        <v>0</v>
      </c>
      <c r="AV9" s="8">
        <v>8</v>
      </c>
    </row>
    <row r="10" spans="1:49" ht="21" customHeight="1">
      <c r="A10" s="143">
        <v>4</v>
      </c>
      <c r="B10" s="145"/>
      <c r="C10" s="145"/>
      <c r="D10" s="146"/>
      <c r="E10" s="137" t="str">
        <f>IF(D10=""," ",DATEDIF(D10,K10,"Y")&amp;"歳"&amp;DATEDIF(D10,K10,"YM")&amp;"カ月")</f>
        <v xml:space="preserve"> </v>
      </c>
      <c r="F10" s="138"/>
      <c r="G10" s="138"/>
      <c r="H10" s="138"/>
      <c r="I10" s="138"/>
      <c r="J10" s="40" t="s">
        <v>8</v>
      </c>
      <c r="K10" s="139">
        <f>DATE($B1,$D1,1)</f>
        <v>44501</v>
      </c>
      <c r="L10" s="139">
        <f>DATEDIF(D10,K10,"Y")</f>
        <v>121</v>
      </c>
      <c r="M10" s="121" t="str">
        <f t="shared" ref="M10" si="7">IF(L10=0,"○",IF(L10=1,"△",IF(L10=2,"□",IF(L10=3,"◇","×"))))</f>
        <v>×</v>
      </c>
      <c r="N10" s="85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88"/>
      <c r="AP10" s="86"/>
      <c r="AQ10" s="86"/>
      <c r="AR10" s="86"/>
      <c r="AS10" s="41">
        <f>SUM(N10:AR10)</f>
        <v>0</v>
      </c>
      <c r="AT10" s="36">
        <f t="shared" ref="AT10" si="8">COUNT(N10:AR10)</f>
        <v>0</v>
      </c>
      <c r="AV10" s="8">
        <v>11</v>
      </c>
    </row>
    <row r="11" spans="1:49" ht="21" customHeight="1" thickBot="1">
      <c r="A11" s="144"/>
      <c r="B11" s="114"/>
      <c r="C11" s="114"/>
      <c r="D11" s="116"/>
      <c r="E11" s="137"/>
      <c r="F11" s="118"/>
      <c r="G11" s="118"/>
      <c r="H11" s="118"/>
      <c r="I11" s="118"/>
      <c r="J11" s="38" t="s">
        <v>24</v>
      </c>
      <c r="K11" s="140"/>
      <c r="L11" s="141"/>
      <c r="M11" s="142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9"/>
      <c r="AP11" s="84"/>
      <c r="AQ11" s="84"/>
      <c r="AR11" s="84"/>
      <c r="AS11" s="39" t="str">
        <f>IF(AT10=AT11,"○","×")</f>
        <v>○</v>
      </c>
      <c r="AT11" s="36">
        <f t="shared" ref="AT11" si="9">COUNTIF(N11:AR11,"ａ")+COUNTIF(N11:AR11,"ｂ")+COUNTIF(N11:AR11,"ｃ")</f>
        <v>0</v>
      </c>
    </row>
    <row r="12" spans="1:49" ht="21" customHeight="1">
      <c r="A12" s="143">
        <v>5</v>
      </c>
      <c r="B12" s="145"/>
      <c r="C12" s="145"/>
      <c r="D12" s="146"/>
      <c r="E12" s="137" t="str">
        <f>IF(D12=""," ",DATEDIF(D12,K12,"Y")&amp;"歳"&amp;DATEDIF(D12,K12,"YM")&amp;"カ月")</f>
        <v xml:space="preserve"> </v>
      </c>
      <c r="F12" s="138"/>
      <c r="G12" s="138"/>
      <c r="H12" s="138"/>
      <c r="I12" s="138"/>
      <c r="J12" s="40" t="s">
        <v>8</v>
      </c>
      <c r="K12" s="139">
        <f>DATE($B1,$D1,1)</f>
        <v>44501</v>
      </c>
      <c r="L12" s="139">
        <f>DATEDIF(D12,K12,"Y")</f>
        <v>121</v>
      </c>
      <c r="M12" s="121" t="str">
        <f t="shared" ref="M12" si="10">IF(L12=0,"○",IF(L12=1,"△",IF(L12=2,"□",IF(L12=3,"◇","×"))))</f>
        <v>×</v>
      </c>
      <c r="N12" s="87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  <c r="AH12" s="86"/>
      <c r="AI12" s="86"/>
      <c r="AJ12" s="86"/>
      <c r="AK12" s="86"/>
      <c r="AL12" s="86"/>
      <c r="AM12" s="86"/>
      <c r="AN12" s="86"/>
      <c r="AO12" s="86"/>
      <c r="AP12" s="86"/>
      <c r="AQ12" s="86"/>
      <c r="AR12" s="86"/>
      <c r="AS12" s="108">
        <f>SUM(N12:AR12)</f>
        <v>0</v>
      </c>
      <c r="AT12" s="36">
        <f t="shared" ref="AT12" si="11">COUNT(N12:AR12)</f>
        <v>0</v>
      </c>
    </row>
    <row r="13" spans="1:49" ht="21" customHeight="1" thickBot="1">
      <c r="A13" s="144"/>
      <c r="B13" s="114"/>
      <c r="C13" s="114"/>
      <c r="D13" s="116"/>
      <c r="E13" s="137"/>
      <c r="F13" s="118"/>
      <c r="G13" s="118"/>
      <c r="H13" s="118"/>
      <c r="I13" s="118"/>
      <c r="J13" s="38" t="s">
        <v>24</v>
      </c>
      <c r="K13" s="140"/>
      <c r="L13" s="141"/>
      <c r="M13" s="142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39" t="str">
        <f>IF(AT12=AT13,"○","×")</f>
        <v>○</v>
      </c>
      <c r="AT13" s="36">
        <f t="shared" ref="AT13" si="12">COUNTIF(N13:AR13,"ａ")+COUNTIF(N13:AR13,"ｂ")+COUNTIF(N13:AR13,"ｃ")</f>
        <v>0</v>
      </c>
    </row>
    <row r="14" spans="1:49" ht="21" customHeight="1">
      <c r="A14" s="143">
        <v>6</v>
      </c>
      <c r="B14" s="145"/>
      <c r="C14" s="145"/>
      <c r="D14" s="146"/>
      <c r="E14" s="137" t="str">
        <f>IF(D14=""," ",DATEDIF(D14,K14,"Y")&amp;"歳"&amp;DATEDIF(D14,K14,"YM")&amp;"カ月")</f>
        <v xml:space="preserve"> </v>
      </c>
      <c r="F14" s="138"/>
      <c r="G14" s="138"/>
      <c r="H14" s="138"/>
      <c r="I14" s="138"/>
      <c r="J14" s="40" t="s">
        <v>8</v>
      </c>
      <c r="K14" s="139">
        <f>DATE($B1,$D1,1)</f>
        <v>44501</v>
      </c>
      <c r="L14" s="139">
        <f>DATEDIF(D14,K14,"Y")</f>
        <v>121</v>
      </c>
      <c r="M14" s="121" t="str">
        <f t="shared" ref="M14" si="13">IF(L14=0,"○",IF(L14=1,"△",IF(L14=2,"□",IF(L14=3,"◇","×"))))</f>
        <v>×</v>
      </c>
      <c r="N14" s="85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41">
        <f>SUM(N14:AR14)</f>
        <v>0</v>
      </c>
      <c r="AT14" s="36">
        <f t="shared" ref="AT14" si="14">COUNT(N14:AR14)</f>
        <v>0</v>
      </c>
    </row>
    <row r="15" spans="1:49" ht="21" customHeight="1" thickBot="1">
      <c r="A15" s="144"/>
      <c r="B15" s="114"/>
      <c r="C15" s="114"/>
      <c r="D15" s="116"/>
      <c r="E15" s="137"/>
      <c r="F15" s="118"/>
      <c r="G15" s="118"/>
      <c r="H15" s="118"/>
      <c r="I15" s="118"/>
      <c r="J15" s="38" t="s">
        <v>24</v>
      </c>
      <c r="K15" s="140"/>
      <c r="L15" s="141"/>
      <c r="M15" s="142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39" t="str">
        <f>IF(AT14=AT15,"○","×")</f>
        <v>○</v>
      </c>
      <c r="AT15" s="36">
        <f t="shared" ref="AT15" si="15">COUNTIF(N15:AR15,"ａ")+COUNTIF(N15:AR15,"ｂ")+COUNTIF(N15:AR15,"ｃ")</f>
        <v>0</v>
      </c>
    </row>
    <row r="16" spans="1:49" ht="21" customHeight="1">
      <c r="A16" s="143">
        <v>7</v>
      </c>
      <c r="B16" s="145"/>
      <c r="C16" s="145"/>
      <c r="D16" s="146"/>
      <c r="E16" s="137" t="str">
        <f>IF(D16=""," ",DATEDIF(D16,K16,"Y")&amp;"歳"&amp;DATEDIF(D16,K16,"YM")&amp;"カ月")</f>
        <v xml:space="preserve"> </v>
      </c>
      <c r="F16" s="138"/>
      <c r="G16" s="138"/>
      <c r="H16" s="138"/>
      <c r="I16" s="138"/>
      <c r="J16" s="40" t="s">
        <v>8</v>
      </c>
      <c r="K16" s="139">
        <f>DATE($B1,$D1,1)</f>
        <v>44501</v>
      </c>
      <c r="L16" s="139">
        <f>DATEDIF(D16,K16,"Y")</f>
        <v>121</v>
      </c>
      <c r="M16" s="121" t="str">
        <f t="shared" ref="M16" si="16">IF(L16=0,"○",IF(L16=1,"△",IF(L16=2,"□",IF(L16=3,"◇","×"))))</f>
        <v>×</v>
      </c>
      <c r="N16" s="87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108">
        <f>SUM(N16:AR16)</f>
        <v>0</v>
      </c>
      <c r="AT16" s="36">
        <f t="shared" ref="AT16" si="17">COUNT(N16:AR16)</f>
        <v>0</v>
      </c>
    </row>
    <row r="17" spans="1:46" ht="21" customHeight="1" thickBot="1">
      <c r="A17" s="144"/>
      <c r="B17" s="114"/>
      <c r="C17" s="114"/>
      <c r="D17" s="116"/>
      <c r="E17" s="137"/>
      <c r="F17" s="118"/>
      <c r="G17" s="118"/>
      <c r="H17" s="118"/>
      <c r="I17" s="118"/>
      <c r="J17" s="38" t="s">
        <v>24</v>
      </c>
      <c r="K17" s="140"/>
      <c r="L17" s="141"/>
      <c r="M17" s="142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39" t="str">
        <f>IF(AT16=AT17,"○","×")</f>
        <v>○</v>
      </c>
      <c r="AT17" s="36">
        <f t="shared" ref="AT17" si="18">COUNTIF(N17:AR17,"ａ")+COUNTIF(N17:AR17,"ｂ")+COUNTIF(N17:AR17,"ｃ")</f>
        <v>0</v>
      </c>
    </row>
    <row r="18" spans="1:46" ht="21" customHeight="1">
      <c r="A18" s="143">
        <v>8</v>
      </c>
      <c r="B18" s="145"/>
      <c r="C18" s="145"/>
      <c r="D18" s="146"/>
      <c r="E18" s="137" t="str">
        <f>IF(D18=""," ",DATEDIF(D18,K18,"Y")&amp;"歳"&amp;DATEDIF(D18,K18,"YM")&amp;"カ月")</f>
        <v xml:space="preserve"> </v>
      </c>
      <c r="F18" s="138"/>
      <c r="G18" s="138"/>
      <c r="H18" s="138"/>
      <c r="I18" s="138"/>
      <c r="J18" s="40" t="s">
        <v>8</v>
      </c>
      <c r="K18" s="139">
        <f>DATE($B1,$D1,1)</f>
        <v>44501</v>
      </c>
      <c r="L18" s="139">
        <f>DATEDIF(D18,K18,"Y")</f>
        <v>121</v>
      </c>
      <c r="M18" s="121" t="str">
        <f t="shared" ref="M18" si="19">IF(L18=0,"○",IF(L18=1,"△",IF(L18=2,"□",IF(L18=3,"◇","×"))))</f>
        <v>×</v>
      </c>
      <c r="N18" s="85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  <c r="AH18" s="86"/>
      <c r="AI18" s="86"/>
      <c r="AJ18" s="86"/>
      <c r="AK18" s="86"/>
      <c r="AL18" s="86"/>
      <c r="AM18" s="86"/>
      <c r="AN18" s="86"/>
      <c r="AO18" s="88"/>
      <c r="AP18" s="86"/>
      <c r="AQ18" s="86"/>
      <c r="AR18" s="86"/>
      <c r="AS18" s="41">
        <f>SUM(N18:AR18)</f>
        <v>0</v>
      </c>
      <c r="AT18" s="36">
        <f t="shared" ref="AT18" si="20">COUNT(N18:AR18)</f>
        <v>0</v>
      </c>
    </row>
    <row r="19" spans="1:46" ht="21" customHeight="1" thickBot="1">
      <c r="A19" s="144"/>
      <c r="B19" s="114"/>
      <c r="C19" s="114"/>
      <c r="D19" s="116"/>
      <c r="E19" s="137"/>
      <c r="F19" s="118"/>
      <c r="G19" s="118"/>
      <c r="H19" s="118"/>
      <c r="I19" s="118"/>
      <c r="J19" s="38" t="s">
        <v>24</v>
      </c>
      <c r="K19" s="140"/>
      <c r="L19" s="141"/>
      <c r="M19" s="142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9"/>
      <c r="AP19" s="84"/>
      <c r="AQ19" s="84"/>
      <c r="AR19" s="84"/>
      <c r="AS19" s="39" t="str">
        <f>IF(AT18=AT19,"○","×")</f>
        <v>○</v>
      </c>
      <c r="AT19" s="36">
        <f t="shared" ref="AT19" si="21">COUNTIF(N19:AR19,"ａ")+COUNTIF(N19:AR19,"ｂ")+COUNTIF(N19:AR19,"ｃ")</f>
        <v>0</v>
      </c>
    </row>
    <row r="20" spans="1:46" ht="21" customHeight="1">
      <c r="A20" s="143">
        <v>9</v>
      </c>
      <c r="B20" s="145"/>
      <c r="C20" s="145"/>
      <c r="D20" s="146"/>
      <c r="E20" s="137" t="str">
        <f>IF(D20=""," ",DATEDIF(D20,K20,"Y")&amp;"歳"&amp;DATEDIF(D20,K20,"YM")&amp;"カ月")</f>
        <v xml:space="preserve"> </v>
      </c>
      <c r="F20" s="138"/>
      <c r="G20" s="138"/>
      <c r="H20" s="138"/>
      <c r="I20" s="138"/>
      <c r="J20" s="40" t="s">
        <v>8</v>
      </c>
      <c r="K20" s="139">
        <f>DATE($B1,$D1,1)</f>
        <v>44501</v>
      </c>
      <c r="L20" s="139">
        <f>DATEDIF(D20,K20,"Y")</f>
        <v>121</v>
      </c>
      <c r="M20" s="121" t="str">
        <f t="shared" ref="M20" si="22">IF(L20=0,"○",IF(L20=1,"△",IF(L20=2,"□",IF(L20=3,"◇","×"))))</f>
        <v>×</v>
      </c>
      <c r="N20" s="87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108">
        <f>SUM(N20:AR20)</f>
        <v>0</v>
      </c>
      <c r="AT20" s="36">
        <f t="shared" ref="AT20" si="23">COUNT(N20:AR20)</f>
        <v>0</v>
      </c>
    </row>
    <row r="21" spans="1:46" ht="21" customHeight="1" thickBot="1">
      <c r="A21" s="144"/>
      <c r="B21" s="114"/>
      <c r="C21" s="114"/>
      <c r="D21" s="116"/>
      <c r="E21" s="137"/>
      <c r="F21" s="118"/>
      <c r="G21" s="118"/>
      <c r="H21" s="118"/>
      <c r="I21" s="118"/>
      <c r="J21" s="38" t="s">
        <v>24</v>
      </c>
      <c r="K21" s="140"/>
      <c r="L21" s="141"/>
      <c r="M21" s="142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39" t="str">
        <f>IF(AT20=AT21,"○","×")</f>
        <v>○</v>
      </c>
      <c r="AT21" s="36">
        <f t="shared" ref="AT21" si="24">COUNTIF(N21:AR21,"ａ")+COUNTIF(N21:AR21,"ｂ")+COUNTIF(N21:AR21,"ｃ")</f>
        <v>0</v>
      </c>
    </row>
    <row r="22" spans="1:46" ht="21" customHeight="1">
      <c r="A22" s="143">
        <v>10</v>
      </c>
      <c r="B22" s="145"/>
      <c r="C22" s="145"/>
      <c r="D22" s="146"/>
      <c r="E22" s="137" t="str">
        <f>IF(D22=""," ",DATEDIF(D22,K22,"Y")&amp;"歳"&amp;DATEDIF(D22,K22,"YM")&amp;"カ月")</f>
        <v xml:space="preserve"> </v>
      </c>
      <c r="F22" s="138"/>
      <c r="G22" s="138"/>
      <c r="H22" s="138"/>
      <c r="I22" s="138"/>
      <c r="J22" s="40" t="s">
        <v>8</v>
      </c>
      <c r="K22" s="139">
        <f>DATE($B1,$D1,1)</f>
        <v>44501</v>
      </c>
      <c r="L22" s="139">
        <f>DATEDIF(D22,K22,"Y")</f>
        <v>121</v>
      </c>
      <c r="M22" s="121" t="str">
        <f t="shared" ref="M22" si="25">IF(L22=0,"○",IF(L22=1,"△",IF(L22=2,"□",IF(L22=3,"◇","×"))))</f>
        <v>×</v>
      </c>
      <c r="N22" s="85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41">
        <f>SUM(N22:AR22)</f>
        <v>0</v>
      </c>
      <c r="AT22" s="36">
        <f t="shared" ref="AT22" si="26">COUNT(N22:AR22)</f>
        <v>0</v>
      </c>
    </row>
    <row r="23" spans="1:46" ht="21" customHeight="1" thickBot="1">
      <c r="A23" s="144"/>
      <c r="B23" s="114"/>
      <c r="C23" s="114"/>
      <c r="D23" s="116"/>
      <c r="E23" s="137"/>
      <c r="F23" s="118"/>
      <c r="G23" s="118"/>
      <c r="H23" s="118"/>
      <c r="I23" s="118"/>
      <c r="J23" s="38" t="s">
        <v>24</v>
      </c>
      <c r="K23" s="140"/>
      <c r="L23" s="141"/>
      <c r="M23" s="142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39" t="str">
        <f>IF(AT22=AT23,"○","×")</f>
        <v>○</v>
      </c>
      <c r="AT23" s="36">
        <f t="shared" ref="AT23" si="27">COUNTIF(N23:AR23,"ａ")+COUNTIF(N23:AR23,"ｂ")+COUNTIF(N23:AR23,"ｃ")</f>
        <v>0</v>
      </c>
    </row>
    <row r="24" spans="1:46" ht="21" customHeight="1">
      <c r="A24" s="143">
        <v>11</v>
      </c>
      <c r="B24" s="145"/>
      <c r="C24" s="145"/>
      <c r="D24" s="146"/>
      <c r="E24" s="137" t="str">
        <f>IF(D24=""," ",DATEDIF(D24,K24,"Y")&amp;"歳"&amp;DATEDIF(D24,K24,"YM")&amp;"カ月")</f>
        <v xml:space="preserve"> </v>
      </c>
      <c r="F24" s="138"/>
      <c r="G24" s="138"/>
      <c r="H24" s="138"/>
      <c r="I24" s="138"/>
      <c r="J24" s="40" t="s">
        <v>8</v>
      </c>
      <c r="K24" s="139">
        <f>DATE($B1,$D1,1)</f>
        <v>44501</v>
      </c>
      <c r="L24" s="139">
        <f>DATEDIF(D24,K24,"Y")</f>
        <v>121</v>
      </c>
      <c r="M24" s="121" t="str">
        <f t="shared" ref="M24" si="28">IF(L24=0,"○",IF(L24=1,"△",IF(L24=2,"□",IF(L24=3,"◇","×"))))</f>
        <v>×</v>
      </c>
      <c r="N24" s="87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  <c r="AH24" s="86"/>
      <c r="AI24" s="86"/>
      <c r="AJ24" s="86"/>
      <c r="AK24" s="86"/>
      <c r="AL24" s="86"/>
      <c r="AM24" s="86"/>
      <c r="AN24" s="86"/>
      <c r="AO24" s="86"/>
      <c r="AP24" s="86"/>
      <c r="AQ24" s="86"/>
      <c r="AR24" s="86"/>
      <c r="AS24" s="108">
        <f>SUM(N24:AR24)</f>
        <v>0</v>
      </c>
      <c r="AT24" s="36">
        <f t="shared" ref="AT24" si="29">COUNT(N24:AR24)</f>
        <v>0</v>
      </c>
    </row>
    <row r="25" spans="1:46" ht="21" customHeight="1" thickBot="1">
      <c r="A25" s="144"/>
      <c r="B25" s="114"/>
      <c r="C25" s="114"/>
      <c r="D25" s="116"/>
      <c r="E25" s="137"/>
      <c r="F25" s="118"/>
      <c r="G25" s="118"/>
      <c r="H25" s="118"/>
      <c r="I25" s="118"/>
      <c r="J25" s="38" t="s">
        <v>24</v>
      </c>
      <c r="K25" s="140"/>
      <c r="L25" s="141"/>
      <c r="M25" s="142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39" t="str">
        <f>IF(AT24=AT25,"○","×")</f>
        <v>○</v>
      </c>
      <c r="AT25" s="36">
        <f t="shared" ref="AT25" si="30">COUNTIF(N25:AR25,"ａ")+COUNTIF(N25:AR25,"ｂ")+COUNTIF(N25:AR25,"ｃ")</f>
        <v>0</v>
      </c>
    </row>
    <row r="26" spans="1:46" ht="21" customHeight="1">
      <c r="A26" s="143">
        <v>12</v>
      </c>
      <c r="B26" s="145"/>
      <c r="C26" s="145"/>
      <c r="D26" s="146"/>
      <c r="E26" s="137" t="str">
        <f>IF(D26=""," ",DATEDIF(D26,K26,"Y")&amp;"歳"&amp;DATEDIF(D26,K26,"YM")&amp;"カ月")</f>
        <v xml:space="preserve"> </v>
      </c>
      <c r="F26" s="138"/>
      <c r="G26" s="138"/>
      <c r="H26" s="138"/>
      <c r="I26" s="138"/>
      <c r="J26" s="40" t="s">
        <v>8</v>
      </c>
      <c r="K26" s="139">
        <f>DATE($B1,$D1,1)</f>
        <v>44501</v>
      </c>
      <c r="L26" s="139">
        <f>DATEDIF(D26,K26,"Y")</f>
        <v>121</v>
      </c>
      <c r="M26" s="121" t="str">
        <f t="shared" ref="M26" si="31">IF(L26=0,"○",IF(L26=1,"△",IF(L26=2,"□",IF(L26=3,"◇","×"))))</f>
        <v>×</v>
      </c>
      <c r="N26" s="85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  <c r="AH26" s="86"/>
      <c r="AI26" s="86"/>
      <c r="AJ26" s="86"/>
      <c r="AK26" s="86"/>
      <c r="AL26" s="86"/>
      <c r="AM26" s="86"/>
      <c r="AN26" s="86"/>
      <c r="AO26" s="86"/>
      <c r="AP26" s="86"/>
      <c r="AQ26" s="86"/>
      <c r="AR26" s="86"/>
      <c r="AS26" s="41">
        <f>SUM(N26:AR26)</f>
        <v>0</v>
      </c>
      <c r="AT26" s="36">
        <f t="shared" ref="AT26" si="32">COUNT(N26:AR26)</f>
        <v>0</v>
      </c>
    </row>
    <row r="27" spans="1:46" ht="21" customHeight="1" thickBot="1">
      <c r="A27" s="144"/>
      <c r="B27" s="114"/>
      <c r="C27" s="114"/>
      <c r="D27" s="116"/>
      <c r="E27" s="137"/>
      <c r="F27" s="118"/>
      <c r="G27" s="118"/>
      <c r="H27" s="118"/>
      <c r="I27" s="118"/>
      <c r="J27" s="38" t="s">
        <v>24</v>
      </c>
      <c r="K27" s="140"/>
      <c r="L27" s="141"/>
      <c r="M27" s="142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39" t="str">
        <f>IF(AT26=AT27,"○","×")</f>
        <v>○</v>
      </c>
      <c r="AT27" s="36">
        <f t="shared" ref="AT27" si="33">COUNTIF(N27:AR27,"ａ")+COUNTIF(N27:AR27,"ｂ")+COUNTIF(N27:AR27,"ｃ")</f>
        <v>0</v>
      </c>
    </row>
    <row r="28" spans="1:46" ht="21" customHeight="1">
      <c r="A28" s="143">
        <v>13</v>
      </c>
      <c r="B28" s="145"/>
      <c r="C28" s="145"/>
      <c r="D28" s="146"/>
      <c r="E28" s="137" t="str">
        <f>IF(D28=""," ",DATEDIF(D28,K28,"Y")&amp;"歳"&amp;DATEDIF(D28,K28,"YM")&amp;"カ月")</f>
        <v xml:space="preserve"> </v>
      </c>
      <c r="F28" s="138"/>
      <c r="G28" s="138"/>
      <c r="H28" s="138"/>
      <c r="I28" s="138"/>
      <c r="J28" s="40" t="s">
        <v>8</v>
      </c>
      <c r="K28" s="139">
        <f>DATE($B1,$D1,1)</f>
        <v>44501</v>
      </c>
      <c r="L28" s="139">
        <f>DATEDIF(D28,K28,"Y")</f>
        <v>121</v>
      </c>
      <c r="M28" s="121" t="str">
        <f t="shared" ref="M28" si="34">IF(L28=0,"○",IF(L28=1,"△",IF(L28=2,"□",IF(L28=3,"◇","×"))))</f>
        <v>×</v>
      </c>
      <c r="N28" s="87"/>
      <c r="O28" s="86"/>
      <c r="P28" s="86"/>
      <c r="Q28" s="86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  <c r="AH28" s="86"/>
      <c r="AI28" s="86"/>
      <c r="AJ28" s="86"/>
      <c r="AK28" s="86"/>
      <c r="AL28" s="86"/>
      <c r="AM28" s="86"/>
      <c r="AN28" s="86"/>
      <c r="AO28" s="86"/>
      <c r="AP28" s="86"/>
      <c r="AQ28" s="86"/>
      <c r="AR28" s="86"/>
      <c r="AS28" s="108">
        <f>SUM(N28:AR28)</f>
        <v>0</v>
      </c>
      <c r="AT28" s="36">
        <f t="shared" ref="AT28" si="35">COUNT(N28:AR28)</f>
        <v>0</v>
      </c>
    </row>
    <row r="29" spans="1:46" ht="21" customHeight="1" thickBot="1">
      <c r="A29" s="144"/>
      <c r="B29" s="114"/>
      <c r="C29" s="114"/>
      <c r="D29" s="116"/>
      <c r="E29" s="137"/>
      <c r="F29" s="118"/>
      <c r="G29" s="118"/>
      <c r="H29" s="118"/>
      <c r="I29" s="118"/>
      <c r="J29" s="38" t="s">
        <v>24</v>
      </c>
      <c r="K29" s="140"/>
      <c r="L29" s="141"/>
      <c r="M29" s="142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39" t="str">
        <f>IF(AT28=AT29,"○","×")</f>
        <v>○</v>
      </c>
      <c r="AT29" s="36">
        <f t="shared" ref="AT29" si="36">COUNTIF(N29:AR29,"ａ")+COUNTIF(N29:AR29,"ｂ")+COUNTIF(N29:AR29,"ｃ")</f>
        <v>0</v>
      </c>
    </row>
    <row r="30" spans="1:46" ht="21" customHeight="1">
      <c r="A30" s="143">
        <v>14</v>
      </c>
      <c r="B30" s="145"/>
      <c r="C30" s="145"/>
      <c r="D30" s="146"/>
      <c r="E30" s="137" t="str">
        <f>IF(D30=""," ",DATEDIF(D30,K30,"Y")&amp;"歳"&amp;DATEDIF(D30,K30,"YM")&amp;"カ月")</f>
        <v xml:space="preserve"> </v>
      </c>
      <c r="F30" s="138"/>
      <c r="G30" s="138"/>
      <c r="H30" s="138"/>
      <c r="I30" s="138"/>
      <c r="J30" s="40" t="s">
        <v>8</v>
      </c>
      <c r="K30" s="139">
        <f>DATE($B1,$D1,1)</f>
        <v>44501</v>
      </c>
      <c r="L30" s="139">
        <f>DATEDIF(D30,K30,"Y")</f>
        <v>121</v>
      </c>
      <c r="M30" s="121" t="str">
        <f t="shared" ref="M30" si="37">IF(L30=0,"○",IF(L30=1,"△",IF(L30=2,"□",IF(L30=3,"◇","×"))))</f>
        <v>×</v>
      </c>
      <c r="N30" s="85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8"/>
      <c r="AP30" s="86"/>
      <c r="AQ30" s="86"/>
      <c r="AR30" s="86"/>
      <c r="AS30" s="41">
        <f>SUM(N30:AR30)</f>
        <v>0</v>
      </c>
      <c r="AT30" s="36">
        <f t="shared" ref="AT30" si="38">COUNT(N30:AR30)</f>
        <v>0</v>
      </c>
    </row>
    <row r="31" spans="1:46" ht="21" customHeight="1" thickBot="1">
      <c r="A31" s="144"/>
      <c r="B31" s="114"/>
      <c r="C31" s="114"/>
      <c r="D31" s="116"/>
      <c r="E31" s="137"/>
      <c r="F31" s="118"/>
      <c r="G31" s="118"/>
      <c r="H31" s="118"/>
      <c r="I31" s="118"/>
      <c r="J31" s="38" t="s">
        <v>24</v>
      </c>
      <c r="K31" s="140"/>
      <c r="L31" s="141"/>
      <c r="M31" s="142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9"/>
      <c r="AP31" s="84"/>
      <c r="AQ31" s="84"/>
      <c r="AR31" s="84"/>
      <c r="AS31" s="39" t="str">
        <f>IF(AT30=AT31,"○","×")</f>
        <v>○</v>
      </c>
      <c r="AT31" s="36">
        <f t="shared" ref="AT31" si="39">COUNTIF(N31:AR31,"ａ")+COUNTIF(N31:AR31,"ｂ")+COUNTIF(N31:AR31,"ｃ")</f>
        <v>0</v>
      </c>
    </row>
    <row r="32" spans="1:46" ht="21" customHeight="1">
      <c r="A32" s="143">
        <v>15</v>
      </c>
      <c r="B32" s="145"/>
      <c r="C32" s="145"/>
      <c r="D32" s="146"/>
      <c r="E32" s="137" t="str">
        <f>IF(D32=""," ",DATEDIF(D32,K32,"Y")&amp;"歳"&amp;DATEDIF(D32,K32,"YM")&amp;"カ月")</f>
        <v xml:space="preserve"> </v>
      </c>
      <c r="F32" s="138"/>
      <c r="G32" s="138"/>
      <c r="H32" s="138"/>
      <c r="I32" s="138"/>
      <c r="J32" s="40" t="s">
        <v>8</v>
      </c>
      <c r="K32" s="139">
        <f>DATE($B1,$D1,1)</f>
        <v>44501</v>
      </c>
      <c r="L32" s="139">
        <f>DATEDIF(D32,K32,"Y")</f>
        <v>121</v>
      </c>
      <c r="M32" s="121" t="str">
        <f t="shared" ref="M32" si="40">IF(L32=0,"○",IF(L32=1,"△",IF(L32=2,"□",IF(L32=3,"◇","×"))))</f>
        <v>×</v>
      </c>
      <c r="N32" s="87"/>
      <c r="O32" s="86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  <c r="AH32" s="86"/>
      <c r="AI32" s="86"/>
      <c r="AJ32" s="86"/>
      <c r="AK32" s="86"/>
      <c r="AL32" s="86"/>
      <c r="AM32" s="86"/>
      <c r="AN32" s="86"/>
      <c r="AO32" s="86"/>
      <c r="AP32" s="86"/>
      <c r="AQ32" s="86"/>
      <c r="AR32" s="86"/>
      <c r="AS32" s="108">
        <f>SUM(N32:AR32)</f>
        <v>0</v>
      </c>
      <c r="AT32" s="36">
        <f t="shared" ref="AT32" si="41">COUNT(N32:AR32)</f>
        <v>0</v>
      </c>
    </row>
    <row r="33" spans="1:46" ht="21" customHeight="1" thickBot="1">
      <c r="A33" s="144"/>
      <c r="B33" s="114"/>
      <c r="C33" s="114"/>
      <c r="D33" s="116"/>
      <c r="E33" s="137"/>
      <c r="F33" s="118"/>
      <c r="G33" s="118"/>
      <c r="H33" s="118"/>
      <c r="I33" s="118"/>
      <c r="J33" s="38" t="s">
        <v>24</v>
      </c>
      <c r="K33" s="140"/>
      <c r="L33" s="141"/>
      <c r="M33" s="142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39" t="str">
        <f>IF(AT32=AT33,"○","×")</f>
        <v>○</v>
      </c>
      <c r="AT33" s="36">
        <f t="shared" ref="AT33" si="42">COUNTIF(N33:AR33,"ａ")+COUNTIF(N33:AR33,"ｂ")+COUNTIF(N33:AR33,"ｃ")</f>
        <v>0</v>
      </c>
    </row>
    <row r="34" spans="1:46" ht="21" customHeight="1">
      <c r="A34" s="143">
        <v>16</v>
      </c>
      <c r="B34" s="145"/>
      <c r="C34" s="145"/>
      <c r="D34" s="146"/>
      <c r="E34" s="137" t="str">
        <f>IF(D34=""," ",DATEDIF(D34,K34,"Y")&amp;"歳"&amp;DATEDIF(D34,K34,"YM")&amp;"カ月")</f>
        <v xml:space="preserve"> </v>
      </c>
      <c r="F34" s="138"/>
      <c r="G34" s="138"/>
      <c r="H34" s="138"/>
      <c r="I34" s="138"/>
      <c r="J34" s="40" t="s">
        <v>8</v>
      </c>
      <c r="K34" s="139">
        <f>DATE($B1,$D1,1)</f>
        <v>44501</v>
      </c>
      <c r="L34" s="139">
        <f>DATEDIF(D34,K34,"Y")</f>
        <v>121</v>
      </c>
      <c r="M34" s="121" t="str">
        <f t="shared" ref="M34" si="43">IF(L34=0,"○",IF(L34=1,"△",IF(L34=2,"□",IF(L34=3,"◇","×"))))</f>
        <v>×</v>
      </c>
      <c r="N34" s="85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H34" s="86"/>
      <c r="AI34" s="86"/>
      <c r="AJ34" s="86"/>
      <c r="AK34" s="86"/>
      <c r="AL34" s="86"/>
      <c r="AM34" s="86"/>
      <c r="AN34" s="86"/>
      <c r="AO34" s="88"/>
      <c r="AP34" s="86"/>
      <c r="AQ34" s="86"/>
      <c r="AR34" s="86"/>
      <c r="AS34" s="41">
        <f>SUM(N34:AR34)</f>
        <v>0</v>
      </c>
      <c r="AT34" s="36">
        <f t="shared" ref="AT34" si="44">COUNT(N34:AR34)</f>
        <v>0</v>
      </c>
    </row>
    <row r="35" spans="1:46" ht="21" customHeight="1" thickBot="1">
      <c r="A35" s="144"/>
      <c r="B35" s="114"/>
      <c r="C35" s="114"/>
      <c r="D35" s="116"/>
      <c r="E35" s="137"/>
      <c r="F35" s="118"/>
      <c r="G35" s="118"/>
      <c r="H35" s="118"/>
      <c r="I35" s="118"/>
      <c r="J35" s="38" t="s">
        <v>24</v>
      </c>
      <c r="K35" s="140"/>
      <c r="L35" s="141"/>
      <c r="M35" s="142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9"/>
      <c r="AP35" s="84"/>
      <c r="AQ35" s="84"/>
      <c r="AR35" s="84"/>
      <c r="AS35" s="39" t="str">
        <f>IF(AT34=AT35,"○","×")</f>
        <v>○</v>
      </c>
      <c r="AT35" s="36">
        <f t="shared" ref="AT35" si="45">COUNTIF(N35:AR35,"ａ")+COUNTIF(N35:AR35,"ｂ")+COUNTIF(N35:AR35,"ｃ")</f>
        <v>0</v>
      </c>
    </row>
    <row r="36" spans="1:46" ht="21" customHeight="1">
      <c r="A36" s="143">
        <v>17</v>
      </c>
      <c r="B36" s="145"/>
      <c r="C36" s="145"/>
      <c r="D36" s="146"/>
      <c r="E36" s="137" t="str">
        <f>IF(D36=""," ",DATEDIF(D36,K36,"Y")&amp;"歳"&amp;DATEDIF(D36,K36,"YM")&amp;"カ月")</f>
        <v xml:space="preserve"> </v>
      </c>
      <c r="F36" s="138"/>
      <c r="G36" s="138"/>
      <c r="H36" s="138"/>
      <c r="I36" s="138"/>
      <c r="J36" s="40" t="s">
        <v>8</v>
      </c>
      <c r="K36" s="139">
        <f>DATE($B1,$D1,1)</f>
        <v>44501</v>
      </c>
      <c r="L36" s="139">
        <f>DATEDIF(D36,K36,"Y")</f>
        <v>121</v>
      </c>
      <c r="M36" s="121" t="str">
        <f t="shared" ref="M36" si="46">IF(L36=0,"○",IF(L36=1,"△",IF(L36=2,"□",IF(L36=3,"◇","×"))))</f>
        <v>×</v>
      </c>
      <c r="N36" s="87"/>
      <c r="O36" s="86"/>
      <c r="P36" s="86"/>
      <c r="Q36" s="86"/>
      <c r="R36" s="86"/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86"/>
      <c r="AE36" s="86"/>
      <c r="AF36" s="86"/>
      <c r="AG36" s="86"/>
      <c r="AH36" s="86"/>
      <c r="AI36" s="86"/>
      <c r="AJ36" s="86"/>
      <c r="AK36" s="86"/>
      <c r="AL36" s="86"/>
      <c r="AM36" s="86"/>
      <c r="AN36" s="86"/>
      <c r="AO36" s="86"/>
      <c r="AP36" s="86"/>
      <c r="AQ36" s="86"/>
      <c r="AR36" s="86"/>
      <c r="AS36" s="108">
        <f>SUM(N36:AR36)</f>
        <v>0</v>
      </c>
      <c r="AT36" s="36">
        <f t="shared" ref="AT36" si="47">COUNT(N36:AR36)</f>
        <v>0</v>
      </c>
    </row>
    <row r="37" spans="1:46" ht="21" customHeight="1" thickBot="1">
      <c r="A37" s="144"/>
      <c r="B37" s="114"/>
      <c r="C37" s="114"/>
      <c r="D37" s="116"/>
      <c r="E37" s="137"/>
      <c r="F37" s="118"/>
      <c r="G37" s="118"/>
      <c r="H37" s="118"/>
      <c r="I37" s="118"/>
      <c r="J37" s="38" t="s">
        <v>24</v>
      </c>
      <c r="K37" s="140"/>
      <c r="L37" s="141"/>
      <c r="M37" s="142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39" t="str">
        <f>IF(AT36=AT37,"○","×")</f>
        <v>○</v>
      </c>
      <c r="AT37" s="36">
        <f t="shared" ref="AT37" si="48">COUNTIF(N37:AR37,"ａ")+COUNTIF(N37:AR37,"ｂ")+COUNTIF(N37:AR37,"ｃ")</f>
        <v>0</v>
      </c>
    </row>
    <row r="38" spans="1:46" ht="21" customHeight="1">
      <c r="A38" s="143">
        <v>18</v>
      </c>
      <c r="B38" s="145"/>
      <c r="C38" s="145"/>
      <c r="D38" s="146"/>
      <c r="E38" s="137" t="str">
        <f>IF(D38=""," ",DATEDIF(D38,K38,"Y")&amp;"歳"&amp;DATEDIF(D38,K38,"YM")&amp;"カ月")</f>
        <v xml:space="preserve"> </v>
      </c>
      <c r="F38" s="138"/>
      <c r="G38" s="138"/>
      <c r="H38" s="138"/>
      <c r="I38" s="138"/>
      <c r="J38" s="40" t="s">
        <v>8</v>
      </c>
      <c r="K38" s="139">
        <f>DATE($B1,$D1,1)</f>
        <v>44501</v>
      </c>
      <c r="L38" s="139">
        <f>DATEDIF(D38,K38,"Y")</f>
        <v>121</v>
      </c>
      <c r="M38" s="121" t="str">
        <f t="shared" ref="M38" si="49">IF(L38=0,"○",IF(L38=1,"△",IF(L38=2,"□",IF(L38=3,"◇","×"))))</f>
        <v>×</v>
      </c>
      <c r="N38" s="85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6"/>
      <c r="AA38" s="86"/>
      <c r="AB38" s="86"/>
      <c r="AC38" s="86"/>
      <c r="AD38" s="86"/>
      <c r="AE38" s="86"/>
      <c r="AF38" s="86"/>
      <c r="AG38" s="86"/>
      <c r="AH38" s="86"/>
      <c r="AI38" s="86"/>
      <c r="AJ38" s="86"/>
      <c r="AK38" s="86"/>
      <c r="AL38" s="86"/>
      <c r="AM38" s="86"/>
      <c r="AN38" s="86"/>
      <c r="AO38" s="86"/>
      <c r="AP38" s="86"/>
      <c r="AQ38" s="86"/>
      <c r="AR38" s="86"/>
      <c r="AS38" s="41">
        <f>SUM(N38:AR38)</f>
        <v>0</v>
      </c>
      <c r="AT38" s="36">
        <f t="shared" ref="AT38" si="50">COUNT(N38:AR38)</f>
        <v>0</v>
      </c>
    </row>
    <row r="39" spans="1:46" ht="21" customHeight="1" thickBot="1">
      <c r="A39" s="144"/>
      <c r="B39" s="114"/>
      <c r="C39" s="114"/>
      <c r="D39" s="116"/>
      <c r="E39" s="137"/>
      <c r="F39" s="118"/>
      <c r="G39" s="118"/>
      <c r="H39" s="118"/>
      <c r="I39" s="118"/>
      <c r="J39" s="38" t="s">
        <v>24</v>
      </c>
      <c r="K39" s="140"/>
      <c r="L39" s="141"/>
      <c r="M39" s="142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39" t="str">
        <f>IF(AT38=AT39,"○","×")</f>
        <v>○</v>
      </c>
      <c r="AT39" s="36">
        <f t="shared" ref="AT39" si="51">COUNTIF(N39:AR39,"ａ")+COUNTIF(N39:AR39,"ｂ")+COUNTIF(N39:AR39,"ｃ")</f>
        <v>0</v>
      </c>
    </row>
    <row r="40" spans="1:46" ht="21" customHeight="1">
      <c r="A40" s="143">
        <v>19</v>
      </c>
      <c r="B40" s="145"/>
      <c r="C40" s="145"/>
      <c r="D40" s="146"/>
      <c r="E40" s="137" t="str">
        <f>IF(D40=""," ",DATEDIF(D40,K40,"Y")&amp;"歳"&amp;DATEDIF(D40,K40,"YM")&amp;"カ月")</f>
        <v xml:space="preserve"> </v>
      </c>
      <c r="F40" s="138"/>
      <c r="G40" s="138"/>
      <c r="H40" s="138"/>
      <c r="I40" s="138"/>
      <c r="J40" s="40" t="s">
        <v>8</v>
      </c>
      <c r="K40" s="139">
        <f>DATE($B1,$D1,1)</f>
        <v>44501</v>
      </c>
      <c r="L40" s="139">
        <f>DATEDIF(D40,K40,"Y")</f>
        <v>121</v>
      </c>
      <c r="M40" s="121" t="str">
        <f t="shared" ref="M40" si="52">IF(L40=0,"○",IF(L40=1,"△",IF(L40=2,"□",IF(L40=3,"◇","×"))))</f>
        <v>×</v>
      </c>
      <c r="N40" s="87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  <c r="AG40" s="86"/>
      <c r="AH40" s="86"/>
      <c r="AI40" s="86"/>
      <c r="AJ40" s="86"/>
      <c r="AK40" s="86"/>
      <c r="AL40" s="86"/>
      <c r="AM40" s="86"/>
      <c r="AN40" s="86"/>
      <c r="AO40" s="86"/>
      <c r="AP40" s="86"/>
      <c r="AQ40" s="86"/>
      <c r="AR40" s="86"/>
      <c r="AS40" s="108">
        <f>SUM(N40:AR40)</f>
        <v>0</v>
      </c>
      <c r="AT40" s="36">
        <f t="shared" ref="AT40" si="53">COUNT(N40:AR40)</f>
        <v>0</v>
      </c>
    </row>
    <row r="41" spans="1:46" ht="21" customHeight="1" thickBot="1">
      <c r="A41" s="144"/>
      <c r="B41" s="114"/>
      <c r="C41" s="114"/>
      <c r="D41" s="116"/>
      <c r="E41" s="137"/>
      <c r="F41" s="118"/>
      <c r="G41" s="118"/>
      <c r="H41" s="118"/>
      <c r="I41" s="118"/>
      <c r="J41" s="38" t="s">
        <v>24</v>
      </c>
      <c r="K41" s="140"/>
      <c r="L41" s="141"/>
      <c r="M41" s="142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39" t="str">
        <f>IF(AT40=AT41,"○","×")</f>
        <v>○</v>
      </c>
      <c r="AT41" s="36">
        <f t="shared" ref="AT41" si="54">COUNTIF(N41:AR41,"ａ")+COUNTIF(N41:AR41,"ｂ")+COUNTIF(N41:AR41,"ｃ")</f>
        <v>0</v>
      </c>
    </row>
    <row r="42" spans="1:46" ht="21" customHeight="1">
      <c r="A42" s="143">
        <v>20</v>
      </c>
      <c r="B42" s="145"/>
      <c r="C42" s="145"/>
      <c r="D42" s="146"/>
      <c r="E42" s="137" t="str">
        <f>IF(D42=""," ",DATEDIF(D42,K42,"Y")&amp;"歳"&amp;DATEDIF(D42,K42,"YM")&amp;"カ月")</f>
        <v xml:space="preserve"> </v>
      </c>
      <c r="F42" s="138"/>
      <c r="G42" s="138"/>
      <c r="H42" s="138"/>
      <c r="I42" s="138"/>
      <c r="J42" s="40" t="s">
        <v>8</v>
      </c>
      <c r="K42" s="139">
        <f>DATE($B1,$D1,1)</f>
        <v>44501</v>
      </c>
      <c r="L42" s="139">
        <f>DATEDIF(D42,K42,"Y")</f>
        <v>121</v>
      </c>
      <c r="M42" s="121" t="str">
        <f t="shared" ref="M42" si="55">IF(L42=0,"○",IF(L42=1,"△",IF(L42=2,"□",IF(L42=3,"◇","×"))))</f>
        <v>×</v>
      </c>
      <c r="N42" s="85"/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8"/>
      <c r="AP42" s="86"/>
      <c r="AQ42" s="86"/>
      <c r="AR42" s="86"/>
      <c r="AS42" s="41">
        <f>SUM(N42:AR42)</f>
        <v>0</v>
      </c>
      <c r="AT42" s="36">
        <f t="shared" ref="AT42" si="56">COUNT(N42:AR42)</f>
        <v>0</v>
      </c>
    </row>
    <row r="43" spans="1:46" ht="21" customHeight="1" thickBot="1">
      <c r="A43" s="144"/>
      <c r="B43" s="114"/>
      <c r="C43" s="114"/>
      <c r="D43" s="116"/>
      <c r="E43" s="137"/>
      <c r="F43" s="118"/>
      <c r="G43" s="118"/>
      <c r="H43" s="118"/>
      <c r="I43" s="118"/>
      <c r="J43" s="38" t="s">
        <v>24</v>
      </c>
      <c r="K43" s="140"/>
      <c r="L43" s="141"/>
      <c r="M43" s="142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9"/>
      <c r="AP43" s="84"/>
      <c r="AQ43" s="84"/>
      <c r="AR43" s="84"/>
      <c r="AS43" s="39" t="str">
        <f>IF(AT42=AT43,"○","×")</f>
        <v>○</v>
      </c>
      <c r="AT43" s="36">
        <f t="shared" ref="AT43" si="57">COUNTIF(N43:AR43,"ａ")+COUNTIF(N43:AR43,"ｂ")+COUNTIF(N43:AR43,"ｃ")</f>
        <v>0</v>
      </c>
    </row>
    <row r="44" spans="1:46" ht="21" customHeight="1">
      <c r="A44" s="143">
        <v>21</v>
      </c>
      <c r="B44" s="145"/>
      <c r="C44" s="145"/>
      <c r="D44" s="146"/>
      <c r="E44" s="137" t="str">
        <f>IF(D44=""," ",DATEDIF(D44,K44,"Y")&amp;"歳"&amp;DATEDIF(D44,K44,"YM")&amp;"カ月")</f>
        <v xml:space="preserve"> </v>
      </c>
      <c r="F44" s="138"/>
      <c r="G44" s="138"/>
      <c r="H44" s="138"/>
      <c r="I44" s="138"/>
      <c r="J44" s="40" t="s">
        <v>8</v>
      </c>
      <c r="K44" s="139">
        <f>DATE($B1,$D1,1)</f>
        <v>44501</v>
      </c>
      <c r="L44" s="139">
        <f>DATEDIF(D44,K44,"Y")</f>
        <v>121</v>
      </c>
      <c r="M44" s="121" t="str">
        <f t="shared" ref="M44" si="58">IF(L44=0,"○",IF(L44=1,"△",IF(L44=2,"□",IF(L44=3,"◇","×"))))</f>
        <v>×</v>
      </c>
      <c r="N44" s="87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6"/>
      <c r="AE44" s="86"/>
      <c r="AF44" s="86"/>
      <c r="AG44" s="86"/>
      <c r="AH44" s="86"/>
      <c r="AI44" s="86"/>
      <c r="AJ44" s="86"/>
      <c r="AK44" s="86"/>
      <c r="AL44" s="86"/>
      <c r="AM44" s="86"/>
      <c r="AN44" s="86"/>
      <c r="AO44" s="86"/>
      <c r="AP44" s="86"/>
      <c r="AQ44" s="86"/>
      <c r="AR44" s="86"/>
      <c r="AS44" s="108">
        <f>SUM(N44:AR44)</f>
        <v>0</v>
      </c>
      <c r="AT44" s="36">
        <f t="shared" ref="AT44" si="59">COUNT(N44:AR44)</f>
        <v>0</v>
      </c>
    </row>
    <row r="45" spans="1:46" ht="21" customHeight="1" thickBot="1">
      <c r="A45" s="144"/>
      <c r="B45" s="114"/>
      <c r="C45" s="114"/>
      <c r="D45" s="116"/>
      <c r="E45" s="137"/>
      <c r="F45" s="118"/>
      <c r="G45" s="118"/>
      <c r="H45" s="118"/>
      <c r="I45" s="118"/>
      <c r="J45" s="38" t="s">
        <v>24</v>
      </c>
      <c r="K45" s="140"/>
      <c r="L45" s="141"/>
      <c r="M45" s="142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39" t="str">
        <f>IF(AT44=AT45,"○","×")</f>
        <v>○</v>
      </c>
      <c r="AT45" s="36">
        <f t="shared" ref="AT45" si="60">COUNTIF(N45:AR45,"ａ")+COUNTIF(N45:AR45,"ｂ")+COUNTIF(N45:AR45,"ｃ")</f>
        <v>0</v>
      </c>
    </row>
    <row r="46" spans="1:46" ht="21" customHeight="1">
      <c r="A46" s="143">
        <v>22</v>
      </c>
      <c r="B46" s="145"/>
      <c r="C46" s="145"/>
      <c r="D46" s="146"/>
      <c r="E46" s="137" t="str">
        <f>IF(D46=""," ",DATEDIF(D46,K46,"Y")&amp;"歳"&amp;DATEDIF(D46,K46,"YM")&amp;"カ月")</f>
        <v xml:space="preserve"> </v>
      </c>
      <c r="F46" s="138"/>
      <c r="G46" s="138"/>
      <c r="H46" s="138"/>
      <c r="I46" s="138"/>
      <c r="J46" s="40" t="s">
        <v>8</v>
      </c>
      <c r="K46" s="139">
        <f>DATE($B1,$D1,1)</f>
        <v>44501</v>
      </c>
      <c r="L46" s="139">
        <f>DATEDIF(D46,K46,"Y")</f>
        <v>121</v>
      </c>
      <c r="M46" s="121" t="str">
        <f t="shared" ref="M46" si="61">IF(L46=0,"○",IF(L46=1,"△",IF(L46=2,"□",IF(L46=3,"◇","×"))))</f>
        <v>×</v>
      </c>
      <c r="N46" s="85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6"/>
      <c r="AG46" s="86"/>
      <c r="AH46" s="86"/>
      <c r="AI46" s="86"/>
      <c r="AJ46" s="86"/>
      <c r="AK46" s="86"/>
      <c r="AL46" s="86"/>
      <c r="AM46" s="86"/>
      <c r="AN46" s="86"/>
      <c r="AO46" s="88"/>
      <c r="AP46" s="86"/>
      <c r="AQ46" s="86"/>
      <c r="AR46" s="86"/>
      <c r="AS46" s="41">
        <f>SUM(N46:AR46)</f>
        <v>0</v>
      </c>
      <c r="AT46" s="36">
        <f t="shared" ref="AT46" si="62">COUNT(N46:AR46)</f>
        <v>0</v>
      </c>
    </row>
    <row r="47" spans="1:46" ht="21" customHeight="1" thickBot="1">
      <c r="A47" s="144"/>
      <c r="B47" s="114"/>
      <c r="C47" s="114"/>
      <c r="D47" s="116"/>
      <c r="E47" s="137"/>
      <c r="F47" s="118"/>
      <c r="G47" s="118"/>
      <c r="H47" s="118"/>
      <c r="I47" s="118"/>
      <c r="J47" s="38" t="s">
        <v>24</v>
      </c>
      <c r="K47" s="140"/>
      <c r="L47" s="141"/>
      <c r="M47" s="142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9"/>
      <c r="AP47" s="84"/>
      <c r="AQ47" s="84"/>
      <c r="AR47" s="84"/>
      <c r="AS47" s="39" t="str">
        <f>IF(AT46=AT47,"○","×")</f>
        <v>○</v>
      </c>
      <c r="AT47" s="36">
        <f t="shared" ref="AT47" si="63">COUNTIF(N47:AR47,"ａ")+COUNTIF(N47:AR47,"ｂ")+COUNTIF(N47:AR47,"ｃ")</f>
        <v>0</v>
      </c>
    </row>
    <row r="48" spans="1:46" ht="21" customHeight="1">
      <c r="A48" s="143">
        <v>23</v>
      </c>
      <c r="B48" s="145"/>
      <c r="C48" s="145"/>
      <c r="D48" s="146"/>
      <c r="E48" s="137" t="str">
        <f>IF(D48=""," ",DATEDIF(D48,K48,"Y")&amp;"歳"&amp;DATEDIF(D48,K48,"YM")&amp;"カ月")</f>
        <v xml:space="preserve"> </v>
      </c>
      <c r="F48" s="138"/>
      <c r="G48" s="138"/>
      <c r="H48" s="138"/>
      <c r="I48" s="138"/>
      <c r="J48" s="40" t="s">
        <v>8</v>
      </c>
      <c r="K48" s="139">
        <f>DATE($B1,$D1,1)</f>
        <v>44501</v>
      </c>
      <c r="L48" s="139">
        <f>DATEDIF(D48,K48,"Y")</f>
        <v>121</v>
      </c>
      <c r="M48" s="121" t="str">
        <f t="shared" ref="M48" si="64">IF(L48=0,"○",IF(L48=1,"△",IF(L48=2,"□",IF(L48=3,"◇","×"))))</f>
        <v>×</v>
      </c>
      <c r="N48" s="87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  <c r="AE48" s="86"/>
      <c r="AF48" s="86"/>
      <c r="AG48" s="86"/>
      <c r="AH48" s="86"/>
      <c r="AI48" s="86"/>
      <c r="AJ48" s="86"/>
      <c r="AK48" s="86"/>
      <c r="AL48" s="86"/>
      <c r="AM48" s="86"/>
      <c r="AN48" s="86"/>
      <c r="AO48" s="86"/>
      <c r="AP48" s="86"/>
      <c r="AQ48" s="86"/>
      <c r="AR48" s="86"/>
      <c r="AS48" s="108">
        <f>SUM(N48:AR48)</f>
        <v>0</v>
      </c>
      <c r="AT48" s="36">
        <f t="shared" ref="AT48" si="65">COUNT(N48:AR48)</f>
        <v>0</v>
      </c>
    </row>
    <row r="49" spans="1:46" ht="21" customHeight="1" thickBot="1">
      <c r="A49" s="144"/>
      <c r="B49" s="114"/>
      <c r="C49" s="114"/>
      <c r="D49" s="116"/>
      <c r="E49" s="137"/>
      <c r="F49" s="118"/>
      <c r="G49" s="118"/>
      <c r="H49" s="118"/>
      <c r="I49" s="118"/>
      <c r="J49" s="38" t="s">
        <v>24</v>
      </c>
      <c r="K49" s="140"/>
      <c r="L49" s="141"/>
      <c r="M49" s="142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39" t="str">
        <f>IF(AT48=AT49,"○","×")</f>
        <v>○</v>
      </c>
      <c r="AT49" s="36">
        <f t="shared" ref="AT49" si="66">COUNTIF(N49:AR49,"ａ")+COUNTIF(N49:AR49,"ｂ")+COUNTIF(N49:AR49,"ｃ")</f>
        <v>0</v>
      </c>
    </row>
    <row r="50" spans="1:46" ht="21" customHeight="1">
      <c r="A50" s="143">
        <v>24</v>
      </c>
      <c r="B50" s="145"/>
      <c r="C50" s="145"/>
      <c r="D50" s="146"/>
      <c r="E50" s="137" t="str">
        <f>IF(D50=""," ",DATEDIF(D50,K50,"Y")&amp;"歳"&amp;DATEDIF(D50,K50,"YM")&amp;"カ月")</f>
        <v xml:space="preserve"> </v>
      </c>
      <c r="F50" s="138"/>
      <c r="G50" s="138"/>
      <c r="H50" s="138"/>
      <c r="I50" s="138"/>
      <c r="J50" s="40" t="s">
        <v>8</v>
      </c>
      <c r="K50" s="139">
        <f>DATE($B1,$D1,1)</f>
        <v>44501</v>
      </c>
      <c r="L50" s="139">
        <f>DATEDIF(D50,K50,"Y")</f>
        <v>121</v>
      </c>
      <c r="M50" s="121" t="str">
        <f t="shared" ref="M50" si="67">IF(L50=0,"○",IF(L50=1,"△",IF(L50=2,"□",IF(L50=3,"◇","×"))))</f>
        <v>×</v>
      </c>
      <c r="N50" s="85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6"/>
      <c r="AG50" s="86"/>
      <c r="AH50" s="86"/>
      <c r="AI50" s="86"/>
      <c r="AJ50" s="86"/>
      <c r="AK50" s="86"/>
      <c r="AL50" s="86"/>
      <c r="AM50" s="86"/>
      <c r="AN50" s="86"/>
      <c r="AO50" s="86"/>
      <c r="AP50" s="86"/>
      <c r="AQ50" s="86"/>
      <c r="AR50" s="86"/>
      <c r="AS50" s="41">
        <f>SUM(N50:AR50)</f>
        <v>0</v>
      </c>
      <c r="AT50" s="36">
        <f t="shared" ref="AT50" si="68">COUNT(N50:AR50)</f>
        <v>0</v>
      </c>
    </row>
    <row r="51" spans="1:46" ht="21" customHeight="1" thickBot="1">
      <c r="A51" s="144"/>
      <c r="B51" s="114"/>
      <c r="C51" s="114"/>
      <c r="D51" s="116"/>
      <c r="E51" s="137"/>
      <c r="F51" s="118"/>
      <c r="G51" s="118"/>
      <c r="H51" s="118"/>
      <c r="I51" s="118"/>
      <c r="J51" s="38" t="s">
        <v>24</v>
      </c>
      <c r="K51" s="140"/>
      <c r="L51" s="141"/>
      <c r="M51" s="142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39" t="str">
        <f>IF(AT50=AT51,"○","×")</f>
        <v>○</v>
      </c>
      <c r="AT51" s="36">
        <f t="shared" ref="AT51" si="69">COUNTIF(N51:AR51,"ａ")+COUNTIF(N51:AR51,"ｂ")+COUNTIF(N51:AR51,"ｃ")</f>
        <v>0</v>
      </c>
    </row>
    <row r="52" spans="1:46" ht="21" customHeight="1">
      <c r="A52" s="143">
        <v>25</v>
      </c>
      <c r="B52" s="145"/>
      <c r="C52" s="145"/>
      <c r="D52" s="146"/>
      <c r="E52" s="137" t="str">
        <f>IF(D52=""," ",DATEDIF(D52,K52,"Y")&amp;"歳"&amp;DATEDIF(D52,K52,"YM")&amp;"カ月")</f>
        <v xml:space="preserve"> </v>
      </c>
      <c r="F52" s="138"/>
      <c r="G52" s="138"/>
      <c r="H52" s="138"/>
      <c r="I52" s="138"/>
      <c r="J52" s="40" t="s">
        <v>8</v>
      </c>
      <c r="K52" s="139">
        <f>DATE($B1,$D1,1)</f>
        <v>44501</v>
      </c>
      <c r="L52" s="139">
        <f>DATEDIF(D52,K52,"Y")</f>
        <v>121</v>
      </c>
      <c r="M52" s="121" t="str">
        <f t="shared" ref="M52" si="70">IF(L52=0,"○",IF(L52=1,"△",IF(L52=2,"□",IF(L52=3,"◇","×"))))</f>
        <v>×</v>
      </c>
      <c r="N52" s="87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  <c r="Z52" s="86"/>
      <c r="AA52" s="86"/>
      <c r="AB52" s="86"/>
      <c r="AC52" s="86"/>
      <c r="AD52" s="86"/>
      <c r="AE52" s="86"/>
      <c r="AF52" s="86"/>
      <c r="AG52" s="86"/>
      <c r="AH52" s="86"/>
      <c r="AI52" s="86"/>
      <c r="AJ52" s="86"/>
      <c r="AK52" s="86"/>
      <c r="AL52" s="86"/>
      <c r="AM52" s="86"/>
      <c r="AN52" s="86"/>
      <c r="AO52" s="86"/>
      <c r="AP52" s="86"/>
      <c r="AQ52" s="86"/>
      <c r="AR52" s="86"/>
      <c r="AS52" s="41">
        <f>SUM(N52:AR52)</f>
        <v>0</v>
      </c>
      <c r="AT52" s="36">
        <f t="shared" ref="AT52" si="71">COUNT(N52:AR52)</f>
        <v>0</v>
      </c>
    </row>
    <row r="53" spans="1:46" ht="21" customHeight="1" thickBot="1">
      <c r="A53" s="144"/>
      <c r="B53" s="114"/>
      <c r="C53" s="114"/>
      <c r="D53" s="116"/>
      <c r="E53" s="137"/>
      <c r="F53" s="118"/>
      <c r="G53" s="118"/>
      <c r="H53" s="118"/>
      <c r="I53" s="118"/>
      <c r="J53" s="38" t="s">
        <v>24</v>
      </c>
      <c r="K53" s="140"/>
      <c r="L53" s="141"/>
      <c r="M53" s="142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39" t="str">
        <f>IF(AT52=AT53,"○","×")</f>
        <v>○</v>
      </c>
      <c r="AT53" s="36">
        <f t="shared" ref="AT53" si="72">COUNTIF(N53:AR53,"ａ")+COUNTIF(N53:AR53,"ｂ")+COUNTIF(N53:AR53,"ｃ")</f>
        <v>0</v>
      </c>
    </row>
    <row r="54" spans="1:46" ht="21" customHeight="1">
      <c r="A54" s="143">
        <v>26</v>
      </c>
      <c r="B54" s="145"/>
      <c r="C54" s="145"/>
      <c r="D54" s="146"/>
      <c r="E54" s="137" t="str">
        <f>IF(D54=""," ",DATEDIF(D54,K54,"Y")&amp;"歳"&amp;DATEDIF(D54,K54,"YM")&amp;"カ月")</f>
        <v xml:space="preserve"> </v>
      </c>
      <c r="F54" s="138"/>
      <c r="G54" s="138"/>
      <c r="H54" s="138"/>
      <c r="I54" s="138"/>
      <c r="J54" s="40" t="s">
        <v>8</v>
      </c>
      <c r="K54" s="139">
        <f>DATE($B1,$D1,1)</f>
        <v>44501</v>
      </c>
      <c r="L54" s="139">
        <f>DATEDIF(D54,K54,"Y")</f>
        <v>121</v>
      </c>
      <c r="M54" s="121" t="str">
        <f t="shared" ref="M54" si="73">IF(L54=0,"○",IF(L54=1,"△",IF(L54=2,"□",IF(L54=3,"◇","×"))))</f>
        <v>×</v>
      </c>
      <c r="N54" s="85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  <c r="AA54" s="86"/>
      <c r="AB54" s="86"/>
      <c r="AC54" s="86"/>
      <c r="AD54" s="86"/>
      <c r="AE54" s="86"/>
      <c r="AF54" s="86"/>
      <c r="AG54" s="86"/>
      <c r="AH54" s="86"/>
      <c r="AI54" s="86"/>
      <c r="AJ54" s="86"/>
      <c r="AK54" s="86"/>
      <c r="AL54" s="86"/>
      <c r="AM54" s="86"/>
      <c r="AN54" s="86"/>
      <c r="AO54" s="86"/>
      <c r="AP54" s="86"/>
      <c r="AQ54" s="86"/>
      <c r="AR54" s="86"/>
      <c r="AS54" s="41">
        <f>SUM(N54:AR54)</f>
        <v>0</v>
      </c>
      <c r="AT54" s="36">
        <f t="shared" ref="AT54" si="74">COUNT(N54:AR54)</f>
        <v>0</v>
      </c>
    </row>
    <row r="55" spans="1:46" ht="21" customHeight="1" thickBot="1">
      <c r="A55" s="144"/>
      <c r="B55" s="114"/>
      <c r="C55" s="114"/>
      <c r="D55" s="116"/>
      <c r="E55" s="137"/>
      <c r="F55" s="118"/>
      <c r="G55" s="118"/>
      <c r="H55" s="118"/>
      <c r="I55" s="118"/>
      <c r="J55" s="38" t="s">
        <v>24</v>
      </c>
      <c r="K55" s="140"/>
      <c r="L55" s="141"/>
      <c r="M55" s="142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39" t="str">
        <f>IF(AT54=AT55,"○","×")</f>
        <v>○</v>
      </c>
      <c r="AT55" s="36">
        <f t="shared" ref="AT55" si="75">COUNTIF(N55:AR55,"ａ")+COUNTIF(N55:AR55,"ｂ")+COUNTIF(N55:AR55,"ｃ")</f>
        <v>0</v>
      </c>
    </row>
    <row r="56" spans="1:46" ht="21" customHeight="1">
      <c r="A56" s="143">
        <v>27</v>
      </c>
      <c r="B56" s="145"/>
      <c r="C56" s="145"/>
      <c r="D56" s="146"/>
      <c r="E56" s="137" t="str">
        <f>IF(D56=""," ",DATEDIF(D56,K56,"Y")&amp;"歳"&amp;DATEDIF(D56,K56,"YM")&amp;"カ月")</f>
        <v xml:space="preserve"> </v>
      </c>
      <c r="F56" s="138"/>
      <c r="G56" s="138"/>
      <c r="H56" s="138"/>
      <c r="I56" s="138"/>
      <c r="J56" s="40" t="s">
        <v>8</v>
      </c>
      <c r="K56" s="139">
        <f>DATE($B1,$D1,1)</f>
        <v>44501</v>
      </c>
      <c r="L56" s="139">
        <f>DATEDIF(D56,K56,"Y")</f>
        <v>121</v>
      </c>
      <c r="M56" s="121" t="str">
        <f t="shared" ref="M56" si="76">IF(L56=0,"○",IF(L56=1,"△",IF(L56=2,"□",IF(L56=3,"◇","×"))))</f>
        <v>×</v>
      </c>
      <c r="N56" s="87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  <c r="AA56" s="86"/>
      <c r="AB56" s="86"/>
      <c r="AC56" s="86"/>
      <c r="AD56" s="86"/>
      <c r="AE56" s="86"/>
      <c r="AF56" s="86"/>
      <c r="AG56" s="86"/>
      <c r="AH56" s="86"/>
      <c r="AI56" s="86"/>
      <c r="AJ56" s="86"/>
      <c r="AK56" s="86"/>
      <c r="AL56" s="86"/>
      <c r="AM56" s="86"/>
      <c r="AN56" s="86"/>
      <c r="AO56" s="86"/>
      <c r="AP56" s="86"/>
      <c r="AQ56" s="86"/>
      <c r="AR56" s="86"/>
      <c r="AS56" s="41">
        <f>SUM(N56:AR56)</f>
        <v>0</v>
      </c>
      <c r="AT56" s="36">
        <f t="shared" ref="AT56" si="77">COUNT(N56:AR56)</f>
        <v>0</v>
      </c>
    </row>
    <row r="57" spans="1:46" ht="21" customHeight="1" thickBot="1">
      <c r="A57" s="144"/>
      <c r="B57" s="114"/>
      <c r="C57" s="114"/>
      <c r="D57" s="116"/>
      <c r="E57" s="137"/>
      <c r="F57" s="118"/>
      <c r="G57" s="118"/>
      <c r="H57" s="118"/>
      <c r="I57" s="118"/>
      <c r="J57" s="38" t="s">
        <v>24</v>
      </c>
      <c r="K57" s="140"/>
      <c r="L57" s="141"/>
      <c r="M57" s="142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39" t="str">
        <f>IF(AT56=AT57,"○","×")</f>
        <v>○</v>
      </c>
      <c r="AT57" s="36">
        <f t="shared" ref="AT57" si="78">COUNTIF(N57:AR57,"ａ")+COUNTIF(N57:AR57,"ｂ")+COUNTIF(N57:AR57,"ｃ")</f>
        <v>0</v>
      </c>
    </row>
    <row r="58" spans="1:46" ht="21" customHeight="1">
      <c r="A58" s="143">
        <v>28</v>
      </c>
      <c r="B58" s="145"/>
      <c r="C58" s="145"/>
      <c r="D58" s="146"/>
      <c r="E58" s="137" t="str">
        <f>IF(D58=""," ",DATEDIF(D58,K58,"Y")&amp;"歳"&amp;DATEDIF(D58,K58,"YM")&amp;"カ月")</f>
        <v xml:space="preserve"> </v>
      </c>
      <c r="F58" s="138"/>
      <c r="G58" s="138"/>
      <c r="H58" s="138"/>
      <c r="I58" s="138"/>
      <c r="J58" s="40" t="s">
        <v>8</v>
      </c>
      <c r="K58" s="139">
        <f>DATE($B1,$D1,1)</f>
        <v>44501</v>
      </c>
      <c r="L58" s="139">
        <f>DATEDIF(D58,K58,"Y")</f>
        <v>121</v>
      </c>
      <c r="M58" s="121" t="str">
        <f t="shared" ref="M58" si="79">IF(L58=0,"○",IF(L58=1,"△",IF(L58=2,"□",IF(L58=3,"◇","×"))))</f>
        <v>×</v>
      </c>
      <c r="N58" s="85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41">
        <f>SUM(N58:AR58)</f>
        <v>0</v>
      </c>
      <c r="AT58" s="36">
        <f t="shared" ref="AT58" si="80">COUNT(N58:AR58)</f>
        <v>0</v>
      </c>
    </row>
    <row r="59" spans="1:46" ht="21" customHeight="1" thickBot="1">
      <c r="A59" s="144"/>
      <c r="B59" s="114"/>
      <c r="C59" s="114"/>
      <c r="D59" s="116"/>
      <c r="E59" s="137"/>
      <c r="F59" s="118"/>
      <c r="G59" s="118"/>
      <c r="H59" s="118"/>
      <c r="I59" s="118"/>
      <c r="J59" s="38" t="s">
        <v>24</v>
      </c>
      <c r="K59" s="140"/>
      <c r="L59" s="141"/>
      <c r="M59" s="142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39" t="str">
        <f>IF(AT58=AT59,"○","×")</f>
        <v>○</v>
      </c>
      <c r="AT59" s="36">
        <f t="shared" ref="AT59" si="81">COUNTIF(N59:AR59,"ａ")+COUNTIF(N59:AR59,"ｂ")+COUNTIF(N59:AR59,"ｃ")</f>
        <v>0</v>
      </c>
    </row>
    <row r="60" spans="1:46" ht="21" customHeight="1">
      <c r="A60" s="143">
        <v>29</v>
      </c>
      <c r="B60" s="145"/>
      <c r="C60" s="145"/>
      <c r="D60" s="146"/>
      <c r="E60" s="137" t="str">
        <f>IF(D60=""," ",DATEDIF(D60,K60,"Y")&amp;"歳"&amp;DATEDIF(D60,K60,"YM")&amp;"カ月")</f>
        <v xml:space="preserve"> </v>
      </c>
      <c r="F60" s="138"/>
      <c r="G60" s="138"/>
      <c r="H60" s="138"/>
      <c r="I60" s="138"/>
      <c r="J60" s="40" t="s">
        <v>8</v>
      </c>
      <c r="K60" s="139">
        <f>DATE($B1,$D1,1)</f>
        <v>44501</v>
      </c>
      <c r="L60" s="139">
        <f>DATEDIF(D60,K60,"Y")</f>
        <v>121</v>
      </c>
      <c r="M60" s="121" t="str">
        <f t="shared" ref="M60" si="82">IF(L60=0,"○",IF(L60=1,"△",IF(L60=2,"□",IF(L60=3,"◇","×"))))</f>
        <v>×</v>
      </c>
      <c r="N60" s="87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  <c r="AA60" s="86"/>
      <c r="AB60" s="86"/>
      <c r="AC60" s="86"/>
      <c r="AD60" s="86"/>
      <c r="AE60" s="86"/>
      <c r="AF60" s="86"/>
      <c r="AG60" s="86"/>
      <c r="AH60" s="86"/>
      <c r="AI60" s="86"/>
      <c r="AJ60" s="86"/>
      <c r="AK60" s="86"/>
      <c r="AL60" s="86"/>
      <c r="AM60" s="86"/>
      <c r="AN60" s="86"/>
      <c r="AO60" s="86"/>
      <c r="AP60" s="86"/>
      <c r="AQ60" s="86"/>
      <c r="AR60" s="86"/>
      <c r="AS60" s="41">
        <f>SUM(N60:AR60)</f>
        <v>0</v>
      </c>
      <c r="AT60" s="36">
        <f t="shared" ref="AT60" si="83">COUNT(N60:AR60)</f>
        <v>0</v>
      </c>
    </row>
    <row r="61" spans="1:46" ht="21" customHeight="1" thickBot="1">
      <c r="A61" s="144"/>
      <c r="B61" s="114"/>
      <c r="C61" s="114"/>
      <c r="D61" s="116"/>
      <c r="E61" s="137"/>
      <c r="F61" s="118"/>
      <c r="G61" s="118"/>
      <c r="H61" s="118"/>
      <c r="I61" s="118"/>
      <c r="J61" s="38" t="s">
        <v>24</v>
      </c>
      <c r="K61" s="140"/>
      <c r="L61" s="141"/>
      <c r="M61" s="142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4"/>
      <c r="AS61" s="39" t="str">
        <f>IF(AT60=AT61,"○","×")</f>
        <v>○</v>
      </c>
      <c r="AT61" s="36">
        <f t="shared" ref="AT61" si="84">COUNTIF(N61:AR61,"ａ")+COUNTIF(N61:AR61,"ｂ")+COUNTIF(N61:AR61,"ｃ")</f>
        <v>0</v>
      </c>
    </row>
    <row r="62" spans="1:46" ht="21" customHeight="1">
      <c r="A62" s="143">
        <v>30</v>
      </c>
      <c r="B62" s="145"/>
      <c r="C62" s="145"/>
      <c r="D62" s="146"/>
      <c r="E62" s="137" t="str">
        <f>IF(D62=""," ",DATEDIF(D62,K62,"Y")&amp;"歳"&amp;DATEDIF(D62,K62,"YM")&amp;"カ月")</f>
        <v xml:space="preserve"> </v>
      </c>
      <c r="F62" s="138"/>
      <c r="G62" s="138"/>
      <c r="H62" s="138"/>
      <c r="I62" s="138"/>
      <c r="J62" s="40" t="s">
        <v>8</v>
      </c>
      <c r="K62" s="139">
        <f>DATE($B1,$D1,1)</f>
        <v>44501</v>
      </c>
      <c r="L62" s="139">
        <f>DATEDIF(D62,K62,"Y")</f>
        <v>121</v>
      </c>
      <c r="M62" s="121" t="str">
        <f t="shared" ref="M62" si="85">IF(L62=0,"○",IF(L62=1,"△",IF(L62=2,"□",IF(L62=3,"◇","×"))))</f>
        <v>×</v>
      </c>
      <c r="N62" s="87"/>
      <c r="O62" s="86"/>
      <c r="P62" s="86"/>
      <c r="Q62" s="86"/>
      <c r="R62" s="86"/>
      <c r="S62" s="86"/>
      <c r="T62" s="86"/>
      <c r="U62" s="86"/>
      <c r="V62" s="86"/>
      <c r="W62" s="86"/>
      <c r="X62" s="86"/>
      <c r="Y62" s="86"/>
      <c r="Z62" s="86"/>
      <c r="AA62" s="86"/>
      <c r="AB62" s="86"/>
      <c r="AC62" s="86"/>
      <c r="AD62" s="86"/>
      <c r="AE62" s="86"/>
      <c r="AF62" s="86"/>
      <c r="AG62" s="86"/>
      <c r="AH62" s="86"/>
      <c r="AI62" s="86"/>
      <c r="AJ62" s="86"/>
      <c r="AK62" s="86"/>
      <c r="AL62" s="86"/>
      <c r="AM62" s="86"/>
      <c r="AN62" s="86"/>
      <c r="AO62" s="86"/>
      <c r="AP62" s="86"/>
      <c r="AQ62" s="86"/>
      <c r="AR62" s="86"/>
      <c r="AS62" s="41">
        <f>SUM(N62:AR62)</f>
        <v>0</v>
      </c>
      <c r="AT62" s="36">
        <f t="shared" ref="AT62" si="86">COUNT(N62:AR62)</f>
        <v>0</v>
      </c>
    </row>
    <row r="63" spans="1:46" ht="21" customHeight="1" thickBot="1">
      <c r="A63" s="144"/>
      <c r="B63" s="114"/>
      <c r="C63" s="114"/>
      <c r="D63" s="116"/>
      <c r="E63" s="137"/>
      <c r="F63" s="118"/>
      <c r="G63" s="118"/>
      <c r="H63" s="118"/>
      <c r="I63" s="118"/>
      <c r="J63" s="38" t="s">
        <v>24</v>
      </c>
      <c r="K63" s="140"/>
      <c r="L63" s="141"/>
      <c r="M63" s="142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  <c r="AR63" s="84"/>
      <c r="AS63" s="39" t="str">
        <f>IF(AT62=AT63,"○","×")</f>
        <v>○</v>
      </c>
      <c r="AT63" s="36">
        <f t="shared" ref="AT63" si="87">COUNTIF(N63:AR63,"ａ")+COUNTIF(N63:AR63,"ｂ")+COUNTIF(N63:AR63,"ｃ")</f>
        <v>0</v>
      </c>
    </row>
    <row r="64" spans="1:46" ht="21" customHeight="1">
      <c r="A64" s="143">
        <v>31</v>
      </c>
      <c r="B64" s="145"/>
      <c r="C64" s="145"/>
      <c r="D64" s="146"/>
      <c r="E64" s="137" t="str">
        <f>IF(D64=""," ",DATEDIF(D64,K64,"Y")&amp;"歳"&amp;DATEDIF(D64,K64,"YM")&amp;"カ月")</f>
        <v xml:space="preserve"> </v>
      </c>
      <c r="F64" s="138"/>
      <c r="G64" s="138"/>
      <c r="H64" s="138"/>
      <c r="I64" s="138"/>
      <c r="J64" s="40" t="s">
        <v>8</v>
      </c>
      <c r="K64" s="139">
        <f>DATE($B1,$D1,1)</f>
        <v>44501</v>
      </c>
      <c r="L64" s="139">
        <f>DATEDIF(D64,K64,"Y")</f>
        <v>121</v>
      </c>
      <c r="M64" s="121" t="str">
        <f t="shared" ref="M64" si="88">IF(L64=0,"○",IF(L64=1,"△",IF(L64=2,"□",IF(L64=3,"◇","×"))))</f>
        <v>×</v>
      </c>
      <c r="N64" s="87"/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  <c r="Z64" s="86"/>
      <c r="AA64" s="86"/>
      <c r="AB64" s="86"/>
      <c r="AC64" s="86"/>
      <c r="AD64" s="86"/>
      <c r="AE64" s="86"/>
      <c r="AF64" s="86"/>
      <c r="AG64" s="86"/>
      <c r="AH64" s="86"/>
      <c r="AI64" s="86"/>
      <c r="AJ64" s="86"/>
      <c r="AK64" s="86"/>
      <c r="AL64" s="86"/>
      <c r="AM64" s="86"/>
      <c r="AN64" s="86"/>
      <c r="AO64" s="86"/>
      <c r="AP64" s="86"/>
      <c r="AQ64" s="86"/>
      <c r="AR64" s="86"/>
      <c r="AS64" s="41">
        <f>SUM(N64:AR64)</f>
        <v>0</v>
      </c>
      <c r="AT64" s="36">
        <f t="shared" ref="AT64" si="89">COUNT(N64:AR64)</f>
        <v>0</v>
      </c>
    </row>
    <row r="65" spans="1:46" ht="21" customHeight="1" thickBot="1">
      <c r="A65" s="144"/>
      <c r="B65" s="114"/>
      <c r="C65" s="114"/>
      <c r="D65" s="116"/>
      <c r="E65" s="137"/>
      <c r="F65" s="118"/>
      <c r="G65" s="118"/>
      <c r="H65" s="118"/>
      <c r="I65" s="118"/>
      <c r="J65" s="38" t="s">
        <v>24</v>
      </c>
      <c r="K65" s="140"/>
      <c r="L65" s="141"/>
      <c r="M65" s="142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84"/>
      <c r="AQ65" s="84"/>
      <c r="AR65" s="84"/>
      <c r="AS65" s="39" t="str">
        <f>IF(AT64=AT65,"○","×")</f>
        <v>○</v>
      </c>
      <c r="AT65" s="36">
        <f t="shared" ref="AT65" si="90">COUNTIF(N65:AR65,"ａ")+COUNTIF(N65:AR65,"ｂ")+COUNTIF(N65:AR65,"ｃ")</f>
        <v>0</v>
      </c>
    </row>
    <row r="66" spans="1:46" ht="21" customHeight="1">
      <c r="A66" s="143">
        <v>32</v>
      </c>
      <c r="B66" s="145"/>
      <c r="C66" s="145"/>
      <c r="D66" s="146"/>
      <c r="E66" s="137" t="str">
        <f>IF(D66=""," ",DATEDIF(D66,K66,"Y")&amp;"歳"&amp;DATEDIF(D66,K66,"YM")&amp;"カ月")</f>
        <v xml:space="preserve"> </v>
      </c>
      <c r="F66" s="138"/>
      <c r="G66" s="138"/>
      <c r="H66" s="138"/>
      <c r="I66" s="138"/>
      <c r="J66" s="40" t="s">
        <v>8</v>
      </c>
      <c r="K66" s="139">
        <f>DATE($B1,$D1,1)</f>
        <v>44501</v>
      </c>
      <c r="L66" s="139">
        <f>DATEDIF(D66,K66,"Y")</f>
        <v>121</v>
      </c>
      <c r="M66" s="121" t="str">
        <f t="shared" ref="M66" si="91">IF(L66=0,"○",IF(L66=1,"△",IF(L66=2,"□",IF(L66=3,"◇","×"))))</f>
        <v>×</v>
      </c>
      <c r="N66" s="87"/>
      <c r="O66" s="86"/>
      <c r="P66" s="86"/>
      <c r="Q66" s="86"/>
      <c r="R66" s="86"/>
      <c r="S66" s="86"/>
      <c r="T66" s="86"/>
      <c r="U66" s="86"/>
      <c r="V66" s="86"/>
      <c r="W66" s="86"/>
      <c r="X66" s="86"/>
      <c r="Y66" s="86"/>
      <c r="Z66" s="86"/>
      <c r="AA66" s="86"/>
      <c r="AB66" s="86"/>
      <c r="AC66" s="86"/>
      <c r="AD66" s="86"/>
      <c r="AE66" s="86"/>
      <c r="AF66" s="86"/>
      <c r="AG66" s="86"/>
      <c r="AH66" s="86"/>
      <c r="AI66" s="86"/>
      <c r="AJ66" s="86"/>
      <c r="AK66" s="86"/>
      <c r="AL66" s="86"/>
      <c r="AM66" s="86"/>
      <c r="AN66" s="86"/>
      <c r="AO66" s="86"/>
      <c r="AP66" s="86"/>
      <c r="AQ66" s="86"/>
      <c r="AR66" s="86"/>
      <c r="AS66" s="41">
        <f>SUM(N66:AR66)</f>
        <v>0</v>
      </c>
      <c r="AT66" s="36">
        <f t="shared" ref="AT66" si="92">COUNT(N66:AR66)</f>
        <v>0</v>
      </c>
    </row>
    <row r="67" spans="1:46" ht="21" customHeight="1" thickBot="1">
      <c r="A67" s="144"/>
      <c r="B67" s="114"/>
      <c r="C67" s="114"/>
      <c r="D67" s="116"/>
      <c r="E67" s="137"/>
      <c r="F67" s="118"/>
      <c r="G67" s="118"/>
      <c r="H67" s="118"/>
      <c r="I67" s="118"/>
      <c r="J67" s="38" t="s">
        <v>24</v>
      </c>
      <c r="K67" s="140"/>
      <c r="L67" s="141"/>
      <c r="M67" s="142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84"/>
      <c r="AM67" s="84"/>
      <c r="AN67" s="84"/>
      <c r="AO67" s="84"/>
      <c r="AP67" s="84"/>
      <c r="AQ67" s="84"/>
      <c r="AR67" s="84"/>
      <c r="AS67" s="39" t="str">
        <f>IF(AT66=AT67,"○","×")</f>
        <v>○</v>
      </c>
      <c r="AT67" s="36">
        <f t="shared" ref="AT67" si="93">COUNTIF(N67:AR67,"ａ")+COUNTIF(N67:AR67,"ｂ")+COUNTIF(N67:AR67,"ｃ")</f>
        <v>0</v>
      </c>
    </row>
    <row r="68" spans="1:46" ht="21" customHeight="1">
      <c r="A68" s="143">
        <v>33</v>
      </c>
      <c r="B68" s="145"/>
      <c r="C68" s="145"/>
      <c r="D68" s="146"/>
      <c r="E68" s="137" t="str">
        <f>IF(D68=""," ",DATEDIF(D68,K68,"Y")&amp;"歳"&amp;DATEDIF(D68,K68,"YM")&amp;"カ月")</f>
        <v xml:space="preserve"> </v>
      </c>
      <c r="F68" s="138"/>
      <c r="G68" s="138"/>
      <c r="H68" s="138"/>
      <c r="I68" s="138"/>
      <c r="J68" s="40" t="s">
        <v>8</v>
      </c>
      <c r="K68" s="139">
        <f>DATE($B1,$D1,1)</f>
        <v>44501</v>
      </c>
      <c r="L68" s="139">
        <f>DATEDIF(D68,K68,"Y")</f>
        <v>121</v>
      </c>
      <c r="M68" s="121" t="str">
        <f t="shared" ref="M68" si="94">IF(L68=0,"○",IF(L68=1,"△",IF(L68=2,"□",IF(L68=3,"◇","×"))))</f>
        <v>×</v>
      </c>
      <c r="N68" s="87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  <c r="AK68" s="86"/>
      <c r="AL68" s="86"/>
      <c r="AM68" s="86"/>
      <c r="AN68" s="86"/>
      <c r="AO68" s="86"/>
      <c r="AP68" s="86"/>
      <c r="AQ68" s="86"/>
      <c r="AR68" s="86"/>
      <c r="AS68" s="41">
        <f>SUM(N68:AR68)</f>
        <v>0</v>
      </c>
      <c r="AT68" s="36">
        <f t="shared" ref="AT68" si="95">COUNT(N68:AR68)</f>
        <v>0</v>
      </c>
    </row>
    <row r="69" spans="1:46" ht="21" customHeight="1" thickBot="1">
      <c r="A69" s="144"/>
      <c r="B69" s="114"/>
      <c r="C69" s="114"/>
      <c r="D69" s="116"/>
      <c r="E69" s="137"/>
      <c r="F69" s="118"/>
      <c r="G69" s="118"/>
      <c r="H69" s="118"/>
      <c r="I69" s="118"/>
      <c r="J69" s="38" t="s">
        <v>24</v>
      </c>
      <c r="K69" s="140"/>
      <c r="L69" s="141"/>
      <c r="M69" s="142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84"/>
      <c r="AM69" s="84"/>
      <c r="AN69" s="84"/>
      <c r="AO69" s="84"/>
      <c r="AP69" s="84"/>
      <c r="AQ69" s="84"/>
      <c r="AR69" s="84"/>
      <c r="AS69" s="39" t="str">
        <f>IF(AT68=AT69,"○","×")</f>
        <v>○</v>
      </c>
      <c r="AT69" s="36">
        <f t="shared" ref="AT69" si="96">COUNTIF(N69:AR69,"ａ")+COUNTIF(N69:AR69,"ｂ")+COUNTIF(N69:AR69,"ｃ")</f>
        <v>0</v>
      </c>
    </row>
    <row r="70" spans="1:46" ht="21" customHeight="1">
      <c r="A70" s="143">
        <v>34</v>
      </c>
      <c r="B70" s="145"/>
      <c r="C70" s="145"/>
      <c r="D70" s="146"/>
      <c r="E70" s="137" t="str">
        <f>IF(D70=""," ",DATEDIF(D70,K70,"Y")&amp;"歳"&amp;DATEDIF(D70,K70,"YM")&amp;"カ月")</f>
        <v xml:space="preserve"> </v>
      </c>
      <c r="F70" s="138"/>
      <c r="G70" s="138"/>
      <c r="H70" s="138"/>
      <c r="I70" s="138"/>
      <c r="J70" s="40" t="s">
        <v>8</v>
      </c>
      <c r="K70" s="139">
        <f>DATE($B1,$D1,1)</f>
        <v>44501</v>
      </c>
      <c r="L70" s="139">
        <f>DATEDIF(D70,K70,"Y")</f>
        <v>121</v>
      </c>
      <c r="M70" s="121" t="str">
        <f t="shared" ref="M70" si="97">IF(L70=0,"○",IF(L70=1,"△",IF(L70=2,"□",IF(L70=3,"◇","×"))))</f>
        <v>×</v>
      </c>
      <c r="N70" s="87"/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6"/>
      <c r="AG70" s="86"/>
      <c r="AH70" s="86"/>
      <c r="AI70" s="86"/>
      <c r="AJ70" s="86"/>
      <c r="AK70" s="86"/>
      <c r="AL70" s="86"/>
      <c r="AM70" s="86"/>
      <c r="AN70" s="86"/>
      <c r="AO70" s="86"/>
      <c r="AP70" s="86"/>
      <c r="AQ70" s="86"/>
      <c r="AR70" s="86"/>
      <c r="AS70" s="41">
        <f>SUM(N70:AR70)</f>
        <v>0</v>
      </c>
      <c r="AT70" s="36">
        <f t="shared" ref="AT70" si="98">COUNT(N70:AR70)</f>
        <v>0</v>
      </c>
    </row>
    <row r="71" spans="1:46" ht="21" customHeight="1" thickBot="1">
      <c r="A71" s="144"/>
      <c r="B71" s="114"/>
      <c r="C71" s="114"/>
      <c r="D71" s="116"/>
      <c r="E71" s="137"/>
      <c r="F71" s="118"/>
      <c r="G71" s="118"/>
      <c r="H71" s="118"/>
      <c r="I71" s="118"/>
      <c r="J71" s="38" t="s">
        <v>24</v>
      </c>
      <c r="K71" s="140"/>
      <c r="L71" s="141"/>
      <c r="M71" s="142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39" t="str">
        <f>IF(AT70=AT71,"○","×")</f>
        <v>○</v>
      </c>
      <c r="AT71" s="36">
        <f t="shared" ref="AT71" si="99">COUNTIF(N71:AR71,"ａ")+COUNTIF(N71:AR71,"ｂ")+COUNTIF(N71:AR71,"ｃ")</f>
        <v>0</v>
      </c>
    </row>
    <row r="72" spans="1:46" ht="21" customHeight="1">
      <c r="A72" s="143">
        <v>35</v>
      </c>
      <c r="B72" s="145"/>
      <c r="C72" s="145"/>
      <c r="D72" s="146"/>
      <c r="E72" s="137" t="str">
        <f>IF(D72=""," ",DATEDIF(D72,K72,"Y")&amp;"歳"&amp;DATEDIF(D72,K72,"YM")&amp;"カ月")</f>
        <v xml:space="preserve"> </v>
      </c>
      <c r="F72" s="138"/>
      <c r="G72" s="138"/>
      <c r="H72" s="138"/>
      <c r="I72" s="138"/>
      <c r="J72" s="40" t="s">
        <v>8</v>
      </c>
      <c r="K72" s="139">
        <f>DATE($B1,$D1,1)</f>
        <v>44501</v>
      </c>
      <c r="L72" s="139">
        <f>DATEDIF(D72,K72,"Y")</f>
        <v>121</v>
      </c>
      <c r="M72" s="121" t="str">
        <f t="shared" ref="M72" si="100">IF(L72=0,"○",IF(L72=1,"△",IF(L72=2,"□",IF(L72=3,"◇","×"))))</f>
        <v>×</v>
      </c>
      <c r="N72" s="87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86"/>
      <c r="AF72" s="86"/>
      <c r="AG72" s="86"/>
      <c r="AH72" s="86"/>
      <c r="AI72" s="86"/>
      <c r="AJ72" s="86"/>
      <c r="AK72" s="86"/>
      <c r="AL72" s="86"/>
      <c r="AM72" s="86"/>
      <c r="AN72" s="86"/>
      <c r="AO72" s="86"/>
      <c r="AP72" s="86"/>
      <c r="AQ72" s="86"/>
      <c r="AR72" s="86"/>
      <c r="AS72" s="41">
        <f>SUM(N72:AR72)</f>
        <v>0</v>
      </c>
      <c r="AT72" s="36">
        <f t="shared" ref="AT72" si="101">COUNT(N72:AR72)</f>
        <v>0</v>
      </c>
    </row>
    <row r="73" spans="1:46" ht="21" customHeight="1" thickBot="1">
      <c r="A73" s="144"/>
      <c r="B73" s="114"/>
      <c r="C73" s="114"/>
      <c r="D73" s="116"/>
      <c r="E73" s="137"/>
      <c r="F73" s="118"/>
      <c r="G73" s="118"/>
      <c r="H73" s="118"/>
      <c r="I73" s="118"/>
      <c r="J73" s="38" t="s">
        <v>24</v>
      </c>
      <c r="K73" s="140"/>
      <c r="L73" s="141"/>
      <c r="M73" s="142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4"/>
      <c r="AR73" s="84"/>
      <c r="AS73" s="39" t="str">
        <f>IF(AT72=AT73,"○","×")</f>
        <v>○</v>
      </c>
      <c r="AT73" s="36">
        <f t="shared" ref="AT73" si="102">COUNTIF(N73:AR73,"ａ")+COUNTIF(N73:AR73,"ｂ")+COUNTIF(N73:AR73,"ｃ")</f>
        <v>0</v>
      </c>
    </row>
    <row r="74" spans="1:46" ht="21" customHeight="1">
      <c r="A74" s="143">
        <v>36</v>
      </c>
      <c r="B74" s="145"/>
      <c r="C74" s="145"/>
      <c r="D74" s="146"/>
      <c r="E74" s="137" t="str">
        <f>IF(D74=""," ",DATEDIF(D74,K74,"Y")&amp;"歳"&amp;DATEDIF(D74,K74,"YM")&amp;"カ月")</f>
        <v xml:space="preserve"> </v>
      </c>
      <c r="F74" s="138"/>
      <c r="G74" s="138"/>
      <c r="H74" s="138"/>
      <c r="I74" s="138"/>
      <c r="J74" s="40" t="s">
        <v>8</v>
      </c>
      <c r="K74" s="139">
        <f>DATE($B1,$D1,1)</f>
        <v>44501</v>
      </c>
      <c r="L74" s="139">
        <f>DATEDIF(D74,K74,"Y")</f>
        <v>121</v>
      </c>
      <c r="M74" s="121" t="str">
        <f t="shared" ref="M74" si="103">IF(L74=0,"○",IF(L74=1,"△",IF(L74=2,"□",IF(L74=3,"◇","×"))))</f>
        <v>×</v>
      </c>
      <c r="N74" s="87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6"/>
      <c r="AD74" s="86"/>
      <c r="AE74" s="86"/>
      <c r="AF74" s="86"/>
      <c r="AG74" s="86"/>
      <c r="AH74" s="86"/>
      <c r="AI74" s="86"/>
      <c r="AJ74" s="86"/>
      <c r="AK74" s="86"/>
      <c r="AL74" s="86"/>
      <c r="AM74" s="86"/>
      <c r="AN74" s="86"/>
      <c r="AO74" s="86"/>
      <c r="AP74" s="86"/>
      <c r="AQ74" s="86"/>
      <c r="AR74" s="86"/>
      <c r="AS74" s="41">
        <f>SUM(N74:AR74)</f>
        <v>0</v>
      </c>
      <c r="AT74" s="36">
        <f t="shared" ref="AT74" si="104">COUNT(N74:AR74)</f>
        <v>0</v>
      </c>
    </row>
    <row r="75" spans="1:46" ht="21" customHeight="1" thickBot="1">
      <c r="A75" s="144"/>
      <c r="B75" s="114"/>
      <c r="C75" s="114"/>
      <c r="D75" s="116"/>
      <c r="E75" s="137"/>
      <c r="F75" s="118"/>
      <c r="G75" s="118"/>
      <c r="H75" s="118"/>
      <c r="I75" s="118"/>
      <c r="J75" s="38" t="s">
        <v>24</v>
      </c>
      <c r="K75" s="140"/>
      <c r="L75" s="141"/>
      <c r="M75" s="142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39" t="str">
        <f>IF(AT74=AT75,"○","×")</f>
        <v>○</v>
      </c>
      <c r="AT75" s="36">
        <f t="shared" ref="AT75" si="105">COUNTIF(N75:AR75,"ａ")+COUNTIF(N75:AR75,"ｂ")+COUNTIF(N75:AR75,"ｃ")</f>
        <v>0</v>
      </c>
    </row>
    <row r="76" spans="1:46" ht="21" customHeight="1">
      <c r="A76" s="143">
        <v>37</v>
      </c>
      <c r="B76" s="145"/>
      <c r="C76" s="145"/>
      <c r="D76" s="146"/>
      <c r="E76" s="137" t="str">
        <f>IF(D76=""," ",DATEDIF(D76,K76,"Y")&amp;"歳"&amp;DATEDIF(D76,K76,"YM")&amp;"カ月")</f>
        <v xml:space="preserve"> </v>
      </c>
      <c r="F76" s="138"/>
      <c r="G76" s="138"/>
      <c r="H76" s="138"/>
      <c r="I76" s="138"/>
      <c r="J76" s="40" t="s">
        <v>8</v>
      </c>
      <c r="K76" s="139">
        <f>DATE($B1,$D1,1)</f>
        <v>44501</v>
      </c>
      <c r="L76" s="139">
        <f>DATEDIF(D76,K76,"Y")</f>
        <v>121</v>
      </c>
      <c r="M76" s="121" t="str">
        <f t="shared" ref="M76" si="106">IF(L76=0,"○",IF(L76=1,"△",IF(L76=2,"□",IF(L76=3,"◇","×"))))</f>
        <v>×</v>
      </c>
      <c r="N76" s="87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  <c r="AA76" s="86"/>
      <c r="AB76" s="86"/>
      <c r="AC76" s="86"/>
      <c r="AD76" s="86"/>
      <c r="AE76" s="86"/>
      <c r="AF76" s="86"/>
      <c r="AG76" s="86"/>
      <c r="AH76" s="86"/>
      <c r="AI76" s="86"/>
      <c r="AJ76" s="86"/>
      <c r="AK76" s="86"/>
      <c r="AL76" s="86"/>
      <c r="AM76" s="86"/>
      <c r="AN76" s="86"/>
      <c r="AO76" s="86"/>
      <c r="AP76" s="86"/>
      <c r="AQ76" s="86"/>
      <c r="AR76" s="86"/>
      <c r="AS76" s="41">
        <f>SUM(N76:AR76)</f>
        <v>0</v>
      </c>
      <c r="AT76" s="36">
        <f t="shared" ref="AT76" si="107">COUNT(N76:AR76)</f>
        <v>0</v>
      </c>
    </row>
    <row r="77" spans="1:46" ht="21" customHeight="1" thickBot="1">
      <c r="A77" s="144"/>
      <c r="B77" s="114"/>
      <c r="C77" s="114"/>
      <c r="D77" s="116"/>
      <c r="E77" s="137"/>
      <c r="F77" s="118"/>
      <c r="G77" s="118"/>
      <c r="H77" s="118"/>
      <c r="I77" s="118"/>
      <c r="J77" s="38" t="s">
        <v>24</v>
      </c>
      <c r="K77" s="140"/>
      <c r="L77" s="141"/>
      <c r="M77" s="142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84"/>
      <c r="AM77" s="84"/>
      <c r="AN77" s="84"/>
      <c r="AO77" s="84"/>
      <c r="AP77" s="84"/>
      <c r="AQ77" s="84"/>
      <c r="AR77" s="84"/>
      <c r="AS77" s="39" t="str">
        <f>IF(AT76=AT77,"○","×")</f>
        <v>○</v>
      </c>
      <c r="AT77" s="36">
        <f t="shared" ref="AT77" si="108">COUNTIF(N77:AR77,"ａ")+COUNTIF(N77:AR77,"ｂ")+COUNTIF(N77:AR77,"ｃ")</f>
        <v>0</v>
      </c>
    </row>
    <row r="78" spans="1:46" ht="21" customHeight="1">
      <c r="A78" s="143">
        <v>38</v>
      </c>
      <c r="B78" s="145"/>
      <c r="C78" s="145"/>
      <c r="D78" s="146"/>
      <c r="E78" s="137" t="str">
        <f>IF(D78=""," ",DATEDIF(D78,K78,"Y")&amp;"歳"&amp;DATEDIF(D78,K78,"YM")&amp;"カ月")</f>
        <v xml:space="preserve"> </v>
      </c>
      <c r="F78" s="138"/>
      <c r="G78" s="138"/>
      <c r="H78" s="138"/>
      <c r="I78" s="138"/>
      <c r="J78" s="40" t="s">
        <v>8</v>
      </c>
      <c r="K78" s="139">
        <f>DATE($B1,$D1,1)</f>
        <v>44501</v>
      </c>
      <c r="L78" s="139">
        <f>DATEDIF(D78,K78,"Y")</f>
        <v>121</v>
      </c>
      <c r="M78" s="121" t="str">
        <f t="shared" ref="M78" si="109">IF(L78=0,"○",IF(L78=1,"△",IF(L78=2,"□",IF(L78=3,"◇","×"))))</f>
        <v>×</v>
      </c>
      <c r="N78" s="87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41">
        <f>SUM(N78:AR78)</f>
        <v>0</v>
      </c>
      <c r="AT78" s="36">
        <f t="shared" ref="AT78" si="110">COUNT(N78:AR78)</f>
        <v>0</v>
      </c>
    </row>
    <row r="79" spans="1:46" ht="21" customHeight="1" thickBot="1">
      <c r="A79" s="144"/>
      <c r="B79" s="114"/>
      <c r="C79" s="114"/>
      <c r="D79" s="116"/>
      <c r="E79" s="137"/>
      <c r="F79" s="118"/>
      <c r="G79" s="118"/>
      <c r="H79" s="118"/>
      <c r="I79" s="118"/>
      <c r="J79" s="38" t="s">
        <v>24</v>
      </c>
      <c r="K79" s="140"/>
      <c r="L79" s="141"/>
      <c r="M79" s="142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84"/>
      <c r="AM79" s="84"/>
      <c r="AN79" s="84"/>
      <c r="AO79" s="84"/>
      <c r="AP79" s="84"/>
      <c r="AQ79" s="84"/>
      <c r="AR79" s="84"/>
      <c r="AS79" s="39" t="str">
        <f>IF(AT78=AT79,"○","×")</f>
        <v>○</v>
      </c>
      <c r="AT79" s="36">
        <f t="shared" ref="AT79" si="111">COUNTIF(N79:AR79,"ａ")+COUNTIF(N79:AR79,"ｂ")+COUNTIF(N79:AR79,"ｃ")</f>
        <v>0</v>
      </c>
    </row>
    <row r="80" spans="1:46" ht="21" customHeight="1">
      <c r="A80" s="143">
        <v>39</v>
      </c>
      <c r="B80" s="145"/>
      <c r="C80" s="145"/>
      <c r="D80" s="146"/>
      <c r="E80" s="137" t="str">
        <f>IF(D80=""," ",DATEDIF(D80,K80,"Y")&amp;"歳"&amp;DATEDIF(D80,K80,"YM")&amp;"カ月")</f>
        <v xml:space="preserve"> </v>
      </c>
      <c r="F80" s="138"/>
      <c r="G80" s="138"/>
      <c r="H80" s="138"/>
      <c r="I80" s="138"/>
      <c r="J80" s="40" t="s">
        <v>8</v>
      </c>
      <c r="K80" s="139">
        <f>DATE($B1,$D1,1)</f>
        <v>44501</v>
      </c>
      <c r="L80" s="139">
        <f>DATEDIF(D80,K80,"Y")</f>
        <v>121</v>
      </c>
      <c r="M80" s="121" t="str">
        <f t="shared" ref="M80" si="112">IF(L80=0,"○",IF(L80=1,"△",IF(L80=2,"□",IF(L80=3,"◇","×"))))</f>
        <v>×</v>
      </c>
      <c r="N80" s="87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  <c r="AA80" s="86"/>
      <c r="AB80" s="86"/>
      <c r="AC80" s="86"/>
      <c r="AD80" s="86"/>
      <c r="AE80" s="86"/>
      <c r="AF80" s="86"/>
      <c r="AG80" s="86"/>
      <c r="AH80" s="86"/>
      <c r="AI80" s="86"/>
      <c r="AJ80" s="86"/>
      <c r="AK80" s="86"/>
      <c r="AL80" s="86"/>
      <c r="AM80" s="86"/>
      <c r="AN80" s="86"/>
      <c r="AO80" s="86"/>
      <c r="AP80" s="86"/>
      <c r="AQ80" s="86"/>
      <c r="AR80" s="86"/>
      <c r="AS80" s="41">
        <f>SUM(N80:AR80)</f>
        <v>0</v>
      </c>
      <c r="AT80" s="36">
        <f t="shared" ref="AT80" si="113">COUNT(N80:AR80)</f>
        <v>0</v>
      </c>
    </row>
    <row r="81" spans="1:46" ht="21" customHeight="1" thickBot="1">
      <c r="A81" s="144"/>
      <c r="B81" s="114"/>
      <c r="C81" s="114"/>
      <c r="D81" s="116"/>
      <c r="E81" s="137"/>
      <c r="F81" s="118"/>
      <c r="G81" s="118"/>
      <c r="H81" s="118"/>
      <c r="I81" s="118"/>
      <c r="J81" s="38" t="s">
        <v>24</v>
      </c>
      <c r="K81" s="140"/>
      <c r="L81" s="141"/>
      <c r="M81" s="142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  <c r="AR81" s="84"/>
      <c r="AS81" s="39" t="str">
        <f>IF(AT80=AT81,"○","×")</f>
        <v>○</v>
      </c>
      <c r="AT81" s="36">
        <f t="shared" ref="AT81" si="114">COUNTIF(N81:AR81,"ａ")+COUNTIF(N81:AR81,"ｂ")+COUNTIF(N81:AR81,"ｃ")</f>
        <v>0</v>
      </c>
    </row>
    <row r="82" spans="1:46" ht="21" customHeight="1">
      <c r="A82" s="143">
        <v>40</v>
      </c>
      <c r="B82" s="145"/>
      <c r="C82" s="145"/>
      <c r="D82" s="146"/>
      <c r="E82" s="137" t="str">
        <f>IF(D82=""," ",DATEDIF(D82,K82,"Y")&amp;"歳"&amp;DATEDIF(D82,K82,"YM")&amp;"カ月")</f>
        <v xml:space="preserve"> </v>
      </c>
      <c r="F82" s="138"/>
      <c r="G82" s="138"/>
      <c r="H82" s="138"/>
      <c r="I82" s="138"/>
      <c r="J82" s="40" t="s">
        <v>8</v>
      </c>
      <c r="K82" s="139">
        <f>DATE($B1,$D1,1)</f>
        <v>44501</v>
      </c>
      <c r="L82" s="139">
        <f>DATEDIF(D82,K82,"Y")</f>
        <v>121</v>
      </c>
      <c r="M82" s="121" t="str">
        <f t="shared" ref="M82" si="115">IF(L82=0,"○",IF(L82=1,"△",IF(L82=2,"□",IF(L82=3,"◇","×"))))</f>
        <v>×</v>
      </c>
      <c r="N82" s="87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41">
        <f>SUM(N82:AR82)</f>
        <v>0</v>
      </c>
      <c r="AT82" s="36">
        <f t="shared" ref="AT82" si="116">COUNT(N82:AR82)</f>
        <v>0</v>
      </c>
    </row>
    <row r="83" spans="1:46" ht="21" customHeight="1" thickBot="1">
      <c r="A83" s="144"/>
      <c r="B83" s="114"/>
      <c r="C83" s="114"/>
      <c r="D83" s="116"/>
      <c r="E83" s="137"/>
      <c r="F83" s="118"/>
      <c r="G83" s="118"/>
      <c r="H83" s="118"/>
      <c r="I83" s="118"/>
      <c r="J83" s="38" t="s">
        <v>24</v>
      </c>
      <c r="K83" s="140"/>
      <c r="L83" s="141"/>
      <c r="M83" s="142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84"/>
      <c r="AM83" s="84"/>
      <c r="AN83" s="84"/>
      <c r="AO83" s="84"/>
      <c r="AP83" s="84"/>
      <c r="AQ83" s="84"/>
      <c r="AR83" s="84"/>
      <c r="AS83" s="39" t="str">
        <f>IF(AT82=AT83,"○","×")</f>
        <v>○</v>
      </c>
      <c r="AT83" s="36">
        <f t="shared" ref="AT83" si="117">COUNTIF(N83:AR83,"ａ")+COUNTIF(N83:AR83,"ｂ")+COUNTIF(N83:AR83,"ｃ")</f>
        <v>0</v>
      </c>
    </row>
    <row r="84" spans="1:46" ht="21" customHeight="1">
      <c r="A84" s="143">
        <v>41</v>
      </c>
      <c r="B84" s="145"/>
      <c r="C84" s="145"/>
      <c r="D84" s="146"/>
      <c r="E84" s="137" t="str">
        <f>IF(D84=""," ",DATEDIF(D84,K84,"Y")&amp;"歳"&amp;DATEDIF(D84,K84,"YM")&amp;"カ月")</f>
        <v xml:space="preserve"> </v>
      </c>
      <c r="F84" s="138"/>
      <c r="G84" s="138"/>
      <c r="H84" s="138"/>
      <c r="I84" s="138"/>
      <c r="J84" s="40" t="s">
        <v>8</v>
      </c>
      <c r="K84" s="139">
        <f>DATE($B1,$D1,1)</f>
        <v>44501</v>
      </c>
      <c r="L84" s="139">
        <f>DATEDIF(D84,K84,"Y")</f>
        <v>121</v>
      </c>
      <c r="M84" s="121" t="str">
        <f t="shared" ref="M84" si="118">IF(L84=0,"○",IF(L84=1,"△",IF(L84=2,"□",IF(L84=3,"◇","×"))))</f>
        <v>×</v>
      </c>
      <c r="N84" s="87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86"/>
      <c r="AE84" s="86"/>
      <c r="AF84" s="86"/>
      <c r="AG84" s="86"/>
      <c r="AH84" s="86"/>
      <c r="AI84" s="86"/>
      <c r="AJ84" s="86"/>
      <c r="AK84" s="86"/>
      <c r="AL84" s="86"/>
      <c r="AM84" s="86"/>
      <c r="AN84" s="86"/>
      <c r="AO84" s="86"/>
      <c r="AP84" s="86"/>
      <c r="AQ84" s="86"/>
      <c r="AR84" s="86"/>
      <c r="AS84" s="41">
        <f>SUM(N84:AR84)</f>
        <v>0</v>
      </c>
      <c r="AT84" s="36">
        <f t="shared" ref="AT84" si="119">COUNT(N84:AR84)</f>
        <v>0</v>
      </c>
    </row>
    <row r="85" spans="1:46" ht="21" customHeight="1" thickBot="1">
      <c r="A85" s="144"/>
      <c r="B85" s="114"/>
      <c r="C85" s="114"/>
      <c r="D85" s="116"/>
      <c r="E85" s="137"/>
      <c r="F85" s="118"/>
      <c r="G85" s="118"/>
      <c r="H85" s="118"/>
      <c r="I85" s="118"/>
      <c r="J85" s="38" t="s">
        <v>24</v>
      </c>
      <c r="K85" s="140"/>
      <c r="L85" s="141"/>
      <c r="M85" s="142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84"/>
      <c r="AM85" s="84"/>
      <c r="AN85" s="84"/>
      <c r="AO85" s="84"/>
      <c r="AP85" s="84"/>
      <c r="AQ85" s="84"/>
      <c r="AR85" s="84"/>
      <c r="AS85" s="39" t="str">
        <f>IF(AT84=AT85,"○","×")</f>
        <v>○</v>
      </c>
      <c r="AT85" s="36">
        <f t="shared" ref="AT85" si="120">COUNTIF(N85:AR85,"ａ")+COUNTIF(N85:AR85,"ｂ")+COUNTIF(N85:AR85,"ｃ")</f>
        <v>0</v>
      </c>
    </row>
    <row r="86" spans="1:46" ht="21" customHeight="1">
      <c r="A86" s="143">
        <v>42</v>
      </c>
      <c r="B86" s="145"/>
      <c r="C86" s="145"/>
      <c r="D86" s="146"/>
      <c r="E86" s="137" t="str">
        <f>IF(D86=""," ",DATEDIF(D86,K86,"Y")&amp;"歳"&amp;DATEDIF(D86,K86,"YM")&amp;"カ月")</f>
        <v xml:space="preserve"> </v>
      </c>
      <c r="F86" s="138"/>
      <c r="G86" s="138"/>
      <c r="H86" s="138"/>
      <c r="I86" s="138"/>
      <c r="J86" s="40" t="s">
        <v>8</v>
      </c>
      <c r="K86" s="139">
        <f>DATE($B1,$D1,1)</f>
        <v>44501</v>
      </c>
      <c r="L86" s="139">
        <f>DATEDIF(D86,K86,"Y")</f>
        <v>121</v>
      </c>
      <c r="M86" s="121" t="str">
        <f t="shared" ref="M86" si="121">IF(L86=0,"○",IF(L86=1,"△",IF(L86=2,"□",IF(L86=3,"◇","×"))))</f>
        <v>×</v>
      </c>
      <c r="N86" s="87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6"/>
      <c r="AA86" s="86"/>
      <c r="AB86" s="86"/>
      <c r="AC86" s="86"/>
      <c r="AD86" s="86"/>
      <c r="AE86" s="86"/>
      <c r="AF86" s="86"/>
      <c r="AG86" s="86"/>
      <c r="AH86" s="86"/>
      <c r="AI86" s="86"/>
      <c r="AJ86" s="86"/>
      <c r="AK86" s="86"/>
      <c r="AL86" s="86"/>
      <c r="AM86" s="86"/>
      <c r="AN86" s="86"/>
      <c r="AO86" s="86"/>
      <c r="AP86" s="86"/>
      <c r="AQ86" s="86"/>
      <c r="AR86" s="86"/>
      <c r="AS86" s="41">
        <f>SUM(N86:AR86)</f>
        <v>0</v>
      </c>
      <c r="AT86" s="36">
        <f t="shared" ref="AT86" si="122">COUNT(N86:AR86)</f>
        <v>0</v>
      </c>
    </row>
    <row r="87" spans="1:46" ht="21" customHeight="1" thickBot="1">
      <c r="A87" s="144"/>
      <c r="B87" s="114"/>
      <c r="C87" s="114"/>
      <c r="D87" s="116"/>
      <c r="E87" s="137"/>
      <c r="F87" s="118"/>
      <c r="G87" s="118"/>
      <c r="H87" s="118"/>
      <c r="I87" s="118"/>
      <c r="J87" s="38" t="s">
        <v>24</v>
      </c>
      <c r="K87" s="140"/>
      <c r="L87" s="141"/>
      <c r="M87" s="142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39" t="str">
        <f>IF(AT86=AT87,"○","×")</f>
        <v>○</v>
      </c>
      <c r="AT87" s="36">
        <f t="shared" ref="AT87" si="123">COUNTIF(N87:AR87,"ａ")+COUNTIF(N87:AR87,"ｂ")+COUNTIF(N87:AR87,"ｃ")</f>
        <v>0</v>
      </c>
    </row>
    <row r="88" spans="1:46" ht="21" customHeight="1">
      <c r="A88" s="143">
        <v>43</v>
      </c>
      <c r="B88" s="145"/>
      <c r="C88" s="145"/>
      <c r="D88" s="146"/>
      <c r="E88" s="137" t="str">
        <f>IF(D88=""," ",DATEDIF(D88,K88,"Y")&amp;"歳"&amp;DATEDIF(D88,K88,"YM")&amp;"カ月")</f>
        <v xml:space="preserve"> </v>
      </c>
      <c r="F88" s="138"/>
      <c r="G88" s="138"/>
      <c r="H88" s="138"/>
      <c r="I88" s="138"/>
      <c r="J88" s="40" t="s">
        <v>8</v>
      </c>
      <c r="K88" s="139">
        <f>DATE($B1,$D1,1)</f>
        <v>44501</v>
      </c>
      <c r="L88" s="139">
        <f>DATEDIF(D88,K88,"Y")</f>
        <v>121</v>
      </c>
      <c r="M88" s="121" t="str">
        <f t="shared" ref="M88" si="124">IF(L88=0,"○",IF(L88=1,"△",IF(L88=2,"□",IF(L88=3,"◇","×"))))</f>
        <v>×</v>
      </c>
      <c r="N88" s="87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  <c r="AA88" s="86"/>
      <c r="AB88" s="86"/>
      <c r="AC88" s="86"/>
      <c r="AD88" s="86"/>
      <c r="AE88" s="86"/>
      <c r="AF88" s="86"/>
      <c r="AG88" s="86"/>
      <c r="AH88" s="86"/>
      <c r="AI88" s="86"/>
      <c r="AJ88" s="86"/>
      <c r="AK88" s="86"/>
      <c r="AL88" s="86"/>
      <c r="AM88" s="86"/>
      <c r="AN88" s="86"/>
      <c r="AO88" s="86"/>
      <c r="AP88" s="86"/>
      <c r="AQ88" s="86"/>
      <c r="AR88" s="86"/>
      <c r="AS88" s="41">
        <f>SUM(N88:AR88)</f>
        <v>0</v>
      </c>
      <c r="AT88" s="36">
        <f t="shared" ref="AT88" si="125">COUNT(N88:AR88)</f>
        <v>0</v>
      </c>
    </row>
    <row r="89" spans="1:46" ht="21" customHeight="1" thickBot="1">
      <c r="A89" s="144"/>
      <c r="B89" s="114"/>
      <c r="C89" s="114"/>
      <c r="D89" s="116"/>
      <c r="E89" s="137"/>
      <c r="F89" s="118"/>
      <c r="G89" s="118"/>
      <c r="H89" s="118"/>
      <c r="I89" s="118"/>
      <c r="J89" s="38" t="s">
        <v>24</v>
      </c>
      <c r="K89" s="140"/>
      <c r="L89" s="141"/>
      <c r="M89" s="142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84"/>
      <c r="AM89" s="84"/>
      <c r="AN89" s="84"/>
      <c r="AO89" s="84"/>
      <c r="AP89" s="84"/>
      <c r="AQ89" s="84"/>
      <c r="AR89" s="84"/>
      <c r="AS89" s="39" t="str">
        <f>IF(AT88=AT89,"○","×")</f>
        <v>○</v>
      </c>
      <c r="AT89" s="36">
        <f t="shared" ref="AT89" si="126">COUNTIF(N89:AR89,"ａ")+COUNTIF(N89:AR89,"ｂ")+COUNTIF(N89:AR89,"ｃ")</f>
        <v>0</v>
      </c>
    </row>
    <row r="90" spans="1:46" ht="21" customHeight="1">
      <c r="A90" s="143">
        <v>44</v>
      </c>
      <c r="B90" s="145"/>
      <c r="C90" s="145"/>
      <c r="D90" s="146"/>
      <c r="E90" s="137" t="str">
        <f>IF(D90=""," ",DATEDIF(D90,K90,"Y")&amp;"歳"&amp;DATEDIF(D90,K90,"YM")&amp;"カ月")</f>
        <v xml:space="preserve"> </v>
      </c>
      <c r="F90" s="138"/>
      <c r="G90" s="138"/>
      <c r="H90" s="138"/>
      <c r="I90" s="138"/>
      <c r="J90" s="40" t="s">
        <v>8</v>
      </c>
      <c r="K90" s="139">
        <f>DATE($B1,$D1,1)</f>
        <v>44501</v>
      </c>
      <c r="L90" s="139">
        <f>DATEDIF(D90,K90,"Y")</f>
        <v>121</v>
      </c>
      <c r="M90" s="121" t="str">
        <f t="shared" ref="M90" si="127">IF(L90=0,"○",IF(L90=1,"△",IF(L90=2,"□",IF(L90=3,"◇","×"))))</f>
        <v>×</v>
      </c>
      <c r="N90" s="87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  <c r="AG90" s="86"/>
      <c r="AH90" s="86"/>
      <c r="AI90" s="86"/>
      <c r="AJ90" s="86"/>
      <c r="AK90" s="86"/>
      <c r="AL90" s="86"/>
      <c r="AM90" s="86"/>
      <c r="AN90" s="86"/>
      <c r="AO90" s="86"/>
      <c r="AP90" s="86"/>
      <c r="AQ90" s="86"/>
      <c r="AR90" s="86"/>
      <c r="AS90" s="41">
        <f>SUM(N90:AR90)</f>
        <v>0</v>
      </c>
      <c r="AT90" s="36">
        <f t="shared" ref="AT90" si="128">COUNT(N90:AR90)</f>
        <v>0</v>
      </c>
    </row>
    <row r="91" spans="1:46" ht="21" customHeight="1" thickBot="1">
      <c r="A91" s="144"/>
      <c r="B91" s="114"/>
      <c r="C91" s="114"/>
      <c r="D91" s="116"/>
      <c r="E91" s="137"/>
      <c r="F91" s="118"/>
      <c r="G91" s="118"/>
      <c r="H91" s="118"/>
      <c r="I91" s="118"/>
      <c r="J91" s="38" t="s">
        <v>24</v>
      </c>
      <c r="K91" s="140"/>
      <c r="L91" s="141"/>
      <c r="M91" s="142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84"/>
      <c r="AM91" s="84"/>
      <c r="AN91" s="84"/>
      <c r="AO91" s="84"/>
      <c r="AP91" s="84"/>
      <c r="AQ91" s="84"/>
      <c r="AR91" s="84"/>
      <c r="AS91" s="39" t="str">
        <f>IF(AT90=AT91,"○","×")</f>
        <v>○</v>
      </c>
      <c r="AT91" s="36">
        <f t="shared" ref="AT91" si="129">COUNTIF(N91:AR91,"ａ")+COUNTIF(N91:AR91,"ｂ")+COUNTIF(N91:AR91,"ｃ")</f>
        <v>0</v>
      </c>
    </row>
    <row r="92" spans="1:46" ht="21" customHeight="1">
      <c r="A92" s="143">
        <v>45</v>
      </c>
      <c r="B92" s="145"/>
      <c r="C92" s="145"/>
      <c r="D92" s="146"/>
      <c r="E92" s="137" t="str">
        <f>IF(D92=""," ",DATEDIF(D92,K92,"Y")&amp;"歳"&amp;DATEDIF(D92,K92,"YM")&amp;"カ月")</f>
        <v xml:space="preserve"> </v>
      </c>
      <c r="F92" s="138"/>
      <c r="G92" s="138"/>
      <c r="H92" s="138"/>
      <c r="I92" s="138"/>
      <c r="J92" s="40" t="s">
        <v>8</v>
      </c>
      <c r="K92" s="139">
        <f>DATE($B1,$D1,1)</f>
        <v>44501</v>
      </c>
      <c r="L92" s="139">
        <f>DATEDIF(D92,K92,"Y")</f>
        <v>121</v>
      </c>
      <c r="M92" s="121" t="str">
        <f t="shared" ref="M92" si="130">IF(L92=0,"○",IF(L92=1,"△",IF(L92=2,"□",IF(L92=3,"◇","×"))))</f>
        <v>×</v>
      </c>
      <c r="N92" s="87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6"/>
      <c r="AD92" s="86"/>
      <c r="AE92" s="86"/>
      <c r="AF92" s="86"/>
      <c r="AG92" s="86"/>
      <c r="AH92" s="86"/>
      <c r="AI92" s="86"/>
      <c r="AJ92" s="86"/>
      <c r="AK92" s="86"/>
      <c r="AL92" s="86"/>
      <c r="AM92" s="86"/>
      <c r="AN92" s="86"/>
      <c r="AO92" s="86"/>
      <c r="AP92" s="86"/>
      <c r="AQ92" s="86"/>
      <c r="AR92" s="86"/>
      <c r="AS92" s="41">
        <f>SUM(N92:AR92)</f>
        <v>0</v>
      </c>
      <c r="AT92" s="36">
        <f t="shared" ref="AT92" si="131">COUNT(N92:AR92)</f>
        <v>0</v>
      </c>
    </row>
    <row r="93" spans="1:46" ht="21" customHeight="1" thickBot="1">
      <c r="A93" s="144"/>
      <c r="B93" s="114"/>
      <c r="C93" s="114"/>
      <c r="D93" s="116"/>
      <c r="E93" s="137"/>
      <c r="F93" s="118"/>
      <c r="G93" s="118"/>
      <c r="H93" s="118"/>
      <c r="I93" s="118"/>
      <c r="J93" s="38" t="s">
        <v>24</v>
      </c>
      <c r="K93" s="140"/>
      <c r="L93" s="141"/>
      <c r="M93" s="142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84"/>
      <c r="AM93" s="84"/>
      <c r="AN93" s="84"/>
      <c r="AO93" s="84"/>
      <c r="AP93" s="84"/>
      <c r="AQ93" s="84"/>
      <c r="AR93" s="84"/>
      <c r="AS93" s="39" t="str">
        <f>IF(AT92=AT93,"○","×")</f>
        <v>○</v>
      </c>
      <c r="AT93" s="36">
        <f t="shared" ref="AT93" si="132">COUNTIF(N93:AR93,"ａ")+COUNTIF(N93:AR93,"ｂ")+COUNTIF(N93:AR93,"ｃ")</f>
        <v>0</v>
      </c>
    </row>
    <row r="94" spans="1:46" ht="21" customHeight="1">
      <c r="A94" s="143">
        <v>46</v>
      </c>
      <c r="B94" s="145"/>
      <c r="C94" s="145"/>
      <c r="D94" s="146"/>
      <c r="E94" s="137" t="str">
        <f>IF(D94=""," ",DATEDIF(D94,K94,"Y")&amp;"歳"&amp;DATEDIF(D94,K94,"YM")&amp;"カ月")</f>
        <v xml:space="preserve"> </v>
      </c>
      <c r="F94" s="138"/>
      <c r="G94" s="138"/>
      <c r="H94" s="138"/>
      <c r="I94" s="138"/>
      <c r="J94" s="40" t="s">
        <v>8</v>
      </c>
      <c r="K94" s="139">
        <f>DATE($B1,$D1,1)</f>
        <v>44501</v>
      </c>
      <c r="L94" s="139">
        <f>DATEDIF(D94,K94,"Y")</f>
        <v>121</v>
      </c>
      <c r="M94" s="121" t="str">
        <f t="shared" ref="M94" si="133">IF(L94=0,"○",IF(L94=1,"△",IF(L94=2,"□",IF(L94=3,"◇","×"))))</f>
        <v>×</v>
      </c>
      <c r="N94" s="87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  <c r="AE94" s="86"/>
      <c r="AF94" s="86"/>
      <c r="AG94" s="86"/>
      <c r="AH94" s="86"/>
      <c r="AI94" s="86"/>
      <c r="AJ94" s="86"/>
      <c r="AK94" s="86"/>
      <c r="AL94" s="86"/>
      <c r="AM94" s="86"/>
      <c r="AN94" s="86"/>
      <c r="AO94" s="86"/>
      <c r="AP94" s="86"/>
      <c r="AQ94" s="86"/>
      <c r="AR94" s="86"/>
      <c r="AS94" s="41">
        <f>SUM(N94:AR94)</f>
        <v>0</v>
      </c>
      <c r="AT94" s="36">
        <f t="shared" ref="AT94" si="134">COUNT(N94:AR94)</f>
        <v>0</v>
      </c>
    </row>
    <row r="95" spans="1:46" ht="21" customHeight="1" thickBot="1">
      <c r="A95" s="144"/>
      <c r="B95" s="114"/>
      <c r="C95" s="114"/>
      <c r="D95" s="116"/>
      <c r="E95" s="137"/>
      <c r="F95" s="118"/>
      <c r="G95" s="118"/>
      <c r="H95" s="118"/>
      <c r="I95" s="118"/>
      <c r="J95" s="38" t="s">
        <v>24</v>
      </c>
      <c r="K95" s="140"/>
      <c r="L95" s="141"/>
      <c r="M95" s="142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39" t="str">
        <f>IF(AT94=AT95,"○","×")</f>
        <v>○</v>
      </c>
      <c r="AT95" s="36">
        <f t="shared" ref="AT95" si="135">COUNTIF(N95:AR95,"ａ")+COUNTIF(N95:AR95,"ｂ")+COUNTIF(N95:AR95,"ｃ")</f>
        <v>0</v>
      </c>
    </row>
    <row r="96" spans="1:46" ht="21" customHeight="1">
      <c r="A96" s="143">
        <v>47</v>
      </c>
      <c r="B96" s="145"/>
      <c r="C96" s="145"/>
      <c r="D96" s="146"/>
      <c r="E96" s="137" t="str">
        <f>IF(D96=""," ",DATEDIF(D96,K96,"Y")&amp;"歳"&amp;DATEDIF(D96,K96,"YM")&amp;"カ月")</f>
        <v xml:space="preserve"> </v>
      </c>
      <c r="F96" s="138"/>
      <c r="G96" s="138"/>
      <c r="H96" s="138"/>
      <c r="I96" s="138"/>
      <c r="J96" s="40" t="s">
        <v>8</v>
      </c>
      <c r="K96" s="139">
        <f>DATE($B1,$D1,1)</f>
        <v>44501</v>
      </c>
      <c r="L96" s="139">
        <f>DATEDIF(D96,K96,"Y")</f>
        <v>121</v>
      </c>
      <c r="M96" s="121" t="str">
        <f t="shared" ref="M96" si="136">IF(L96=0,"○",IF(L96=1,"△",IF(L96=2,"□",IF(L96=3,"◇","×"))))</f>
        <v>×</v>
      </c>
      <c r="N96" s="87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  <c r="AA96" s="86"/>
      <c r="AB96" s="86"/>
      <c r="AC96" s="86"/>
      <c r="AD96" s="86"/>
      <c r="AE96" s="86"/>
      <c r="AF96" s="86"/>
      <c r="AG96" s="86"/>
      <c r="AH96" s="86"/>
      <c r="AI96" s="86"/>
      <c r="AJ96" s="86"/>
      <c r="AK96" s="86"/>
      <c r="AL96" s="86"/>
      <c r="AM96" s="86"/>
      <c r="AN96" s="86"/>
      <c r="AO96" s="86"/>
      <c r="AP96" s="86"/>
      <c r="AQ96" s="86"/>
      <c r="AR96" s="86"/>
      <c r="AS96" s="41">
        <f>SUM(N96:AR96)</f>
        <v>0</v>
      </c>
      <c r="AT96" s="36">
        <f t="shared" ref="AT96" si="137">COUNT(N96:AR96)</f>
        <v>0</v>
      </c>
    </row>
    <row r="97" spans="1:46" ht="21" customHeight="1" thickBot="1">
      <c r="A97" s="144"/>
      <c r="B97" s="114"/>
      <c r="C97" s="114"/>
      <c r="D97" s="116"/>
      <c r="E97" s="137"/>
      <c r="F97" s="118"/>
      <c r="G97" s="118"/>
      <c r="H97" s="118"/>
      <c r="I97" s="118"/>
      <c r="J97" s="38" t="s">
        <v>24</v>
      </c>
      <c r="K97" s="140"/>
      <c r="L97" s="141"/>
      <c r="M97" s="142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39" t="str">
        <f>IF(AT96=AT97,"○","×")</f>
        <v>○</v>
      </c>
      <c r="AT97" s="36">
        <f t="shared" ref="AT97" si="138">COUNTIF(N97:AR97,"ａ")+COUNTIF(N97:AR97,"ｂ")+COUNTIF(N97:AR97,"ｃ")</f>
        <v>0</v>
      </c>
    </row>
    <row r="98" spans="1:46" ht="21" customHeight="1">
      <c r="A98" s="143">
        <v>48</v>
      </c>
      <c r="B98" s="145"/>
      <c r="C98" s="145"/>
      <c r="D98" s="146"/>
      <c r="E98" s="137" t="str">
        <f>IF(D98=""," ",DATEDIF(D98,K98,"Y")&amp;"歳"&amp;DATEDIF(D98,K98,"YM")&amp;"カ月")</f>
        <v xml:space="preserve"> </v>
      </c>
      <c r="F98" s="138"/>
      <c r="G98" s="138"/>
      <c r="H98" s="138"/>
      <c r="I98" s="138"/>
      <c r="J98" s="40" t="s">
        <v>8</v>
      </c>
      <c r="K98" s="139">
        <f>DATE($B1,$D1,1)</f>
        <v>44501</v>
      </c>
      <c r="L98" s="139">
        <f>DATEDIF(D98,K98,"Y")</f>
        <v>121</v>
      </c>
      <c r="M98" s="121" t="str">
        <f t="shared" ref="M98" si="139">IF(L98=0,"○",IF(L98=1,"△",IF(L98=2,"□",IF(L98=3,"◇","×"))))</f>
        <v>×</v>
      </c>
      <c r="N98" s="87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41">
        <f>SUM(N98:AR98)</f>
        <v>0</v>
      </c>
      <c r="AT98" s="36">
        <f t="shared" ref="AT98" si="140">COUNT(N98:AR98)</f>
        <v>0</v>
      </c>
    </row>
    <row r="99" spans="1:46" ht="21" customHeight="1" thickBot="1">
      <c r="A99" s="144"/>
      <c r="B99" s="114"/>
      <c r="C99" s="114"/>
      <c r="D99" s="116"/>
      <c r="E99" s="137"/>
      <c r="F99" s="118"/>
      <c r="G99" s="118"/>
      <c r="H99" s="118"/>
      <c r="I99" s="118"/>
      <c r="J99" s="38" t="s">
        <v>24</v>
      </c>
      <c r="K99" s="140"/>
      <c r="L99" s="141"/>
      <c r="M99" s="142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39" t="str">
        <f>IF(AT98=AT99,"○","×")</f>
        <v>○</v>
      </c>
      <c r="AT99" s="36">
        <f t="shared" ref="AT99" si="141">COUNTIF(N99:AR99,"ａ")+COUNTIF(N99:AR99,"ｂ")+COUNTIF(N99:AR99,"ｃ")</f>
        <v>0</v>
      </c>
    </row>
    <row r="100" spans="1:46" ht="21" customHeight="1">
      <c r="A100" s="143">
        <v>49</v>
      </c>
      <c r="B100" s="145"/>
      <c r="C100" s="145"/>
      <c r="D100" s="146"/>
      <c r="E100" s="137" t="str">
        <f>IF(D100=""," ",DATEDIF(D100,K100,"Y")&amp;"歳"&amp;DATEDIF(D100,K100,"YM")&amp;"カ月")</f>
        <v xml:space="preserve"> </v>
      </c>
      <c r="F100" s="138"/>
      <c r="G100" s="138"/>
      <c r="H100" s="138"/>
      <c r="I100" s="138"/>
      <c r="J100" s="40" t="s">
        <v>8</v>
      </c>
      <c r="K100" s="139">
        <f>DATE($B1,$D1,1)</f>
        <v>44501</v>
      </c>
      <c r="L100" s="139">
        <f>DATEDIF(D100,K100,"Y")</f>
        <v>121</v>
      </c>
      <c r="M100" s="121" t="str">
        <f t="shared" ref="M100:M162" si="142">IF(L100=0,"○",IF(L100=1,"△",IF(L100=2,"□",IF(L100=3,"◇","×"))))</f>
        <v>×</v>
      </c>
      <c r="N100" s="87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  <c r="AA100" s="86"/>
      <c r="AB100" s="86"/>
      <c r="AC100" s="86"/>
      <c r="AD100" s="86"/>
      <c r="AE100" s="86"/>
      <c r="AF100" s="86"/>
      <c r="AG100" s="86"/>
      <c r="AH100" s="86"/>
      <c r="AI100" s="86"/>
      <c r="AJ100" s="86"/>
      <c r="AK100" s="86"/>
      <c r="AL100" s="86"/>
      <c r="AM100" s="86"/>
      <c r="AN100" s="86"/>
      <c r="AO100" s="86"/>
      <c r="AP100" s="86"/>
      <c r="AQ100" s="86"/>
      <c r="AR100" s="86"/>
      <c r="AS100" s="41">
        <f>SUM(N100:AR100)</f>
        <v>0</v>
      </c>
      <c r="AT100" s="36">
        <f t="shared" ref="AT100" si="143">COUNT(N100:AR100)</f>
        <v>0</v>
      </c>
    </row>
    <row r="101" spans="1:46" ht="21" customHeight="1" thickBot="1">
      <c r="A101" s="144"/>
      <c r="B101" s="114"/>
      <c r="C101" s="114"/>
      <c r="D101" s="116"/>
      <c r="E101" s="137"/>
      <c r="F101" s="118"/>
      <c r="G101" s="118"/>
      <c r="H101" s="118"/>
      <c r="I101" s="118"/>
      <c r="J101" s="38" t="s">
        <v>24</v>
      </c>
      <c r="K101" s="140"/>
      <c r="L101" s="141"/>
      <c r="M101" s="142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39" t="str">
        <f>IF(AT100=AT101,"○","×")</f>
        <v>○</v>
      </c>
      <c r="AT101" s="36">
        <f t="shared" ref="AT101" si="144">COUNTIF(N101:AR101,"ａ")+COUNTIF(N101:AR101,"ｂ")+COUNTIF(N101:AR101,"ｃ")</f>
        <v>0</v>
      </c>
    </row>
    <row r="102" spans="1:46" ht="21" customHeight="1">
      <c r="A102" s="143">
        <v>50</v>
      </c>
      <c r="B102" s="145"/>
      <c r="C102" s="145"/>
      <c r="D102" s="146"/>
      <c r="E102" s="137" t="str">
        <f>IF(D102=""," ",DATEDIF(D102,K102,"Y")&amp;"歳"&amp;DATEDIF(D102,K102,"YM")&amp;"カ月")</f>
        <v xml:space="preserve"> </v>
      </c>
      <c r="F102" s="138"/>
      <c r="G102" s="138"/>
      <c r="H102" s="138"/>
      <c r="I102" s="138"/>
      <c r="J102" s="40" t="s">
        <v>8</v>
      </c>
      <c r="K102" s="139">
        <f>DATE($B1,$D1,1)</f>
        <v>44501</v>
      </c>
      <c r="L102" s="139">
        <f>DATEDIF(D102,K102,"Y")</f>
        <v>121</v>
      </c>
      <c r="M102" s="121" t="str">
        <f t="shared" si="142"/>
        <v>×</v>
      </c>
      <c r="N102" s="87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41">
        <f>SUM(N102:AR102)</f>
        <v>0</v>
      </c>
      <c r="AT102" s="36">
        <f t="shared" ref="AT102" si="145">COUNT(N102:AR102)</f>
        <v>0</v>
      </c>
    </row>
    <row r="103" spans="1:46" ht="21" customHeight="1" thickBot="1">
      <c r="A103" s="144"/>
      <c r="B103" s="114"/>
      <c r="C103" s="114"/>
      <c r="D103" s="116"/>
      <c r="E103" s="137"/>
      <c r="F103" s="118"/>
      <c r="G103" s="118"/>
      <c r="H103" s="118"/>
      <c r="I103" s="118"/>
      <c r="J103" s="38" t="s">
        <v>24</v>
      </c>
      <c r="K103" s="140"/>
      <c r="L103" s="141"/>
      <c r="M103" s="142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39" t="str">
        <f t="shared" ref="AS103" si="146">IF(AT102=AT103,"○","×")</f>
        <v>○</v>
      </c>
      <c r="AT103" s="36">
        <f t="shared" ref="AT103" si="147">COUNTIF(N103:AR103,"ａ")+COUNTIF(N103:AR103,"ｂ")+COUNTIF(N103:AR103,"ｃ")</f>
        <v>0</v>
      </c>
    </row>
    <row r="104" spans="1:46" ht="21" customHeight="1">
      <c r="A104" s="143">
        <v>51</v>
      </c>
      <c r="B104" s="145"/>
      <c r="C104" s="145"/>
      <c r="D104" s="146"/>
      <c r="E104" s="137" t="str">
        <f>IF(D104=""," ",DATEDIF(D104,K104,"Y")&amp;"歳"&amp;DATEDIF(D104,K104,"YM")&amp;"カ月")</f>
        <v xml:space="preserve"> </v>
      </c>
      <c r="F104" s="138"/>
      <c r="G104" s="138"/>
      <c r="H104" s="138"/>
      <c r="I104" s="138"/>
      <c r="J104" s="40" t="s">
        <v>8</v>
      </c>
      <c r="K104" s="139">
        <f>DATE($B1,$D1,1)</f>
        <v>44501</v>
      </c>
      <c r="L104" s="139">
        <f>DATEDIF(D104,K104,"Y")</f>
        <v>121</v>
      </c>
      <c r="M104" s="121" t="str">
        <f t="shared" si="142"/>
        <v>×</v>
      </c>
      <c r="N104" s="87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  <c r="AJ104" s="86"/>
      <c r="AK104" s="86"/>
      <c r="AL104" s="86"/>
      <c r="AM104" s="86"/>
      <c r="AN104" s="86"/>
      <c r="AO104" s="86"/>
      <c r="AP104" s="86"/>
      <c r="AQ104" s="86"/>
      <c r="AR104" s="86"/>
      <c r="AS104" s="41">
        <f>SUM(N104:AR104)</f>
        <v>0</v>
      </c>
      <c r="AT104" s="36">
        <f t="shared" ref="AT104" si="148">COUNT(N104:AR104)</f>
        <v>0</v>
      </c>
    </row>
    <row r="105" spans="1:46" ht="21" customHeight="1" thickBot="1">
      <c r="A105" s="144"/>
      <c r="B105" s="114"/>
      <c r="C105" s="114"/>
      <c r="D105" s="116"/>
      <c r="E105" s="137"/>
      <c r="F105" s="118"/>
      <c r="G105" s="118"/>
      <c r="H105" s="118"/>
      <c r="I105" s="118"/>
      <c r="J105" s="38" t="s">
        <v>24</v>
      </c>
      <c r="K105" s="140"/>
      <c r="L105" s="141"/>
      <c r="M105" s="142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39" t="str">
        <f t="shared" ref="AS105" si="149">IF(AT104=AT105,"○","×")</f>
        <v>○</v>
      </c>
      <c r="AT105" s="36">
        <f t="shared" ref="AT105" si="150">COUNTIF(N105:AR105,"ａ")+COUNTIF(N105:AR105,"ｂ")+COUNTIF(N105:AR105,"ｃ")</f>
        <v>0</v>
      </c>
    </row>
    <row r="106" spans="1:46" ht="21" customHeight="1">
      <c r="A106" s="143">
        <v>52</v>
      </c>
      <c r="B106" s="145"/>
      <c r="C106" s="145"/>
      <c r="D106" s="146"/>
      <c r="E106" s="137" t="str">
        <f>IF(D106=""," ",DATEDIF(D106,K106,"Y")&amp;"歳"&amp;DATEDIF(D106,K106,"YM")&amp;"カ月")</f>
        <v xml:space="preserve"> </v>
      </c>
      <c r="F106" s="138"/>
      <c r="G106" s="138"/>
      <c r="H106" s="138"/>
      <c r="I106" s="138"/>
      <c r="J106" s="40" t="s">
        <v>8</v>
      </c>
      <c r="K106" s="139">
        <f>DATE($B1,$D1,1)</f>
        <v>44501</v>
      </c>
      <c r="L106" s="139">
        <f>DATEDIF(D106,K106,"Y")</f>
        <v>121</v>
      </c>
      <c r="M106" s="121" t="str">
        <f t="shared" si="142"/>
        <v>×</v>
      </c>
      <c r="N106" s="87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  <c r="AG106" s="86"/>
      <c r="AH106" s="86"/>
      <c r="AI106" s="86"/>
      <c r="AJ106" s="86"/>
      <c r="AK106" s="86"/>
      <c r="AL106" s="86"/>
      <c r="AM106" s="86"/>
      <c r="AN106" s="86"/>
      <c r="AO106" s="86"/>
      <c r="AP106" s="86"/>
      <c r="AQ106" s="86"/>
      <c r="AR106" s="86"/>
      <c r="AS106" s="41">
        <f>SUM(N106:AR106)</f>
        <v>0</v>
      </c>
      <c r="AT106" s="36">
        <f t="shared" ref="AT106" si="151">COUNT(N106:AR106)</f>
        <v>0</v>
      </c>
    </row>
    <row r="107" spans="1:46" ht="21" customHeight="1" thickBot="1">
      <c r="A107" s="144"/>
      <c r="B107" s="114"/>
      <c r="C107" s="114"/>
      <c r="D107" s="116"/>
      <c r="E107" s="137"/>
      <c r="F107" s="118"/>
      <c r="G107" s="118"/>
      <c r="H107" s="118"/>
      <c r="I107" s="118"/>
      <c r="J107" s="38" t="s">
        <v>24</v>
      </c>
      <c r="K107" s="140"/>
      <c r="L107" s="141"/>
      <c r="M107" s="142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39" t="str">
        <f t="shared" ref="AS107" si="152">IF(AT106=AT107,"○","×")</f>
        <v>○</v>
      </c>
      <c r="AT107" s="36">
        <f t="shared" ref="AT107" si="153">COUNTIF(N107:AR107,"ａ")+COUNTIF(N107:AR107,"ｂ")+COUNTIF(N107:AR107,"ｃ")</f>
        <v>0</v>
      </c>
    </row>
    <row r="108" spans="1:46" ht="21" customHeight="1">
      <c r="A108" s="143">
        <v>53</v>
      </c>
      <c r="B108" s="145"/>
      <c r="C108" s="145"/>
      <c r="D108" s="146"/>
      <c r="E108" s="137" t="str">
        <f>IF(D108=""," ",DATEDIF(D108,K108,"Y")&amp;"歳"&amp;DATEDIF(D108,K108,"YM")&amp;"カ月")</f>
        <v xml:space="preserve"> </v>
      </c>
      <c r="F108" s="138"/>
      <c r="G108" s="138"/>
      <c r="H108" s="138"/>
      <c r="I108" s="138"/>
      <c r="J108" s="40" t="s">
        <v>8</v>
      </c>
      <c r="K108" s="139">
        <f>DATE($B1,$D1,1)</f>
        <v>44501</v>
      </c>
      <c r="L108" s="139">
        <f>DATEDIF(D108,K108,"Y")</f>
        <v>121</v>
      </c>
      <c r="M108" s="121" t="str">
        <f t="shared" si="142"/>
        <v>×</v>
      </c>
      <c r="N108" s="87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  <c r="AI108" s="86"/>
      <c r="AJ108" s="86"/>
      <c r="AK108" s="86"/>
      <c r="AL108" s="86"/>
      <c r="AM108" s="86"/>
      <c r="AN108" s="86"/>
      <c r="AO108" s="86"/>
      <c r="AP108" s="86"/>
      <c r="AQ108" s="86"/>
      <c r="AR108" s="86"/>
      <c r="AS108" s="41">
        <f>SUM(N108:AR108)</f>
        <v>0</v>
      </c>
      <c r="AT108" s="36">
        <f t="shared" ref="AT108" si="154">COUNT(N108:AR108)</f>
        <v>0</v>
      </c>
    </row>
    <row r="109" spans="1:46" ht="21" customHeight="1" thickBot="1">
      <c r="A109" s="144"/>
      <c r="B109" s="114"/>
      <c r="C109" s="114"/>
      <c r="D109" s="116"/>
      <c r="E109" s="137"/>
      <c r="F109" s="118"/>
      <c r="G109" s="118"/>
      <c r="H109" s="118"/>
      <c r="I109" s="118"/>
      <c r="J109" s="38" t="s">
        <v>24</v>
      </c>
      <c r="K109" s="140"/>
      <c r="L109" s="141"/>
      <c r="M109" s="142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39" t="str">
        <f t="shared" ref="AS109" si="155">IF(AT108=AT109,"○","×")</f>
        <v>○</v>
      </c>
      <c r="AT109" s="36">
        <f t="shared" ref="AT109" si="156">COUNTIF(N109:AR109,"ａ")+COUNTIF(N109:AR109,"ｂ")+COUNTIF(N109:AR109,"ｃ")</f>
        <v>0</v>
      </c>
    </row>
    <row r="110" spans="1:46" ht="21" customHeight="1">
      <c r="A110" s="143">
        <v>54</v>
      </c>
      <c r="B110" s="145"/>
      <c r="C110" s="145"/>
      <c r="D110" s="146"/>
      <c r="E110" s="137" t="str">
        <f>IF(D110=""," ",DATEDIF(D110,K110,"Y")&amp;"歳"&amp;DATEDIF(D110,K110,"YM")&amp;"カ月")</f>
        <v xml:space="preserve"> </v>
      </c>
      <c r="F110" s="138"/>
      <c r="G110" s="138"/>
      <c r="H110" s="138"/>
      <c r="I110" s="138"/>
      <c r="J110" s="40" t="s">
        <v>8</v>
      </c>
      <c r="K110" s="139">
        <f>DATE($B1,$D1,1)</f>
        <v>44501</v>
      </c>
      <c r="L110" s="139">
        <f>DATEDIF(D110,K110,"Y")</f>
        <v>121</v>
      </c>
      <c r="M110" s="121" t="str">
        <f t="shared" si="142"/>
        <v>×</v>
      </c>
      <c r="N110" s="87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  <c r="AK110" s="86"/>
      <c r="AL110" s="86"/>
      <c r="AM110" s="86"/>
      <c r="AN110" s="86"/>
      <c r="AO110" s="86"/>
      <c r="AP110" s="86"/>
      <c r="AQ110" s="86"/>
      <c r="AR110" s="86"/>
      <c r="AS110" s="41">
        <f>SUM(N110:AR110)</f>
        <v>0</v>
      </c>
      <c r="AT110" s="36">
        <f t="shared" ref="AT110" si="157">COUNT(N110:AR110)</f>
        <v>0</v>
      </c>
    </row>
    <row r="111" spans="1:46" ht="21" customHeight="1" thickBot="1">
      <c r="A111" s="144"/>
      <c r="B111" s="114"/>
      <c r="C111" s="114"/>
      <c r="D111" s="116"/>
      <c r="E111" s="137"/>
      <c r="F111" s="118"/>
      <c r="G111" s="118"/>
      <c r="H111" s="118"/>
      <c r="I111" s="118"/>
      <c r="J111" s="38" t="s">
        <v>24</v>
      </c>
      <c r="K111" s="140"/>
      <c r="L111" s="141"/>
      <c r="M111" s="142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39" t="str">
        <f t="shared" ref="AS111" si="158">IF(AT110=AT111,"○","×")</f>
        <v>○</v>
      </c>
      <c r="AT111" s="36">
        <f t="shared" ref="AT111" si="159">COUNTIF(N111:AR111,"ａ")+COUNTIF(N111:AR111,"ｂ")+COUNTIF(N111:AR111,"ｃ")</f>
        <v>0</v>
      </c>
    </row>
    <row r="112" spans="1:46" ht="21" customHeight="1">
      <c r="A112" s="143">
        <v>55</v>
      </c>
      <c r="B112" s="145"/>
      <c r="C112" s="145"/>
      <c r="D112" s="146"/>
      <c r="E112" s="137" t="str">
        <f>IF(D112=""," ",DATEDIF(D112,K112,"Y")&amp;"歳"&amp;DATEDIF(D112,K112,"YM")&amp;"カ月")</f>
        <v xml:space="preserve"> </v>
      </c>
      <c r="F112" s="138"/>
      <c r="G112" s="138"/>
      <c r="H112" s="138"/>
      <c r="I112" s="138"/>
      <c r="J112" s="40" t="s">
        <v>8</v>
      </c>
      <c r="K112" s="139">
        <f>DATE($B1,$D1,1)</f>
        <v>44501</v>
      </c>
      <c r="L112" s="139">
        <f>DATEDIF(D112,K112,"Y")</f>
        <v>121</v>
      </c>
      <c r="M112" s="121" t="str">
        <f t="shared" si="142"/>
        <v>×</v>
      </c>
      <c r="N112" s="87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  <c r="AE112" s="86"/>
      <c r="AF112" s="86"/>
      <c r="AG112" s="86"/>
      <c r="AH112" s="86"/>
      <c r="AI112" s="86"/>
      <c r="AJ112" s="86"/>
      <c r="AK112" s="86"/>
      <c r="AL112" s="86"/>
      <c r="AM112" s="86"/>
      <c r="AN112" s="86"/>
      <c r="AO112" s="86"/>
      <c r="AP112" s="86"/>
      <c r="AQ112" s="86"/>
      <c r="AR112" s="86"/>
      <c r="AS112" s="41">
        <f>SUM(N112:AR112)</f>
        <v>0</v>
      </c>
      <c r="AT112" s="36">
        <f t="shared" ref="AT112" si="160">COUNT(N112:AR112)</f>
        <v>0</v>
      </c>
    </row>
    <row r="113" spans="1:46" ht="21" customHeight="1" thickBot="1">
      <c r="A113" s="144"/>
      <c r="B113" s="114"/>
      <c r="C113" s="114"/>
      <c r="D113" s="116"/>
      <c r="E113" s="137"/>
      <c r="F113" s="118"/>
      <c r="G113" s="118"/>
      <c r="H113" s="118"/>
      <c r="I113" s="118"/>
      <c r="J113" s="38" t="s">
        <v>24</v>
      </c>
      <c r="K113" s="140"/>
      <c r="L113" s="141"/>
      <c r="M113" s="142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39" t="str">
        <f t="shared" ref="AS113" si="161">IF(AT112=AT113,"○","×")</f>
        <v>○</v>
      </c>
      <c r="AT113" s="36">
        <f t="shared" ref="AT113" si="162">COUNTIF(N113:AR113,"ａ")+COUNTIF(N113:AR113,"ｂ")+COUNTIF(N113:AR113,"ｃ")</f>
        <v>0</v>
      </c>
    </row>
    <row r="114" spans="1:46" ht="21" customHeight="1">
      <c r="A114" s="143">
        <v>56</v>
      </c>
      <c r="B114" s="145"/>
      <c r="C114" s="145"/>
      <c r="D114" s="146"/>
      <c r="E114" s="137" t="str">
        <f>IF(D114=""," ",DATEDIF(D114,K114,"Y")&amp;"歳"&amp;DATEDIF(D114,K114,"YM")&amp;"カ月")</f>
        <v xml:space="preserve"> </v>
      </c>
      <c r="F114" s="138"/>
      <c r="G114" s="138"/>
      <c r="H114" s="138"/>
      <c r="I114" s="138"/>
      <c r="J114" s="40" t="s">
        <v>8</v>
      </c>
      <c r="K114" s="139">
        <f>DATE($B1,$D1,1)</f>
        <v>44501</v>
      </c>
      <c r="L114" s="139">
        <f>DATEDIF(D114,K114,"Y")</f>
        <v>121</v>
      </c>
      <c r="M114" s="121" t="str">
        <f t="shared" si="142"/>
        <v>×</v>
      </c>
      <c r="N114" s="87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41">
        <f>SUM(N114:AR114)</f>
        <v>0</v>
      </c>
      <c r="AT114" s="36">
        <f t="shared" ref="AT114" si="163">COUNT(N114:AR114)</f>
        <v>0</v>
      </c>
    </row>
    <row r="115" spans="1:46" ht="21" customHeight="1" thickBot="1">
      <c r="A115" s="144"/>
      <c r="B115" s="114"/>
      <c r="C115" s="114"/>
      <c r="D115" s="116"/>
      <c r="E115" s="137"/>
      <c r="F115" s="118"/>
      <c r="G115" s="118"/>
      <c r="H115" s="118"/>
      <c r="I115" s="118"/>
      <c r="J115" s="38" t="s">
        <v>24</v>
      </c>
      <c r="K115" s="140"/>
      <c r="L115" s="141"/>
      <c r="M115" s="142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39" t="str">
        <f t="shared" ref="AS115" si="164">IF(AT114=AT115,"○","×")</f>
        <v>○</v>
      </c>
      <c r="AT115" s="36">
        <f t="shared" ref="AT115" si="165">COUNTIF(N115:AR115,"ａ")+COUNTIF(N115:AR115,"ｂ")+COUNTIF(N115:AR115,"ｃ")</f>
        <v>0</v>
      </c>
    </row>
    <row r="116" spans="1:46" ht="21" customHeight="1">
      <c r="A116" s="143">
        <v>57</v>
      </c>
      <c r="B116" s="145"/>
      <c r="C116" s="145"/>
      <c r="D116" s="146"/>
      <c r="E116" s="137" t="str">
        <f>IF(D116=""," ",DATEDIF(D116,K116,"Y")&amp;"歳"&amp;DATEDIF(D116,K116,"YM")&amp;"カ月")</f>
        <v xml:space="preserve"> </v>
      </c>
      <c r="F116" s="138"/>
      <c r="G116" s="138"/>
      <c r="H116" s="138"/>
      <c r="I116" s="138"/>
      <c r="J116" s="40" t="s">
        <v>8</v>
      </c>
      <c r="K116" s="139">
        <f>DATE($B1,$D1,1)</f>
        <v>44501</v>
      </c>
      <c r="L116" s="139">
        <f>DATEDIF(D116,K116,"Y")</f>
        <v>121</v>
      </c>
      <c r="M116" s="121" t="str">
        <f t="shared" si="142"/>
        <v>×</v>
      </c>
      <c r="N116" s="87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  <c r="AI116" s="86"/>
      <c r="AJ116" s="86"/>
      <c r="AK116" s="86"/>
      <c r="AL116" s="86"/>
      <c r="AM116" s="86"/>
      <c r="AN116" s="86"/>
      <c r="AO116" s="86"/>
      <c r="AP116" s="86"/>
      <c r="AQ116" s="86"/>
      <c r="AR116" s="86"/>
      <c r="AS116" s="41">
        <f>SUM(N116:AR116)</f>
        <v>0</v>
      </c>
      <c r="AT116" s="36">
        <f t="shared" ref="AT116" si="166">COUNT(N116:AR116)</f>
        <v>0</v>
      </c>
    </row>
    <row r="117" spans="1:46" ht="21" customHeight="1" thickBot="1">
      <c r="A117" s="144"/>
      <c r="B117" s="114"/>
      <c r="C117" s="114"/>
      <c r="D117" s="116"/>
      <c r="E117" s="137"/>
      <c r="F117" s="118"/>
      <c r="G117" s="118"/>
      <c r="H117" s="118"/>
      <c r="I117" s="118"/>
      <c r="J117" s="38" t="s">
        <v>24</v>
      </c>
      <c r="K117" s="140"/>
      <c r="L117" s="141"/>
      <c r="M117" s="142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39" t="str">
        <f t="shared" ref="AS117" si="167">IF(AT116=AT117,"○","×")</f>
        <v>○</v>
      </c>
      <c r="AT117" s="36">
        <f t="shared" ref="AT117" si="168">COUNTIF(N117:AR117,"ａ")+COUNTIF(N117:AR117,"ｂ")+COUNTIF(N117:AR117,"ｃ")</f>
        <v>0</v>
      </c>
    </row>
    <row r="118" spans="1:46" ht="21" customHeight="1">
      <c r="A118" s="143">
        <v>58</v>
      </c>
      <c r="B118" s="145"/>
      <c r="C118" s="145"/>
      <c r="D118" s="146"/>
      <c r="E118" s="137" t="str">
        <f>IF(D118=""," ",DATEDIF(D118,K118,"Y")&amp;"歳"&amp;DATEDIF(D118,K118,"YM")&amp;"カ月")</f>
        <v xml:space="preserve"> </v>
      </c>
      <c r="F118" s="138"/>
      <c r="G118" s="138"/>
      <c r="H118" s="138"/>
      <c r="I118" s="138"/>
      <c r="J118" s="40" t="s">
        <v>8</v>
      </c>
      <c r="K118" s="139">
        <f>DATE($B1,$D1,1)</f>
        <v>44501</v>
      </c>
      <c r="L118" s="139">
        <f>DATEDIF(D118,K118,"Y")</f>
        <v>121</v>
      </c>
      <c r="M118" s="121" t="str">
        <f t="shared" si="142"/>
        <v>×</v>
      </c>
      <c r="N118" s="87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  <c r="AI118" s="86"/>
      <c r="AJ118" s="86"/>
      <c r="AK118" s="86"/>
      <c r="AL118" s="86"/>
      <c r="AM118" s="86"/>
      <c r="AN118" s="86"/>
      <c r="AO118" s="86"/>
      <c r="AP118" s="86"/>
      <c r="AQ118" s="86"/>
      <c r="AR118" s="86"/>
      <c r="AS118" s="41">
        <f>SUM(N118:AR118)</f>
        <v>0</v>
      </c>
      <c r="AT118" s="36">
        <f t="shared" ref="AT118" si="169">COUNT(N118:AR118)</f>
        <v>0</v>
      </c>
    </row>
    <row r="119" spans="1:46" ht="21" customHeight="1" thickBot="1">
      <c r="A119" s="144"/>
      <c r="B119" s="114"/>
      <c r="C119" s="114"/>
      <c r="D119" s="116"/>
      <c r="E119" s="137"/>
      <c r="F119" s="118"/>
      <c r="G119" s="118"/>
      <c r="H119" s="118"/>
      <c r="I119" s="118"/>
      <c r="J119" s="38" t="s">
        <v>24</v>
      </c>
      <c r="K119" s="140"/>
      <c r="L119" s="141"/>
      <c r="M119" s="142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39" t="str">
        <f t="shared" ref="AS119" si="170">IF(AT118=AT119,"○","×")</f>
        <v>○</v>
      </c>
      <c r="AT119" s="36">
        <f t="shared" ref="AT119" si="171">COUNTIF(N119:AR119,"ａ")+COUNTIF(N119:AR119,"ｂ")+COUNTIF(N119:AR119,"ｃ")</f>
        <v>0</v>
      </c>
    </row>
    <row r="120" spans="1:46" ht="21" customHeight="1">
      <c r="A120" s="143">
        <v>59</v>
      </c>
      <c r="B120" s="145"/>
      <c r="C120" s="145"/>
      <c r="D120" s="146"/>
      <c r="E120" s="137" t="str">
        <f>IF(D120=""," ",DATEDIF(D120,K120,"Y")&amp;"歳"&amp;DATEDIF(D120,K120,"YM")&amp;"カ月")</f>
        <v xml:space="preserve"> </v>
      </c>
      <c r="F120" s="138"/>
      <c r="G120" s="138"/>
      <c r="H120" s="138"/>
      <c r="I120" s="138"/>
      <c r="J120" s="40" t="s">
        <v>8</v>
      </c>
      <c r="K120" s="139">
        <f>DATE($B1,$D1,1)</f>
        <v>44501</v>
      </c>
      <c r="L120" s="139">
        <f>DATEDIF(D120,K120,"Y")</f>
        <v>121</v>
      </c>
      <c r="M120" s="121" t="str">
        <f t="shared" si="142"/>
        <v>×</v>
      </c>
      <c r="N120" s="87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  <c r="AI120" s="86"/>
      <c r="AJ120" s="86"/>
      <c r="AK120" s="86"/>
      <c r="AL120" s="86"/>
      <c r="AM120" s="86"/>
      <c r="AN120" s="86"/>
      <c r="AO120" s="86"/>
      <c r="AP120" s="86"/>
      <c r="AQ120" s="86"/>
      <c r="AR120" s="86"/>
      <c r="AS120" s="41">
        <f>SUM(N120:AR120)</f>
        <v>0</v>
      </c>
      <c r="AT120" s="36">
        <f t="shared" ref="AT120" si="172">COUNT(N120:AR120)</f>
        <v>0</v>
      </c>
    </row>
    <row r="121" spans="1:46" ht="21" customHeight="1" thickBot="1">
      <c r="A121" s="144"/>
      <c r="B121" s="114"/>
      <c r="C121" s="114"/>
      <c r="D121" s="116"/>
      <c r="E121" s="137"/>
      <c r="F121" s="118"/>
      <c r="G121" s="118"/>
      <c r="H121" s="118"/>
      <c r="I121" s="118"/>
      <c r="J121" s="38" t="s">
        <v>24</v>
      </c>
      <c r="K121" s="140"/>
      <c r="L121" s="141"/>
      <c r="M121" s="142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39" t="str">
        <f t="shared" ref="AS121" si="173">IF(AT120=AT121,"○","×")</f>
        <v>○</v>
      </c>
      <c r="AT121" s="36">
        <f t="shared" ref="AT121" si="174">COUNTIF(N121:AR121,"ａ")+COUNTIF(N121:AR121,"ｂ")+COUNTIF(N121:AR121,"ｃ")</f>
        <v>0</v>
      </c>
    </row>
    <row r="122" spans="1:46" ht="21" customHeight="1">
      <c r="A122" s="143">
        <v>60</v>
      </c>
      <c r="B122" s="145"/>
      <c r="C122" s="145"/>
      <c r="D122" s="146"/>
      <c r="E122" s="137" t="str">
        <f>IF(D122=""," ",DATEDIF(D122,K122,"Y")&amp;"歳"&amp;DATEDIF(D122,K122,"YM")&amp;"カ月")</f>
        <v xml:space="preserve"> </v>
      </c>
      <c r="F122" s="138"/>
      <c r="G122" s="138"/>
      <c r="H122" s="138"/>
      <c r="I122" s="138"/>
      <c r="J122" s="40" t="s">
        <v>8</v>
      </c>
      <c r="K122" s="139">
        <f>DATE($B1,$D1,1)</f>
        <v>44501</v>
      </c>
      <c r="L122" s="139">
        <f>DATEDIF(D122,K122,"Y")</f>
        <v>121</v>
      </c>
      <c r="M122" s="121" t="str">
        <f t="shared" si="142"/>
        <v>×</v>
      </c>
      <c r="N122" s="87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41">
        <f>SUM(N122:AR122)</f>
        <v>0</v>
      </c>
      <c r="AT122" s="36">
        <f t="shared" ref="AT122" si="175">COUNT(N122:AR122)</f>
        <v>0</v>
      </c>
    </row>
    <row r="123" spans="1:46" ht="21" customHeight="1" thickBot="1">
      <c r="A123" s="144"/>
      <c r="B123" s="114"/>
      <c r="C123" s="114"/>
      <c r="D123" s="116"/>
      <c r="E123" s="137"/>
      <c r="F123" s="118"/>
      <c r="G123" s="118"/>
      <c r="H123" s="118"/>
      <c r="I123" s="118"/>
      <c r="J123" s="38" t="s">
        <v>24</v>
      </c>
      <c r="K123" s="140"/>
      <c r="L123" s="141"/>
      <c r="M123" s="142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39" t="str">
        <f t="shared" ref="AS123" si="176">IF(AT122=AT123,"○","×")</f>
        <v>○</v>
      </c>
      <c r="AT123" s="36">
        <f t="shared" ref="AT123" si="177">COUNTIF(N123:AR123,"ａ")+COUNTIF(N123:AR123,"ｂ")+COUNTIF(N123:AR123,"ｃ")</f>
        <v>0</v>
      </c>
    </row>
    <row r="124" spans="1:46" ht="21" customHeight="1">
      <c r="A124" s="143">
        <v>61</v>
      </c>
      <c r="B124" s="145"/>
      <c r="C124" s="145"/>
      <c r="D124" s="146"/>
      <c r="E124" s="137" t="str">
        <f>IF(D124=""," ",DATEDIF(D124,K124,"Y")&amp;"歳"&amp;DATEDIF(D124,K124,"YM")&amp;"カ月")</f>
        <v xml:space="preserve"> </v>
      </c>
      <c r="F124" s="138"/>
      <c r="G124" s="138"/>
      <c r="H124" s="138"/>
      <c r="I124" s="138"/>
      <c r="J124" s="40" t="s">
        <v>8</v>
      </c>
      <c r="K124" s="139">
        <f>DATE($B1,$D1,1)</f>
        <v>44501</v>
      </c>
      <c r="L124" s="139">
        <f>DATEDIF(D124,K124,"Y")</f>
        <v>121</v>
      </c>
      <c r="M124" s="121" t="str">
        <f t="shared" si="142"/>
        <v>×</v>
      </c>
      <c r="N124" s="87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/>
      <c r="AF124" s="86"/>
      <c r="AG124" s="86"/>
      <c r="AH124" s="86"/>
      <c r="AI124" s="86"/>
      <c r="AJ124" s="86"/>
      <c r="AK124" s="86"/>
      <c r="AL124" s="86"/>
      <c r="AM124" s="86"/>
      <c r="AN124" s="86"/>
      <c r="AO124" s="86"/>
      <c r="AP124" s="86"/>
      <c r="AQ124" s="86"/>
      <c r="AR124" s="86"/>
      <c r="AS124" s="41">
        <f>SUM(N124:AR124)</f>
        <v>0</v>
      </c>
      <c r="AT124" s="36">
        <f t="shared" ref="AT124" si="178">COUNT(N124:AR124)</f>
        <v>0</v>
      </c>
    </row>
    <row r="125" spans="1:46" ht="21" customHeight="1" thickBot="1">
      <c r="A125" s="144"/>
      <c r="B125" s="114"/>
      <c r="C125" s="114"/>
      <c r="D125" s="116"/>
      <c r="E125" s="137"/>
      <c r="F125" s="118"/>
      <c r="G125" s="118"/>
      <c r="H125" s="118"/>
      <c r="I125" s="118"/>
      <c r="J125" s="38" t="s">
        <v>24</v>
      </c>
      <c r="K125" s="140"/>
      <c r="L125" s="141"/>
      <c r="M125" s="142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39" t="str">
        <f t="shared" ref="AS125" si="179">IF(AT124=AT125,"○","×")</f>
        <v>○</v>
      </c>
      <c r="AT125" s="36">
        <f t="shared" ref="AT125" si="180">COUNTIF(N125:AR125,"ａ")+COUNTIF(N125:AR125,"ｂ")+COUNTIF(N125:AR125,"ｃ")</f>
        <v>0</v>
      </c>
    </row>
    <row r="126" spans="1:46" ht="21" customHeight="1">
      <c r="A126" s="143">
        <v>62</v>
      </c>
      <c r="B126" s="145"/>
      <c r="C126" s="145"/>
      <c r="D126" s="146"/>
      <c r="E126" s="137" t="str">
        <f>IF(D126=""," ",DATEDIF(D126,K126,"Y")&amp;"歳"&amp;DATEDIF(D126,K126,"YM")&amp;"カ月")</f>
        <v xml:space="preserve"> </v>
      </c>
      <c r="F126" s="138"/>
      <c r="G126" s="138"/>
      <c r="H126" s="138"/>
      <c r="I126" s="138"/>
      <c r="J126" s="40" t="s">
        <v>8</v>
      </c>
      <c r="K126" s="139">
        <f>DATE($B1,$D1,1)</f>
        <v>44501</v>
      </c>
      <c r="L126" s="139">
        <f>DATEDIF(D126,K126,"Y")</f>
        <v>121</v>
      </c>
      <c r="M126" s="121" t="str">
        <f t="shared" si="142"/>
        <v>×</v>
      </c>
      <c r="N126" s="87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41">
        <f>SUM(N126:AR126)</f>
        <v>0</v>
      </c>
      <c r="AT126" s="36">
        <f t="shared" ref="AT126" si="181">COUNT(N126:AR126)</f>
        <v>0</v>
      </c>
    </row>
    <row r="127" spans="1:46" ht="21" customHeight="1" thickBot="1">
      <c r="A127" s="144"/>
      <c r="B127" s="114"/>
      <c r="C127" s="114"/>
      <c r="D127" s="116"/>
      <c r="E127" s="137"/>
      <c r="F127" s="118"/>
      <c r="G127" s="118"/>
      <c r="H127" s="118"/>
      <c r="I127" s="118"/>
      <c r="J127" s="38" t="s">
        <v>24</v>
      </c>
      <c r="K127" s="140"/>
      <c r="L127" s="141"/>
      <c r="M127" s="142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39" t="str">
        <f t="shared" ref="AS127" si="182">IF(AT126=AT127,"○","×")</f>
        <v>○</v>
      </c>
      <c r="AT127" s="36">
        <f t="shared" ref="AT127" si="183">COUNTIF(N127:AR127,"ａ")+COUNTIF(N127:AR127,"ｂ")+COUNTIF(N127:AR127,"ｃ")</f>
        <v>0</v>
      </c>
    </row>
    <row r="128" spans="1:46" ht="21" customHeight="1">
      <c r="A128" s="143">
        <v>63</v>
      </c>
      <c r="B128" s="145"/>
      <c r="C128" s="145"/>
      <c r="D128" s="146"/>
      <c r="E128" s="137" t="str">
        <f>IF(D128=""," ",DATEDIF(D128,K128,"Y")&amp;"歳"&amp;DATEDIF(D128,K128,"YM")&amp;"カ月")</f>
        <v xml:space="preserve"> </v>
      </c>
      <c r="F128" s="138"/>
      <c r="G128" s="138"/>
      <c r="H128" s="138"/>
      <c r="I128" s="138"/>
      <c r="J128" s="40" t="s">
        <v>8</v>
      </c>
      <c r="K128" s="139">
        <f>DATE($B1,$D1,1)</f>
        <v>44501</v>
      </c>
      <c r="L128" s="139">
        <f>DATEDIF(D128,K128,"Y")</f>
        <v>121</v>
      </c>
      <c r="M128" s="121" t="str">
        <f t="shared" si="142"/>
        <v>×</v>
      </c>
      <c r="N128" s="87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  <c r="AK128" s="86"/>
      <c r="AL128" s="86"/>
      <c r="AM128" s="86"/>
      <c r="AN128" s="86"/>
      <c r="AO128" s="86"/>
      <c r="AP128" s="86"/>
      <c r="AQ128" s="86"/>
      <c r="AR128" s="86"/>
      <c r="AS128" s="41">
        <f>SUM(N128:AR128)</f>
        <v>0</v>
      </c>
      <c r="AT128" s="36">
        <f t="shared" ref="AT128" si="184">COUNT(N128:AR128)</f>
        <v>0</v>
      </c>
    </row>
    <row r="129" spans="1:46" ht="21" customHeight="1" thickBot="1">
      <c r="A129" s="144"/>
      <c r="B129" s="114"/>
      <c r="C129" s="114"/>
      <c r="D129" s="116"/>
      <c r="E129" s="137"/>
      <c r="F129" s="118"/>
      <c r="G129" s="118"/>
      <c r="H129" s="118"/>
      <c r="I129" s="118"/>
      <c r="J129" s="38" t="s">
        <v>24</v>
      </c>
      <c r="K129" s="140"/>
      <c r="L129" s="141"/>
      <c r="M129" s="142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39" t="str">
        <f t="shared" ref="AS129" si="185">IF(AT128=AT129,"○","×")</f>
        <v>○</v>
      </c>
      <c r="AT129" s="36">
        <f t="shared" ref="AT129" si="186">COUNTIF(N129:AR129,"ａ")+COUNTIF(N129:AR129,"ｂ")+COUNTIF(N129:AR129,"ｃ")</f>
        <v>0</v>
      </c>
    </row>
    <row r="130" spans="1:46" ht="21" customHeight="1">
      <c r="A130" s="143">
        <v>64</v>
      </c>
      <c r="B130" s="145"/>
      <c r="C130" s="145"/>
      <c r="D130" s="146"/>
      <c r="E130" s="137" t="str">
        <f>IF(D130=""," ",DATEDIF(D130,K130,"Y")&amp;"歳"&amp;DATEDIF(D130,K130,"YM")&amp;"カ月")</f>
        <v xml:space="preserve"> </v>
      </c>
      <c r="F130" s="138"/>
      <c r="G130" s="138"/>
      <c r="H130" s="138"/>
      <c r="I130" s="138"/>
      <c r="J130" s="40" t="s">
        <v>8</v>
      </c>
      <c r="K130" s="139">
        <f>DATE($B1,$D1,1)</f>
        <v>44501</v>
      </c>
      <c r="L130" s="139">
        <f>DATEDIF(D130,K130,"Y")</f>
        <v>121</v>
      </c>
      <c r="M130" s="121" t="str">
        <f t="shared" si="142"/>
        <v>×</v>
      </c>
      <c r="N130" s="87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41">
        <f>SUM(N130:AR130)</f>
        <v>0</v>
      </c>
      <c r="AT130" s="36">
        <f t="shared" ref="AT130" si="187">COUNT(N130:AR130)</f>
        <v>0</v>
      </c>
    </row>
    <row r="131" spans="1:46" ht="21" customHeight="1" thickBot="1">
      <c r="A131" s="144"/>
      <c r="B131" s="114"/>
      <c r="C131" s="114"/>
      <c r="D131" s="116"/>
      <c r="E131" s="137"/>
      <c r="F131" s="118"/>
      <c r="G131" s="118"/>
      <c r="H131" s="118"/>
      <c r="I131" s="118"/>
      <c r="J131" s="38" t="s">
        <v>24</v>
      </c>
      <c r="K131" s="140"/>
      <c r="L131" s="141"/>
      <c r="M131" s="142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39" t="str">
        <f t="shared" ref="AS131" si="188">IF(AT130=AT131,"○","×")</f>
        <v>○</v>
      </c>
      <c r="AT131" s="36">
        <f t="shared" ref="AT131" si="189">COUNTIF(N131:AR131,"ａ")+COUNTIF(N131:AR131,"ｂ")+COUNTIF(N131:AR131,"ｃ")</f>
        <v>0</v>
      </c>
    </row>
    <row r="132" spans="1:46" ht="21" customHeight="1">
      <c r="A132" s="143">
        <v>65</v>
      </c>
      <c r="B132" s="145"/>
      <c r="C132" s="145"/>
      <c r="D132" s="146"/>
      <c r="E132" s="137" t="str">
        <f>IF(D132=""," ",DATEDIF(D132,K132,"Y")&amp;"歳"&amp;DATEDIF(D132,K132,"YM")&amp;"カ月")</f>
        <v xml:space="preserve"> </v>
      </c>
      <c r="F132" s="138"/>
      <c r="G132" s="138"/>
      <c r="H132" s="138"/>
      <c r="I132" s="138"/>
      <c r="J132" s="40" t="s">
        <v>8</v>
      </c>
      <c r="K132" s="139">
        <f>DATE($B1,$D1,1)</f>
        <v>44501</v>
      </c>
      <c r="L132" s="139">
        <f>DATEDIF(D132,K132,"Y")</f>
        <v>121</v>
      </c>
      <c r="M132" s="121" t="str">
        <f t="shared" si="142"/>
        <v>×</v>
      </c>
      <c r="N132" s="87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  <c r="AG132" s="86"/>
      <c r="AH132" s="86"/>
      <c r="AI132" s="86"/>
      <c r="AJ132" s="86"/>
      <c r="AK132" s="86"/>
      <c r="AL132" s="86"/>
      <c r="AM132" s="86"/>
      <c r="AN132" s="86"/>
      <c r="AO132" s="86"/>
      <c r="AP132" s="86"/>
      <c r="AQ132" s="86"/>
      <c r="AR132" s="86"/>
      <c r="AS132" s="41">
        <f>SUM(N132:AR132)</f>
        <v>0</v>
      </c>
      <c r="AT132" s="36">
        <f t="shared" ref="AT132" si="190">COUNT(N132:AR132)</f>
        <v>0</v>
      </c>
    </row>
    <row r="133" spans="1:46" ht="21" customHeight="1" thickBot="1">
      <c r="A133" s="144"/>
      <c r="B133" s="114"/>
      <c r="C133" s="114"/>
      <c r="D133" s="116"/>
      <c r="E133" s="137"/>
      <c r="F133" s="118"/>
      <c r="G133" s="118"/>
      <c r="H133" s="118"/>
      <c r="I133" s="118"/>
      <c r="J133" s="38" t="s">
        <v>24</v>
      </c>
      <c r="K133" s="140"/>
      <c r="L133" s="141"/>
      <c r="M133" s="142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39" t="str">
        <f t="shared" ref="AS133" si="191">IF(AT132=AT133,"○","×")</f>
        <v>○</v>
      </c>
      <c r="AT133" s="36">
        <f t="shared" ref="AT133" si="192">COUNTIF(N133:AR133,"ａ")+COUNTIF(N133:AR133,"ｂ")+COUNTIF(N133:AR133,"ｃ")</f>
        <v>0</v>
      </c>
    </row>
    <row r="134" spans="1:46" ht="21" customHeight="1">
      <c r="A134" s="143">
        <v>66</v>
      </c>
      <c r="B134" s="145"/>
      <c r="C134" s="145"/>
      <c r="D134" s="146"/>
      <c r="E134" s="137" t="str">
        <f>IF(D134=""," ",DATEDIF(D134,K134,"Y")&amp;"歳"&amp;DATEDIF(D134,K134,"YM")&amp;"カ月")</f>
        <v xml:space="preserve"> </v>
      </c>
      <c r="F134" s="138"/>
      <c r="G134" s="138"/>
      <c r="H134" s="138"/>
      <c r="I134" s="138"/>
      <c r="J134" s="40" t="s">
        <v>8</v>
      </c>
      <c r="K134" s="139">
        <f>DATE($B1,$D1,1)</f>
        <v>44501</v>
      </c>
      <c r="L134" s="139">
        <f>DATEDIF(D134,K134,"Y")</f>
        <v>121</v>
      </c>
      <c r="M134" s="121" t="str">
        <f t="shared" si="142"/>
        <v>×</v>
      </c>
      <c r="N134" s="87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41">
        <f>SUM(N134:AR134)</f>
        <v>0</v>
      </c>
      <c r="AT134" s="36">
        <f t="shared" ref="AT134" si="193">COUNT(N134:AR134)</f>
        <v>0</v>
      </c>
    </row>
    <row r="135" spans="1:46" ht="21" customHeight="1" thickBot="1">
      <c r="A135" s="144"/>
      <c r="B135" s="114"/>
      <c r="C135" s="114"/>
      <c r="D135" s="116"/>
      <c r="E135" s="137"/>
      <c r="F135" s="118"/>
      <c r="G135" s="118"/>
      <c r="H135" s="118"/>
      <c r="I135" s="118"/>
      <c r="J135" s="38" t="s">
        <v>24</v>
      </c>
      <c r="K135" s="140"/>
      <c r="L135" s="141"/>
      <c r="M135" s="142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39" t="str">
        <f t="shared" ref="AS135" si="194">IF(AT134=AT135,"○","×")</f>
        <v>○</v>
      </c>
      <c r="AT135" s="36">
        <f t="shared" ref="AT135" si="195">COUNTIF(N135:AR135,"ａ")+COUNTIF(N135:AR135,"ｂ")+COUNTIF(N135:AR135,"ｃ")</f>
        <v>0</v>
      </c>
    </row>
    <row r="136" spans="1:46" ht="21" customHeight="1">
      <c r="A136" s="143">
        <v>67</v>
      </c>
      <c r="B136" s="145"/>
      <c r="C136" s="145"/>
      <c r="D136" s="146"/>
      <c r="E136" s="137" t="str">
        <f>IF(D136=""," ",DATEDIF(D136,K136,"Y")&amp;"歳"&amp;DATEDIF(D136,K136,"YM")&amp;"カ月")</f>
        <v xml:space="preserve"> </v>
      </c>
      <c r="F136" s="138"/>
      <c r="G136" s="138"/>
      <c r="H136" s="138"/>
      <c r="I136" s="138"/>
      <c r="J136" s="40" t="s">
        <v>8</v>
      </c>
      <c r="K136" s="139">
        <f>DATE($B1,$D1,1)</f>
        <v>44501</v>
      </c>
      <c r="L136" s="139">
        <f>DATEDIF(D136,K136,"Y")</f>
        <v>121</v>
      </c>
      <c r="M136" s="121" t="str">
        <f t="shared" si="142"/>
        <v>×</v>
      </c>
      <c r="N136" s="87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  <c r="AG136" s="86"/>
      <c r="AH136" s="86"/>
      <c r="AI136" s="86"/>
      <c r="AJ136" s="86"/>
      <c r="AK136" s="86"/>
      <c r="AL136" s="86"/>
      <c r="AM136" s="86"/>
      <c r="AN136" s="86"/>
      <c r="AO136" s="86"/>
      <c r="AP136" s="86"/>
      <c r="AQ136" s="86"/>
      <c r="AR136" s="86"/>
      <c r="AS136" s="41">
        <f>SUM(N136:AR136)</f>
        <v>0</v>
      </c>
      <c r="AT136" s="36">
        <f t="shared" ref="AT136" si="196">COUNT(N136:AR136)</f>
        <v>0</v>
      </c>
    </row>
    <row r="137" spans="1:46" ht="21" customHeight="1" thickBot="1">
      <c r="A137" s="144"/>
      <c r="B137" s="114"/>
      <c r="C137" s="114"/>
      <c r="D137" s="116"/>
      <c r="E137" s="137"/>
      <c r="F137" s="118"/>
      <c r="G137" s="118"/>
      <c r="H137" s="118"/>
      <c r="I137" s="118"/>
      <c r="J137" s="38" t="s">
        <v>24</v>
      </c>
      <c r="K137" s="140"/>
      <c r="L137" s="141"/>
      <c r="M137" s="142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39" t="str">
        <f t="shared" ref="AS137" si="197">IF(AT136=AT137,"○","×")</f>
        <v>○</v>
      </c>
      <c r="AT137" s="36">
        <f t="shared" ref="AT137" si="198">COUNTIF(N137:AR137,"ａ")+COUNTIF(N137:AR137,"ｂ")+COUNTIF(N137:AR137,"ｃ")</f>
        <v>0</v>
      </c>
    </row>
    <row r="138" spans="1:46" ht="21" customHeight="1">
      <c r="A138" s="143">
        <v>68</v>
      </c>
      <c r="B138" s="145"/>
      <c r="C138" s="145"/>
      <c r="D138" s="146"/>
      <c r="E138" s="137" t="str">
        <f>IF(D138=""," ",DATEDIF(D138,K138,"Y")&amp;"歳"&amp;DATEDIF(D138,K138,"YM")&amp;"カ月")</f>
        <v xml:space="preserve"> </v>
      </c>
      <c r="F138" s="138"/>
      <c r="G138" s="138"/>
      <c r="H138" s="138"/>
      <c r="I138" s="138"/>
      <c r="J138" s="40" t="s">
        <v>8</v>
      </c>
      <c r="K138" s="139">
        <f>DATE($B1,$D1,1)</f>
        <v>44501</v>
      </c>
      <c r="L138" s="139">
        <f>DATEDIF(D138,K138,"Y")</f>
        <v>121</v>
      </c>
      <c r="M138" s="121" t="str">
        <f t="shared" si="142"/>
        <v>×</v>
      </c>
      <c r="N138" s="87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6"/>
      <c r="AD138" s="86"/>
      <c r="AE138" s="86"/>
      <c r="AF138" s="86"/>
      <c r="AG138" s="86"/>
      <c r="AH138" s="86"/>
      <c r="AI138" s="86"/>
      <c r="AJ138" s="86"/>
      <c r="AK138" s="86"/>
      <c r="AL138" s="86"/>
      <c r="AM138" s="86"/>
      <c r="AN138" s="86"/>
      <c r="AO138" s="86"/>
      <c r="AP138" s="86"/>
      <c r="AQ138" s="86"/>
      <c r="AR138" s="86"/>
      <c r="AS138" s="41">
        <f>SUM(N138:AR138)</f>
        <v>0</v>
      </c>
      <c r="AT138" s="36">
        <f t="shared" ref="AT138" si="199">COUNT(N138:AR138)</f>
        <v>0</v>
      </c>
    </row>
    <row r="139" spans="1:46" ht="21" customHeight="1" thickBot="1">
      <c r="A139" s="144"/>
      <c r="B139" s="114"/>
      <c r="C139" s="114"/>
      <c r="D139" s="116"/>
      <c r="E139" s="137"/>
      <c r="F139" s="118"/>
      <c r="G139" s="118"/>
      <c r="H139" s="118"/>
      <c r="I139" s="118"/>
      <c r="J139" s="38" t="s">
        <v>24</v>
      </c>
      <c r="K139" s="140"/>
      <c r="L139" s="141"/>
      <c r="M139" s="142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39" t="str">
        <f t="shared" ref="AS139" si="200">IF(AT138=AT139,"○","×")</f>
        <v>○</v>
      </c>
      <c r="AT139" s="36">
        <f t="shared" ref="AT139" si="201">COUNTIF(N139:AR139,"ａ")+COUNTIF(N139:AR139,"ｂ")+COUNTIF(N139:AR139,"ｃ")</f>
        <v>0</v>
      </c>
    </row>
    <row r="140" spans="1:46" ht="21" customHeight="1">
      <c r="A140" s="143">
        <v>69</v>
      </c>
      <c r="B140" s="145"/>
      <c r="C140" s="145"/>
      <c r="D140" s="146"/>
      <c r="E140" s="137" t="str">
        <f>IF(D140=""," ",DATEDIF(D140,K140,"Y")&amp;"歳"&amp;DATEDIF(D140,K140,"YM")&amp;"カ月")</f>
        <v xml:space="preserve"> </v>
      </c>
      <c r="F140" s="138"/>
      <c r="G140" s="138"/>
      <c r="H140" s="138"/>
      <c r="I140" s="138"/>
      <c r="J140" s="40" t="s">
        <v>8</v>
      </c>
      <c r="K140" s="139">
        <f>DATE($B1,$D1,1)</f>
        <v>44501</v>
      </c>
      <c r="L140" s="139">
        <f>DATEDIF(D140,K140,"Y")</f>
        <v>121</v>
      </c>
      <c r="M140" s="121" t="str">
        <f t="shared" si="142"/>
        <v>×</v>
      </c>
      <c r="N140" s="87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  <c r="AG140" s="86"/>
      <c r="AH140" s="86"/>
      <c r="AI140" s="86"/>
      <c r="AJ140" s="86"/>
      <c r="AK140" s="86"/>
      <c r="AL140" s="86"/>
      <c r="AM140" s="86"/>
      <c r="AN140" s="86"/>
      <c r="AO140" s="86"/>
      <c r="AP140" s="86"/>
      <c r="AQ140" s="86"/>
      <c r="AR140" s="86"/>
      <c r="AS140" s="41">
        <f>SUM(N140:AR140)</f>
        <v>0</v>
      </c>
      <c r="AT140" s="36">
        <f t="shared" ref="AT140" si="202">COUNT(N140:AR140)</f>
        <v>0</v>
      </c>
    </row>
    <row r="141" spans="1:46" ht="21" customHeight="1" thickBot="1">
      <c r="A141" s="144"/>
      <c r="B141" s="114"/>
      <c r="C141" s="114"/>
      <c r="D141" s="116"/>
      <c r="E141" s="137"/>
      <c r="F141" s="118"/>
      <c r="G141" s="118"/>
      <c r="H141" s="118"/>
      <c r="I141" s="118"/>
      <c r="J141" s="38" t="s">
        <v>24</v>
      </c>
      <c r="K141" s="140"/>
      <c r="L141" s="141"/>
      <c r="M141" s="142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39" t="str">
        <f t="shared" ref="AS141" si="203">IF(AT140=AT141,"○","×")</f>
        <v>○</v>
      </c>
      <c r="AT141" s="36">
        <f t="shared" ref="AT141" si="204">COUNTIF(N141:AR141,"ａ")+COUNTIF(N141:AR141,"ｂ")+COUNTIF(N141:AR141,"ｃ")</f>
        <v>0</v>
      </c>
    </row>
    <row r="142" spans="1:46" ht="21" customHeight="1">
      <c r="A142" s="143">
        <v>70</v>
      </c>
      <c r="B142" s="145"/>
      <c r="C142" s="145"/>
      <c r="D142" s="146"/>
      <c r="E142" s="137" t="str">
        <f>IF(D142=""," ",DATEDIF(D142,K142,"Y")&amp;"歳"&amp;DATEDIF(D142,K142,"YM")&amp;"カ月")</f>
        <v xml:space="preserve"> </v>
      </c>
      <c r="F142" s="138"/>
      <c r="G142" s="138"/>
      <c r="H142" s="138"/>
      <c r="I142" s="138"/>
      <c r="J142" s="40" t="s">
        <v>8</v>
      </c>
      <c r="K142" s="139">
        <f>DATE($B1,$D1,1)</f>
        <v>44501</v>
      </c>
      <c r="L142" s="139">
        <f>DATEDIF(D142,K142,"Y")</f>
        <v>121</v>
      </c>
      <c r="M142" s="121" t="str">
        <f t="shared" si="142"/>
        <v>×</v>
      </c>
      <c r="N142" s="87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41">
        <f>SUM(N142:AR142)</f>
        <v>0</v>
      </c>
      <c r="AT142" s="36">
        <f t="shared" ref="AT142" si="205">COUNT(N142:AR142)</f>
        <v>0</v>
      </c>
    </row>
    <row r="143" spans="1:46" ht="21" customHeight="1" thickBot="1">
      <c r="A143" s="144"/>
      <c r="B143" s="114"/>
      <c r="C143" s="114"/>
      <c r="D143" s="116"/>
      <c r="E143" s="137"/>
      <c r="F143" s="118"/>
      <c r="G143" s="118"/>
      <c r="H143" s="118"/>
      <c r="I143" s="118"/>
      <c r="J143" s="38" t="s">
        <v>24</v>
      </c>
      <c r="K143" s="140"/>
      <c r="L143" s="141"/>
      <c r="M143" s="142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39" t="str">
        <f t="shared" ref="AS143" si="206">IF(AT142=AT143,"○","×")</f>
        <v>○</v>
      </c>
      <c r="AT143" s="36">
        <f t="shared" ref="AT143" si="207">COUNTIF(N143:AR143,"ａ")+COUNTIF(N143:AR143,"ｂ")+COUNTIF(N143:AR143,"ｃ")</f>
        <v>0</v>
      </c>
    </row>
    <row r="144" spans="1:46" ht="21" customHeight="1">
      <c r="A144" s="143">
        <v>71</v>
      </c>
      <c r="B144" s="145"/>
      <c r="C144" s="145"/>
      <c r="D144" s="146"/>
      <c r="E144" s="137" t="str">
        <f>IF(D144=""," ",DATEDIF(D144,K144,"Y")&amp;"歳"&amp;DATEDIF(D144,K144,"YM")&amp;"カ月")</f>
        <v xml:space="preserve"> </v>
      </c>
      <c r="F144" s="138"/>
      <c r="G144" s="138"/>
      <c r="H144" s="138"/>
      <c r="I144" s="138"/>
      <c r="J144" s="40" t="s">
        <v>8</v>
      </c>
      <c r="K144" s="139">
        <f>DATE($B1,$D1,1)</f>
        <v>44501</v>
      </c>
      <c r="L144" s="139">
        <f>DATEDIF(D144,K144,"Y")</f>
        <v>121</v>
      </c>
      <c r="M144" s="121" t="str">
        <f t="shared" si="142"/>
        <v>×</v>
      </c>
      <c r="N144" s="87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  <c r="AE144" s="86"/>
      <c r="AF144" s="86"/>
      <c r="AG144" s="86"/>
      <c r="AH144" s="86"/>
      <c r="AI144" s="86"/>
      <c r="AJ144" s="86"/>
      <c r="AK144" s="86"/>
      <c r="AL144" s="86"/>
      <c r="AM144" s="86"/>
      <c r="AN144" s="86"/>
      <c r="AO144" s="86"/>
      <c r="AP144" s="86"/>
      <c r="AQ144" s="86"/>
      <c r="AR144" s="86"/>
      <c r="AS144" s="41">
        <f>SUM(N144:AR144)</f>
        <v>0</v>
      </c>
      <c r="AT144" s="36">
        <f t="shared" ref="AT144" si="208">COUNT(N144:AR144)</f>
        <v>0</v>
      </c>
    </row>
    <row r="145" spans="1:46" ht="21" customHeight="1" thickBot="1">
      <c r="A145" s="144"/>
      <c r="B145" s="114"/>
      <c r="C145" s="114"/>
      <c r="D145" s="116"/>
      <c r="E145" s="137"/>
      <c r="F145" s="118"/>
      <c r="G145" s="118"/>
      <c r="H145" s="118"/>
      <c r="I145" s="118"/>
      <c r="J145" s="38" t="s">
        <v>24</v>
      </c>
      <c r="K145" s="140"/>
      <c r="L145" s="141"/>
      <c r="M145" s="142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39" t="str">
        <f t="shared" ref="AS145" si="209">IF(AT144=AT145,"○","×")</f>
        <v>○</v>
      </c>
      <c r="AT145" s="36">
        <f t="shared" ref="AT145" si="210">COUNTIF(N145:AR145,"ａ")+COUNTIF(N145:AR145,"ｂ")+COUNTIF(N145:AR145,"ｃ")</f>
        <v>0</v>
      </c>
    </row>
    <row r="146" spans="1:46" ht="21" customHeight="1">
      <c r="A146" s="143">
        <v>72</v>
      </c>
      <c r="B146" s="145"/>
      <c r="C146" s="145"/>
      <c r="D146" s="146"/>
      <c r="E146" s="137" t="str">
        <f>IF(D146=""," ",DATEDIF(D146,K146,"Y")&amp;"歳"&amp;DATEDIF(D146,K146,"YM")&amp;"カ月")</f>
        <v xml:space="preserve"> </v>
      </c>
      <c r="F146" s="138"/>
      <c r="G146" s="138"/>
      <c r="H146" s="138"/>
      <c r="I146" s="138"/>
      <c r="J146" s="40" t="s">
        <v>8</v>
      </c>
      <c r="K146" s="139">
        <f>DATE($B1,$D1,1)</f>
        <v>44501</v>
      </c>
      <c r="L146" s="139">
        <f>DATEDIF(D146,K146,"Y")</f>
        <v>121</v>
      </c>
      <c r="M146" s="121" t="str">
        <f t="shared" si="142"/>
        <v>×</v>
      </c>
      <c r="N146" s="87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41">
        <f>SUM(N146:AR146)</f>
        <v>0</v>
      </c>
      <c r="AT146" s="36">
        <f t="shared" ref="AT146" si="211">COUNT(N146:AR146)</f>
        <v>0</v>
      </c>
    </row>
    <row r="147" spans="1:46" ht="21" customHeight="1" thickBot="1">
      <c r="A147" s="144"/>
      <c r="B147" s="114"/>
      <c r="C147" s="114"/>
      <c r="D147" s="116"/>
      <c r="E147" s="137"/>
      <c r="F147" s="118"/>
      <c r="G147" s="118"/>
      <c r="H147" s="118"/>
      <c r="I147" s="118"/>
      <c r="J147" s="38" t="s">
        <v>24</v>
      </c>
      <c r="K147" s="140"/>
      <c r="L147" s="141"/>
      <c r="M147" s="142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39" t="str">
        <f t="shared" ref="AS147" si="212">IF(AT146=AT147,"○","×")</f>
        <v>○</v>
      </c>
      <c r="AT147" s="36">
        <f t="shared" ref="AT147" si="213">COUNTIF(N147:AR147,"ａ")+COUNTIF(N147:AR147,"ｂ")+COUNTIF(N147:AR147,"ｃ")</f>
        <v>0</v>
      </c>
    </row>
    <row r="148" spans="1:46" ht="21" customHeight="1">
      <c r="A148" s="143">
        <v>73</v>
      </c>
      <c r="B148" s="145"/>
      <c r="C148" s="145"/>
      <c r="D148" s="146"/>
      <c r="E148" s="137" t="str">
        <f>IF(D148=""," ",DATEDIF(D148,K148,"Y")&amp;"歳"&amp;DATEDIF(D148,K148,"YM")&amp;"カ月")</f>
        <v xml:space="preserve"> </v>
      </c>
      <c r="F148" s="138"/>
      <c r="G148" s="138"/>
      <c r="H148" s="138"/>
      <c r="I148" s="138"/>
      <c r="J148" s="40" t="s">
        <v>8</v>
      </c>
      <c r="K148" s="139">
        <f>DATE($B1,$D1,1)</f>
        <v>44501</v>
      </c>
      <c r="L148" s="139">
        <f>DATEDIF(D148,K148,"Y")</f>
        <v>121</v>
      </c>
      <c r="M148" s="121" t="str">
        <f t="shared" si="142"/>
        <v>×</v>
      </c>
      <c r="N148" s="87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AE148" s="86"/>
      <c r="AF148" s="86"/>
      <c r="AG148" s="86"/>
      <c r="AH148" s="86"/>
      <c r="AI148" s="86"/>
      <c r="AJ148" s="86"/>
      <c r="AK148" s="86"/>
      <c r="AL148" s="86"/>
      <c r="AM148" s="86"/>
      <c r="AN148" s="86"/>
      <c r="AO148" s="86"/>
      <c r="AP148" s="86"/>
      <c r="AQ148" s="86"/>
      <c r="AR148" s="86"/>
      <c r="AS148" s="41">
        <f>SUM(N148:AR148)</f>
        <v>0</v>
      </c>
      <c r="AT148" s="36">
        <f t="shared" ref="AT148" si="214">COUNT(N148:AR148)</f>
        <v>0</v>
      </c>
    </row>
    <row r="149" spans="1:46" ht="21" customHeight="1" thickBot="1">
      <c r="A149" s="144"/>
      <c r="B149" s="114"/>
      <c r="C149" s="114"/>
      <c r="D149" s="116"/>
      <c r="E149" s="137"/>
      <c r="F149" s="118"/>
      <c r="G149" s="118"/>
      <c r="H149" s="118"/>
      <c r="I149" s="118"/>
      <c r="J149" s="38" t="s">
        <v>24</v>
      </c>
      <c r="K149" s="140"/>
      <c r="L149" s="141"/>
      <c r="M149" s="142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39" t="str">
        <f t="shared" ref="AS149" si="215">IF(AT148=AT149,"○","×")</f>
        <v>○</v>
      </c>
      <c r="AT149" s="36">
        <f t="shared" ref="AT149" si="216">COUNTIF(N149:AR149,"ａ")+COUNTIF(N149:AR149,"ｂ")+COUNTIF(N149:AR149,"ｃ")</f>
        <v>0</v>
      </c>
    </row>
    <row r="150" spans="1:46" ht="21" customHeight="1">
      <c r="A150" s="143">
        <v>74</v>
      </c>
      <c r="B150" s="145"/>
      <c r="C150" s="145"/>
      <c r="D150" s="146"/>
      <c r="E150" s="137" t="str">
        <f>IF(D150=""," ",DATEDIF(D150,K150,"Y")&amp;"歳"&amp;DATEDIF(D150,K150,"YM")&amp;"カ月")</f>
        <v xml:space="preserve"> </v>
      </c>
      <c r="F150" s="138"/>
      <c r="G150" s="138"/>
      <c r="H150" s="138"/>
      <c r="I150" s="138"/>
      <c r="J150" s="40" t="s">
        <v>8</v>
      </c>
      <c r="K150" s="139">
        <f>DATE($B1,$D1,1)</f>
        <v>44501</v>
      </c>
      <c r="L150" s="139">
        <f>DATEDIF(D150,K150,"Y")</f>
        <v>121</v>
      </c>
      <c r="M150" s="121" t="str">
        <f t="shared" si="142"/>
        <v>×</v>
      </c>
      <c r="N150" s="87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  <c r="AB150" s="86"/>
      <c r="AC150" s="86"/>
      <c r="AD150" s="86"/>
      <c r="AE150" s="86"/>
      <c r="AF150" s="86"/>
      <c r="AG150" s="86"/>
      <c r="AH150" s="86"/>
      <c r="AI150" s="86"/>
      <c r="AJ150" s="86"/>
      <c r="AK150" s="86"/>
      <c r="AL150" s="86"/>
      <c r="AM150" s="86"/>
      <c r="AN150" s="86"/>
      <c r="AO150" s="86"/>
      <c r="AP150" s="86"/>
      <c r="AQ150" s="86"/>
      <c r="AR150" s="86"/>
      <c r="AS150" s="41">
        <f>SUM(N150:AR150)</f>
        <v>0</v>
      </c>
      <c r="AT150" s="36">
        <f t="shared" ref="AT150" si="217">COUNT(N150:AR150)</f>
        <v>0</v>
      </c>
    </row>
    <row r="151" spans="1:46" ht="21" customHeight="1" thickBot="1">
      <c r="A151" s="144"/>
      <c r="B151" s="114"/>
      <c r="C151" s="114"/>
      <c r="D151" s="116"/>
      <c r="E151" s="137"/>
      <c r="F151" s="118"/>
      <c r="G151" s="118"/>
      <c r="H151" s="118"/>
      <c r="I151" s="118"/>
      <c r="J151" s="38" t="s">
        <v>24</v>
      </c>
      <c r="K151" s="140"/>
      <c r="L151" s="141"/>
      <c r="M151" s="142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39" t="str">
        <f t="shared" ref="AS151" si="218">IF(AT150=AT151,"○","×")</f>
        <v>○</v>
      </c>
      <c r="AT151" s="36">
        <f t="shared" ref="AT151" si="219">COUNTIF(N151:AR151,"ａ")+COUNTIF(N151:AR151,"ｂ")+COUNTIF(N151:AR151,"ｃ")</f>
        <v>0</v>
      </c>
    </row>
    <row r="152" spans="1:46" ht="21" customHeight="1">
      <c r="A152" s="143">
        <v>75</v>
      </c>
      <c r="B152" s="145"/>
      <c r="C152" s="145"/>
      <c r="D152" s="146"/>
      <c r="E152" s="137" t="str">
        <f>IF(D152=""," ",DATEDIF(D152,K152,"Y")&amp;"歳"&amp;DATEDIF(D152,K152,"YM")&amp;"カ月")</f>
        <v xml:space="preserve"> </v>
      </c>
      <c r="F152" s="138"/>
      <c r="G152" s="138"/>
      <c r="H152" s="138"/>
      <c r="I152" s="138"/>
      <c r="J152" s="40" t="s">
        <v>8</v>
      </c>
      <c r="K152" s="139">
        <f>DATE($B1,$D1,1)</f>
        <v>44501</v>
      </c>
      <c r="L152" s="139">
        <f>DATEDIF(D152,K152,"Y")</f>
        <v>121</v>
      </c>
      <c r="M152" s="121" t="str">
        <f t="shared" si="142"/>
        <v>×</v>
      </c>
      <c r="N152" s="87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  <c r="AC152" s="86"/>
      <c r="AD152" s="86"/>
      <c r="AE152" s="86"/>
      <c r="AF152" s="86"/>
      <c r="AG152" s="86"/>
      <c r="AH152" s="86"/>
      <c r="AI152" s="86"/>
      <c r="AJ152" s="86"/>
      <c r="AK152" s="86"/>
      <c r="AL152" s="86"/>
      <c r="AM152" s="86"/>
      <c r="AN152" s="86"/>
      <c r="AO152" s="86"/>
      <c r="AP152" s="86"/>
      <c r="AQ152" s="86"/>
      <c r="AR152" s="86"/>
      <c r="AS152" s="41">
        <f>SUM(N152:AR152)</f>
        <v>0</v>
      </c>
      <c r="AT152" s="36">
        <f t="shared" ref="AT152" si="220">COUNT(N152:AR152)</f>
        <v>0</v>
      </c>
    </row>
    <row r="153" spans="1:46" ht="21" customHeight="1" thickBot="1">
      <c r="A153" s="144"/>
      <c r="B153" s="114"/>
      <c r="C153" s="114"/>
      <c r="D153" s="116"/>
      <c r="E153" s="137"/>
      <c r="F153" s="118"/>
      <c r="G153" s="118"/>
      <c r="H153" s="118"/>
      <c r="I153" s="118"/>
      <c r="J153" s="38" t="s">
        <v>24</v>
      </c>
      <c r="K153" s="140"/>
      <c r="L153" s="141"/>
      <c r="M153" s="142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39" t="str">
        <f t="shared" ref="AS153" si="221">IF(AT152=AT153,"○","×")</f>
        <v>○</v>
      </c>
      <c r="AT153" s="36">
        <f t="shared" ref="AT153" si="222">COUNTIF(N153:AR153,"ａ")+COUNTIF(N153:AR153,"ｂ")+COUNTIF(N153:AR153,"ｃ")</f>
        <v>0</v>
      </c>
    </row>
    <row r="154" spans="1:46" ht="21" customHeight="1">
      <c r="A154" s="143">
        <v>76</v>
      </c>
      <c r="B154" s="145"/>
      <c r="C154" s="145"/>
      <c r="D154" s="146"/>
      <c r="E154" s="137" t="str">
        <f>IF(D154=""," ",DATEDIF(D154,K154,"Y")&amp;"歳"&amp;DATEDIF(D154,K154,"YM")&amp;"カ月")</f>
        <v xml:space="preserve"> </v>
      </c>
      <c r="F154" s="138"/>
      <c r="G154" s="138"/>
      <c r="H154" s="138"/>
      <c r="I154" s="138"/>
      <c r="J154" s="40" t="s">
        <v>8</v>
      </c>
      <c r="K154" s="139">
        <f>DATE($B1,$D1,1)</f>
        <v>44501</v>
      </c>
      <c r="L154" s="139">
        <f>DATEDIF(D154,K154,"Y")</f>
        <v>121</v>
      </c>
      <c r="M154" s="121" t="str">
        <f t="shared" si="142"/>
        <v>×</v>
      </c>
      <c r="N154" s="87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  <c r="AE154" s="86"/>
      <c r="AF154" s="86"/>
      <c r="AG154" s="86"/>
      <c r="AH154" s="86"/>
      <c r="AI154" s="86"/>
      <c r="AJ154" s="86"/>
      <c r="AK154" s="86"/>
      <c r="AL154" s="86"/>
      <c r="AM154" s="86"/>
      <c r="AN154" s="86"/>
      <c r="AO154" s="86"/>
      <c r="AP154" s="86"/>
      <c r="AQ154" s="86"/>
      <c r="AR154" s="86"/>
      <c r="AS154" s="41">
        <f>SUM(N154:AR154)</f>
        <v>0</v>
      </c>
      <c r="AT154" s="36">
        <f t="shared" ref="AT154" si="223">COUNT(N154:AR154)</f>
        <v>0</v>
      </c>
    </row>
    <row r="155" spans="1:46" ht="21" customHeight="1" thickBot="1">
      <c r="A155" s="144"/>
      <c r="B155" s="114"/>
      <c r="C155" s="114"/>
      <c r="D155" s="116"/>
      <c r="E155" s="137"/>
      <c r="F155" s="118"/>
      <c r="G155" s="118"/>
      <c r="H155" s="118"/>
      <c r="I155" s="118"/>
      <c r="J155" s="38" t="s">
        <v>24</v>
      </c>
      <c r="K155" s="140"/>
      <c r="L155" s="141"/>
      <c r="M155" s="142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39" t="str">
        <f t="shared" ref="AS155" si="224">IF(AT154=AT155,"○","×")</f>
        <v>○</v>
      </c>
      <c r="AT155" s="36">
        <f t="shared" ref="AT155" si="225">COUNTIF(N155:AR155,"ａ")+COUNTIF(N155:AR155,"ｂ")+COUNTIF(N155:AR155,"ｃ")</f>
        <v>0</v>
      </c>
    </row>
    <row r="156" spans="1:46" ht="21" customHeight="1">
      <c r="A156" s="143">
        <v>77</v>
      </c>
      <c r="B156" s="145"/>
      <c r="C156" s="145"/>
      <c r="D156" s="146"/>
      <c r="E156" s="137" t="str">
        <f>IF(D156=""," ",DATEDIF(D156,K156,"Y")&amp;"歳"&amp;DATEDIF(D156,K156,"YM")&amp;"カ月")</f>
        <v xml:space="preserve"> </v>
      </c>
      <c r="F156" s="138"/>
      <c r="G156" s="138"/>
      <c r="H156" s="138"/>
      <c r="I156" s="138"/>
      <c r="J156" s="40" t="s">
        <v>8</v>
      </c>
      <c r="K156" s="139">
        <f>DATE($B1,$D1,1)</f>
        <v>44501</v>
      </c>
      <c r="L156" s="139">
        <f>DATEDIF(D156,K156,"Y")</f>
        <v>121</v>
      </c>
      <c r="M156" s="121" t="str">
        <f t="shared" si="142"/>
        <v>×</v>
      </c>
      <c r="N156" s="87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  <c r="AG156" s="86"/>
      <c r="AH156" s="86"/>
      <c r="AI156" s="86"/>
      <c r="AJ156" s="86"/>
      <c r="AK156" s="86"/>
      <c r="AL156" s="86"/>
      <c r="AM156" s="86"/>
      <c r="AN156" s="86"/>
      <c r="AO156" s="86"/>
      <c r="AP156" s="86"/>
      <c r="AQ156" s="86"/>
      <c r="AR156" s="86"/>
      <c r="AS156" s="41">
        <f>SUM(N156:AR156)</f>
        <v>0</v>
      </c>
      <c r="AT156" s="36">
        <f t="shared" ref="AT156" si="226">COUNT(N156:AR156)</f>
        <v>0</v>
      </c>
    </row>
    <row r="157" spans="1:46" ht="21" customHeight="1" thickBot="1">
      <c r="A157" s="144"/>
      <c r="B157" s="114"/>
      <c r="C157" s="114"/>
      <c r="D157" s="116"/>
      <c r="E157" s="137"/>
      <c r="F157" s="118"/>
      <c r="G157" s="118"/>
      <c r="H157" s="118"/>
      <c r="I157" s="118"/>
      <c r="J157" s="38" t="s">
        <v>24</v>
      </c>
      <c r="K157" s="140"/>
      <c r="L157" s="141"/>
      <c r="M157" s="142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39" t="str">
        <f t="shared" ref="AS157" si="227">IF(AT156=AT157,"○","×")</f>
        <v>○</v>
      </c>
      <c r="AT157" s="36">
        <f t="shared" ref="AT157" si="228">COUNTIF(N157:AR157,"ａ")+COUNTIF(N157:AR157,"ｂ")+COUNTIF(N157:AR157,"ｃ")</f>
        <v>0</v>
      </c>
    </row>
    <row r="158" spans="1:46" ht="21" customHeight="1">
      <c r="A158" s="143">
        <v>78</v>
      </c>
      <c r="B158" s="145"/>
      <c r="C158" s="145"/>
      <c r="D158" s="146"/>
      <c r="E158" s="137" t="str">
        <f>IF(D158=""," ",DATEDIF(D158,K158,"Y")&amp;"歳"&amp;DATEDIF(D158,K158,"YM")&amp;"カ月")</f>
        <v xml:space="preserve"> </v>
      </c>
      <c r="F158" s="138"/>
      <c r="G158" s="138"/>
      <c r="H158" s="138"/>
      <c r="I158" s="138"/>
      <c r="J158" s="40" t="s">
        <v>8</v>
      </c>
      <c r="K158" s="139">
        <f>DATE($B1,$D1,1)</f>
        <v>44501</v>
      </c>
      <c r="L158" s="139">
        <f>DATEDIF(D158,K158,"Y")</f>
        <v>121</v>
      </c>
      <c r="M158" s="121" t="str">
        <f t="shared" si="142"/>
        <v>×</v>
      </c>
      <c r="N158" s="87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6"/>
      <c r="AD158" s="86"/>
      <c r="AE158" s="86"/>
      <c r="AF158" s="86"/>
      <c r="AG158" s="86"/>
      <c r="AH158" s="86"/>
      <c r="AI158" s="86"/>
      <c r="AJ158" s="86"/>
      <c r="AK158" s="86"/>
      <c r="AL158" s="86"/>
      <c r="AM158" s="86"/>
      <c r="AN158" s="86"/>
      <c r="AO158" s="86"/>
      <c r="AP158" s="86"/>
      <c r="AQ158" s="86"/>
      <c r="AR158" s="86"/>
      <c r="AS158" s="41">
        <f>SUM(N158:AR158)</f>
        <v>0</v>
      </c>
      <c r="AT158" s="36">
        <f t="shared" ref="AT158" si="229">COUNT(N158:AR158)</f>
        <v>0</v>
      </c>
    </row>
    <row r="159" spans="1:46" ht="21" customHeight="1" thickBot="1">
      <c r="A159" s="144"/>
      <c r="B159" s="114"/>
      <c r="C159" s="114"/>
      <c r="D159" s="116"/>
      <c r="E159" s="137"/>
      <c r="F159" s="118"/>
      <c r="G159" s="118"/>
      <c r="H159" s="118"/>
      <c r="I159" s="118"/>
      <c r="J159" s="38" t="s">
        <v>24</v>
      </c>
      <c r="K159" s="140"/>
      <c r="L159" s="141"/>
      <c r="M159" s="142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39" t="str">
        <f t="shared" ref="AS159" si="230">IF(AT158=AT159,"○","×")</f>
        <v>○</v>
      </c>
      <c r="AT159" s="36">
        <f t="shared" ref="AT159" si="231">COUNTIF(N159:AR159,"ａ")+COUNTIF(N159:AR159,"ｂ")+COUNTIF(N159:AR159,"ｃ")</f>
        <v>0</v>
      </c>
    </row>
    <row r="160" spans="1:46" ht="21" customHeight="1">
      <c r="A160" s="143">
        <v>79</v>
      </c>
      <c r="B160" s="145"/>
      <c r="C160" s="145"/>
      <c r="D160" s="146"/>
      <c r="E160" s="137" t="str">
        <f>IF(D160=""," ",DATEDIF(D160,K160,"Y")&amp;"歳"&amp;DATEDIF(D160,K160,"YM")&amp;"カ月")</f>
        <v xml:space="preserve"> </v>
      </c>
      <c r="F160" s="138"/>
      <c r="G160" s="138"/>
      <c r="H160" s="138"/>
      <c r="I160" s="138"/>
      <c r="J160" s="40" t="s">
        <v>8</v>
      </c>
      <c r="K160" s="139">
        <f>DATE($B1,$D1,1)</f>
        <v>44501</v>
      </c>
      <c r="L160" s="139">
        <f>DATEDIF(D160,K160,"Y")</f>
        <v>121</v>
      </c>
      <c r="M160" s="121" t="str">
        <f t="shared" si="142"/>
        <v>×</v>
      </c>
      <c r="N160" s="87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86"/>
      <c r="AK160" s="86"/>
      <c r="AL160" s="86"/>
      <c r="AM160" s="86"/>
      <c r="AN160" s="86"/>
      <c r="AO160" s="86"/>
      <c r="AP160" s="86"/>
      <c r="AQ160" s="86"/>
      <c r="AR160" s="86"/>
      <c r="AS160" s="41">
        <f>SUM(N160:AR160)</f>
        <v>0</v>
      </c>
      <c r="AT160" s="36">
        <f t="shared" ref="AT160" si="232">COUNT(N160:AR160)</f>
        <v>0</v>
      </c>
    </row>
    <row r="161" spans="1:46" ht="21" customHeight="1" thickBot="1">
      <c r="A161" s="144"/>
      <c r="B161" s="114"/>
      <c r="C161" s="114"/>
      <c r="D161" s="116"/>
      <c r="E161" s="137"/>
      <c r="F161" s="118"/>
      <c r="G161" s="118"/>
      <c r="H161" s="118"/>
      <c r="I161" s="118"/>
      <c r="J161" s="38" t="s">
        <v>24</v>
      </c>
      <c r="K161" s="140"/>
      <c r="L161" s="141"/>
      <c r="M161" s="142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39" t="str">
        <f t="shared" ref="AS161" si="233">IF(AT160=AT161,"○","×")</f>
        <v>○</v>
      </c>
      <c r="AT161" s="36">
        <f t="shared" ref="AT161" si="234">COUNTIF(N161:AR161,"ａ")+COUNTIF(N161:AR161,"ｂ")+COUNTIF(N161:AR161,"ｃ")</f>
        <v>0</v>
      </c>
    </row>
    <row r="162" spans="1:46" ht="21" customHeight="1">
      <c r="A162" s="143">
        <v>80</v>
      </c>
      <c r="B162" s="145"/>
      <c r="C162" s="145"/>
      <c r="D162" s="146"/>
      <c r="E162" s="137" t="str">
        <f>IF(D162=""," ",DATEDIF(D162,K162,"Y")&amp;"歳"&amp;DATEDIF(D162,K162,"YM")&amp;"カ月")</f>
        <v xml:space="preserve"> </v>
      </c>
      <c r="F162" s="138"/>
      <c r="G162" s="138"/>
      <c r="H162" s="138"/>
      <c r="I162" s="138"/>
      <c r="J162" s="40" t="s">
        <v>8</v>
      </c>
      <c r="K162" s="139">
        <f>DATE($B1,$D1,1)</f>
        <v>44501</v>
      </c>
      <c r="L162" s="139">
        <f>DATEDIF(D162,K162,"Y")</f>
        <v>121</v>
      </c>
      <c r="M162" s="121" t="str">
        <f t="shared" si="142"/>
        <v>×</v>
      </c>
      <c r="N162" s="87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  <c r="AE162" s="86"/>
      <c r="AF162" s="86"/>
      <c r="AG162" s="86"/>
      <c r="AH162" s="86"/>
      <c r="AI162" s="86"/>
      <c r="AJ162" s="86"/>
      <c r="AK162" s="86"/>
      <c r="AL162" s="86"/>
      <c r="AM162" s="86"/>
      <c r="AN162" s="86"/>
      <c r="AO162" s="86"/>
      <c r="AP162" s="86"/>
      <c r="AQ162" s="86"/>
      <c r="AR162" s="86"/>
      <c r="AS162" s="41">
        <f>SUM(N162:AR162)</f>
        <v>0</v>
      </c>
      <c r="AT162" s="36">
        <f t="shared" ref="AT162" si="235">COUNT(N162:AR162)</f>
        <v>0</v>
      </c>
    </row>
    <row r="163" spans="1:46" ht="21" customHeight="1" thickBot="1">
      <c r="A163" s="144"/>
      <c r="B163" s="114"/>
      <c r="C163" s="114"/>
      <c r="D163" s="116"/>
      <c r="E163" s="137"/>
      <c r="F163" s="118"/>
      <c r="G163" s="118"/>
      <c r="H163" s="118"/>
      <c r="I163" s="118"/>
      <c r="J163" s="38" t="s">
        <v>24</v>
      </c>
      <c r="K163" s="140"/>
      <c r="L163" s="141"/>
      <c r="M163" s="142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39" t="str">
        <f t="shared" ref="AS163" si="236">IF(AT162=AT163,"○","×")</f>
        <v>○</v>
      </c>
      <c r="AT163" s="36">
        <f t="shared" ref="AT163" si="237">COUNTIF(N163:AR163,"ａ")+COUNTIF(N163:AR163,"ｂ")+COUNTIF(N163:AR163,"ｃ")</f>
        <v>0</v>
      </c>
    </row>
    <row r="164" spans="1:46" ht="21" customHeight="1">
      <c r="A164" s="143">
        <v>81</v>
      </c>
      <c r="B164" s="145"/>
      <c r="C164" s="145"/>
      <c r="D164" s="146"/>
      <c r="E164" s="137" t="str">
        <f>IF(D164=""," ",DATEDIF(D164,K164,"Y")&amp;"歳"&amp;DATEDIF(D164,K164,"YM")&amp;"カ月")</f>
        <v xml:space="preserve"> </v>
      </c>
      <c r="F164" s="138"/>
      <c r="G164" s="138"/>
      <c r="H164" s="138"/>
      <c r="I164" s="138"/>
      <c r="J164" s="40" t="s">
        <v>8</v>
      </c>
      <c r="K164" s="139">
        <f>DATE($B1,$D1,1)</f>
        <v>44501</v>
      </c>
      <c r="L164" s="139">
        <f>DATEDIF(D164,K164,"Y")</f>
        <v>121</v>
      </c>
      <c r="M164" s="121" t="str">
        <f t="shared" ref="M164:M226" si="238">IF(L164=0,"○",IF(L164=1,"△",IF(L164=2,"□",IF(L164=3,"◇","×"))))</f>
        <v>×</v>
      </c>
      <c r="N164" s="87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  <c r="AA164" s="86"/>
      <c r="AB164" s="86"/>
      <c r="AC164" s="86"/>
      <c r="AD164" s="86"/>
      <c r="AE164" s="86"/>
      <c r="AF164" s="86"/>
      <c r="AG164" s="86"/>
      <c r="AH164" s="86"/>
      <c r="AI164" s="86"/>
      <c r="AJ164" s="86"/>
      <c r="AK164" s="86"/>
      <c r="AL164" s="86"/>
      <c r="AM164" s="86"/>
      <c r="AN164" s="86"/>
      <c r="AO164" s="86"/>
      <c r="AP164" s="86"/>
      <c r="AQ164" s="86"/>
      <c r="AR164" s="86"/>
      <c r="AS164" s="41">
        <f>SUM(N164:AR164)</f>
        <v>0</v>
      </c>
      <c r="AT164" s="36">
        <f t="shared" ref="AT164" si="239">COUNT(N164:AR164)</f>
        <v>0</v>
      </c>
    </row>
    <row r="165" spans="1:46" ht="21" customHeight="1" thickBot="1">
      <c r="A165" s="144"/>
      <c r="B165" s="114"/>
      <c r="C165" s="114"/>
      <c r="D165" s="116"/>
      <c r="E165" s="137"/>
      <c r="F165" s="118"/>
      <c r="G165" s="118"/>
      <c r="H165" s="118"/>
      <c r="I165" s="118"/>
      <c r="J165" s="38" t="s">
        <v>24</v>
      </c>
      <c r="K165" s="140"/>
      <c r="L165" s="141"/>
      <c r="M165" s="142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39" t="str">
        <f t="shared" ref="AS165" si="240">IF(AT164=AT165,"○","×")</f>
        <v>○</v>
      </c>
      <c r="AT165" s="36">
        <f t="shared" ref="AT165" si="241">COUNTIF(N165:AR165,"ａ")+COUNTIF(N165:AR165,"ｂ")+COUNTIF(N165:AR165,"ｃ")</f>
        <v>0</v>
      </c>
    </row>
    <row r="166" spans="1:46" ht="21" customHeight="1">
      <c r="A166" s="143">
        <v>82</v>
      </c>
      <c r="B166" s="145"/>
      <c r="C166" s="145"/>
      <c r="D166" s="146"/>
      <c r="E166" s="137" t="str">
        <f>IF(D166=""," ",DATEDIF(D166,K166,"Y")&amp;"歳"&amp;DATEDIF(D166,K166,"YM")&amp;"カ月")</f>
        <v xml:space="preserve"> </v>
      </c>
      <c r="F166" s="138"/>
      <c r="G166" s="138"/>
      <c r="H166" s="138"/>
      <c r="I166" s="138"/>
      <c r="J166" s="40" t="s">
        <v>8</v>
      </c>
      <c r="K166" s="139">
        <f>DATE($B1,$D1,1)</f>
        <v>44501</v>
      </c>
      <c r="L166" s="139">
        <f>DATEDIF(D166,K166,"Y")</f>
        <v>121</v>
      </c>
      <c r="M166" s="121" t="str">
        <f t="shared" si="238"/>
        <v>×</v>
      </c>
      <c r="N166" s="87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  <c r="AI166" s="86"/>
      <c r="AJ166" s="86"/>
      <c r="AK166" s="86"/>
      <c r="AL166" s="86"/>
      <c r="AM166" s="86"/>
      <c r="AN166" s="86"/>
      <c r="AO166" s="86"/>
      <c r="AP166" s="86"/>
      <c r="AQ166" s="86"/>
      <c r="AR166" s="86"/>
      <c r="AS166" s="41">
        <f>SUM(N166:AR166)</f>
        <v>0</v>
      </c>
      <c r="AT166" s="36">
        <f t="shared" ref="AT166" si="242">COUNT(N166:AR166)</f>
        <v>0</v>
      </c>
    </row>
    <row r="167" spans="1:46" ht="21" customHeight="1" thickBot="1">
      <c r="A167" s="144"/>
      <c r="B167" s="114"/>
      <c r="C167" s="114"/>
      <c r="D167" s="116"/>
      <c r="E167" s="137"/>
      <c r="F167" s="118"/>
      <c r="G167" s="118"/>
      <c r="H167" s="118"/>
      <c r="I167" s="118"/>
      <c r="J167" s="38" t="s">
        <v>24</v>
      </c>
      <c r="K167" s="140"/>
      <c r="L167" s="141"/>
      <c r="M167" s="142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39" t="str">
        <f t="shared" ref="AS167" si="243">IF(AT166=AT167,"○","×")</f>
        <v>○</v>
      </c>
      <c r="AT167" s="36">
        <f t="shared" ref="AT167" si="244">COUNTIF(N167:AR167,"ａ")+COUNTIF(N167:AR167,"ｂ")+COUNTIF(N167:AR167,"ｃ")</f>
        <v>0</v>
      </c>
    </row>
    <row r="168" spans="1:46" ht="21" customHeight="1">
      <c r="A168" s="143">
        <v>83</v>
      </c>
      <c r="B168" s="145"/>
      <c r="C168" s="145"/>
      <c r="D168" s="146"/>
      <c r="E168" s="137" t="str">
        <f>IF(D168=""," ",DATEDIF(D168,K168,"Y")&amp;"歳"&amp;DATEDIF(D168,K168,"YM")&amp;"カ月")</f>
        <v xml:space="preserve"> </v>
      </c>
      <c r="F168" s="138"/>
      <c r="G168" s="138"/>
      <c r="H168" s="138"/>
      <c r="I168" s="138"/>
      <c r="J168" s="40" t="s">
        <v>8</v>
      </c>
      <c r="K168" s="139">
        <f>DATE($B1,$D1,1)</f>
        <v>44501</v>
      </c>
      <c r="L168" s="139">
        <f>DATEDIF(D168,K168,"Y")</f>
        <v>121</v>
      </c>
      <c r="M168" s="121" t="str">
        <f t="shared" si="238"/>
        <v>×</v>
      </c>
      <c r="N168" s="87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6"/>
      <c r="AA168" s="86"/>
      <c r="AB168" s="86"/>
      <c r="AC168" s="86"/>
      <c r="AD168" s="86"/>
      <c r="AE168" s="86"/>
      <c r="AF168" s="86"/>
      <c r="AG168" s="86"/>
      <c r="AH168" s="86"/>
      <c r="AI168" s="86"/>
      <c r="AJ168" s="86"/>
      <c r="AK168" s="86"/>
      <c r="AL168" s="86"/>
      <c r="AM168" s="86"/>
      <c r="AN168" s="86"/>
      <c r="AO168" s="86"/>
      <c r="AP168" s="86"/>
      <c r="AQ168" s="86"/>
      <c r="AR168" s="86"/>
      <c r="AS168" s="41">
        <f>SUM(N168:AR168)</f>
        <v>0</v>
      </c>
      <c r="AT168" s="36">
        <f t="shared" ref="AT168" si="245">COUNT(N168:AR168)</f>
        <v>0</v>
      </c>
    </row>
    <row r="169" spans="1:46" ht="21" customHeight="1" thickBot="1">
      <c r="A169" s="144"/>
      <c r="B169" s="114"/>
      <c r="C169" s="114"/>
      <c r="D169" s="116"/>
      <c r="E169" s="137"/>
      <c r="F169" s="118"/>
      <c r="G169" s="118"/>
      <c r="H169" s="118"/>
      <c r="I169" s="118"/>
      <c r="J169" s="38" t="s">
        <v>24</v>
      </c>
      <c r="K169" s="140"/>
      <c r="L169" s="141"/>
      <c r="M169" s="142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39" t="str">
        <f t="shared" ref="AS169" si="246">IF(AT168=AT169,"○","×")</f>
        <v>○</v>
      </c>
      <c r="AT169" s="36">
        <f t="shared" ref="AT169" si="247">COUNTIF(N169:AR169,"ａ")+COUNTIF(N169:AR169,"ｂ")+COUNTIF(N169:AR169,"ｃ")</f>
        <v>0</v>
      </c>
    </row>
    <row r="170" spans="1:46" ht="21" customHeight="1">
      <c r="A170" s="143">
        <v>84</v>
      </c>
      <c r="B170" s="145"/>
      <c r="C170" s="145"/>
      <c r="D170" s="146"/>
      <c r="E170" s="137" t="str">
        <f>IF(D170=""," ",DATEDIF(D170,K170,"Y")&amp;"歳"&amp;DATEDIF(D170,K170,"YM")&amp;"カ月")</f>
        <v xml:space="preserve"> </v>
      </c>
      <c r="F170" s="138"/>
      <c r="G170" s="138"/>
      <c r="H170" s="138"/>
      <c r="I170" s="138"/>
      <c r="J170" s="40" t="s">
        <v>8</v>
      </c>
      <c r="K170" s="139">
        <f>DATE($B1,$D1,1)</f>
        <v>44501</v>
      </c>
      <c r="L170" s="139">
        <f>DATEDIF(D170,K170,"Y")</f>
        <v>121</v>
      </c>
      <c r="M170" s="121" t="str">
        <f t="shared" si="238"/>
        <v>×</v>
      </c>
      <c r="N170" s="87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  <c r="AI170" s="86"/>
      <c r="AJ170" s="86"/>
      <c r="AK170" s="86"/>
      <c r="AL170" s="86"/>
      <c r="AM170" s="86"/>
      <c r="AN170" s="86"/>
      <c r="AO170" s="86"/>
      <c r="AP170" s="86"/>
      <c r="AQ170" s="86"/>
      <c r="AR170" s="86"/>
      <c r="AS170" s="41">
        <f>SUM(N170:AR170)</f>
        <v>0</v>
      </c>
      <c r="AT170" s="36">
        <f t="shared" ref="AT170" si="248">COUNT(N170:AR170)</f>
        <v>0</v>
      </c>
    </row>
    <row r="171" spans="1:46" ht="21" customHeight="1" thickBot="1">
      <c r="A171" s="144"/>
      <c r="B171" s="114"/>
      <c r="C171" s="114"/>
      <c r="D171" s="116"/>
      <c r="E171" s="137"/>
      <c r="F171" s="118"/>
      <c r="G171" s="118"/>
      <c r="H171" s="118"/>
      <c r="I171" s="118"/>
      <c r="J171" s="38" t="s">
        <v>24</v>
      </c>
      <c r="K171" s="140"/>
      <c r="L171" s="141"/>
      <c r="M171" s="142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39" t="str">
        <f t="shared" ref="AS171" si="249">IF(AT170=AT171,"○","×")</f>
        <v>○</v>
      </c>
      <c r="AT171" s="36">
        <f t="shared" ref="AT171" si="250">COUNTIF(N171:AR171,"ａ")+COUNTIF(N171:AR171,"ｂ")+COUNTIF(N171:AR171,"ｃ")</f>
        <v>0</v>
      </c>
    </row>
    <row r="172" spans="1:46" ht="21" customHeight="1">
      <c r="A172" s="143">
        <v>85</v>
      </c>
      <c r="B172" s="145"/>
      <c r="C172" s="145"/>
      <c r="D172" s="146"/>
      <c r="E172" s="137" t="str">
        <f>IF(D172=""," ",DATEDIF(D172,K172,"Y")&amp;"歳"&amp;DATEDIF(D172,K172,"YM")&amp;"カ月")</f>
        <v xml:space="preserve"> </v>
      </c>
      <c r="F172" s="138"/>
      <c r="G172" s="138"/>
      <c r="H172" s="138"/>
      <c r="I172" s="138"/>
      <c r="J172" s="40" t="s">
        <v>8</v>
      </c>
      <c r="K172" s="139">
        <f>DATE($B1,$D1,1)</f>
        <v>44501</v>
      </c>
      <c r="L172" s="139">
        <f>DATEDIF(D172,K172,"Y")</f>
        <v>121</v>
      </c>
      <c r="M172" s="121" t="str">
        <f t="shared" si="238"/>
        <v>×</v>
      </c>
      <c r="N172" s="87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  <c r="AJ172" s="86"/>
      <c r="AK172" s="86"/>
      <c r="AL172" s="86"/>
      <c r="AM172" s="86"/>
      <c r="AN172" s="86"/>
      <c r="AO172" s="86"/>
      <c r="AP172" s="86"/>
      <c r="AQ172" s="86"/>
      <c r="AR172" s="86"/>
      <c r="AS172" s="41">
        <f>SUM(N172:AR172)</f>
        <v>0</v>
      </c>
      <c r="AT172" s="36">
        <f t="shared" ref="AT172" si="251">COUNT(N172:AR172)</f>
        <v>0</v>
      </c>
    </row>
    <row r="173" spans="1:46" ht="21" customHeight="1" thickBot="1">
      <c r="A173" s="144"/>
      <c r="B173" s="114"/>
      <c r="C173" s="114"/>
      <c r="D173" s="116"/>
      <c r="E173" s="137"/>
      <c r="F173" s="118"/>
      <c r="G173" s="118"/>
      <c r="H173" s="118"/>
      <c r="I173" s="118"/>
      <c r="J173" s="38" t="s">
        <v>24</v>
      </c>
      <c r="K173" s="140"/>
      <c r="L173" s="141"/>
      <c r="M173" s="142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39" t="str">
        <f t="shared" ref="AS173" si="252">IF(AT172=AT173,"○","×")</f>
        <v>○</v>
      </c>
      <c r="AT173" s="36">
        <f t="shared" ref="AT173" si="253">COUNTIF(N173:AR173,"ａ")+COUNTIF(N173:AR173,"ｂ")+COUNTIF(N173:AR173,"ｃ")</f>
        <v>0</v>
      </c>
    </row>
    <row r="174" spans="1:46" ht="21" customHeight="1">
      <c r="A174" s="143">
        <v>86</v>
      </c>
      <c r="B174" s="145"/>
      <c r="C174" s="145"/>
      <c r="D174" s="146"/>
      <c r="E174" s="137" t="str">
        <f>IF(D174=""," ",DATEDIF(D174,K174,"Y")&amp;"歳"&amp;DATEDIF(D174,K174,"YM")&amp;"カ月")</f>
        <v xml:space="preserve"> </v>
      </c>
      <c r="F174" s="138"/>
      <c r="G174" s="138"/>
      <c r="H174" s="138"/>
      <c r="I174" s="138"/>
      <c r="J174" s="40" t="s">
        <v>8</v>
      </c>
      <c r="K174" s="139">
        <f>DATE($B1,$D1,1)</f>
        <v>44501</v>
      </c>
      <c r="L174" s="139">
        <f>DATEDIF(D174,K174,"Y")</f>
        <v>121</v>
      </c>
      <c r="M174" s="121" t="str">
        <f t="shared" si="238"/>
        <v>×</v>
      </c>
      <c r="N174" s="87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6"/>
      <c r="AA174" s="86"/>
      <c r="AB174" s="86"/>
      <c r="AC174" s="86"/>
      <c r="AD174" s="86"/>
      <c r="AE174" s="86"/>
      <c r="AF174" s="86"/>
      <c r="AG174" s="86"/>
      <c r="AH174" s="86"/>
      <c r="AI174" s="86"/>
      <c r="AJ174" s="86"/>
      <c r="AK174" s="86"/>
      <c r="AL174" s="86"/>
      <c r="AM174" s="86"/>
      <c r="AN174" s="86"/>
      <c r="AO174" s="86"/>
      <c r="AP174" s="86"/>
      <c r="AQ174" s="86"/>
      <c r="AR174" s="86"/>
      <c r="AS174" s="41">
        <f>SUM(N174:AR174)</f>
        <v>0</v>
      </c>
      <c r="AT174" s="36">
        <f t="shared" ref="AT174" si="254">COUNT(N174:AR174)</f>
        <v>0</v>
      </c>
    </row>
    <row r="175" spans="1:46" ht="21" customHeight="1" thickBot="1">
      <c r="A175" s="144"/>
      <c r="B175" s="114"/>
      <c r="C175" s="114"/>
      <c r="D175" s="116"/>
      <c r="E175" s="137"/>
      <c r="F175" s="118"/>
      <c r="G175" s="118"/>
      <c r="H175" s="118"/>
      <c r="I175" s="118"/>
      <c r="J175" s="38" t="s">
        <v>24</v>
      </c>
      <c r="K175" s="140"/>
      <c r="L175" s="141"/>
      <c r="M175" s="142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O175" s="90"/>
      <c r="AP175" s="90"/>
      <c r="AQ175" s="90"/>
      <c r="AR175" s="90"/>
      <c r="AS175" s="39" t="str">
        <f t="shared" ref="AS175" si="255">IF(AT174=AT175,"○","×")</f>
        <v>○</v>
      </c>
      <c r="AT175" s="36">
        <f t="shared" ref="AT175" si="256">COUNTIF(N175:AR175,"ａ")+COUNTIF(N175:AR175,"ｂ")+COUNTIF(N175:AR175,"ｃ")</f>
        <v>0</v>
      </c>
    </row>
    <row r="176" spans="1:46" ht="21" customHeight="1">
      <c r="A176" s="143">
        <v>87</v>
      </c>
      <c r="B176" s="145"/>
      <c r="C176" s="145"/>
      <c r="D176" s="146"/>
      <c r="E176" s="137" t="str">
        <f>IF(D176=""," ",DATEDIF(D176,K176,"Y")&amp;"歳"&amp;DATEDIF(D176,K176,"YM")&amp;"カ月")</f>
        <v xml:space="preserve"> </v>
      </c>
      <c r="F176" s="138"/>
      <c r="G176" s="138"/>
      <c r="H176" s="138"/>
      <c r="I176" s="138"/>
      <c r="J176" s="40" t="s">
        <v>8</v>
      </c>
      <c r="K176" s="139">
        <f>DATE($B1,$D1,1)</f>
        <v>44501</v>
      </c>
      <c r="L176" s="139">
        <f>DATEDIF(D176,K176,"Y")</f>
        <v>121</v>
      </c>
      <c r="M176" s="121" t="str">
        <f t="shared" si="238"/>
        <v>×</v>
      </c>
      <c r="N176" s="87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6"/>
      <c r="AA176" s="86"/>
      <c r="AB176" s="86"/>
      <c r="AC176" s="86"/>
      <c r="AD176" s="86"/>
      <c r="AE176" s="86"/>
      <c r="AF176" s="86"/>
      <c r="AG176" s="86"/>
      <c r="AH176" s="86"/>
      <c r="AI176" s="86"/>
      <c r="AJ176" s="86"/>
      <c r="AK176" s="86"/>
      <c r="AL176" s="86"/>
      <c r="AM176" s="86"/>
      <c r="AN176" s="86"/>
      <c r="AO176" s="86"/>
      <c r="AP176" s="86"/>
      <c r="AQ176" s="86"/>
      <c r="AR176" s="86"/>
      <c r="AS176" s="41">
        <f>SUM(N176:AR176)</f>
        <v>0</v>
      </c>
      <c r="AT176" s="36">
        <f t="shared" ref="AT176" si="257">COUNT(N176:AR176)</f>
        <v>0</v>
      </c>
    </row>
    <row r="177" spans="1:46" ht="21" customHeight="1" thickBot="1">
      <c r="A177" s="144"/>
      <c r="B177" s="114"/>
      <c r="C177" s="114"/>
      <c r="D177" s="116"/>
      <c r="E177" s="137"/>
      <c r="F177" s="118"/>
      <c r="G177" s="118"/>
      <c r="H177" s="118"/>
      <c r="I177" s="118"/>
      <c r="J177" s="38" t="s">
        <v>24</v>
      </c>
      <c r="K177" s="140"/>
      <c r="L177" s="141"/>
      <c r="M177" s="142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O177" s="90"/>
      <c r="AP177" s="90"/>
      <c r="AQ177" s="90"/>
      <c r="AR177" s="90"/>
      <c r="AS177" s="39" t="str">
        <f t="shared" ref="AS177" si="258">IF(AT176=AT177,"○","×")</f>
        <v>○</v>
      </c>
      <c r="AT177" s="36">
        <f t="shared" ref="AT177" si="259">COUNTIF(N177:AR177,"ａ")+COUNTIF(N177:AR177,"ｂ")+COUNTIF(N177:AR177,"ｃ")</f>
        <v>0</v>
      </c>
    </row>
    <row r="178" spans="1:46" ht="21" customHeight="1">
      <c r="A178" s="143">
        <v>88</v>
      </c>
      <c r="B178" s="145"/>
      <c r="C178" s="145"/>
      <c r="D178" s="146"/>
      <c r="E178" s="137" t="str">
        <f>IF(D178=""," ",DATEDIF(D178,K178,"Y")&amp;"歳"&amp;DATEDIF(D178,K178,"YM")&amp;"カ月")</f>
        <v xml:space="preserve"> </v>
      </c>
      <c r="F178" s="138"/>
      <c r="G178" s="138"/>
      <c r="H178" s="138"/>
      <c r="I178" s="138"/>
      <c r="J178" s="40" t="s">
        <v>8</v>
      </c>
      <c r="K178" s="139">
        <f>DATE($B1,$D1,1)</f>
        <v>44501</v>
      </c>
      <c r="L178" s="139">
        <f>DATEDIF(D178,K178,"Y")</f>
        <v>121</v>
      </c>
      <c r="M178" s="121" t="str">
        <f t="shared" si="238"/>
        <v>×</v>
      </c>
      <c r="N178" s="87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6"/>
      <c r="AC178" s="86"/>
      <c r="AD178" s="86"/>
      <c r="AE178" s="86"/>
      <c r="AF178" s="86"/>
      <c r="AG178" s="86"/>
      <c r="AH178" s="86"/>
      <c r="AI178" s="86"/>
      <c r="AJ178" s="86"/>
      <c r="AK178" s="86"/>
      <c r="AL178" s="86"/>
      <c r="AM178" s="86"/>
      <c r="AN178" s="86"/>
      <c r="AO178" s="86"/>
      <c r="AP178" s="86"/>
      <c r="AQ178" s="86"/>
      <c r="AR178" s="86"/>
      <c r="AS178" s="41">
        <f>SUM(N178:AR178)</f>
        <v>0</v>
      </c>
      <c r="AT178" s="36">
        <f t="shared" ref="AT178" si="260">COUNT(N178:AR178)</f>
        <v>0</v>
      </c>
    </row>
    <row r="179" spans="1:46" ht="21" customHeight="1" thickBot="1">
      <c r="A179" s="144"/>
      <c r="B179" s="114"/>
      <c r="C179" s="114"/>
      <c r="D179" s="116"/>
      <c r="E179" s="137"/>
      <c r="F179" s="118"/>
      <c r="G179" s="118"/>
      <c r="H179" s="118"/>
      <c r="I179" s="118"/>
      <c r="J179" s="38" t="s">
        <v>24</v>
      </c>
      <c r="K179" s="140"/>
      <c r="L179" s="141"/>
      <c r="M179" s="142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0"/>
      <c r="AS179" s="39" t="str">
        <f t="shared" ref="AS179" si="261">IF(AT178=AT179,"○","×")</f>
        <v>○</v>
      </c>
      <c r="AT179" s="36">
        <f t="shared" ref="AT179" si="262">COUNTIF(N179:AR179,"ａ")+COUNTIF(N179:AR179,"ｂ")+COUNTIF(N179:AR179,"ｃ")</f>
        <v>0</v>
      </c>
    </row>
    <row r="180" spans="1:46" ht="21" customHeight="1">
      <c r="A180" s="143">
        <v>89</v>
      </c>
      <c r="B180" s="145"/>
      <c r="C180" s="145"/>
      <c r="D180" s="146"/>
      <c r="E180" s="137" t="str">
        <f>IF(D180=""," ",DATEDIF(D180,K180,"Y")&amp;"歳"&amp;DATEDIF(D180,K180,"YM")&amp;"カ月")</f>
        <v xml:space="preserve"> </v>
      </c>
      <c r="F180" s="138"/>
      <c r="G180" s="138"/>
      <c r="H180" s="138"/>
      <c r="I180" s="138"/>
      <c r="J180" s="40" t="s">
        <v>8</v>
      </c>
      <c r="K180" s="139">
        <f>DATE($B1,$D1,1)</f>
        <v>44501</v>
      </c>
      <c r="L180" s="139">
        <f>DATEDIF(D180,K180,"Y")</f>
        <v>121</v>
      </c>
      <c r="M180" s="121" t="str">
        <f t="shared" si="238"/>
        <v>×</v>
      </c>
      <c r="N180" s="87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  <c r="AA180" s="86"/>
      <c r="AB180" s="86"/>
      <c r="AC180" s="86"/>
      <c r="AD180" s="86"/>
      <c r="AE180" s="86"/>
      <c r="AF180" s="86"/>
      <c r="AG180" s="86"/>
      <c r="AH180" s="86"/>
      <c r="AI180" s="86"/>
      <c r="AJ180" s="86"/>
      <c r="AK180" s="86"/>
      <c r="AL180" s="86"/>
      <c r="AM180" s="86"/>
      <c r="AN180" s="86"/>
      <c r="AO180" s="86"/>
      <c r="AP180" s="86"/>
      <c r="AQ180" s="86"/>
      <c r="AR180" s="86"/>
      <c r="AS180" s="41">
        <f>SUM(N180:AR180)</f>
        <v>0</v>
      </c>
      <c r="AT180" s="36">
        <f t="shared" ref="AT180" si="263">COUNT(N180:AR180)</f>
        <v>0</v>
      </c>
    </row>
    <row r="181" spans="1:46" ht="21" customHeight="1" thickBot="1">
      <c r="A181" s="144"/>
      <c r="B181" s="114"/>
      <c r="C181" s="114"/>
      <c r="D181" s="116"/>
      <c r="E181" s="137"/>
      <c r="F181" s="118"/>
      <c r="G181" s="118"/>
      <c r="H181" s="118"/>
      <c r="I181" s="118"/>
      <c r="J181" s="38" t="s">
        <v>24</v>
      </c>
      <c r="K181" s="140"/>
      <c r="L181" s="141"/>
      <c r="M181" s="142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O181" s="90"/>
      <c r="AP181" s="90"/>
      <c r="AQ181" s="90"/>
      <c r="AR181" s="90"/>
      <c r="AS181" s="39" t="str">
        <f t="shared" ref="AS181" si="264">IF(AT180=AT181,"○","×")</f>
        <v>○</v>
      </c>
      <c r="AT181" s="36">
        <f t="shared" ref="AT181" si="265">COUNTIF(N181:AR181,"ａ")+COUNTIF(N181:AR181,"ｂ")+COUNTIF(N181:AR181,"ｃ")</f>
        <v>0</v>
      </c>
    </row>
    <row r="182" spans="1:46" ht="21" customHeight="1">
      <c r="A182" s="143">
        <v>90</v>
      </c>
      <c r="B182" s="145"/>
      <c r="C182" s="145"/>
      <c r="D182" s="146"/>
      <c r="E182" s="137" t="str">
        <f>IF(D182=""," ",DATEDIF(D182,K182,"Y")&amp;"歳"&amp;DATEDIF(D182,K182,"YM")&amp;"カ月")</f>
        <v xml:space="preserve"> </v>
      </c>
      <c r="F182" s="138"/>
      <c r="G182" s="138"/>
      <c r="H182" s="138"/>
      <c r="I182" s="138"/>
      <c r="J182" s="40" t="s">
        <v>8</v>
      </c>
      <c r="K182" s="139">
        <f>DATE($B1,$D1,1)</f>
        <v>44501</v>
      </c>
      <c r="L182" s="139">
        <f>DATEDIF(D182,K182,"Y")</f>
        <v>121</v>
      </c>
      <c r="M182" s="121" t="str">
        <f t="shared" si="238"/>
        <v>×</v>
      </c>
      <c r="N182" s="87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6"/>
      <c r="AA182" s="86"/>
      <c r="AB182" s="86"/>
      <c r="AC182" s="86"/>
      <c r="AD182" s="86"/>
      <c r="AE182" s="86"/>
      <c r="AF182" s="86"/>
      <c r="AG182" s="86"/>
      <c r="AH182" s="86"/>
      <c r="AI182" s="86"/>
      <c r="AJ182" s="86"/>
      <c r="AK182" s="86"/>
      <c r="AL182" s="86"/>
      <c r="AM182" s="86"/>
      <c r="AN182" s="86"/>
      <c r="AO182" s="86"/>
      <c r="AP182" s="86"/>
      <c r="AQ182" s="86"/>
      <c r="AR182" s="86"/>
      <c r="AS182" s="41">
        <f>SUM(N182:AR182)</f>
        <v>0</v>
      </c>
      <c r="AT182" s="36">
        <f t="shared" ref="AT182" si="266">COUNT(N182:AR182)</f>
        <v>0</v>
      </c>
    </row>
    <row r="183" spans="1:46" ht="21" customHeight="1" thickBot="1">
      <c r="A183" s="144"/>
      <c r="B183" s="114"/>
      <c r="C183" s="114"/>
      <c r="D183" s="116"/>
      <c r="E183" s="137"/>
      <c r="F183" s="118"/>
      <c r="G183" s="118"/>
      <c r="H183" s="118"/>
      <c r="I183" s="118"/>
      <c r="J183" s="38" t="s">
        <v>24</v>
      </c>
      <c r="K183" s="140"/>
      <c r="L183" s="141"/>
      <c r="M183" s="142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90"/>
      <c r="AQ183" s="90"/>
      <c r="AR183" s="90"/>
      <c r="AS183" s="39" t="str">
        <f t="shared" ref="AS183" si="267">IF(AT182=AT183,"○","×")</f>
        <v>○</v>
      </c>
      <c r="AT183" s="36">
        <f t="shared" ref="AT183" si="268">COUNTIF(N183:AR183,"ａ")+COUNTIF(N183:AR183,"ｂ")+COUNTIF(N183:AR183,"ｃ")</f>
        <v>0</v>
      </c>
    </row>
    <row r="184" spans="1:46" ht="21" customHeight="1">
      <c r="A184" s="143">
        <v>91</v>
      </c>
      <c r="B184" s="145"/>
      <c r="C184" s="145"/>
      <c r="D184" s="146"/>
      <c r="E184" s="137" t="str">
        <f>IF(D184=""," ",DATEDIF(D184,K184,"Y")&amp;"歳"&amp;DATEDIF(D184,K184,"YM")&amp;"カ月")</f>
        <v xml:space="preserve"> </v>
      </c>
      <c r="F184" s="138"/>
      <c r="G184" s="138"/>
      <c r="H184" s="138"/>
      <c r="I184" s="138"/>
      <c r="J184" s="40" t="s">
        <v>8</v>
      </c>
      <c r="K184" s="139">
        <f>DATE($B1,$D1,1)</f>
        <v>44501</v>
      </c>
      <c r="L184" s="139">
        <f>DATEDIF(D184,K184,"Y")</f>
        <v>121</v>
      </c>
      <c r="M184" s="121" t="str">
        <f t="shared" si="238"/>
        <v>×</v>
      </c>
      <c r="N184" s="87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  <c r="AA184" s="86"/>
      <c r="AB184" s="86"/>
      <c r="AC184" s="86"/>
      <c r="AD184" s="86"/>
      <c r="AE184" s="86"/>
      <c r="AF184" s="86"/>
      <c r="AG184" s="86"/>
      <c r="AH184" s="86"/>
      <c r="AI184" s="86"/>
      <c r="AJ184" s="86"/>
      <c r="AK184" s="86"/>
      <c r="AL184" s="86"/>
      <c r="AM184" s="86"/>
      <c r="AN184" s="86"/>
      <c r="AO184" s="86"/>
      <c r="AP184" s="86"/>
      <c r="AQ184" s="86"/>
      <c r="AR184" s="86"/>
      <c r="AS184" s="41">
        <f>SUM(N184:AR184)</f>
        <v>0</v>
      </c>
      <c r="AT184" s="36">
        <f t="shared" ref="AT184" si="269">COUNT(N184:AR184)</f>
        <v>0</v>
      </c>
    </row>
    <row r="185" spans="1:46" ht="21" customHeight="1" thickBot="1">
      <c r="A185" s="144"/>
      <c r="B185" s="114"/>
      <c r="C185" s="114"/>
      <c r="D185" s="116"/>
      <c r="E185" s="137"/>
      <c r="F185" s="118"/>
      <c r="G185" s="118"/>
      <c r="H185" s="118"/>
      <c r="I185" s="118"/>
      <c r="J185" s="38" t="s">
        <v>24</v>
      </c>
      <c r="K185" s="140"/>
      <c r="L185" s="141"/>
      <c r="M185" s="142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39" t="str">
        <f t="shared" ref="AS185" si="270">IF(AT184=AT185,"○","×")</f>
        <v>○</v>
      </c>
      <c r="AT185" s="36">
        <f t="shared" ref="AT185" si="271">COUNTIF(N185:AR185,"ａ")+COUNTIF(N185:AR185,"ｂ")+COUNTIF(N185:AR185,"ｃ")</f>
        <v>0</v>
      </c>
    </row>
    <row r="186" spans="1:46" ht="21" customHeight="1">
      <c r="A186" s="143">
        <v>92</v>
      </c>
      <c r="B186" s="145"/>
      <c r="C186" s="145"/>
      <c r="D186" s="146"/>
      <c r="E186" s="137" t="str">
        <f>IF(D186=""," ",DATEDIF(D186,K186,"Y")&amp;"歳"&amp;DATEDIF(D186,K186,"YM")&amp;"カ月")</f>
        <v xml:space="preserve"> </v>
      </c>
      <c r="F186" s="138"/>
      <c r="G186" s="138"/>
      <c r="H186" s="138"/>
      <c r="I186" s="138"/>
      <c r="J186" s="40" t="s">
        <v>8</v>
      </c>
      <c r="K186" s="139">
        <f>DATE($B1,$D1,1)</f>
        <v>44501</v>
      </c>
      <c r="L186" s="139">
        <f>DATEDIF(D186,K186,"Y")</f>
        <v>121</v>
      </c>
      <c r="M186" s="121" t="str">
        <f t="shared" si="238"/>
        <v>×</v>
      </c>
      <c r="N186" s="87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  <c r="AA186" s="86"/>
      <c r="AB186" s="86"/>
      <c r="AC186" s="86"/>
      <c r="AD186" s="86"/>
      <c r="AE186" s="86"/>
      <c r="AF186" s="86"/>
      <c r="AG186" s="86"/>
      <c r="AH186" s="86"/>
      <c r="AI186" s="86"/>
      <c r="AJ186" s="86"/>
      <c r="AK186" s="86"/>
      <c r="AL186" s="86"/>
      <c r="AM186" s="86"/>
      <c r="AN186" s="86"/>
      <c r="AO186" s="86"/>
      <c r="AP186" s="86"/>
      <c r="AQ186" s="86"/>
      <c r="AR186" s="86"/>
      <c r="AS186" s="41">
        <f>SUM(N186:AR186)</f>
        <v>0</v>
      </c>
      <c r="AT186" s="36">
        <f t="shared" ref="AT186" si="272">COUNT(N186:AR186)</f>
        <v>0</v>
      </c>
    </row>
    <row r="187" spans="1:46" ht="21" customHeight="1" thickBot="1">
      <c r="A187" s="144"/>
      <c r="B187" s="114"/>
      <c r="C187" s="114"/>
      <c r="D187" s="116"/>
      <c r="E187" s="137"/>
      <c r="F187" s="118"/>
      <c r="G187" s="118"/>
      <c r="H187" s="118"/>
      <c r="I187" s="118"/>
      <c r="J187" s="38" t="s">
        <v>24</v>
      </c>
      <c r="K187" s="140"/>
      <c r="L187" s="141"/>
      <c r="M187" s="142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O187" s="90"/>
      <c r="AP187" s="90"/>
      <c r="AQ187" s="90"/>
      <c r="AR187" s="90"/>
      <c r="AS187" s="39" t="str">
        <f t="shared" ref="AS187" si="273">IF(AT186=AT187,"○","×")</f>
        <v>○</v>
      </c>
      <c r="AT187" s="36">
        <f t="shared" ref="AT187" si="274">COUNTIF(N187:AR187,"ａ")+COUNTIF(N187:AR187,"ｂ")+COUNTIF(N187:AR187,"ｃ")</f>
        <v>0</v>
      </c>
    </row>
    <row r="188" spans="1:46" ht="21" customHeight="1">
      <c r="A188" s="143">
        <v>93</v>
      </c>
      <c r="B188" s="145"/>
      <c r="C188" s="145"/>
      <c r="D188" s="146"/>
      <c r="E188" s="137" t="str">
        <f>IF(D188=""," ",DATEDIF(D188,K188,"Y")&amp;"歳"&amp;DATEDIF(D188,K188,"YM")&amp;"カ月")</f>
        <v xml:space="preserve"> </v>
      </c>
      <c r="F188" s="138"/>
      <c r="G188" s="138"/>
      <c r="H188" s="138"/>
      <c r="I188" s="138"/>
      <c r="J188" s="40" t="s">
        <v>8</v>
      </c>
      <c r="K188" s="139">
        <f>DATE($B1,$D1,1)</f>
        <v>44501</v>
      </c>
      <c r="L188" s="139">
        <f>DATEDIF(D188,K188,"Y")</f>
        <v>121</v>
      </c>
      <c r="M188" s="121" t="str">
        <f t="shared" si="238"/>
        <v>×</v>
      </c>
      <c r="N188" s="87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  <c r="AA188" s="86"/>
      <c r="AB188" s="86"/>
      <c r="AC188" s="86"/>
      <c r="AD188" s="86"/>
      <c r="AE188" s="86"/>
      <c r="AF188" s="86"/>
      <c r="AG188" s="86"/>
      <c r="AH188" s="86"/>
      <c r="AI188" s="86"/>
      <c r="AJ188" s="86"/>
      <c r="AK188" s="86"/>
      <c r="AL188" s="86"/>
      <c r="AM188" s="86"/>
      <c r="AN188" s="86"/>
      <c r="AO188" s="86"/>
      <c r="AP188" s="86"/>
      <c r="AQ188" s="86"/>
      <c r="AR188" s="86"/>
      <c r="AS188" s="41">
        <f>SUM(N188:AR188)</f>
        <v>0</v>
      </c>
      <c r="AT188" s="36">
        <f t="shared" ref="AT188" si="275">COUNT(N188:AR188)</f>
        <v>0</v>
      </c>
    </row>
    <row r="189" spans="1:46" ht="21" customHeight="1" thickBot="1">
      <c r="A189" s="144"/>
      <c r="B189" s="114"/>
      <c r="C189" s="114"/>
      <c r="D189" s="116"/>
      <c r="E189" s="137"/>
      <c r="F189" s="118"/>
      <c r="G189" s="118"/>
      <c r="H189" s="118"/>
      <c r="I189" s="118"/>
      <c r="J189" s="38" t="s">
        <v>24</v>
      </c>
      <c r="K189" s="140"/>
      <c r="L189" s="141"/>
      <c r="M189" s="142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90"/>
      <c r="AQ189" s="90"/>
      <c r="AR189" s="90"/>
      <c r="AS189" s="39" t="str">
        <f t="shared" ref="AS189" si="276">IF(AT188=AT189,"○","×")</f>
        <v>○</v>
      </c>
      <c r="AT189" s="36">
        <f t="shared" ref="AT189" si="277">COUNTIF(N189:AR189,"ａ")+COUNTIF(N189:AR189,"ｂ")+COUNTIF(N189:AR189,"ｃ")</f>
        <v>0</v>
      </c>
    </row>
    <row r="190" spans="1:46" ht="21" customHeight="1">
      <c r="A190" s="143">
        <v>94</v>
      </c>
      <c r="B190" s="145"/>
      <c r="C190" s="145"/>
      <c r="D190" s="146"/>
      <c r="E190" s="137" t="str">
        <f>IF(D190=""," ",DATEDIF(D190,K190,"Y")&amp;"歳"&amp;DATEDIF(D190,K190,"YM")&amp;"カ月")</f>
        <v xml:space="preserve"> </v>
      </c>
      <c r="F190" s="138"/>
      <c r="G190" s="138"/>
      <c r="H190" s="138"/>
      <c r="I190" s="138"/>
      <c r="J190" s="40" t="s">
        <v>8</v>
      </c>
      <c r="K190" s="139">
        <f>DATE($B1,$D1,1)</f>
        <v>44501</v>
      </c>
      <c r="L190" s="139">
        <f>DATEDIF(D190,K190,"Y")</f>
        <v>121</v>
      </c>
      <c r="M190" s="121" t="str">
        <f t="shared" si="238"/>
        <v>×</v>
      </c>
      <c r="N190" s="87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  <c r="AA190" s="86"/>
      <c r="AB190" s="86"/>
      <c r="AC190" s="86"/>
      <c r="AD190" s="86"/>
      <c r="AE190" s="86"/>
      <c r="AF190" s="86"/>
      <c r="AG190" s="86"/>
      <c r="AH190" s="86"/>
      <c r="AI190" s="86"/>
      <c r="AJ190" s="86"/>
      <c r="AK190" s="86"/>
      <c r="AL190" s="86"/>
      <c r="AM190" s="86"/>
      <c r="AN190" s="86"/>
      <c r="AO190" s="86"/>
      <c r="AP190" s="86"/>
      <c r="AQ190" s="86"/>
      <c r="AR190" s="86"/>
      <c r="AS190" s="41">
        <f>SUM(N190:AR190)</f>
        <v>0</v>
      </c>
      <c r="AT190" s="36">
        <f t="shared" ref="AT190" si="278">COUNT(N190:AR190)</f>
        <v>0</v>
      </c>
    </row>
    <row r="191" spans="1:46" ht="21" customHeight="1" thickBot="1">
      <c r="A191" s="144"/>
      <c r="B191" s="114"/>
      <c r="C191" s="114"/>
      <c r="D191" s="116"/>
      <c r="E191" s="137"/>
      <c r="F191" s="118"/>
      <c r="G191" s="118"/>
      <c r="H191" s="118"/>
      <c r="I191" s="118"/>
      <c r="J191" s="38" t="s">
        <v>24</v>
      </c>
      <c r="K191" s="140"/>
      <c r="L191" s="141"/>
      <c r="M191" s="142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39" t="str">
        <f t="shared" ref="AS191" si="279">IF(AT190=AT191,"○","×")</f>
        <v>○</v>
      </c>
      <c r="AT191" s="36">
        <f t="shared" ref="AT191" si="280">COUNTIF(N191:AR191,"ａ")+COUNTIF(N191:AR191,"ｂ")+COUNTIF(N191:AR191,"ｃ")</f>
        <v>0</v>
      </c>
    </row>
    <row r="192" spans="1:46" ht="21" customHeight="1">
      <c r="A192" s="143">
        <v>95</v>
      </c>
      <c r="B192" s="145"/>
      <c r="C192" s="145"/>
      <c r="D192" s="146"/>
      <c r="E192" s="137" t="str">
        <f>IF(D192=""," ",DATEDIF(D192,K192,"Y")&amp;"歳"&amp;DATEDIF(D192,K192,"YM")&amp;"カ月")</f>
        <v xml:space="preserve"> </v>
      </c>
      <c r="F192" s="138"/>
      <c r="G192" s="138"/>
      <c r="H192" s="138"/>
      <c r="I192" s="138"/>
      <c r="J192" s="40" t="s">
        <v>8</v>
      </c>
      <c r="K192" s="139">
        <f>DATE($B1,$D1,1)</f>
        <v>44501</v>
      </c>
      <c r="L192" s="139">
        <f>DATEDIF(D192,K192,"Y")</f>
        <v>121</v>
      </c>
      <c r="M192" s="121" t="str">
        <f t="shared" si="238"/>
        <v>×</v>
      </c>
      <c r="N192" s="87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  <c r="AA192" s="86"/>
      <c r="AB192" s="86"/>
      <c r="AC192" s="86"/>
      <c r="AD192" s="86"/>
      <c r="AE192" s="86"/>
      <c r="AF192" s="86"/>
      <c r="AG192" s="86"/>
      <c r="AH192" s="86"/>
      <c r="AI192" s="86"/>
      <c r="AJ192" s="86"/>
      <c r="AK192" s="86"/>
      <c r="AL192" s="86"/>
      <c r="AM192" s="86"/>
      <c r="AN192" s="86"/>
      <c r="AO192" s="86"/>
      <c r="AP192" s="86"/>
      <c r="AQ192" s="86"/>
      <c r="AR192" s="86"/>
      <c r="AS192" s="41">
        <f>SUM(N192:AR192)</f>
        <v>0</v>
      </c>
      <c r="AT192" s="36">
        <f t="shared" ref="AT192" si="281">COUNT(N192:AR192)</f>
        <v>0</v>
      </c>
    </row>
    <row r="193" spans="1:46" ht="21" customHeight="1" thickBot="1">
      <c r="A193" s="144"/>
      <c r="B193" s="114"/>
      <c r="C193" s="114"/>
      <c r="D193" s="116"/>
      <c r="E193" s="137"/>
      <c r="F193" s="118"/>
      <c r="G193" s="118"/>
      <c r="H193" s="118"/>
      <c r="I193" s="118"/>
      <c r="J193" s="38" t="s">
        <v>24</v>
      </c>
      <c r="K193" s="140"/>
      <c r="L193" s="141"/>
      <c r="M193" s="142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90"/>
      <c r="AQ193" s="90"/>
      <c r="AR193" s="90"/>
      <c r="AS193" s="39" t="str">
        <f t="shared" ref="AS193" si="282">IF(AT192=AT193,"○","×")</f>
        <v>○</v>
      </c>
      <c r="AT193" s="36">
        <f t="shared" ref="AT193" si="283">COUNTIF(N193:AR193,"ａ")+COUNTIF(N193:AR193,"ｂ")+COUNTIF(N193:AR193,"ｃ")</f>
        <v>0</v>
      </c>
    </row>
    <row r="194" spans="1:46" ht="21" customHeight="1">
      <c r="A194" s="143">
        <v>96</v>
      </c>
      <c r="B194" s="145"/>
      <c r="C194" s="145"/>
      <c r="D194" s="146"/>
      <c r="E194" s="137" t="str">
        <f>IF(D194=""," ",DATEDIF(D194,K194,"Y")&amp;"歳"&amp;DATEDIF(D194,K194,"YM")&amp;"カ月")</f>
        <v xml:space="preserve"> </v>
      </c>
      <c r="F194" s="138"/>
      <c r="G194" s="138"/>
      <c r="H194" s="138"/>
      <c r="I194" s="138"/>
      <c r="J194" s="40" t="s">
        <v>8</v>
      </c>
      <c r="K194" s="139">
        <f>DATE($B1,$D1,1)</f>
        <v>44501</v>
      </c>
      <c r="L194" s="139">
        <f>DATEDIF(D194,K194,"Y")</f>
        <v>121</v>
      </c>
      <c r="M194" s="121" t="str">
        <f t="shared" si="238"/>
        <v>×</v>
      </c>
      <c r="N194" s="87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86"/>
      <c r="AO194" s="86"/>
      <c r="AP194" s="86"/>
      <c r="AQ194" s="86"/>
      <c r="AR194" s="86"/>
      <c r="AS194" s="41">
        <f>SUM(N194:AR194)</f>
        <v>0</v>
      </c>
      <c r="AT194" s="36">
        <f t="shared" ref="AT194" si="284">COUNT(N194:AR194)</f>
        <v>0</v>
      </c>
    </row>
    <row r="195" spans="1:46" ht="21" customHeight="1" thickBot="1">
      <c r="A195" s="144"/>
      <c r="B195" s="114"/>
      <c r="C195" s="114"/>
      <c r="D195" s="116"/>
      <c r="E195" s="137"/>
      <c r="F195" s="118"/>
      <c r="G195" s="118"/>
      <c r="H195" s="118"/>
      <c r="I195" s="118"/>
      <c r="J195" s="38" t="s">
        <v>24</v>
      </c>
      <c r="K195" s="140"/>
      <c r="L195" s="141"/>
      <c r="M195" s="142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O195" s="90"/>
      <c r="AP195" s="90"/>
      <c r="AQ195" s="90"/>
      <c r="AR195" s="90"/>
      <c r="AS195" s="39" t="str">
        <f t="shared" ref="AS195" si="285">IF(AT194=AT195,"○","×")</f>
        <v>○</v>
      </c>
      <c r="AT195" s="36">
        <f t="shared" ref="AT195" si="286">COUNTIF(N195:AR195,"ａ")+COUNTIF(N195:AR195,"ｂ")+COUNTIF(N195:AR195,"ｃ")</f>
        <v>0</v>
      </c>
    </row>
    <row r="196" spans="1:46" ht="21" customHeight="1">
      <c r="A196" s="143">
        <v>97</v>
      </c>
      <c r="B196" s="145"/>
      <c r="C196" s="145"/>
      <c r="D196" s="146"/>
      <c r="E196" s="137" t="str">
        <f>IF(D196=""," ",DATEDIF(D196,K196,"Y")&amp;"歳"&amp;DATEDIF(D196,K196,"YM")&amp;"カ月")</f>
        <v xml:space="preserve"> </v>
      </c>
      <c r="F196" s="138"/>
      <c r="G196" s="138"/>
      <c r="H196" s="138"/>
      <c r="I196" s="138"/>
      <c r="J196" s="40" t="s">
        <v>8</v>
      </c>
      <c r="K196" s="139">
        <f>DATE($B1,$D1,1)</f>
        <v>44501</v>
      </c>
      <c r="L196" s="139">
        <f>DATEDIF(D196,K196,"Y")</f>
        <v>121</v>
      </c>
      <c r="M196" s="121" t="str">
        <f t="shared" si="238"/>
        <v>×</v>
      </c>
      <c r="N196" s="87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6"/>
      <c r="AA196" s="86"/>
      <c r="AB196" s="86"/>
      <c r="AC196" s="86"/>
      <c r="AD196" s="86"/>
      <c r="AE196" s="86"/>
      <c r="AF196" s="86"/>
      <c r="AG196" s="86"/>
      <c r="AH196" s="86"/>
      <c r="AI196" s="86"/>
      <c r="AJ196" s="86"/>
      <c r="AK196" s="86"/>
      <c r="AL196" s="86"/>
      <c r="AM196" s="86"/>
      <c r="AN196" s="86"/>
      <c r="AO196" s="86"/>
      <c r="AP196" s="86"/>
      <c r="AQ196" s="86"/>
      <c r="AR196" s="86"/>
      <c r="AS196" s="41">
        <f>SUM(N196:AR196)</f>
        <v>0</v>
      </c>
      <c r="AT196" s="36">
        <f t="shared" ref="AT196" si="287">COUNT(N196:AR196)</f>
        <v>0</v>
      </c>
    </row>
    <row r="197" spans="1:46" ht="21" customHeight="1" thickBot="1">
      <c r="A197" s="144"/>
      <c r="B197" s="114"/>
      <c r="C197" s="114"/>
      <c r="D197" s="116"/>
      <c r="E197" s="137"/>
      <c r="F197" s="118"/>
      <c r="G197" s="118"/>
      <c r="H197" s="118"/>
      <c r="I197" s="118"/>
      <c r="J197" s="38" t="s">
        <v>24</v>
      </c>
      <c r="K197" s="140"/>
      <c r="L197" s="141"/>
      <c r="M197" s="142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P197" s="90"/>
      <c r="AQ197" s="90"/>
      <c r="AR197" s="90"/>
      <c r="AS197" s="39" t="str">
        <f t="shared" ref="AS197" si="288">IF(AT196=AT197,"○","×")</f>
        <v>○</v>
      </c>
      <c r="AT197" s="36">
        <f t="shared" ref="AT197" si="289">COUNTIF(N197:AR197,"ａ")+COUNTIF(N197:AR197,"ｂ")+COUNTIF(N197:AR197,"ｃ")</f>
        <v>0</v>
      </c>
    </row>
    <row r="198" spans="1:46" ht="21" customHeight="1">
      <c r="A198" s="143">
        <v>98</v>
      </c>
      <c r="B198" s="145"/>
      <c r="C198" s="145"/>
      <c r="D198" s="146"/>
      <c r="E198" s="137" t="str">
        <f>IF(D198=""," ",DATEDIF(D198,K198,"Y")&amp;"歳"&amp;DATEDIF(D198,K198,"YM")&amp;"カ月")</f>
        <v xml:space="preserve"> </v>
      </c>
      <c r="F198" s="138"/>
      <c r="G198" s="138"/>
      <c r="H198" s="138"/>
      <c r="I198" s="138"/>
      <c r="J198" s="40" t="s">
        <v>8</v>
      </c>
      <c r="K198" s="139">
        <f>DATE($B1,$D1,1)</f>
        <v>44501</v>
      </c>
      <c r="L198" s="139">
        <f>DATEDIF(D198,K198,"Y")</f>
        <v>121</v>
      </c>
      <c r="M198" s="121" t="str">
        <f t="shared" si="238"/>
        <v>×</v>
      </c>
      <c r="N198" s="87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6"/>
      <c r="AA198" s="86"/>
      <c r="AB198" s="86"/>
      <c r="AC198" s="86"/>
      <c r="AD198" s="86"/>
      <c r="AE198" s="86"/>
      <c r="AF198" s="86"/>
      <c r="AG198" s="86"/>
      <c r="AH198" s="86"/>
      <c r="AI198" s="86"/>
      <c r="AJ198" s="86"/>
      <c r="AK198" s="86"/>
      <c r="AL198" s="86"/>
      <c r="AM198" s="86"/>
      <c r="AN198" s="86"/>
      <c r="AO198" s="86"/>
      <c r="AP198" s="86"/>
      <c r="AQ198" s="86"/>
      <c r="AR198" s="86"/>
      <c r="AS198" s="41">
        <f>SUM(N198:AR198)</f>
        <v>0</v>
      </c>
      <c r="AT198" s="36">
        <f t="shared" ref="AT198" si="290">COUNT(N198:AR198)</f>
        <v>0</v>
      </c>
    </row>
    <row r="199" spans="1:46" ht="21" customHeight="1" thickBot="1">
      <c r="A199" s="144"/>
      <c r="B199" s="114"/>
      <c r="C199" s="114"/>
      <c r="D199" s="116"/>
      <c r="E199" s="137"/>
      <c r="F199" s="118"/>
      <c r="G199" s="118"/>
      <c r="H199" s="118"/>
      <c r="I199" s="118"/>
      <c r="J199" s="38" t="s">
        <v>24</v>
      </c>
      <c r="K199" s="140"/>
      <c r="L199" s="141"/>
      <c r="M199" s="142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39" t="str">
        <f t="shared" ref="AS199" si="291">IF(AT198=AT199,"○","×")</f>
        <v>○</v>
      </c>
      <c r="AT199" s="36">
        <f t="shared" ref="AT199" si="292">COUNTIF(N199:AR199,"ａ")+COUNTIF(N199:AR199,"ｂ")+COUNTIF(N199:AR199,"ｃ")</f>
        <v>0</v>
      </c>
    </row>
    <row r="200" spans="1:46" ht="21" customHeight="1">
      <c r="A200" s="143">
        <v>99</v>
      </c>
      <c r="B200" s="145"/>
      <c r="C200" s="145"/>
      <c r="D200" s="146"/>
      <c r="E200" s="137" t="str">
        <f>IF(D200=""," ",DATEDIF(D200,K200,"Y")&amp;"歳"&amp;DATEDIF(D200,K200,"YM")&amp;"カ月")</f>
        <v xml:space="preserve"> </v>
      </c>
      <c r="F200" s="138"/>
      <c r="G200" s="138"/>
      <c r="H200" s="138"/>
      <c r="I200" s="138"/>
      <c r="J200" s="40" t="s">
        <v>8</v>
      </c>
      <c r="K200" s="139">
        <f>DATE($B1,$D1,1)</f>
        <v>44501</v>
      </c>
      <c r="L200" s="139">
        <f>DATEDIF(D200,K200,"Y")</f>
        <v>121</v>
      </c>
      <c r="M200" s="121" t="str">
        <f t="shared" si="238"/>
        <v>×</v>
      </c>
      <c r="N200" s="87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  <c r="AI200" s="86"/>
      <c r="AJ200" s="86"/>
      <c r="AK200" s="86"/>
      <c r="AL200" s="86"/>
      <c r="AM200" s="86"/>
      <c r="AN200" s="86"/>
      <c r="AO200" s="86"/>
      <c r="AP200" s="86"/>
      <c r="AQ200" s="86"/>
      <c r="AR200" s="86"/>
      <c r="AS200" s="41">
        <f>SUM(N200:AR200)</f>
        <v>0</v>
      </c>
      <c r="AT200" s="36">
        <f t="shared" ref="AT200" si="293">COUNT(N200:AR200)</f>
        <v>0</v>
      </c>
    </row>
    <row r="201" spans="1:46" ht="21" customHeight="1" thickBot="1">
      <c r="A201" s="144"/>
      <c r="B201" s="114"/>
      <c r="C201" s="114"/>
      <c r="D201" s="116"/>
      <c r="E201" s="137"/>
      <c r="F201" s="118"/>
      <c r="G201" s="118"/>
      <c r="H201" s="118"/>
      <c r="I201" s="118"/>
      <c r="J201" s="38" t="s">
        <v>24</v>
      </c>
      <c r="K201" s="140"/>
      <c r="L201" s="141"/>
      <c r="M201" s="142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90"/>
      <c r="AQ201" s="90"/>
      <c r="AR201" s="90"/>
      <c r="AS201" s="39" t="str">
        <f t="shared" ref="AS201" si="294">IF(AT200=AT201,"○","×")</f>
        <v>○</v>
      </c>
      <c r="AT201" s="36">
        <f t="shared" ref="AT201" si="295">COUNTIF(N201:AR201,"ａ")+COUNTIF(N201:AR201,"ｂ")+COUNTIF(N201:AR201,"ｃ")</f>
        <v>0</v>
      </c>
    </row>
    <row r="202" spans="1:46" ht="21" customHeight="1">
      <c r="A202" s="143">
        <v>100</v>
      </c>
      <c r="B202" s="145"/>
      <c r="C202" s="145"/>
      <c r="D202" s="146"/>
      <c r="E202" s="137" t="str">
        <f>IF(D202=""," ",DATEDIF(D202,K202,"Y")&amp;"歳"&amp;DATEDIF(D202,K202,"YM")&amp;"カ月")</f>
        <v xml:space="preserve"> </v>
      </c>
      <c r="F202" s="138"/>
      <c r="G202" s="138"/>
      <c r="H202" s="138"/>
      <c r="I202" s="138"/>
      <c r="J202" s="40" t="s">
        <v>8</v>
      </c>
      <c r="K202" s="139">
        <f>DATE($B1,$D1,1)</f>
        <v>44501</v>
      </c>
      <c r="L202" s="139">
        <f>DATEDIF(D202,K202,"Y")</f>
        <v>121</v>
      </c>
      <c r="M202" s="121" t="str">
        <f t="shared" si="238"/>
        <v>×</v>
      </c>
      <c r="N202" s="87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  <c r="AA202" s="86"/>
      <c r="AB202" s="86"/>
      <c r="AC202" s="86"/>
      <c r="AD202" s="86"/>
      <c r="AE202" s="86"/>
      <c r="AF202" s="86"/>
      <c r="AG202" s="86"/>
      <c r="AH202" s="86"/>
      <c r="AI202" s="86"/>
      <c r="AJ202" s="86"/>
      <c r="AK202" s="86"/>
      <c r="AL202" s="86"/>
      <c r="AM202" s="86"/>
      <c r="AN202" s="86"/>
      <c r="AO202" s="86"/>
      <c r="AP202" s="86"/>
      <c r="AQ202" s="86"/>
      <c r="AR202" s="86"/>
      <c r="AS202" s="41">
        <f>SUM(N202:AR202)</f>
        <v>0</v>
      </c>
      <c r="AT202" s="36">
        <f t="shared" ref="AT202" si="296">COUNT(N202:AR202)</f>
        <v>0</v>
      </c>
    </row>
    <row r="203" spans="1:46" ht="21" customHeight="1" thickBot="1">
      <c r="A203" s="144"/>
      <c r="B203" s="114"/>
      <c r="C203" s="114"/>
      <c r="D203" s="116"/>
      <c r="E203" s="137"/>
      <c r="F203" s="118"/>
      <c r="G203" s="118"/>
      <c r="H203" s="118"/>
      <c r="I203" s="118"/>
      <c r="J203" s="38" t="s">
        <v>24</v>
      </c>
      <c r="K203" s="140"/>
      <c r="L203" s="141"/>
      <c r="M203" s="142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  <c r="AK203" s="90"/>
      <c r="AL203" s="90"/>
      <c r="AM203" s="90"/>
      <c r="AN203" s="90"/>
      <c r="AO203" s="90"/>
      <c r="AP203" s="90"/>
      <c r="AQ203" s="90"/>
      <c r="AR203" s="90"/>
      <c r="AS203" s="39" t="str">
        <f t="shared" ref="AS203" si="297">IF(AT202=AT203,"○","×")</f>
        <v>○</v>
      </c>
      <c r="AT203" s="36">
        <f t="shared" ref="AT203" si="298">COUNTIF(N203:AR203,"ａ")+COUNTIF(N203:AR203,"ｂ")+COUNTIF(N203:AR203,"ｃ")</f>
        <v>0</v>
      </c>
    </row>
    <row r="204" spans="1:46" ht="21" customHeight="1">
      <c r="A204" s="143">
        <v>101</v>
      </c>
      <c r="B204" s="145"/>
      <c r="C204" s="145"/>
      <c r="D204" s="146"/>
      <c r="E204" s="137" t="str">
        <f>IF(D204=""," ",DATEDIF(D204,K204,"Y")&amp;"歳"&amp;DATEDIF(D204,K204,"YM")&amp;"カ月")</f>
        <v xml:space="preserve"> </v>
      </c>
      <c r="F204" s="138"/>
      <c r="G204" s="138"/>
      <c r="H204" s="138"/>
      <c r="I204" s="138"/>
      <c r="J204" s="40" t="s">
        <v>8</v>
      </c>
      <c r="K204" s="139">
        <f>DATE($B1,$D1,1)</f>
        <v>44501</v>
      </c>
      <c r="L204" s="139">
        <f>DATEDIF(D204,K204,"Y")</f>
        <v>121</v>
      </c>
      <c r="M204" s="121" t="str">
        <f t="shared" si="238"/>
        <v>×</v>
      </c>
      <c r="N204" s="87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6"/>
      <c r="AA204" s="86"/>
      <c r="AB204" s="86"/>
      <c r="AC204" s="86"/>
      <c r="AD204" s="86"/>
      <c r="AE204" s="86"/>
      <c r="AF204" s="86"/>
      <c r="AG204" s="86"/>
      <c r="AH204" s="86"/>
      <c r="AI204" s="86"/>
      <c r="AJ204" s="86"/>
      <c r="AK204" s="86"/>
      <c r="AL204" s="86"/>
      <c r="AM204" s="86"/>
      <c r="AN204" s="86"/>
      <c r="AO204" s="86"/>
      <c r="AP204" s="86"/>
      <c r="AQ204" s="86"/>
      <c r="AR204" s="86"/>
      <c r="AS204" s="41">
        <f>SUM(N204:AR204)</f>
        <v>0</v>
      </c>
      <c r="AT204" s="36">
        <f t="shared" ref="AT204" si="299">COUNT(N204:AR204)</f>
        <v>0</v>
      </c>
    </row>
    <row r="205" spans="1:46" ht="21" customHeight="1" thickBot="1">
      <c r="A205" s="144"/>
      <c r="B205" s="114"/>
      <c r="C205" s="114"/>
      <c r="D205" s="116"/>
      <c r="E205" s="137"/>
      <c r="F205" s="118"/>
      <c r="G205" s="118"/>
      <c r="H205" s="118"/>
      <c r="I205" s="118"/>
      <c r="J205" s="38" t="s">
        <v>24</v>
      </c>
      <c r="K205" s="140"/>
      <c r="L205" s="141"/>
      <c r="M205" s="142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  <c r="AK205" s="90"/>
      <c r="AL205" s="90"/>
      <c r="AM205" s="90"/>
      <c r="AN205" s="90"/>
      <c r="AO205" s="90"/>
      <c r="AP205" s="90"/>
      <c r="AQ205" s="90"/>
      <c r="AR205" s="90"/>
      <c r="AS205" s="39" t="str">
        <f t="shared" ref="AS205" si="300">IF(AT204=AT205,"○","×")</f>
        <v>○</v>
      </c>
      <c r="AT205" s="36">
        <f t="shared" ref="AT205" si="301">COUNTIF(N205:AR205,"ａ")+COUNTIF(N205:AR205,"ｂ")+COUNTIF(N205:AR205,"ｃ")</f>
        <v>0</v>
      </c>
    </row>
    <row r="206" spans="1:46" ht="21" customHeight="1">
      <c r="A206" s="143">
        <v>102</v>
      </c>
      <c r="B206" s="145"/>
      <c r="C206" s="145"/>
      <c r="D206" s="146"/>
      <c r="E206" s="137" t="str">
        <f>IF(D206=""," ",DATEDIF(D206,K206,"Y")&amp;"歳"&amp;DATEDIF(D206,K206,"YM")&amp;"カ月")</f>
        <v xml:space="preserve"> </v>
      </c>
      <c r="F206" s="138"/>
      <c r="G206" s="138"/>
      <c r="H206" s="138"/>
      <c r="I206" s="138"/>
      <c r="J206" s="40" t="s">
        <v>8</v>
      </c>
      <c r="K206" s="139">
        <f>DATE($B1,$D1,1)</f>
        <v>44501</v>
      </c>
      <c r="L206" s="139">
        <f>DATEDIF(D206,K206,"Y")</f>
        <v>121</v>
      </c>
      <c r="M206" s="121" t="str">
        <f t="shared" si="238"/>
        <v>×</v>
      </c>
      <c r="N206" s="87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  <c r="AA206" s="86"/>
      <c r="AB206" s="86"/>
      <c r="AC206" s="86"/>
      <c r="AD206" s="86"/>
      <c r="AE206" s="86"/>
      <c r="AF206" s="86"/>
      <c r="AG206" s="86"/>
      <c r="AH206" s="86"/>
      <c r="AI206" s="86"/>
      <c r="AJ206" s="86"/>
      <c r="AK206" s="86"/>
      <c r="AL206" s="86"/>
      <c r="AM206" s="86"/>
      <c r="AN206" s="86"/>
      <c r="AO206" s="86"/>
      <c r="AP206" s="86"/>
      <c r="AQ206" s="86"/>
      <c r="AR206" s="86"/>
      <c r="AS206" s="41">
        <f>SUM(N206:AR206)</f>
        <v>0</v>
      </c>
      <c r="AT206" s="36">
        <f t="shared" ref="AT206" si="302">COUNT(N206:AR206)</f>
        <v>0</v>
      </c>
    </row>
    <row r="207" spans="1:46" ht="21" customHeight="1" thickBot="1">
      <c r="A207" s="144"/>
      <c r="B207" s="114"/>
      <c r="C207" s="114"/>
      <c r="D207" s="116"/>
      <c r="E207" s="137"/>
      <c r="F207" s="118"/>
      <c r="G207" s="118"/>
      <c r="H207" s="118"/>
      <c r="I207" s="118"/>
      <c r="J207" s="38" t="s">
        <v>24</v>
      </c>
      <c r="K207" s="140"/>
      <c r="L207" s="141"/>
      <c r="M207" s="142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P207" s="90"/>
      <c r="AQ207" s="90"/>
      <c r="AR207" s="90"/>
      <c r="AS207" s="39" t="str">
        <f t="shared" ref="AS207" si="303">IF(AT206=AT207,"○","×")</f>
        <v>○</v>
      </c>
      <c r="AT207" s="36">
        <f t="shared" ref="AT207" si="304">COUNTIF(N207:AR207,"ａ")+COUNTIF(N207:AR207,"ｂ")+COUNTIF(N207:AR207,"ｃ")</f>
        <v>0</v>
      </c>
    </row>
    <row r="208" spans="1:46" ht="21" customHeight="1">
      <c r="A208" s="143">
        <v>103</v>
      </c>
      <c r="B208" s="145"/>
      <c r="C208" s="145"/>
      <c r="D208" s="146"/>
      <c r="E208" s="137" t="str">
        <f>IF(D208=""," ",DATEDIF(D208,K208,"Y")&amp;"歳"&amp;DATEDIF(D208,K208,"YM")&amp;"カ月")</f>
        <v xml:space="preserve"> </v>
      </c>
      <c r="F208" s="138"/>
      <c r="G208" s="138"/>
      <c r="H208" s="138"/>
      <c r="I208" s="138"/>
      <c r="J208" s="40" t="s">
        <v>8</v>
      </c>
      <c r="K208" s="139">
        <f>DATE($B1,$D1,1)</f>
        <v>44501</v>
      </c>
      <c r="L208" s="139">
        <f>DATEDIF(D208,K208,"Y")</f>
        <v>121</v>
      </c>
      <c r="M208" s="121" t="str">
        <f t="shared" si="238"/>
        <v>×</v>
      </c>
      <c r="N208" s="87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  <c r="AA208" s="86"/>
      <c r="AB208" s="86"/>
      <c r="AC208" s="86"/>
      <c r="AD208" s="86"/>
      <c r="AE208" s="86"/>
      <c r="AF208" s="86"/>
      <c r="AG208" s="86"/>
      <c r="AH208" s="86"/>
      <c r="AI208" s="86"/>
      <c r="AJ208" s="86"/>
      <c r="AK208" s="86"/>
      <c r="AL208" s="86"/>
      <c r="AM208" s="86"/>
      <c r="AN208" s="86"/>
      <c r="AO208" s="86"/>
      <c r="AP208" s="86"/>
      <c r="AQ208" s="86"/>
      <c r="AR208" s="86"/>
      <c r="AS208" s="41">
        <f>SUM(N208:AR208)</f>
        <v>0</v>
      </c>
      <c r="AT208" s="36">
        <f t="shared" ref="AT208" si="305">COUNT(N208:AR208)</f>
        <v>0</v>
      </c>
    </row>
    <row r="209" spans="1:46" ht="21" customHeight="1" thickBot="1">
      <c r="A209" s="144"/>
      <c r="B209" s="114"/>
      <c r="C209" s="114"/>
      <c r="D209" s="116"/>
      <c r="E209" s="137"/>
      <c r="F209" s="118"/>
      <c r="G209" s="118"/>
      <c r="H209" s="118"/>
      <c r="I209" s="118"/>
      <c r="J209" s="38" t="s">
        <v>24</v>
      </c>
      <c r="K209" s="140"/>
      <c r="L209" s="141"/>
      <c r="M209" s="142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90"/>
      <c r="AQ209" s="90"/>
      <c r="AR209" s="90"/>
      <c r="AS209" s="39" t="str">
        <f t="shared" ref="AS209" si="306">IF(AT208=AT209,"○","×")</f>
        <v>○</v>
      </c>
      <c r="AT209" s="36">
        <f t="shared" ref="AT209" si="307">COUNTIF(N209:AR209,"ａ")+COUNTIF(N209:AR209,"ｂ")+COUNTIF(N209:AR209,"ｃ")</f>
        <v>0</v>
      </c>
    </row>
    <row r="210" spans="1:46" ht="21" customHeight="1">
      <c r="A210" s="143">
        <v>104</v>
      </c>
      <c r="B210" s="145"/>
      <c r="C210" s="145"/>
      <c r="D210" s="146"/>
      <c r="E210" s="137" t="str">
        <f>IF(D210=""," ",DATEDIF(D210,K210,"Y")&amp;"歳"&amp;DATEDIF(D210,K210,"YM")&amp;"カ月")</f>
        <v xml:space="preserve"> </v>
      </c>
      <c r="F210" s="138"/>
      <c r="G210" s="138"/>
      <c r="H210" s="138"/>
      <c r="I210" s="138"/>
      <c r="J210" s="40" t="s">
        <v>8</v>
      </c>
      <c r="K210" s="139">
        <f>DATE($B1,$D1,1)</f>
        <v>44501</v>
      </c>
      <c r="L210" s="139">
        <f>DATEDIF(D210,K210,"Y")</f>
        <v>121</v>
      </c>
      <c r="M210" s="121" t="str">
        <f t="shared" si="238"/>
        <v>×</v>
      </c>
      <c r="N210" s="87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  <c r="AA210" s="86"/>
      <c r="AB210" s="86"/>
      <c r="AC210" s="86"/>
      <c r="AD210" s="86"/>
      <c r="AE210" s="86"/>
      <c r="AF210" s="86"/>
      <c r="AG210" s="86"/>
      <c r="AH210" s="86"/>
      <c r="AI210" s="86"/>
      <c r="AJ210" s="86"/>
      <c r="AK210" s="86"/>
      <c r="AL210" s="86"/>
      <c r="AM210" s="86"/>
      <c r="AN210" s="86"/>
      <c r="AO210" s="86"/>
      <c r="AP210" s="86"/>
      <c r="AQ210" s="86"/>
      <c r="AR210" s="86"/>
      <c r="AS210" s="41">
        <f>SUM(N210:AR210)</f>
        <v>0</v>
      </c>
      <c r="AT210" s="36">
        <f t="shared" ref="AT210" si="308">COUNT(N210:AR210)</f>
        <v>0</v>
      </c>
    </row>
    <row r="211" spans="1:46" ht="21" customHeight="1" thickBot="1">
      <c r="A211" s="144"/>
      <c r="B211" s="114"/>
      <c r="C211" s="114"/>
      <c r="D211" s="116"/>
      <c r="E211" s="137"/>
      <c r="F211" s="118"/>
      <c r="G211" s="118"/>
      <c r="H211" s="118"/>
      <c r="I211" s="118"/>
      <c r="J211" s="38" t="s">
        <v>24</v>
      </c>
      <c r="K211" s="140"/>
      <c r="L211" s="141"/>
      <c r="M211" s="142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90"/>
      <c r="AM211" s="90"/>
      <c r="AN211" s="90"/>
      <c r="AO211" s="90"/>
      <c r="AP211" s="90"/>
      <c r="AQ211" s="90"/>
      <c r="AR211" s="90"/>
      <c r="AS211" s="39" t="str">
        <f t="shared" ref="AS211" si="309">IF(AT210=AT211,"○","×")</f>
        <v>○</v>
      </c>
      <c r="AT211" s="36">
        <f t="shared" ref="AT211" si="310">COUNTIF(N211:AR211,"ａ")+COUNTIF(N211:AR211,"ｂ")+COUNTIF(N211:AR211,"ｃ")</f>
        <v>0</v>
      </c>
    </row>
    <row r="212" spans="1:46" ht="21" customHeight="1">
      <c r="A212" s="143">
        <v>105</v>
      </c>
      <c r="B212" s="145"/>
      <c r="C212" s="145"/>
      <c r="D212" s="146"/>
      <c r="E212" s="137" t="str">
        <f>IF(D212=""," ",DATEDIF(D212,K212,"Y")&amp;"歳"&amp;DATEDIF(D212,K212,"YM")&amp;"カ月")</f>
        <v xml:space="preserve"> </v>
      </c>
      <c r="F212" s="138"/>
      <c r="G212" s="138"/>
      <c r="H212" s="138"/>
      <c r="I212" s="138"/>
      <c r="J212" s="40" t="s">
        <v>8</v>
      </c>
      <c r="K212" s="139">
        <f>DATE($B1,$D1,1)</f>
        <v>44501</v>
      </c>
      <c r="L212" s="139">
        <f>DATEDIF(D212,K212,"Y")</f>
        <v>121</v>
      </c>
      <c r="M212" s="121" t="str">
        <f t="shared" si="238"/>
        <v>×</v>
      </c>
      <c r="N212" s="87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6"/>
      <c r="AA212" s="86"/>
      <c r="AB212" s="86"/>
      <c r="AC212" s="86"/>
      <c r="AD212" s="86"/>
      <c r="AE212" s="86"/>
      <c r="AF212" s="86"/>
      <c r="AG212" s="86"/>
      <c r="AH212" s="86"/>
      <c r="AI212" s="86"/>
      <c r="AJ212" s="86"/>
      <c r="AK212" s="86"/>
      <c r="AL212" s="86"/>
      <c r="AM212" s="86"/>
      <c r="AN212" s="86"/>
      <c r="AO212" s="86"/>
      <c r="AP212" s="86"/>
      <c r="AQ212" s="86"/>
      <c r="AR212" s="86"/>
      <c r="AS212" s="41">
        <f>SUM(N212:AR212)</f>
        <v>0</v>
      </c>
      <c r="AT212" s="36">
        <f t="shared" ref="AT212" si="311">COUNT(N212:AR212)</f>
        <v>0</v>
      </c>
    </row>
    <row r="213" spans="1:46" ht="21" customHeight="1" thickBot="1">
      <c r="A213" s="144"/>
      <c r="B213" s="114"/>
      <c r="C213" s="114"/>
      <c r="D213" s="116"/>
      <c r="E213" s="137"/>
      <c r="F213" s="118"/>
      <c r="G213" s="118"/>
      <c r="H213" s="118"/>
      <c r="I213" s="118"/>
      <c r="J213" s="38" t="s">
        <v>24</v>
      </c>
      <c r="K213" s="140"/>
      <c r="L213" s="141"/>
      <c r="M213" s="142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P213" s="90"/>
      <c r="AQ213" s="90"/>
      <c r="AR213" s="90"/>
      <c r="AS213" s="39" t="str">
        <f t="shared" ref="AS213" si="312">IF(AT212=AT213,"○","×")</f>
        <v>○</v>
      </c>
      <c r="AT213" s="36">
        <f t="shared" ref="AT213" si="313">COUNTIF(N213:AR213,"ａ")+COUNTIF(N213:AR213,"ｂ")+COUNTIF(N213:AR213,"ｃ")</f>
        <v>0</v>
      </c>
    </row>
    <row r="214" spans="1:46" ht="21" customHeight="1">
      <c r="A214" s="143">
        <v>106</v>
      </c>
      <c r="B214" s="145"/>
      <c r="C214" s="145"/>
      <c r="D214" s="146"/>
      <c r="E214" s="137" t="str">
        <f>IF(D214=""," ",DATEDIF(D214,K214,"Y")&amp;"歳"&amp;DATEDIF(D214,K214,"YM")&amp;"カ月")</f>
        <v xml:space="preserve"> </v>
      </c>
      <c r="F214" s="138"/>
      <c r="G214" s="138"/>
      <c r="H214" s="138"/>
      <c r="I214" s="138"/>
      <c r="J214" s="40" t="s">
        <v>8</v>
      </c>
      <c r="K214" s="139">
        <f>DATE($B1,$D1,1)</f>
        <v>44501</v>
      </c>
      <c r="L214" s="139">
        <f>DATEDIF(D214,K214,"Y")</f>
        <v>121</v>
      </c>
      <c r="M214" s="121" t="str">
        <f t="shared" si="238"/>
        <v>×</v>
      </c>
      <c r="N214" s="87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  <c r="AA214" s="86"/>
      <c r="AB214" s="86"/>
      <c r="AC214" s="86"/>
      <c r="AD214" s="86"/>
      <c r="AE214" s="86"/>
      <c r="AF214" s="86"/>
      <c r="AG214" s="86"/>
      <c r="AH214" s="86"/>
      <c r="AI214" s="86"/>
      <c r="AJ214" s="86"/>
      <c r="AK214" s="86"/>
      <c r="AL214" s="86"/>
      <c r="AM214" s="86"/>
      <c r="AN214" s="86"/>
      <c r="AO214" s="86"/>
      <c r="AP214" s="86"/>
      <c r="AQ214" s="86"/>
      <c r="AR214" s="86"/>
      <c r="AS214" s="41">
        <f>SUM(N214:AR214)</f>
        <v>0</v>
      </c>
      <c r="AT214" s="36">
        <f t="shared" ref="AT214" si="314">COUNT(N214:AR214)</f>
        <v>0</v>
      </c>
    </row>
    <row r="215" spans="1:46" ht="21" customHeight="1" thickBot="1">
      <c r="A215" s="144"/>
      <c r="B215" s="114"/>
      <c r="C215" s="114"/>
      <c r="D215" s="116"/>
      <c r="E215" s="137"/>
      <c r="F215" s="118"/>
      <c r="G215" s="118"/>
      <c r="H215" s="118"/>
      <c r="I215" s="118"/>
      <c r="J215" s="38" t="s">
        <v>24</v>
      </c>
      <c r="K215" s="140"/>
      <c r="L215" s="141"/>
      <c r="M215" s="142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39" t="str">
        <f t="shared" ref="AS215" si="315">IF(AT214=AT215,"○","×")</f>
        <v>○</v>
      </c>
      <c r="AT215" s="36">
        <f t="shared" ref="AT215" si="316">COUNTIF(N215:AR215,"ａ")+COUNTIF(N215:AR215,"ｂ")+COUNTIF(N215:AR215,"ｃ")</f>
        <v>0</v>
      </c>
    </row>
    <row r="216" spans="1:46" ht="21" customHeight="1">
      <c r="A216" s="143">
        <v>107</v>
      </c>
      <c r="B216" s="145"/>
      <c r="C216" s="145"/>
      <c r="D216" s="146"/>
      <c r="E216" s="137" t="str">
        <f>IF(D216=""," ",DATEDIF(D216,K216,"Y")&amp;"歳"&amp;DATEDIF(D216,K216,"YM")&amp;"カ月")</f>
        <v xml:space="preserve"> </v>
      </c>
      <c r="F216" s="138"/>
      <c r="G216" s="138"/>
      <c r="H216" s="138"/>
      <c r="I216" s="138"/>
      <c r="J216" s="40" t="s">
        <v>8</v>
      </c>
      <c r="K216" s="139">
        <f>DATE($B1,$D1,1)</f>
        <v>44501</v>
      </c>
      <c r="L216" s="139">
        <f>DATEDIF(D216,K216,"Y")</f>
        <v>121</v>
      </c>
      <c r="M216" s="121" t="str">
        <f t="shared" si="238"/>
        <v>×</v>
      </c>
      <c r="N216" s="87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  <c r="AA216" s="86"/>
      <c r="AB216" s="86"/>
      <c r="AC216" s="86"/>
      <c r="AD216" s="86"/>
      <c r="AE216" s="86"/>
      <c r="AF216" s="86"/>
      <c r="AG216" s="86"/>
      <c r="AH216" s="86"/>
      <c r="AI216" s="86"/>
      <c r="AJ216" s="86"/>
      <c r="AK216" s="86"/>
      <c r="AL216" s="86"/>
      <c r="AM216" s="86"/>
      <c r="AN216" s="86"/>
      <c r="AO216" s="86"/>
      <c r="AP216" s="86"/>
      <c r="AQ216" s="86"/>
      <c r="AR216" s="86"/>
      <c r="AS216" s="41">
        <f>SUM(N216:AR216)</f>
        <v>0</v>
      </c>
      <c r="AT216" s="36">
        <f t="shared" ref="AT216" si="317">COUNT(N216:AR216)</f>
        <v>0</v>
      </c>
    </row>
    <row r="217" spans="1:46" ht="21" customHeight="1" thickBot="1">
      <c r="A217" s="144"/>
      <c r="B217" s="114"/>
      <c r="C217" s="114"/>
      <c r="D217" s="116"/>
      <c r="E217" s="137"/>
      <c r="F217" s="118"/>
      <c r="G217" s="118"/>
      <c r="H217" s="118"/>
      <c r="I217" s="118"/>
      <c r="J217" s="38" t="s">
        <v>24</v>
      </c>
      <c r="K217" s="140"/>
      <c r="L217" s="141"/>
      <c r="M217" s="142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39" t="str">
        <f t="shared" ref="AS217" si="318">IF(AT216=AT217,"○","×")</f>
        <v>○</v>
      </c>
      <c r="AT217" s="36">
        <f t="shared" ref="AT217" si="319">COUNTIF(N217:AR217,"ａ")+COUNTIF(N217:AR217,"ｂ")+COUNTIF(N217:AR217,"ｃ")</f>
        <v>0</v>
      </c>
    </row>
    <row r="218" spans="1:46" ht="21" customHeight="1">
      <c r="A218" s="143">
        <v>108</v>
      </c>
      <c r="B218" s="145"/>
      <c r="C218" s="145"/>
      <c r="D218" s="146"/>
      <c r="E218" s="137" t="str">
        <f>IF(D218=""," ",DATEDIF(D218,K218,"Y")&amp;"歳"&amp;DATEDIF(D218,K218,"YM")&amp;"カ月")</f>
        <v xml:space="preserve"> </v>
      </c>
      <c r="F218" s="138"/>
      <c r="G218" s="138"/>
      <c r="H218" s="138"/>
      <c r="I218" s="138"/>
      <c r="J218" s="40" t="s">
        <v>8</v>
      </c>
      <c r="K218" s="139">
        <f>DATE($B1,$D1,1)</f>
        <v>44501</v>
      </c>
      <c r="L218" s="139">
        <f>DATEDIF(D218,K218,"Y")</f>
        <v>121</v>
      </c>
      <c r="M218" s="121" t="str">
        <f t="shared" si="238"/>
        <v>×</v>
      </c>
      <c r="N218" s="87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  <c r="AA218" s="86"/>
      <c r="AB218" s="86"/>
      <c r="AC218" s="86"/>
      <c r="AD218" s="86"/>
      <c r="AE218" s="86"/>
      <c r="AF218" s="86"/>
      <c r="AG218" s="86"/>
      <c r="AH218" s="86"/>
      <c r="AI218" s="86"/>
      <c r="AJ218" s="86"/>
      <c r="AK218" s="86"/>
      <c r="AL218" s="86"/>
      <c r="AM218" s="86"/>
      <c r="AN218" s="86"/>
      <c r="AO218" s="86"/>
      <c r="AP218" s="86"/>
      <c r="AQ218" s="86"/>
      <c r="AR218" s="86"/>
      <c r="AS218" s="41">
        <f>SUM(N218:AR218)</f>
        <v>0</v>
      </c>
      <c r="AT218" s="36">
        <f t="shared" ref="AT218" si="320">COUNT(N218:AR218)</f>
        <v>0</v>
      </c>
    </row>
    <row r="219" spans="1:46" ht="21" customHeight="1" thickBot="1">
      <c r="A219" s="144"/>
      <c r="B219" s="114"/>
      <c r="C219" s="114"/>
      <c r="D219" s="116"/>
      <c r="E219" s="137"/>
      <c r="F219" s="118"/>
      <c r="G219" s="118"/>
      <c r="H219" s="118"/>
      <c r="I219" s="118"/>
      <c r="J219" s="38" t="s">
        <v>24</v>
      </c>
      <c r="K219" s="140"/>
      <c r="L219" s="141"/>
      <c r="M219" s="142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39" t="str">
        <f t="shared" ref="AS219" si="321">IF(AT218=AT219,"○","×")</f>
        <v>○</v>
      </c>
      <c r="AT219" s="36">
        <f t="shared" ref="AT219" si="322">COUNTIF(N219:AR219,"ａ")+COUNTIF(N219:AR219,"ｂ")+COUNTIF(N219:AR219,"ｃ")</f>
        <v>0</v>
      </c>
    </row>
    <row r="220" spans="1:46" ht="21" customHeight="1">
      <c r="A220" s="143">
        <v>109</v>
      </c>
      <c r="B220" s="145"/>
      <c r="C220" s="145"/>
      <c r="D220" s="146"/>
      <c r="E220" s="137" t="str">
        <f>IF(D220=""," ",DATEDIF(D220,K220,"Y")&amp;"歳"&amp;DATEDIF(D220,K220,"YM")&amp;"カ月")</f>
        <v xml:space="preserve"> </v>
      </c>
      <c r="F220" s="138"/>
      <c r="G220" s="138"/>
      <c r="H220" s="138"/>
      <c r="I220" s="138"/>
      <c r="J220" s="40" t="s">
        <v>8</v>
      </c>
      <c r="K220" s="139">
        <f>DATE($B1,$D1,1)</f>
        <v>44501</v>
      </c>
      <c r="L220" s="139">
        <f>DATEDIF(D220,K220,"Y")</f>
        <v>121</v>
      </c>
      <c r="M220" s="121" t="str">
        <f t="shared" si="238"/>
        <v>×</v>
      </c>
      <c r="N220" s="87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  <c r="AA220" s="86"/>
      <c r="AB220" s="86"/>
      <c r="AC220" s="86"/>
      <c r="AD220" s="86"/>
      <c r="AE220" s="86"/>
      <c r="AF220" s="86"/>
      <c r="AG220" s="86"/>
      <c r="AH220" s="86"/>
      <c r="AI220" s="86"/>
      <c r="AJ220" s="86"/>
      <c r="AK220" s="86"/>
      <c r="AL220" s="86"/>
      <c r="AM220" s="86"/>
      <c r="AN220" s="86"/>
      <c r="AO220" s="86"/>
      <c r="AP220" s="86"/>
      <c r="AQ220" s="86"/>
      <c r="AR220" s="86"/>
      <c r="AS220" s="41">
        <f>SUM(N220:AR220)</f>
        <v>0</v>
      </c>
      <c r="AT220" s="36">
        <f t="shared" ref="AT220" si="323">COUNT(N220:AR220)</f>
        <v>0</v>
      </c>
    </row>
    <row r="221" spans="1:46" ht="21" customHeight="1" thickBot="1">
      <c r="A221" s="144"/>
      <c r="B221" s="114"/>
      <c r="C221" s="114"/>
      <c r="D221" s="116"/>
      <c r="E221" s="137"/>
      <c r="F221" s="118"/>
      <c r="G221" s="118"/>
      <c r="H221" s="118"/>
      <c r="I221" s="118"/>
      <c r="J221" s="38" t="s">
        <v>24</v>
      </c>
      <c r="K221" s="140"/>
      <c r="L221" s="141"/>
      <c r="M221" s="142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90"/>
      <c r="AQ221" s="90"/>
      <c r="AR221" s="90"/>
      <c r="AS221" s="39" t="str">
        <f t="shared" ref="AS221" si="324">IF(AT220=AT221,"○","×")</f>
        <v>○</v>
      </c>
      <c r="AT221" s="36">
        <f t="shared" ref="AT221" si="325">COUNTIF(N221:AR221,"ａ")+COUNTIF(N221:AR221,"ｂ")+COUNTIF(N221:AR221,"ｃ")</f>
        <v>0</v>
      </c>
    </row>
    <row r="222" spans="1:46" ht="21" customHeight="1">
      <c r="A222" s="143">
        <v>110</v>
      </c>
      <c r="B222" s="145"/>
      <c r="C222" s="145"/>
      <c r="D222" s="146"/>
      <c r="E222" s="137" t="str">
        <f>IF(D222=""," ",DATEDIF(D222,K222,"Y")&amp;"歳"&amp;DATEDIF(D222,K222,"YM")&amp;"カ月")</f>
        <v xml:space="preserve"> </v>
      </c>
      <c r="F222" s="138"/>
      <c r="G222" s="138"/>
      <c r="H222" s="138"/>
      <c r="I222" s="138"/>
      <c r="J222" s="40" t="s">
        <v>8</v>
      </c>
      <c r="K222" s="139">
        <f>DATE($B1,$D1,1)</f>
        <v>44501</v>
      </c>
      <c r="L222" s="139">
        <f>DATEDIF(D222,K222,"Y")</f>
        <v>121</v>
      </c>
      <c r="M222" s="121" t="str">
        <f t="shared" si="238"/>
        <v>×</v>
      </c>
      <c r="N222" s="87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  <c r="Z222" s="86"/>
      <c r="AA222" s="86"/>
      <c r="AB222" s="86"/>
      <c r="AC222" s="86"/>
      <c r="AD222" s="86"/>
      <c r="AE222" s="86"/>
      <c r="AF222" s="86"/>
      <c r="AG222" s="86"/>
      <c r="AH222" s="86"/>
      <c r="AI222" s="86"/>
      <c r="AJ222" s="86"/>
      <c r="AK222" s="86"/>
      <c r="AL222" s="86"/>
      <c r="AM222" s="86"/>
      <c r="AN222" s="86"/>
      <c r="AO222" s="86"/>
      <c r="AP222" s="86"/>
      <c r="AQ222" s="86"/>
      <c r="AR222" s="86"/>
      <c r="AS222" s="41">
        <f>SUM(N222:AR222)</f>
        <v>0</v>
      </c>
      <c r="AT222" s="36">
        <f t="shared" ref="AT222" si="326">COUNT(N222:AR222)</f>
        <v>0</v>
      </c>
    </row>
    <row r="223" spans="1:46" ht="21" customHeight="1" thickBot="1">
      <c r="A223" s="144"/>
      <c r="B223" s="114"/>
      <c r="C223" s="114"/>
      <c r="D223" s="116"/>
      <c r="E223" s="137"/>
      <c r="F223" s="118"/>
      <c r="G223" s="118"/>
      <c r="H223" s="118"/>
      <c r="I223" s="118"/>
      <c r="J223" s="38" t="s">
        <v>24</v>
      </c>
      <c r="K223" s="140"/>
      <c r="L223" s="141"/>
      <c r="M223" s="142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39" t="str">
        <f t="shared" ref="AS223" si="327">IF(AT222=AT223,"○","×")</f>
        <v>○</v>
      </c>
      <c r="AT223" s="36">
        <f t="shared" ref="AT223" si="328">COUNTIF(N223:AR223,"ａ")+COUNTIF(N223:AR223,"ｂ")+COUNTIF(N223:AR223,"ｃ")</f>
        <v>0</v>
      </c>
    </row>
    <row r="224" spans="1:46" ht="21" customHeight="1">
      <c r="A224" s="143">
        <v>111</v>
      </c>
      <c r="B224" s="145"/>
      <c r="C224" s="145"/>
      <c r="D224" s="146"/>
      <c r="E224" s="137" t="str">
        <f>IF(D224=""," ",DATEDIF(D224,K224,"Y")&amp;"歳"&amp;DATEDIF(D224,K224,"YM")&amp;"カ月")</f>
        <v xml:space="preserve"> </v>
      </c>
      <c r="F224" s="138"/>
      <c r="G224" s="138"/>
      <c r="H224" s="138"/>
      <c r="I224" s="138"/>
      <c r="J224" s="40" t="s">
        <v>8</v>
      </c>
      <c r="K224" s="139">
        <f>DATE($B1,$D1,1)</f>
        <v>44501</v>
      </c>
      <c r="L224" s="139">
        <f>DATEDIF(D224,K224,"Y")</f>
        <v>121</v>
      </c>
      <c r="M224" s="121" t="str">
        <f t="shared" si="238"/>
        <v>×</v>
      </c>
      <c r="N224" s="87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  <c r="AA224" s="86"/>
      <c r="AB224" s="86"/>
      <c r="AC224" s="86"/>
      <c r="AD224" s="86"/>
      <c r="AE224" s="86"/>
      <c r="AF224" s="86"/>
      <c r="AG224" s="86"/>
      <c r="AH224" s="86"/>
      <c r="AI224" s="86"/>
      <c r="AJ224" s="86"/>
      <c r="AK224" s="86"/>
      <c r="AL224" s="86"/>
      <c r="AM224" s="86"/>
      <c r="AN224" s="86"/>
      <c r="AO224" s="86"/>
      <c r="AP224" s="86"/>
      <c r="AQ224" s="86"/>
      <c r="AR224" s="86"/>
      <c r="AS224" s="41">
        <f>SUM(N224:AR224)</f>
        <v>0</v>
      </c>
      <c r="AT224" s="36">
        <f t="shared" ref="AT224" si="329">COUNT(N224:AR224)</f>
        <v>0</v>
      </c>
    </row>
    <row r="225" spans="1:46" ht="21" customHeight="1" thickBot="1">
      <c r="A225" s="144"/>
      <c r="B225" s="114"/>
      <c r="C225" s="114"/>
      <c r="D225" s="116"/>
      <c r="E225" s="137"/>
      <c r="F225" s="118"/>
      <c r="G225" s="118"/>
      <c r="H225" s="118"/>
      <c r="I225" s="118"/>
      <c r="J225" s="38" t="s">
        <v>24</v>
      </c>
      <c r="K225" s="140"/>
      <c r="L225" s="141"/>
      <c r="M225" s="142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39" t="str">
        <f t="shared" ref="AS225" si="330">IF(AT224=AT225,"○","×")</f>
        <v>○</v>
      </c>
      <c r="AT225" s="36">
        <f t="shared" ref="AT225" si="331">COUNTIF(N225:AR225,"ａ")+COUNTIF(N225:AR225,"ｂ")+COUNTIF(N225:AR225,"ｃ")</f>
        <v>0</v>
      </c>
    </row>
    <row r="226" spans="1:46" ht="21" customHeight="1">
      <c r="A226" s="143">
        <v>112</v>
      </c>
      <c r="B226" s="145"/>
      <c r="C226" s="145"/>
      <c r="D226" s="146"/>
      <c r="E226" s="137" t="str">
        <f>IF(D226=""," ",DATEDIF(D226,K226,"Y")&amp;"歳"&amp;DATEDIF(D226,K226,"YM")&amp;"カ月")</f>
        <v xml:space="preserve"> </v>
      </c>
      <c r="F226" s="138"/>
      <c r="G226" s="138"/>
      <c r="H226" s="138"/>
      <c r="I226" s="138"/>
      <c r="J226" s="40" t="s">
        <v>8</v>
      </c>
      <c r="K226" s="139">
        <f>DATE($B1,$D1,1)</f>
        <v>44501</v>
      </c>
      <c r="L226" s="139">
        <f>DATEDIF(D226,K226,"Y")</f>
        <v>121</v>
      </c>
      <c r="M226" s="121" t="str">
        <f t="shared" si="238"/>
        <v>×</v>
      </c>
      <c r="N226" s="87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86"/>
      <c r="AA226" s="86"/>
      <c r="AB226" s="86"/>
      <c r="AC226" s="86"/>
      <c r="AD226" s="86"/>
      <c r="AE226" s="86"/>
      <c r="AF226" s="86"/>
      <c r="AG226" s="86"/>
      <c r="AH226" s="86"/>
      <c r="AI226" s="86"/>
      <c r="AJ226" s="86"/>
      <c r="AK226" s="86"/>
      <c r="AL226" s="86"/>
      <c r="AM226" s="86"/>
      <c r="AN226" s="86"/>
      <c r="AO226" s="86"/>
      <c r="AP226" s="86"/>
      <c r="AQ226" s="86"/>
      <c r="AR226" s="86"/>
      <c r="AS226" s="41">
        <f>SUM(N226:AR226)</f>
        <v>0</v>
      </c>
      <c r="AT226" s="36">
        <f t="shared" ref="AT226" si="332">COUNT(N226:AR226)</f>
        <v>0</v>
      </c>
    </row>
    <row r="227" spans="1:46" ht="21" customHeight="1" thickBot="1">
      <c r="A227" s="144"/>
      <c r="B227" s="114"/>
      <c r="C227" s="114"/>
      <c r="D227" s="116"/>
      <c r="E227" s="137"/>
      <c r="F227" s="118"/>
      <c r="G227" s="118"/>
      <c r="H227" s="118"/>
      <c r="I227" s="118"/>
      <c r="J227" s="38" t="s">
        <v>24</v>
      </c>
      <c r="K227" s="140"/>
      <c r="L227" s="141"/>
      <c r="M227" s="142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39" t="str">
        <f t="shared" ref="AS227" si="333">IF(AT226=AT227,"○","×")</f>
        <v>○</v>
      </c>
      <c r="AT227" s="36">
        <f t="shared" ref="AT227" si="334">COUNTIF(N227:AR227,"ａ")+COUNTIF(N227:AR227,"ｂ")+COUNTIF(N227:AR227,"ｃ")</f>
        <v>0</v>
      </c>
    </row>
    <row r="228" spans="1:46" ht="21" customHeight="1">
      <c r="A228" s="143">
        <v>113</v>
      </c>
      <c r="B228" s="145"/>
      <c r="C228" s="145"/>
      <c r="D228" s="146"/>
      <c r="E228" s="137" t="str">
        <f>IF(D228=""," ",DATEDIF(D228,K228,"Y")&amp;"歳"&amp;DATEDIF(D228,K228,"YM")&amp;"カ月")</f>
        <v xml:space="preserve"> </v>
      </c>
      <c r="F228" s="138"/>
      <c r="G228" s="138"/>
      <c r="H228" s="138"/>
      <c r="I228" s="138"/>
      <c r="J228" s="40" t="s">
        <v>8</v>
      </c>
      <c r="K228" s="139">
        <f>DATE($B1,$D1,1)</f>
        <v>44501</v>
      </c>
      <c r="L228" s="139">
        <f>DATEDIF(D228,K228,"Y")</f>
        <v>121</v>
      </c>
      <c r="M228" s="121" t="str">
        <f t="shared" ref="M228:M290" si="335">IF(L228=0,"○",IF(L228=1,"△",IF(L228=2,"□",IF(L228=3,"◇","×"))))</f>
        <v>×</v>
      </c>
      <c r="N228" s="87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  <c r="AA228" s="86"/>
      <c r="AB228" s="86"/>
      <c r="AC228" s="86"/>
      <c r="AD228" s="86"/>
      <c r="AE228" s="86"/>
      <c r="AF228" s="86"/>
      <c r="AG228" s="86"/>
      <c r="AH228" s="86"/>
      <c r="AI228" s="86"/>
      <c r="AJ228" s="86"/>
      <c r="AK228" s="86"/>
      <c r="AL228" s="86"/>
      <c r="AM228" s="86"/>
      <c r="AN228" s="86"/>
      <c r="AO228" s="86"/>
      <c r="AP228" s="86"/>
      <c r="AQ228" s="86"/>
      <c r="AR228" s="86"/>
      <c r="AS228" s="41">
        <f>SUM(N228:AR228)</f>
        <v>0</v>
      </c>
      <c r="AT228" s="36">
        <f t="shared" ref="AT228" si="336">COUNT(N228:AR228)</f>
        <v>0</v>
      </c>
    </row>
    <row r="229" spans="1:46" ht="21" customHeight="1" thickBot="1">
      <c r="A229" s="144"/>
      <c r="B229" s="114"/>
      <c r="C229" s="114"/>
      <c r="D229" s="116"/>
      <c r="E229" s="137"/>
      <c r="F229" s="118"/>
      <c r="G229" s="118"/>
      <c r="H229" s="118"/>
      <c r="I229" s="118"/>
      <c r="J229" s="38" t="s">
        <v>24</v>
      </c>
      <c r="K229" s="140"/>
      <c r="L229" s="141"/>
      <c r="M229" s="142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39" t="str">
        <f t="shared" ref="AS229" si="337">IF(AT228=AT229,"○","×")</f>
        <v>○</v>
      </c>
      <c r="AT229" s="36">
        <f t="shared" ref="AT229" si="338">COUNTIF(N229:AR229,"ａ")+COUNTIF(N229:AR229,"ｂ")+COUNTIF(N229:AR229,"ｃ")</f>
        <v>0</v>
      </c>
    </row>
    <row r="230" spans="1:46" ht="21" customHeight="1">
      <c r="A230" s="143">
        <v>114</v>
      </c>
      <c r="B230" s="145"/>
      <c r="C230" s="145"/>
      <c r="D230" s="146"/>
      <c r="E230" s="137" t="str">
        <f>IF(D230=""," ",DATEDIF(D230,K230,"Y")&amp;"歳"&amp;DATEDIF(D230,K230,"YM")&amp;"カ月")</f>
        <v xml:space="preserve"> </v>
      </c>
      <c r="F230" s="138"/>
      <c r="G230" s="138"/>
      <c r="H230" s="138"/>
      <c r="I230" s="138"/>
      <c r="J230" s="40" t="s">
        <v>8</v>
      </c>
      <c r="K230" s="139">
        <f>DATE($B1,$D1,1)</f>
        <v>44501</v>
      </c>
      <c r="L230" s="139">
        <f>DATEDIF(D230,K230,"Y")</f>
        <v>121</v>
      </c>
      <c r="M230" s="121" t="str">
        <f t="shared" si="335"/>
        <v>×</v>
      </c>
      <c r="N230" s="87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86"/>
      <c r="AA230" s="86"/>
      <c r="AB230" s="86"/>
      <c r="AC230" s="86"/>
      <c r="AD230" s="86"/>
      <c r="AE230" s="86"/>
      <c r="AF230" s="86"/>
      <c r="AG230" s="86"/>
      <c r="AH230" s="86"/>
      <c r="AI230" s="86"/>
      <c r="AJ230" s="86"/>
      <c r="AK230" s="86"/>
      <c r="AL230" s="86"/>
      <c r="AM230" s="86"/>
      <c r="AN230" s="86"/>
      <c r="AO230" s="86"/>
      <c r="AP230" s="86"/>
      <c r="AQ230" s="86"/>
      <c r="AR230" s="86"/>
      <c r="AS230" s="41">
        <f>SUM(N230:AR230)</f>
        <v>0</v>
      </c>
      <c r="AT230" s="36">
        <f t="shared" ref="AT230" si="339">COUNT(N230:AR230)</f>
        <v>0</v>
      </c>
    </row>
    <row r="231" spans="1:46" ht="21" customHeight="1" thickBot="1">
      <c r="A231" s="144"/>
      <c r="B231" s="114"/>
      <c r="C231" s="114"/>
      <c r="D231" s="116"/>
      <c r="E231" s="137"/>
      <c r="F231" s="118"/>
      <c r="G231" s="118"/>
      <c r="H231" s="118"/>
      <c r="I231" s="118"/>
      <c r="J231" s="38" t="s">
        <v>24</v>
      </c>
      <c r="K231" s="140"/>
      <c r="L231" s="141"/>
      <c r="M231" s="142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39" t="str">
        <f t="shared" ref="AS231" si="340">IF(AT230=AT231,"○","×")</f>
        <v>○</v>
      </c>
      <c r="AT231" s="36">
        <f t="shared" ref="AT231" si="341">COUNTIF(N231:AR231,"ａ")+COUNTIF(N231:AR231,"ｂ")+COUNTIF(N231:AR231,"ｃ")</f>
        <v>0</v>
      </c>
    </row>
    <row r="232" spans="1:46" ht="21" customHeight="1">
      <c r="A232" s="143">
        <v>115</v>
      </c>
      <c r="B232" s="145"/>
      <c r="C232" s="145"/>
      <c r="D232" s="146"/>
      <c r="E232" s="137" t="str">
        <f>IF(D232=""," ",DATEDIF(D232,K232,"Y")&amp;"歳"&amp;DATEDIF(D232,K232,"YM")&amp;"カ月")</f>
        <v xml:space="preserve"> </v>
      </c>
      <c r="F232" s="138"/>
      <c r="G232" s="138"/>
      <c r="H232" s="138"/>
      <c r="I232" s="138"/>
      <c r="J232" s="40" t="s">
        <v>8</v>
      </c>
      <c r="K232" s="139">
        <f>DATE($B1,$D1,1)</f>
        <v>44501</v>
      </c>
      <c r="L232" s="139">
        <f>DATEDIF(D232,K232,"Y")</f>
        <v>121</v>
      </c>
      <c r="M232" s="121" t="str">
        <f t="shared" si="335"/>
        <v>×</v>
      </c>
      <c r="N232" s="87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  <c r="AA232" s="86"/>
      <c r="AB232" s="86"/>
      <c r="AC232" s="86"/>
      <c r="AD232" s="86"/>
      <c r="AE232" s="86"/>
      <c r="AF232" s="86"/>
      <c r="AG232" s="86"/>
      <c r="AH232" s="86"/>
      <c r="AI232" s="86"/>
      <c r="AJ232" s="86"/>
      <c r="AK232" s="86"/>
      <c r="AL232" s="86"/>
      <c r="AM232" s="86"/>
      <c r="AN232" s="86"/>
      <c r="AO232" s="86"/>
      <c r="AP232" s="86"/>
      <c r="AQ232" s="86"/>
      <c r="AR232" s="86"/>
      <c r="AS232" s="41">
        <f>SUM(N232:AR232)</f>
        <v>0</v>
      </c>
      <c r="AT232" s="36">
        <f t="shared" ref="AT232" si="342">COUNT(N232:AR232)</f>
        <v>0</v>
      </c>
    </row>
    <row r="233" spans="1:46" ht="21" customHeight="1" thickBot="1">
      <c r="A233" s="144"/>
      <c r="B233" s="114"/>
      <c r="C233" s="114"/>
      <c r="D233" s="116"/>
      <c r="E233" s="137"/>
      <c r="F233" s="118"/>
      <c r="G233" s="118"/>
      <c r="H233" s="118"/>
      <c r="I233" s="118"/>
      <c r="J233" s="38" t="s">
        <v>24</v>
      </c>
      <c r="K233" s="140"/>
      <c r="L233" s="141"/>
      <c r="M233" s="142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39" t="str">
        <f t="shared" ref="AS233" si="343">IF(AT232=AT233,"○","×")</f>
        <v>○</v>
      </c>
      <c r="AT233" s="36">
        <f t="shared" ref="AT233" si="344">COUNTIF(N233:AR233,"ａ")+COUNTIF(N233:AR233,"ｂ")+COUNTIF(N233:AR233,"ｃ")</f>
        <v>0</v>
      </c>
    </row>
    <row r="234" spans="1:46" ht="21" customHeight="1">
      <c r="A234" s="143">
        <v>116</v>
      </c>
      <c r="B234" s="145"/>
      <c r="C234" s="145"/>
      <c r="D234" s="146"/>
      <c r="E234" s="137" t="str">
        <f>IF(D234=""," ",DATEDIF(D234,K234,"Y")&amp;"歳"&amp;DATEDIF(D234,K234,"YM")&amp;"カ月")</f>
        <v xml:space="preserve"> </v>
      </c>
      <c r="F234" s="138"/>
      <c r="G234" s="138"/>
      <c r="H234" s="138"/>
      <c r="I234" s="138"/>
      <c r="J234" s="40" t="s">
        <v>8</v>
      </c>
      <c r="K234" s="139">
        <f>DATE($B1,$D1,1)</f>
        <v>44501</v>
      </c>
      <c r="L234" s="139">
        <f>DATEDIF(D234,K234,"Y")</f>
        <v>121</v>
      </c>
      <c r="M234" s="121" t="str">
        <f t="shared" si="335"/>
        <v>×</v>
      </c>
      <c r="N234" s="87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86"/>
      <c r="AA234" s="86"/>
      <c r="AB234" s="86"/>
      <c r="AC234" s="86"/>
      <c r="AD234" s="86"/>
      <c r="AE234" s="86"/>
      <c r="AF234" s="86"/>
      <c r="AG234" s="86"/>
      <c r="AH234" s="86"/>
      <c r="AI234" s="86"/>
      <c r="AJ234" s="86"/>
      <c r="AK234" s="86"/>
      <c r="AL234" s="86"/>
      <c r="AM234" s="86"/>
      <c r="AN234" s="86"/>
      <c r="AO234" s="86"/>
      <c r="AP234" s="86"/>
      <c r="AQ234" s="86"/>
      <c r="AR234" s="86"/>
      <c r="AS234" s="41">
        <f>SUM(N234:AR234)</f>
        <v>0</v>
      </c>
      <c r="AT234" s="36">
        <f t="shared" ref="AT234" si="345">COUNT(N234:AR234)</f>
        <v>0</v>
      </c>
    </row>
    <row r="235" spans="1:46" ht="21" customHeight="1" thickBot="1">
      <c r="A235" s="144"/>
      <c r="B235" s="114"/>
      <c r="C235" s="114"/>
      <c r="D235" s="116"/>
      <c r="E235" s="137"/>
      <c r="F235" s="118"/>
      <c r="G235" s="118"/>
      <c r="H235" s="118"/>
      <c r="I235" s="118"/>
      <c r="J235" s="38" t="s">
        <v>24</v>
      </c>
      <c r="K235" s="140"/>
      <c r="L235" s="141"/>
      <c r="M235" s="142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90"/>
      <c r="AM235" s="90"/>
      <c r="AN235" s="90"/>
      <c r="AO235" s="90"/>
      <c r="AP235" s="90"/>
      <c r="AQ235" s="90"/>
      <c r="AR235" s="90"/>
      <c r="AS235" s="39" t="str">
        <f t="shared" ref="AS235" si="346">IF(AT234=AT235,"○","×")</f>
        <v>○</v>
      </c>
      <c r="AT235" s="36">
        <f t="shared" ref="AT235" si="347">COUNTIF(N235:AR235,"ａ")+COUNTIF(N235:AR235,"ｂ")+COUNTIF(N235:AR235,"ｃ")</f>
        <v>0</v>
      </c>
    </row>
    <row r="236" spans="1:46" ht="21" customHeight="1">
      <c r="A236" s="143">
        <v>117</v>
      </c>
      <c r="B236" s="145"/>
      <c r="C236" s="145"/>
      <c r="D236" s="146"/>
      <c r="E236" s="137" t="str">
        <f>IF(D236=""," ",DATEDIF(D236,K236,"Y")&amp;"歳"&amp;DATEDIF(D236,K236,"YM")&amp;"カ月")</f>
        <v xml:space="preserve"> </v>
      </c>
      <c r="F236" s="138"/>
      <c r="G236" s="138"/>
      <c r="H236" s="138"/>
      <c r="I236" s="138"/>
      <c r="J236" s="40" t="s">
        <v>8</v>
      </c>
      <c r="K236" s="139">
        <f>DATE($B1,$D1,1)</f>
        <v>44501</v>
      </c>
      <c r="L236" s="139">
        <f>DATEDIF(D236,K236,"Y")</f>
        <v>121</v>
      </c>
      <c r="M236" s="121" t="str">
        <f t="shared" si="335"/>
        <v>×</v>
      </c>
      <c r="N236" s="87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  <c r="AA236" s="86"/>
      <c r="AB236" s="86"/>
      <c r="AC236" s="86"/>
      <c r="AD236" s="86"/>
      <c r="AE236" s="86"/>
      <c r="AF236" s="86"/>
      <c r="AG236" s="86"/>
      <c r="AH236" s="86"/>
      <c r="AI236" s="86"/>
      <c r="AJ236" s="86"/>
      <c r="AK236" s="86"/>
      <c r="AL236" s="86"/>
      <c r="AM236" s="86"/>
      <c r="AN236" s="86"/>
      <c r="AO236" s="86"/>
      <c r="AP236" s="86"/>
      <c r="AQ236" s="86"/>
      <c r="AR236" s="86"/>
      <c r="AS236" s="41">
        <f>SUM(N236:AR236)</f>
        <v>0</v>
      </c>
      <c r="AT236" s="36">
        <f t="shared" ref="AT236" si="348">COUNT(N236:AR236)</f>
        <v>0</v>
      </c>
    </row>
    <row r="237" spans="1:46" ht="21" customHeight="1" thickBot="1">
      <c r="A237" s="144"/>
      <c r="B237" s="114"/>
      <c r="C237" s="114"/>
      <c r="D237" s="116"/>
      <c r="E237" s="137"/>
      <c r="F237" s="118"/>
      <c r="G237" s="118"/>
      <c r="H237" s="118"/>
      <c r="I237" s="118"/>
      <c r="J237" s="38" t="s">
        <v>24</v>
      </c>
      <c r="K237" s="140"/>
      <c r="L237" s="141"/>
      <c r="M237" s="142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39" t="str">
        <f t="shared" ref="AS237" si="349">IF(AT236=AT237,"○","×")</f>
        <v>○</v>
      </c>
      <c r="AT237" s="36">
        <f t="shared" ref="AT237" si="350">COUNTIF(N237:AR237,"ａ")+COUNTIF(N237:AR237,"ｂ")+COUNTIF(N237:AR237,"ｃ")</f>
        <v>0</v>
      </c>
    </row>
    <row r="238" spans="1:46" ht="21" customHeight="1">
      <c r="A238" s="143">
        <v>118</v>
      </c>
      <c r="B238" s="145"/>
      <c r="C238" s="145"/>
      <c r="D238" s="146"/>
      <c r="E238" s="137" t="str">
        <f>IF(D238=""," ",DATEDIF(D238,K238,"Y")&amp;"歳"&amp;DATEDIF(D238,K238,"YM")&amp;"カ月")</f>
        <v xml:space="preserve"> </v>
      </c>
      <c r="F238" s="138"/>
      <c r="G238" s="138"/>
      <c r="H238" s="138"/>
      <c r="I238" s="138"/>
      <c r="J238" s="40" t="s">
        <v>8</v>
      </c>
      <c r="K238" s="139">
        <f>DATE($B1,$D1,1)</f>
        <v>44501</v>
      </c>
      <c r="L238" s="139">
        <f>DATEDIF(D238,K238,"Y")</f>
        <v>121</v>
      </c>
      <c r="M238" s="121" t="str">
        <f t="shared" si="335"/>
        <v>×</v>
      </c>
      <c r="N238" s="87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  <c r="AA238" s="86"/>
      <c r="AB238" s="86"/>
      <c r="AC238" s="86"/>
      <c r="AD238" s="86"/>
      <c r="AE238" s="86"/>
      <c r="AF238" s="86"/>
      <c r="AG238" s="86"/>
      <c r="AH238" s="86"/>
      <c r="AI238" s="86"/>
      <c r="AJ238" s="86"/>
      <c r="AK238" s="86"/>
      <c r="AL238" s="86"/>
      <c r="AM238" s="86"/>
      <c r="AN238" s="86"/>
      <c r="AO238" s="86"/>
      <c r="AP238" s="86"/>
      <c r="AQ238" s="86"/>
      <c r="AR238" s="86"/>
      <c r="AS238" s="41">
        <f>SUM(N238:AR238)</f>
        <v>0</v>
      </c>
      <c r="AT238" s="36">
        <f t="shared" ref="AT238" si="351">COUNT(N238:AR238)</f>
        <v>0</v>
      </c>
    </row>
    <row r="239" spans="1:46" ht="21" customHeight="1" thickBot="1">
      <c r="A239" s="144"/>
      <c r="B239" s="114"/>
      <c r="C239" s="114"/>
      <c r="D239" s="116"/>
      <c r="E239" s="137"/>
      <c r="F239" s="118"/>
      <c r="G239" s="118"/>
      <c r="H239" s="118"/>
      <c r="I239" s="118"/>
      <c r="J239" s="38" t="s">
        <v>24</v>
      </c>
      <c r="K239" s="140"/>
      <c r="L239" s="141"/>
      <c r="M239" s="142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39" t="str">
        <f t="shared" ref="AS239" si="352">IF(AT238=AT239,"○","×")</f>
        <v>○</v>
      </c>
      <c r="AT239" s="36">
        <f t="shared" ref="AT239" si="353">COUNTIF(N239:AR239,"ａ")+COUNTIF(N239:AR239,"ｂ")+COUNTIF(N239:AR239,"ｃ")</f>
        <v>0</v>
      </c>
    </row>
    <row r="240" spans="1:46" ht="21" customHeight="1">
      <c r="A240" s="143">
        <v>119</v>
      </c>
      <c r="B240" s="145"/>
      <c r="C240" s="145"/>
      <c r="D240" s="146"/>
      <c r="E240" s="137" t="str">
        <f>IF(D240=""," ",DATEDIF(D240,K240,"Y")&amp;"歳"&amp;DATEDIF(D240,K240,"YM")&amp;"カ月")</f>
        <v xml:space="preserve"> </v>
      </c>
      <c r="F240" s="138"/>
      <c r="G240" s="138"/>
      <c r="H240" s="138"/>
      <c r="I240" s="138"/>
      <c r="J240" s="40" t="s">
        <v>8</v>
      </c>
      <c r="K240" s="139">
        <f>DATE($B1,$D1,1)</f>
        <v>44501</v>
      </c>
      <c r="L240" s="139">
        <f>DATEDIF(D240,K240,"Y")</f>
        <v>121</v>
      </c>
      <c r="M240" s="121" t="str">
        <f t="shared" si="335"/>
        <v>×</v>
      </c>
      <c r="N240" s="87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  <c r="AA240" s="86"/>
      <c r="AB240" s="86"/>
      <c r="AC240" s="86"/>
      <c r="AD240" s="86"/>
      <c r="AE240" s="86"/>
      <c r="AF240" s="86"/>
      <c r="AG240" s="86"/>
      <c r="AH240" s="86"/>
      <c r="AI240" s="86"/>
      <c r="AJ240" s="86"/>
      <c r="AK240" s="86"/>
      <c r="AL240" s="86"/>
      <c r="AM240" s="86"/>
      <c r="AN240" s="86"/>
      <c r="AO240" s="86"/>
      <c r="AP240" s="86"/>
      <c r="AQ240" s="86"/>
      <c r="AR240" s="86"/>
      <c r="AS240" s="41">
        <f>SUM(N240:AR240)</f>
        <v>0</v>
      </c>
      <c r="AT240" s="36">
        <f t="shared" ref="AT240" si="354">COUNT(N240:AR240)</f>
        <v>0</v>
      </c>
    </row>
    <row r="241" spans="1:46" ht="21" customHeight="1" thickBot="1">
      <c r="A241" s="144"/>
      <c r="B241" s="114"/>
      <c r="C241" s="114"/>
      <c r="D241" s="116"/>
      <c r="E241" s="137"/>
      <c r="F241" s="118"/>
      <c r="G241" s="118"/>
      <c r="H241" s="118"/>
      <c r="I241" s="118"/>
      <c r="J241" s="38" t="s">
        <v>24</v>
      </c>
      <c r="K241" s="140"/>
      <c r="L241" s="141"/>
      <c r="M241" s="142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39" t="str">
        <f t="shared" ref="AS241" si="355">IF(AT240=AT241,"○","×")</f>
        <v>○</v>
      </c>
      <c r="AT241" s="36">
        <f t="shared" ref="AT241" si="356">COUNTIF(N241:AR241,"ａ")+COUNTIF(N241:AR241,"ｂ")+COUNTIF(N241:AR241,"ｃ")</f>
        <v>0</v>
      </c>
    </row>
    <row r="242" spans="1:46" ht="21" customHeight="1">
      <c r="A242" s="143">
        <v>120</v>
      </c>
      <c r="B242" s="145"/>
      <c r="C242" s="145"/>
      <c r="D242" s="146"/>
      <c r="E242" s="137" t="str">
        <f>IF(D242=""," ",DATEDIF(D242,K242,"Y")&amp;"歳"&amp;DATEDIF(D242,K242,"YM")&amp;"カ月")</f>
        <v xml:space="preserve"> </v>
      </c>
      <c r="F242" s="138"/>
      <c r="G242" s="138"/>
      <c r="H242" s="138"/>
      <c r="I242" s="138"/>
      <c r="J242" s="40" t="s">
        <v>8</v>
      </c>
      <c r="K242" s="139">
        <f>DATE($B1,$D1,1)</f>
        <v>44501</v>
      </c>
      <c r="L242" s="139">
        <f>DATEDIF(D242,K242,"Y")</f>
        <v>121</v>
      </c>
      <c r="M242" s="121" t="str">
        <f t="shared" si="335"/>
        <v>×</v>
      </c>
      <c r="N242" s="87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  <c r="AA242" s="86"/>
      <c r="AB242" s="86"/>
      <c r="AC242" s="86"/>
      <c r="AD242" s="86"/>
      <c r="AE242" s="86"/>
      <c r="AF242" s="86"/>
      <c r="AG242" s="86"/>
      <c r="AH242" s="86"/>
      <c r="AI242" s="86"/>
      <c r="AJ242" s="86"/>
      <c r="AK242" s="86"/>
      <c r="AL242" s="86"/>
      <c r="AM242" s="86"/>
      <c r="AN242" s="86"/>
      <c r="AO242" s="86"/>
      <c r="AP242" s="86"/>
      <c r="AQ242" s="86"/>
      <c r="AR242" s="86"/>
      <c r="AS242" s="41">
        <f>SUM(N242:AR242)</f>
        <v>0</v>
      </c>
      <c r="AT242" s="36">
        <f t="shared" ref="AT242" si="357">COUNT(N242:AR242)</f>
        <v>0</v>
      </c>
    </row>
    <row r="243" spans="1:46" ht="21" customHeight="1" thickBot="1">
      <c r="A243" s="144"/>
      <c r="B243" s="114"/>
      <c r="C243" s="114"/>
      <c r="D243" s="116"/>
      <c r="E243" s="137"/>
      <c r="F243" s="118"/>
      <c r="G243" s="118"/>
      <c r="H243" s="118"/>
      <c r="I243" s="118"/>
      <c r="J243" s="38" t="s">
        <v>24</v>
      </c>
      <c r="K243" s="140"/>
      <c r="L243" s="141"/>
      <c r="M243" s="142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39" t="str">
        <f t="shared" ref="AS243" si="358">IF(AT242=AT243,"○","×")</f>
        <v>○</v>
      </c>
      <c r="AT243" s="36">
        <f t="shared" ref="AT243" si="359">COUNTIF(N243:AR243,"ａ")+COUNTIF(N243:AR243,"ｂ")+COUNTIF(N243:AR243,"ｃ")</f>
        <v>0</v>
      </c>
    </row>
    <row r="244" spans="1:46" ht="21" customHeight="1">
      <c r="A244" s="143">
        <v>121</v>
      </c>
      <c r="B244" s="145"/>
      <c r="C244" s="145"/>
      <c r="D244" s="146"/>
      <c r="E244" s="137" t="str">
        <f>IF(D244=""," ",DATEDIF(D244,K244,"Y")&amp;"歳"&amp;DATEDIF(D244,K244,"YM")&amp;"カ月")</f>
        <v xml:space="preserve"> </v>
      </c>
      <c r="F244" s="138"/>
      <c r="G244" s="138"/>
      <c r="H244" s="138"/>
      <c r="I244" s="138"/>
      <c r="J244" s="40" t="s">
        <v>8</v>
      </c>
      <c r="K244" s="139">
        <f>DATE($B1,$D1,1)</f>
        <v>44501</v>
      </c>
      <c r="L244" s="139">
        <f>DATEDIF(D244,K244,"Y")</f>
        <v>121</v>
      </c>
      <c r="M244" s="121" t="str">
        <f t="shared" si="335"/>
        <v>×</v>
      </c>
      <c r="N244" s="87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  <c r="Z244" s="86"/>
      <c r="AA244" s="86"/>
      <c r="AB244" s="86"/>
      <c r="AC244" s="86"/>
      <c r="AD244" s="86"/>
      <c r="AE244" s="86"/>
      <c r="AF244" s="86"/>
      <c r="AG244" s="86"/>
      <c r="AH244" s="86"/>
      <c r="AI244" s="86"/>
      <c r="AJ244" s="86"/>
      <c r="AK244" s="86"/>
      <c r="AL244" s="86"/>
      <c r="AM244" s="86"/>
      <c r="AN244" s="86"/>
      <c r="AO244" s="86"/>
      <c r="AP244" s="86"/>
      <c r="AQ244" s="86"/>
      <c r="AR244" s="86"/>
      <c r="AS244" s="41">
        <f>SUM(N244:AR244)</f>
        <v>0</v>
      </c>
      <c r="AT244" s="36">
        <f t="shared" ref="AT244" si="360">COUNT(N244:AR244)</f>
        <v>0</v>
      </c>
    </row>
    <row r="245" spans="1:46" ht="21" customHeight="1" thickBot="1">
      <c r="A245" s="144"/>
      <c r="B245" s="114"/>
      <c r="C245" s="114"/>
      <c r="D245" s="116"/>
      <c r="E245" s="137"/>
      <c r="F245" s="118"/>
      <c r="G245" s="118"/>
      <c r="H245" s="118"/>
      <c r="I245" s="118"/>
      <c r="J245" s="38" t="s">
        <v>24</v>
      </c>
      <c r="K245" s="140"/>
      <c r="L245" s="141"/>
      <c r="M245" s="142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39" t="str">
        <f t="shared" ref="AS245" si="361">IF(AT244=AT245,"○","×")</f>
        <v>○</v>
      </c>
      <c r="AT245" s="36">
        <f t="shared" ref="AT245" si="362">COUNTIF(N245:AR245,"ａ")+COUNTIF(N245:AR245,"ｂ")+COUNTIF(N245:AR245,"ｃ")</f>
        <v>0</v>
      </c>
    </row>
    <row r="246" spans="1:46" ht="21" customHeight="1">
      <c r="A246" s="143">
        <v>122</v>
      </c>
      <c r="B246" s="145"/>
      <c r="C246" s="145"/>
      <c r="D246" s="146"/>
      <c r="E246" s="137" t="str">
        <f>IF(D246=""," ",DATEDIF(D246,K246,"Y")&amp;"歳"&amp;DATEDIF(D246,K246,"YM")&amp;"カ月")</f>
        <v xml:space="preserve"> </v>
      </c>
      <c r="F246" s="138"/>
      <c r="G246" s="138"/>
      <c r="H246" s="138"/>
      <c r="I246" s="138"/>
      <c r="J246" s="40" t="s">
        <v>8</v>
      </c>
      <c r="K246" s="139">
        <f>DATE($B1,$D1,1)</f>
        <v>44501</v>
      </c>
      <c r="L246" s="139">
        <f>DATEDIF(D246,K246,"Y")</f>
        <v>121</v>
      </c>
      <c r="M246" s="121" t="str">
        <f t="shared" si="335"/>
        <v>×</v>
      </c>
      <c r="N246" s="87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6"/>
      <c r="AA246" s="86"/>
      <c r="AB246" s="86"/>
      <c r="AC246" s="86"/>
      <c r="AD246" s="86"/>
      <c r="AE246" s="86"/>
      <c r="AF246" s="86"/>
      <c r="AG246" s="86"/>
      <c r="AH246" s="86"/>
      <c r="AI246" s="86"/>
      <c r="AJ246" s="86"/>
      <c r="AK246" s="86"/>
      <c r="AL246" s="86"/>
      <c r="AM246" s="86"/>
      <c r="AN246" s="86"/>
      <c r="AO246" s="86"/>
      <c r="AP246" s="86"/>
      <c r="AQ246" s="86"/>
      <c r="AR246" s="86"/>
      <c r="AS246" s="41">
        <f>SUM(N246:AR246)</f>
        <v>0</v>
      </c>
      <c r="AT246" s="36">
        <f t="shared" ref="AT246" si="363">COUNT(N246:AR246)</f>
        <v>0</v>
      </c>
    </row>
    <row r="247" spans="1:46" ht="21" customHeight="1" thickBot="1">
      <c r="A247" s="144"/>
      <c r="B247" s="114"/>
      <c r="C247" s="114"/>
      <c r="D247" s="116"/>
      <c r="E247" s="137"/>
      <c r="F247" s="118"/>
      <c r="G247" s="118"/>
      <c r="H247" s="118"/>
      <c r="I247" s="118"/>
      <c r="J247" s="38" t="s">
        <v>24</v>
      </c>
      <c r="K247" s="140"/>
      <c r="L247" s="141"/>
      <c r="M247" s="142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39" t="str">
        <f t="shared" ref="AS247" si="364">IF(AT246=AT247,"○","×")</f>
        <v>○</v>
      </c>
      <c r="AT247" s="36">
        <f t="shared" ref="AT247" si="365">COUNTIF(N247:AR247,"ａ")+COUNTIF(N247:AR247,"ｂ")+COUNTIF(N247:AR247,"ｃ")</f>
        <v>0</v>
      </c>
    </row>
    <row r="248" spans="1:46" ht="21" customHeight="1">
      <c r="A248" s="143">
        <v>123</v>
      </c>
      <c r="B248" s="145"/>
      <c r="C248" s="145"/>
      <c r="D248" s="146"/>
      <c r="E248" s="137" t="str">
        <f>IF(D248=""," ",DATEDIF(D248,K248,"Y")&amp;"歳"&amp;DATEDIF(D248,K248,"YM")&amp;"カ月")</f>
        <v xml:space="preserve"> </v>
      </c>
      <c r="F248" s="138"/>
      <c r="G248" s="138"/>
      <c r="H248" s="138"/>
      <c r="I248" s="138"/>
      <c r="J248" s="40" t="s">
        <v>8</v>
      </c>
      <c r="K248" s="139">
        <f>DATE($B1,$D1,1)</f>
        <v>44501</v>
      </c>
      <c r="L248" s="139">
        <f>DATEDIF(D248,K248,"Y")</f>
        <v>121</v>
      </c>
      <c r="M248" s="121" t="str">
        <f t="shared" si="335"/>
        <v>×</v>
      </c>
      <c r="N248" s="87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  <c r="Z248" s="86"/>
      <c r="AA248" s="86"/>
      <c r="AB248" s="86"/>
      <c r="AC248" s="86"/>
      <c r="AD248" s="86"/>
      <c r="AE248" s="86"/>
      <c r="AF248" s="86"/>
      <c r="AG248" s="86"/>
      <c r="AH248" s="86"/>
      <c r="AI248" s="86"/>
      <c r="AJ248" s="86"/>
      <c r="AK248" s="86"/>
      <c r="AL248" s="86"/>
      <c r="AM248" s="86"/>
      <c r="AN248" s="86"/>
      <c r="AO248" s="86"/>
      <c r="AP248" s="86"/>
      <c r="AQ248" s="86"/>
      <c r="AR248" s="86"/>
      <c r="AS248" s="41">
        <f>SUM(N248:AR248)</f>
        <v>0</v>
      </c>
      <c r="AT248" s="36">
        <f t="shared" ref="AT248" si="366">COUNT(N248:AR248)</f>
        <v>0</v>
      </c>
    </row>
    <row r="249" spans="1:46" ht="21" customHeight="1" thickBot="1">
      <c r="A249" s="144"/>
      <c r="B249" s="114"/>
      <c r="C249" s="114"/>
      <c r="D249" s="116"/>
      <c r="E249" s="137"/>
      <c r="F249" s="118"/>
      <c r="G249" s="118"/>
      <c r="H249" s="118"/>
      <c r="I249" s="118"/>
      <c r="J249" s="38" t="s">
        <v>24</v>
      </c>
      <c r="K249" s="140"/>
      <c r="L249" s="141"/>
      <c r="M249" s="142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39" t="str">
        <f t="shared" ref="AS249" si="367">IF(AT248=AT249,"○","×")</f>
        <v>○</v>
      </c>
      <c r="AT249" s="36">
        <f t="shared" ref="AT249" si="368">COUNTIF(N249:AR249,"ａ")+COUNTIF(N249:AR249,"ｂ")+COUNTIF(N249:AR249,"ｃ")</f>
        <v>0</v>
      </c>
    </row>
    <row r="250" spans="1:46" ht="21" customHeight="1">
      <c r="A250" s="143">
        <v>124</v>
      </c>
      <c r="B250" s="145"/>
      <c r="C250" s="145"/>
      <c r="D250" s="146"/>
      <c r="E250" s="137" t="str">
        <f>IF(D250=""," ",DATEDIF(D250,K250,"Y")&amp;"歳"&amp;DATEDIF(D250,K250,"YM")&amp;"カ月")</f>
        <v xml:space="preserve"> </v>
      </c>
      <c r="F250" s="138"/>
      <c r="G250" s="138"/>
      <c r="H250" s="138"/>
      <c r="I250" s="138"/>
      <c r="J250" s="40" t="s">
        <v>8</v>
      </c>
      <c r="K250" s="139">
        <f>DATE($B1,$D1,1)</f>
        <v>44501</v>
      </c>
      <c r="L250" s="139">
        <f>DATEDIF(D250,K250,"Y")</f>
        <v>121</v>
      </c>
      <c r="M250" s="121" t="str">
        <f t="shared" si="335"/>
        <v>×</v>
      </c>
      <c r="N250" s="87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86"/>
      <c r="AA250" s="86"/>
      <c r="AB250" s="86"/>
      <c r="AC250" s="86"/>
      <c r="AD250" s="86"/>
      <c r="AE250" s="86"/>
      <c r="AF250" s="86"/>
      <c r="AG250" s="86"/>
      <c r="AH250" s="86"/>
      <c r="AI250" s="86"/>
      <c r="AJ250" s="86"/>
      <c r="AK250" s="86"/>
      <c r="AL250" s="86"/>
      <c r="AM250" s="86"/>
      <c r="AN250" s="86"/>
      <c r="AO250" s="86"/>
      <c r="AP250" s="86"/>
      <c r="AQ250" s="86"/>
      <c r="AR250" s="86"/>
      <c r="AS250" s="41">
        <f>SUM(N250:AR250)</f>
        <v>0</v>
      </c>
      <c r="AT250" s="36">
        <f t="shared" ref="AT250" si="369">COUNT(N250:AR250)</f>
        <v>0</v>
      </c>
    </row>
    <row r="251" spans="1:46" ht="21" customHeight="1" thickBot="1">
      <c r="A251" s="144"/>
      <c r="B251" s="114"/>
      <c r="C251" s="114"/>
      <c r="D251" s="116"/>
      <c r="E251" s="137"/>
      <c r="F251" s="118"/>
      <c r="G251" s="118"/>
      <c r="H251" s="118"/>
      <c r="I251" s="118"/>
      <c r="J251" s="38" t="s">
        <v>24</v>
      </c>
      <c r="K251" s="140"/>
      <c r="L251" s="141"/>
      <c r="M251" s="142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P251" s="90"/>
      <c r="AQ251" s="90"/>
      <c r="AR251" s="90"/>
      <c r="AS251" s="39" t="str">
        <f t="shared" ref="AS251" si="370">IF(AT250=AT251,"○","×")</f>
        <v>○</v>
      </c>
      <c r="AT251" s="36">
        <f t="shared" ref="AT251" si="371">COUNTIF(N251:AR251,"ａ")+COUNTIF(N251:AR251,"ｂ")+COUNTIF(N251:AR251,"ｃ")</f>
        <v>0</v>
      </c>
    </row>
    <row r="252" spans="1:46" ht="21" customHeight="1">
      <c r="A252" s="143">
        <v>125</v>
      </c>
      <c r="B252" s="145"/>
      <c r="C252" s="145"/>
      <c r="D252" s="146"/>
      <c r="E252" s="137" t="str">
        <f>IF(D252=""," ",DATEDIF(D252,K252,"Y")&amp;"歳"&amp;DATEDIF(D252,K252,"YM")&amp;"カ月")</f>
        <v xml:space="preserve"> </v>
      </c>
      <c r="F252" s="138"/>
      <c r="G252" s="138"/>
      <c r="H252" s="138"/>
      <c r="I252" s="138"/>
      <c r="J252" s="40" t="s">
        <v>8</v>
      </c>
      <c r="K252" s="139">
        <f>DATE($B1,$D1,1)</f>
        <v>44501</v>
      </c>
      <c r="L252" s="139">
        <f>DATEDIF(D252,K252,"Y")</f>
        <v>121</v>
      </c>
      <c r="M252" s="121" t="str">
        <f t="shared" si="335"/>
        <v>×</v>
      </c>
      <c r="N252" s="87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  <c r="AA252" s="86"/>
      <c r="AB252" s="86"/>
      <c r="AC252" s="86"/>
      <c r="AD252" s="86"/>
      <c r="AE252" s="86"/>
      <c r="AF252" s="86"/>
      <c r="AG252" s="86"/>
      <c r="AH252" s="86"/>
      <c r="AI252" s="86"/>
      <c r="AJ252" s="86"/>
      <c r="AK252" s="86"/>
      <c r="AL252" s="86"/>
      <c r="AM252" s="86"/>
      <c r="AN252" s="86"/>
      <c r="AO252" s="86"/>
      <c r="AP252" s="86"/>
      <c r="AQ252" s="86"/>
      <c r="AR252" s="86"/>
      <c r="AS252" s="41">
        <f>SUM(N252:AR252)</f>
        <v>0</v>
      </c>
      <c r="AT252" s="36">
        <f t="shared" ref="AT252" si="372">COUNT(N252:AR252)</f>
        <v>0</v>
      </c>
    </row>
    <row r="253" spans="1:46" ht="21" customHeight="1" thickBot="1">
      <c r="A253" s="144"/>
      <c r="B253" s="114"/>
      <c r="C253" s="114"/>
      <c r="D253" s="116"/>
      <c r="E253" s="137"/>
      <c r="F253" s="118"/>
      <c r="G253" s="118"/>
      <c r="H253" s="118"/>
      <c r="I253" s="118"/>
      <c r="J253" s="38" t="s">
        <v>24</v>
      </c>
      <c r="K253" s="140"/>
      <c r="L253" s="141"/>
      <c r="M253" s="142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90"/>
      <c r="AQ253" s="90"/>
      <c r="AR253" s="90"/>
      <c r="AS253" s="39" t="str">
        <f t="shared" ref="AS253" si="373">IF(AT252=AT253,"○","×")</f>
        <v>○</v>
      </c>
      <c r="AT253" s="36">
        <f t="shared" ref="AT253" si="374">COUNTIF(N253:AR253,"ａ")+COUNTIF(N253:AR253,"ｂ")+COUNTIF(N253:AR253,"ｃ")</f>
        <v>0</v>
      </c>
    </row>
    <row r="254" spans="1:46" ht="21" customHeight="1">
      <c r="A254" s="143">
        <v>126</v>
      </c>
      <c r="B254" s="145"/>
      <c r="C254" s="145"/>
      <c r="D254" s="146"/>
      <c r="E254" s="137" t="str">
        <f>IF(D254=""," ",DATEDIF(D254,K254,"Y")&amp;"歳"&amp;DATEDIF(D254,K254,"YM")&amp;"カ月")</f>
        <v xml:space="preserve"> </v>
      </c>
      <c r="F254" s="138"/>
      <c r="G254" s="138"/>
      <c r="H254" s="138"/>
      <c r="I254" s="138"/>
      <c r="J254" s="40" t="s">
        <v>8</v>
      </c>
      <c r="K254" s="139">
        <f>DATE($B1,$D1,1)</f>
        <v>44501</v>
      </c>
      <c r="L254" s="139">
        <f>DATEDIF(D254,K254,"Y")</f>
        <v>121</v>
      </c>
      <c r="M254" s="121" t="str">
        <f t="shared" si="335"/>
        <v>×</v>
      </c>
      <c r="N254" s="87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  <c r="Z254" s="86"/>
      <c r="AA254" s="86"/>
      <c r="AB254" s="86"/>
      <c r="AC254" s="86"/>
      <c r="AD254" s="86"/>
      <c r="AE254" s="86"/>
      <c r="AF254" s="86"/>
      <c r="AG254" s="86"/>
      <c r="AH254" s="86"/>
      <c r="AI254" s="86"/>
      <c r="AJ254" s="86"/>
      <c r="AK254" s="86"/>
      <c r="AL254" s="86"/>
      <c r="AM254" s="86"/>
      <c r="AN254" s="86"/>
      <c r="AO254" s="86"/>
      <c r="AP254" s="86"/>
      <c r="AQ254" s="86"/>
      <c r="AR254" s="86"/>
      <c r="AS254" s="41">
        <f>SUM(N254:AR254)</f>
        <v>0</v>
      </c>
      <c r="AT254" s="36">
        <f t="shared" ref="AT254" si="375">COUNT(N254:AR254)</f>
        <v>0</v>
      </c>
    </row>
    <row r="255" spans="1:46" ht="21" customHeight="1" thickBot="1">
      <c r="A255" s="144"/>
      <c r="B255" s="114"/>
      <c r="C255" s="114"/>
      <c r="D255" s="116"/>
      <c r="E255" s="137"/>
      <c r="F255" s="118"/>
      <c r="G255" s="118"/>
      <c r="H255" s="118"/>
      <c r="I255" s="118"/>
      <c r="J255" s="38" t="s">
        <v>24</v>
      </c>
      <c r="K255" s="140"/>
      <c r="L255" s="141"/>
      <c r="M255" s="142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39" t="str">
        <f t="shared" ref="AS255" si="376">IF(AT254=AT255,"○","×")</f>
        <v>○</v>
      </c>
      <c r="AT255" s="36">
        <f t="shared" ref="AT255" si="377">COUNTIF(N255:AR255,"ａ")+COUNTIF(N255:AR255,"ｂ")+COUNTIF(N255:AR255,"ｃ")</f>
        <v>0</v>
      </c>
    </row>
    <row r="256" spans="1:46" ht="21" customHeight="1">
      <c r="A256" s="143">
        <v>127</v>
      </c>
      <c r="B256" s="145"/>
      <c r="C256" s="145"/>
      <c r="D256" s="146"/>
      <c r="E256" s="137" t="str">
        <f>IF(D256=""," ",DATEDIF(D256,K256,"Y")&amp;"歳"&amp;DATEDIF(D256,K256,"YM")&amp;"カ月")</f>
        <v xml:space="preserve"> </v>
      </c>
      <c r="F256" s="138"/>
      <c r="G256" s="138"/>
      <c r="H256" s="138"/>
      <c r="I256" s="138"/>
      <c r="J256" s="40" t="s">
        <v>8</v>
      </c>
      <c r="K256" s="139">
        <f>DATE($B1,$D1,1)</f>
        <v>44501</v>
      </c>
      <c r="L256" s="139">
        <f>DATEDIF(D256,K256,"Y")</f>
        <v>121</v>
      </c>
      <c r="M256" s="121" t="str">
        <f t="shared" si="335"/>
        <v>×</v>
      </c>
      <c r="N256" s="87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  <c r="Z256" s="86"/>
      <c r="AA256" s="86"/>
      <c r="AB256" s="86"/>
      <c r="AC256" s="86"/>
      <c r="AD256" s="86"/>
      <c r="AE256" s="86"/>
      <c r="AF256" s="86"/>
      <c r="AG256" s="86"/>
      <c r="AH256" s="86"/>
      <c r="AI256" s="86"/>
      <c r="AJ256" s="86"/>
      <c r="AK256" s="86"/>
      <c r="AL256" s="86"/>
      <c r="AM256" s="86"/>
      <c r="AN256" s="86"/>
      <c r="AO256" s="86"/>
      <c r="AP256" s="86"/>
      <c r="AQ256" s="86"/>
      <c r="AR256" s="86"/>
      <c r="AS256" s="41">
        <f>SUM(N256:AR256)</f>
        <v>0</v>
      </c>
      <c r="AT256" s="36">
        <f t="shared" ref="AT256" si="378">COUNT(N256:AR256)</f>
        <v>0</v>
      </c>
    </row>
    <row r="257" spans="1:46" ht="21" customHeight="1" thickBot="1">
      <c r="A257" s="144"/>
      <c r="B257" s="114"/>
      <c r="C257" s="114"/>
      <c r="D257" s="116"/>
      <c r="E257" s="137"/>
      <c r="F257" s="118"/>
      <c r="G257" s="118"/>
      <c r="H257" s="118"/>
      <c r="I257" s="118"/>
      <c r="J257" s="38" t="s">
        <v>24</v>
      </c>
      <c r="K257" s="140"/>
      <c r="L257" s="141"/>
      <c r="M257" s="142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39" t="str">
        <f t="shared" ref="AS257" si="379">IF(AT256=AT257,"○","×")</f>
        <v>○</v>
      </c>
      <c r="AT257" s="36">
        <f t="shared" ref="AT257" si="380">COUNTIF(N257:AR257,"ａ")+COUNTIF(N257:AR257,"ｂ")+COUNTIF(N257:AR257,"ｃ")</f>
        <v>0</v>
      </c>
    </row>
    <row r="258" spans="1:46" ht="21" customHeight="1">
      <c r="A258" s="143">
        <v>128</v>
      </c>
      <c r="B258" s="145"/>
      <c r="C258" s="145"/>
      <c r="D258" s="146"/>
      <c r="E258" s="137" t="str">
        <f>IF(D258=""," ",DATEDIF(D258,K258,"Y")&amp;"歳"&amp;DATEDIF(D258,K258,"YM")&amp;"カ月")</f>
        <v xml:space="preserve"> </v>
      </c>
      <c r="F258" s="138"/>
      <c r="G258" s="138"/>
      <c r="H258" s="138"/>
      <c r="I258" s="138"/>
      <c r="J258" s="40" t="s">
        <v>8</v>
      </c>
      <c r="K258" s="139">
        <f>DATE($B1,$D1,1)</f>
        <v>44501</v>
      </c>
      <c r="L258" s="139">
        <f>DATEDIF(D258,K258,"Y")</f>
        <v>121</v>
      </c>
      <c r="M258" s="121" t="str">
        <f t="shared" si="335"/>
        <v>×</v>
      </c>
      <c r="N258" s="87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  <c r="Z258" s="86"/>
      <c r="AA258" s="86"/>
      <c r="AB258" s="86"/>
      <c r="AC258" s="86"/>
      <c r="AD258" s="86"/>
      <c r="AE258" s="86"/>
      <c r="AF258" s="86"/>
      <c r="AG258" s="86"/>
      <c r="AH258" s="86"/>
      <c r="AI258" s="86"/>
      <c r="AJ258" s="86"/>
      <c r="AK258" s="86"/>
      <c r="AL258" s="86"/>
      <c r="AM258" s="86"/>
      <c r="AN258" s="86"/>
      <c r="AO258" s="86"/>
      <c r="AP258" s="86"/>
      <c r="AQ258" s="86"/>
      <c r="AR258" s="86"/>
      <c r="AS258" s="41">
        <f>SUM(N258:AR258)</f>
        <v>0</v>
      </c>
      <c r="AT258" s="36">
        <f t="shared" ref="AT258" si="381">COUNT(N258:AR258)</f>
        <v>0</v>
      </c>
    </row>
    <row r="259" spans="1:46" ht="21" customHeight="1" thickBot="1">
      <c r="A259" s="144"/>
      <c r="B259" s="114"/>
      <c r="C259" s="114"/>
      <c r="D259" s="116"/>
      <c r="E259" s="137"/>
      <c r="F259" s="118"/>
      <c r="G259" s="118"/>
      <c r="H259" s="118"/>
      <c r="I259" s="118"/>
      <c r="J259" s="38" t="s">
        <v>24</v>
      </c>
      <c r="K259" s="140"/>
      <c r="L259" s="141"/>
      <c r="M259" s="142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39" t="str">
        <f t="shared" ref="AS259" si="382">IF(AT258=AT259,"○","×")</f>
        <v>○</v>
      </c>
      <c r="AT259" s="36">
        <f t="shared" ref="AT259" si="383">COUNTIF(N259:AR259,"ａ")+COUNTIF(N259:AR259,"ｂ")+COUNTIF(N259:AR259,"ｃ")</f>
        <v>0</v>
      </c>
    </row>
    <row r="260" spans="1:46" ht="21" customHeight="1">
      <c r="A260" s="143">
        <v>129</v>
      </c>
      <c r="B260" s="145"/>
      <c r="C260" s="145"/>
      <c r="D260" s="146"/>
      <c r="E260" s="137" t="str">
        <f>IF(D260=""," ",DATEDIF(D260,K260,"Y")&amp;"歳"&amp;DATEDIF(D260,K260,"YM")&amp;"カ月")</f>
        <v xml:space="preserve"> </v>
      </c>
      <c r="F260" s="138"/>
      <c r="G260" s="138"/>
      <c r="H260" s="138"/>
      <c r="I260" s="138"/>
      <c r="J260" s="40" t="s">
        <v>8</v>
      </c>
      <c r="K260" s="139">
        <f>DATE($B1,$D1,1)</f>
        <v>44501</v>
      </c>
      <c r="L260" s="139">
        <f>DATEDIF(D260,K260,"Y")</f>
        <v>121</v>
      </c>
      <c r="M260" s="121" t="str">
        <f t="shared" si="335"/>
        <v>×</v>
      </c>
      <c r="N260" s="87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  <c r="Z260" s="86"/>
      <c r="AA260" s="86"/>
      <c r="AB260" s="86"/>
      <c r="AC260" s="86"/>
      <c r="AD260" s="86"/>
      <c r="AE260" s="86"/>
      <c r="AF260" s="86"/>
      <c r="AG260" s="86"/>
      <c r="AH260" s="86"/>
      <c r="AI260" s="86"/>
      <c r="AJ260" s="86"/>
      <c r="AK260" s="86"/>
      <c r="AL260" s="86"/>
      <c r="AM260" s="86"/>
      <c r="AN260" s="86"/>
      <c r="AO260" s="86"/>
      <c r="AP260" s="86"/>
      <c r="AQ260" s="86"/>
      <c r="AR260" s="86"/>
      <c r="AS260" s="41">
        <f>SUM(N260:AR260)</f>
        <v>0</v>
      </c>
      <c r="AT260" s="36">
        <f t="shared" ref="AT260" si="384">COUNT(N260:AR260)</f>
        <v>0</v>
      </c>
    </row>
    <row r="261" spans="1:46" ht="21" customHeight="1" thickBot="1">
      <c r="A261" s="144"/>
      <c r="B261" s="114"/>
      <c r="C261" s="114"/>
      <c r="D261" s="116"/>
      <c r="E261" s="137"/>
      <c r="F261" s="118"/>
      <c r="G261" s="118"/>
      <c r="H261" s="118"/>
      <c r="I261" s="118"/>
      <c r="J261" s="38" t="s">
        <v>24</v>
      </c>
      <c r="K261" s="140"/>
      <c r="L261" s="141"/>
      <c r="M261" s="142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39" t="str">
        <f t="shared" ref="AS261" si="385">IF(AT260=AT261,"○","×")</f>
        <v>○</v>
      </c>
      <c r="AT261" s="36">
        <f t="shared" ref="AT261" si="386">COUNTIF(N261:AR261,"ａ")+COUNTIF(N261:AR261,"ｂ")+COUNTIF(N261:AR261,"ｃ")</f>
        <v>0</v>
      </c>
    </row>
    <row r="262" spans="1:46" ht="21" customHeight="1">
      <c r="A262" s="143">
        <v>130</v>
      </c>
      <c r="B262" s="145"/>
      <c r="C262" s="145"/>
      <c r="D262" s="146"/>
      <c r="E262" s="137" t="str">
        <f>IF(D262=""," ",DATEDIF(D262,K262,"Y")&amp;"歳"&amp;DATEDIF(D262,K262,"YM")&amp;"カ月")</f>
        <v xml:space="preserve"> </v>
      </c>
      <c r="F262" s="138"/>
      <c r="G262" s="138"/>
      <c r="H262" s="138"/>
      <c r="I262" s="138"/>
      <c r="J262" s="40" t="s">
        <v>8</v>
      </c>
      <c r="K262" s="139">
        <f>DATE($B1,$D1,1)</f>
        <v>44501</v>
      </c>
      <c r="L262" s="139">
        <f>DATEDIF(D262,K262,"Y")</f>
        <v>121</v>
      </c>
      <c r="M262" s="121" t="str">
        <f t="shared" si="335"/>
        <v>×</v>
      </c>
      <c r="N262" s="87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  <c r="Z262" s="86"/>
      <c r="AA262" s="86"/>
      <c r="AB262" s="86"/>
      <c r="AC262" s="86"/>
      <c r="AD262" s="86"/>
      <c r="AE262" s="86"/>
      <c r="AF262" s="86"/>
      <c r="AG262" s="86"/>
      <c r="AH262" s="86"/>
      <c r="AI262" s="86"/>
      <c r="AJ262" s="86"/>
      <c r="AK262" s="86"/>
      <c r="AL262" s="86"/>
      <c r="AM262" s="86"/>
      <c r="AN262" s="86"/>
      <c r="AO262" s="86"/>
      <c r="AP262" s="86"/>
      <c r="AQ262" s="86"/>
      <c r="AR262" s="86"/>
      <c r="AS262" s="41">
        <f>SUM(N262:AR262)</f>
        <v>0</v>
      </c>
      <c r="AT262" s="36">
        <f t="shared" ref="AT262" si="387">COUNT(N262:AR262)</f>
        <v>0</v>
      </c>
    </row>
    <row r="263" spans="1:46" ht="21" customHeight="1" thickBot="1">
      <c r="A263" s="144"/>
      <c r="B263" s="114"/>
      <c r="C263" s="114"/>
      <c r="D263" s="116"/>
      <c r="E263" s="137"/>
      <c r="F263" s="118"/>
      <c r="G263" s="118"/>
      <c r="H263" s="118"/>
      <c r="I263" s="118"/>
      <c r="J263" s="38" t="s">
        <v>24</v>
      </c>
      <c r="K263" s="140"/>
      <c r="L263" s="141"/>
      <c r="M263" s="142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39" t="str">
        <f t="shared" ref="AS263" si="388">IF(AT262=AT263,"○","×")</f>
        <v>○</v>
      </c>
      <c r="AT263" s="36">
        <f t="shared" ref="AT263" si="389">COUNTIF(N263:AR263,"ａ")+COUNTIF(N263:AR263,"ｂ")+COUNTIF(N263:AR263,"ｃ")</f>
        <v>0</v>
      </c>
    </row>
    <row r="264" spans="1:46" ht="21" customHeight="1">
      <c r="A264" s="143">
        <v>131</v>
      </c>
      <c r="B264" s="145"/>
      <c r="C264" s="145"/>
      <c r="D264" s="146"/>
      <c r="E264" s="137" t="str">
        <f>IF(D264=""," ",DATEDIF(D264,K264,"Y")&amp;"歳"&amp;DATEDIF(D264,K264,"YM")&amp;"カ月")</f>
        <v xml:space="preserve"> </v>
      </c>
      <c r="F264" s="138"/>
      <c r="G264" s="138"/>
      <c r="H264" s="138"/>
      <c r="I264" s="138"/>
      <c r="J264" s="40" t="s">
        <v>8</v>
      </c>
      <c r="K264" s="139">
        <f>DATE($B1,$D1,1)</f>
        <v>44501</v>
      </c>
      <c r="L264" s="139">
        <f>DATEDIF(D264,K264,"Y")</f>
        <v>121</v>
      </c>
      <c r="M264" s="121" t="str">
        <f t="shared" si="335"/>
        <v>×</v>
      </c>
      <c r="N264" s="87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  <c r="Z264" s="86"/>
      <c r="AA264" s="86"/>
      <c r="AB264" s="86"/>
      <c r="AC264" s="86"/>
      <c r="AD264" s="86"/>
      <c r="AE264" s="86"/>
      <c r="AF264" s="86"/>
      <c r="AG264" s="86"/>
      <c r="AH264" s="86"/>
      <c r="AI264" s="86"/>
      <c r="AJ264" s="86"/>
      <c r="AK264" s="86"/>
      <c r="AL264" s="86"/>
      <c r="AM264" s="86"/>
      <c r="AN264" s="86"/>
      <c r="AO264" s="86"/>
      <c r="AP264" s="86"/>
      <c r="AQ264" s="86"/>
      <c r="AR264" s="86"/>
      <c r="AS264" s="41">
        <f>SUM(N264:AR264)</f>
        <v>0</v>
      </c>
      <c r="AT264" s="36">
        <f t="shared" ref="AT264" si="390">COUNT(N264:AR264)</f>
        <v>0</v>
      </c>
    </row>
    <row r="265" spans="1:46" ht="21" customHeight="1" thickBot="1">
      <c r="A265" s="144"/>
      <c r="B265" s="114"/>
      <c r="C265" s="114"/>
      <c r="D265" s="116"/>
      <c r="E265" s="137"/>
      <c r="F265" s="118"/>
      <c r="G265" s="118"/>
      <c r="H265" s="118"/>
      <c r="I265" s="118"/>
      <c r="J265" s="38" t="s">
        <v>24</v>
      </c>
      <c r="K265" s="140"/>
      <c r="L265" s="141"/>
      <c r="M265" s="142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39" t="str">
        <f t="shared" ref="AS265" si="391">IF(AT264=AT265,"○","×")</f>
        <v>○</v>
      </c>
      <c r="AT265" s="36">
        <f t="shared" ref="AT265" si="392">COUNTIF(N265:AR265,"ａ")+COUNTIF(N265:AR265,"ｂ")+COUNTIF(N265:AR265,"ｃ")</f>
        <v>0</v>
      </c>
    </row>
    <row r="266" spans="1:46" ht="21" customHeight="1">
      <c r="A266" s="143">
        <v>132</v>
      </c>
      <c r="B266" s="145"/>
      <c r="C266" s="145"/>
      <c r="D266" s="146"/>
      <c r="E266" s="137" t="str">
        <f>IF(D266=""," ",DATEDIF(D266,K266,"Y")&amp;"歳"&amp;DATEDIF(D266,K266,"YM")&amp;"カ月")</f>
        <v xml:space="preserve"> </v>
      </c>
      <c r="F266" s="138"/>
      <c r="G266" s="138"/>
      <c r="H266" s="138"/>
      <c r="I266" s="138"/>
      <c r="J266" s="40" t="s">
        <v>8</v>
      </c>
      <c r="K266" s="139">
        <f>DATE($B1,$D1,1)</f>
        <v>44501</v>
      </c>
      <c r="L266" s="139">
        <f>DATEDIF(D266,K266,"Y")</f>
        <v>121</v>
      </c>
      <c r="M266" s="121" t="str">
        <f t="shared" si="335"/>
        <v>×</v>
      </c>
      <c r="N266" s="87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86"/>
      <c r="AA266" s="86"/>
      <c r="AB266" s="86"/>
      <c r="AC266" s="86"/>
      <c r="AD266" s="86"/>
      <c r="AE266" s="86"/>
      <c r="AF266" s="86"/>
      <c r="AG266" s="86"/>
      <c r="AH266" s="86"/>
      <c r="AI266" s="86"/>
      <c r="AJ266" s="86"/>
      <c r="AK266" s="86"/>
      <c r="AL266" s="86"/>
      <c r="AM266" s="86"/>
      <c r="AN266" s="86"/>
      <c r="AO266" s="86"/>
      <c r="AP266" s="86"/>
      <c r="AQ266" s="86"/>
      <c r="AR266" s="86"/>
      <c r="AS266" s="41">
        <f>SUM(N266:AR266)</f>
        <v>0</v>
      </c>
      <c r="AT266" s="36">
        <f t="shared" ref="AT266" si="393">COUNT(N266:AR266)</f>
        <v>0</v>
      </c>
    </row>
    <row r="267" spans="1:46" ht="21" customHeight="1" thickBot="1">
      <c r="A267" s="144"/>
      <c r="B267" s="114"/>
      <c r="C267" s="114"/>
      <c r="D267" s="116"/>
      <c r="E267" s="137"/>
      <c r="F267" s="118"/>
      <c r="G267" s="118"/>
      <c r="H267" s="118"/>
      <c r="I267" s="118"/>
      <c r="J267" s="38" t="s">
        <v>24</v>
      </c>
      <c r="K267" s="140"/>
      <c r="L267" s="141"/>
      <c r="M267" s="142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39" t="str">
        <f t="shared" ref="AS267" si="394">IF(AT266=AT267,"○","×")</f>
        <v>○</v>
      </c>
      <c r="AT267" s="36">
        <f t="shared" ref="AT267" si="395">COUNTIF(N267:AR267,"ａ")+COUNTIF(N267:AR267,"ｂ")+COUNTIF(N267:AR267,"ｃ")</f>
        <v>0</v>
      </c>
    </row>
    <row r="268" spans="1:46" ht="21" customHeight="1">
      <c r="A268" s="143">
        <v>133</v>
      </c>
      <c r="B268" s="145"/>
      <c r="C268" s="145"/>
      <c r="D268" s="146"/>
      <c r="E268" s="137" t="str">
        <f>IF(D268=""," ",DATEDIF(D268,K268,"Y")&amp;"歳"&amp;DATEDIF(D268,K268,"YM")&amp;"カ月")</f>
        <v xml:space="preserve"> </v>
      </c>
      <c r="F268" s="138"/>
      <c r="G268" s="138"/>
      <c r="H268" s="138"/>
      <c r="I268" s="138"/>
      <c r="J268" s="40" t="s">
        <v>8</v>
      </c>
      <c r="K268" s="139">
        <f>DATE($B1,$D1,1)</f>
        <v>44501</v>
      </c>
      <c r="L268" s="139">
        <f>DATEDIF(D268,K268,"Y")</f>
        <v>121</v>
      </c>
      <c r="M268" s="121" t="str">
        <f t="shared" si="335"/>
        <v>×</v>
      </c>
      <c r="N268" s="87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  <c r="Z268" s="86"/>
      <c r="AA268" s="86"/>
      <c r="AB268" s="86"/>
      <c r="AC268" s="86"/>
      <c r="AD268" s="86"/>
      <c r="AE268" s="86"/>
      <c r="AF268" s="86"/>
      <c r="AG268" s="86"/>
      <c r="AH268" s="86"/>
      <c r="AI268" s="86"/>
      <c r="AJ268" s="86"/>
      <c r="AK268" s="86"/>
      <c r="AL268" s="86"/>
      <c r="AM268" s="86"/>
      <c r="AN268" s="86"/>
      <c r="AO268" s="86"/>
      <c r="AP268" s="86"/>
      <c r="AQ268" s="86"/>
      <c r="AR268" s="86"/>
      <c r="AS268" s="41">
        <f>SUM(N268:AR268)</f>
        <v>0</v>
      </c>
      <c r="AT268" s="36">
        <f t="shared" ref="AT268" si="396">COUNT(N268:AR268)</f>
        <v>0</v>
      </c>
    </row>
    <row r="269" spans="1:46" ht="21" customHeight="1" thickBot="1">
      <c r="A269" s="144"/>
      <c r="B269" s="114"/>
      <c r="C269" s="114"/>
      <c r="D269" s="116"/>
      <c r="E269" s="137"/>
      <c r="F269" s="118"/>
      <c r="G269" s="118"/>
      <c r="H269" s="118"/>
      <c r="I269" s="118"/>
      <c r="J269" s="38" t="s">
        <v>24</v>
      </c>
      <c r="K269" s="140"/>
      <c r="L269" s="141"/>
      <c r="M269" s="142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P269" s="90"/>
      <c r="AQ269" s="90"/>
      <c r="AR269" s="90"/>
      <c r="AS269" s="39" t="str">
        <f t="shared" ref="AS269" si="397">IF(AT268=AT269,"○","×")</f>
        <v>○</v>
      </c>
      <c r="AT269" s="36">
        <f t="shared" ref="AT269" si="398">COUNTIF(N269:AR269,"ａ")+COUNTIF(N269:AR269,"ｂ")+COUNTIF(N269:AR269,"ｃ")</f>
        <v>0</v>
      </c>
    </row>
    <row r="270" spans="1:46" ht="21" customHeight="1">
      <c r="A270" s="143">
        <v>134</v>
      </c>
      <c r="B270" s="145"/>
      <c r="C270" s="145"/>
      <c r="D270" s="146"/>
      <c r="E270" s="137" t="str">
        <f>IF(D270=""," ",DATEDIF(D270,K270,"Y")&amp;"歳"&amp;DATEDIF(D270,K270,"YM")&amp;"カ月")</f>
        <v xml:space="preserve"> </v>
      </c>
      <c r="F270" s="138"/>
      <c r="G270" s="138"/>
      <c r="H270" s="138"/>
      <c r="I270" s="138"/>
      <c r="J270" s="40" t="s">
        <v>8</v>
      </c>
      <c r="K270" s="139">
        <f>DATE($B1,$D1,1)</f>
        <v>44501</v>
      </c>
      <c r="L270" s="139">
        <f>DATEDIF(D270,K270,"Y")</f>
        <v>121</v>
      </c>
      <c r="M270" s="121" t="str">
        <f t="shared" si="335"/>
        <v>×</v>
      </c>
      <c r="N270" s="87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86"/>
      <c r="AA270" s="86"/>
      <c r="AB270" s="86"/>
      <c r="AC270" s="86"/>
      <c r="AD270" s="86"/>
      <c r="AE270" s="86"/>
      <c r="AF270" s="86"/>
      <c r="AG270" s="86"/>
      <c r="AH270" s="86"/>
      <c r="AI270" s="86"/>
      <c r="AJ270" s="86"/>
      <c r="AK270" s="86"/>
      <c r="AL270" s="86"/>
      <c r="AM270" s="86"/>
      <c r="AN270" s="86"/>
      <c r="AO270" s="86"/>
      <c r="AP270" s="86"/>
      <c r="AQ270" s="86"/>
      <c r="AR270" s="86"/>
      <c r="AS270" s="41">
        <f>SUM(N270:AR270)</f>
        <v>0</v>
      </c>
      <c r="AT270" s="36">
        <f t="shared" ref="AT270" si="399">COUNT(N270:AR270)</f>
        <v>0</v>
      </c>
    </row>
    <row r="271" spans="1:46" ht="21" customHeight="1" thickBot="1">
      <c r="A271" s="144"/>
      <c r="B271" s="114"/>
      <c r="C271" s="114"/>
      <c r="D271" s="116"/>
      <c r="E271" s="137"/>
      <c r="F271" s="118"/>
      <c r="G271" s="118"/>
      <c r="H271" s="118"/>
      <c r="I271" s="118"/>
      <c r="J271" s="38" t="s">
        <v>24</v>
      </c>
      <c r="K271" s="140"/>
      <c r="L271" s="141"/>
      <c r="M271" s="142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90"/>
      <c r="AQ271" s="90"/>
      <c r="AR271" s="90"/>
      <c r="AS271" s="39" t="str">
        <f t="shared" ref="AS271" si="400">IF(AT270=AT271,"○","×")</f>
        <v>○</v>
      </c>
      <c r="AT271" s="36">
        <f t="shared" ref="AT271" si="401">COUNTIF(N271:AR271,"ａ")+COUNTIF(N271:AR271,"ｂ")+COUNTIF(N271:AR271,"ｃ")</f>
        <v>0</v>
      </c>
    </row>
    <row r="272" spans="1:46" ht="21" customHeight="1">
      <c r="A272" s="143">
        <v>135</v>
      </c>
      <c r="B272" s="145"/>
      <c r="C272" s="145"/>
      <c r="D272" s="146"/>
      <c r="E272" s="137" t="str">
        <f>IF(D272=""," ",DATEDIF(D272,K272,"Y")&amp;"歳"&amp;DATEDIF(D272,K272,"YM")&amp;"カ月")</f>
        <v xml:space="preserve"> </v>
      </c>
      <c r="F272" s="138"/>
      <c r="G272" s="138"/>
      <c r="H272" s="138"/>
      <c r="I272" s="138"/>
      <c r="J272" s="40" t="s">
        <v>8</v>
      </c>
      <c r="K272" s="139">
        <f>DATE($B1,$D1,1)</f>
        <v>44501</v>
      </c>
      <c r="L272" s="139">
        <f>DATEDIF(D272,K272,"Y")</f>
        <v>121</v>
      </c>
      <c r="M272" s="121" t="str">
        <f t="shared" si="335"/>
        <v>×</v>
      </c>
      <c r="N272" s="87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  <c r="Z272" s="86"/>
      <c r="AA272" s="86"/>
      <c r="AB272" s="86"/>
      <c r="AC272" s="86"/>
      <c r="AD272" s="86"/>
      <c r="AE272" s="86"/>
      <c r="AF272" s="86"/>
      <c r="AG272" s="86"/>
      <c r="AH272" s="86"/>
      <c r="AI272" s="86"/>
      <c r="AJ272" s="86"/>
      <c r="AK272" s="86"/>
      <c r="AL272" s="86"/>
      <c r="AM272" s="86"/>
      <c r="AN272" s="86"/>
      <c r="AO272" s="86"/>
      <c r="AP272" s="86"/>
      <c r="AQ272" s="86"/>
      <c r="AR272" s="86"/>
      <c r="AS272" s="41">
        <f>SUM(N272:AR272)</f>
        <v>0</v>
      </c>
      <c r="AT272" s="36">
        <f t="shared" ref="AT272" si="402">COUNT(N272:AR272)</f>
        <v>0</v>
      </c>
    </row>
    <row r="273" spans="1:46" ht="21" customHeight="1" thickBot="1">
      <c r="A273" s="144"/>
      <c r="B273" s="114"/>
      <c r="C273" s="114"/>
      <c r="D273" s="116"/>
      <c r="E273" s="137"/>
      <c r="F273" s="118"/>
      <c r="G273" s="118"/>
      <c r="H273" s="118"/>
      <c r="I273" s="118"/>
      <c r="J273" s="38" t="s">
        <v>24</v>
      </c>
      <c r="K273" s="140"/>
      <c r="L273" s="141"/>
      <c r="M273" s="142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39" t="str">
        <f t="shared" ref="AS273" si="403">IF(AT272=AT273,"○","×")</f>
        <v>○</v>
      </c>
      <c r="AT273" s="36">
        <f t="shared" ref="AT273" si="404">COUNTIF(N273:AR273,"ａ")+COUNTIF(N273:AR273,"ｂ")+COUNTIF(N273:AR273,"ｃ")</f>
        <v>0</v>
      </c>
    </row>
    <row r="274" spans="1:46" ht="21" customHeight="1">
      <c r="A274" s="143">
        <v>136</v>
      </c>
      <c r="B274" s="145"/>
      <c r="C274" s="145"/>
      <c r="D274" s="146"/>
      <c r="E274" s="137" t="str">
        <f>IF(D274=""," ",DATEDIF(D274,K274,"Y")&amp;"歳"&amp;DATEDIF(D274,K274,"YM")&amp;"カ月")</f>
        <v xml:space="preserve"> </v>
      </c>
      <c r="F274" s="138"/>
      <c r="G274" s="138"/>
      <c r="H274" s="138"/>
      <c r="I274" s="138"/>
      <c r="J274" s="40" t="s">
        <v>8</v>
      </c>
      <c r="K274" s="139">
        <f>DATE($B1,$D1,1)</f>
        <v>44501</v>
      </c>
      <c r="L274" s="139">
        <f>DATEDIF(D274,K274,"Y")</f>
        <v>121</v>
      </c>
      <c r="M274" s="121" t="str">
        <f t="shared" si="335"/>
        <v>×</v>
      </c>
      <c r="N274" s="87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  <c r="Z274" s="86"/>
      <c r="AA274" s="86"/>
      <c r="AB274" s="86"/>
      <c r="AC274" s="86"/>
      <c r="AD274" s="86"/>
      <c r="AE274" s="86"/>
      <c r="AF274" s="86"/>
      <c r="AG274" s="86"/>
      <c r="AH274" s="86"/>
      <c r="AI274" s="86"/>
      <c r="AJ274" s="86"/>
      <c r="AK274" s="86"/>
      <c r="AL274" s="86"/>
      <c r="AM274" s="86"/>
      <c r="AN274" s="86"/>
      <c r="AO274" s="86"/>
      <c r="AP274" s="86"/>
      <c r="AQ274" s="86"/>
      <c r="AR274" s="86"/>
      <c r="AS274" s="41">
        <f>SUM(N274:AR274)</f>
        <v>0</v>
      </c>
      <c r="AT274" s="36">
        <f t="shared" ref="AT274" si="405">COUNT(N274:AR274)</f>
        <v>0</v>
      </c>
    </row>
    <row r="275" spans="1:46" ht="21" customHeight="1" thickBot="1">
      <c r="A275" s="144"/>
      <c r="B275" s="114"/>
      <c r="C275" s="114"/>
      <c r="D275" s="116"/>
      <c r="E275" s="137"/>
      <c r="F275" s="118"/>
      <c r="G275" s="118"/>
      <c r="H275" s="118"/>
      <c r="I275" s="118"/>
      <c r="J275" s="38" t="s">
        <v>24</v>
      </c>
      <c r="K275" s="140"/>
      <c r="L275" s="141"/>
      <c r="M275" s="142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39" t="str">
        <f t="shared" ref="AS275" si="406">IF(AT274=AT275,"○","×")</f>
        <v>○</v>
      </c>
      <c r="AT275" s="36">
        <f t="shared" ref="AT275" si="407">COUNTIF(N275:AR275,"ａ")+COUNTIF(N275:AR275,"ｂ")+COUNTIF(N275:AR275,"ｃ")</f>
        <v>0</v>
      </c>
    </row>
    <row r="276" spans="1:46" ht="21" customHeight="1">
      <c r="A276" s="143">
        <v>137</v>
      </c>
      <c r="B276" s="145"/>
      <c r="C276" s="145"/>
      <c r="D276" s="146"/>
      <c r="E276" s="137" t="str">
        <f>IF(D276=""," ",DATEDIF(D276,K276,"Y")&amp;"歳"&amp;DATEDIF(D276,K276,"YM")&amp;"カ月")</f>
        <v xml:space="preserve"> </v>
      </c>
      <c r="F276" s="138"/>
      <c r="G276" s="138"/>
      <c r="H276" s="138"/>
      <c r="I276" s="138"/>
      <c r="J276" s="40" t="s">
        <v>8</v>
      </c>
      <c r="K276" s="139">
        <f>DATE($B1,$D1,1)</f>
        <v>44501</v>
      </c>
      <c r="L276" s="139">
        <f>DATEDIF(D276,K276,"Y")</f>
        <v>121</v>
      </c>
      <c r="M276" s="121" t="str">
        <f t="shared" si="335"/>
        <v>×</v>
      </c>
      <c r="N276" s="87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  <c r="AA276" s="86"/>
      <c r="AB276" s="86"/>
      <c r="AC276" s="86"/>
      <c r="AD276" s="86"/>
      <c r="AE276" s="86"/>
      <c r="AF276" s="86"/>
      <c r="AG276" s="86"/>
      <c r="AH276" s="86"/>
      <c r="AI276" s="86"/>
      <c r="AJ276" s="86"/>
      <c r="AK276" s="86"/>
      <c r="AL276" s="86"/>
      <c r="AM276" s="86"/>
      <c r="AN276" s="86"/>
      <c r="AO276" s="86"/>
      <c r="AP276" s="86"/>
      <c r="AQ276" s="86"/>
      <c r="AR276" s="86"/>
      <c r="AS276" s="41">
        <f>SUM(N276:AR276)</f>
        <v>0</v>
      </c>
      <c r="AT276" s="36">
        <f t="shared" ref="AT276" si="408">COUNT(N276:AR276)</f>
        <v>0</v>
      </c>
    </row>
    <row r="277" spans="1:46" ht="21" customHeight="1" thickBot="1">
      <c r="A277" s="144"/>
      <c r="B277" s="114"/>
      <c r="C277" s="114"/>
      <c r="D277" s="116"/>
      <c r="E277" s="137"/>
      <c r="F277" s="118"/>
      <c r="G277" s="118"/>
      <c r="H277" s="118"/>
      <c r="I277" s="118"/>
      <c r="J277" s="38" t="s">
        <v>24</v>
      </c>
      <c r="K277" s="140"/>
      <c r="L277" s="141"/>
      <c r="M277" s="142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39" t="str">
        <f t="shared" ref="AS277" si="409">IF(AT276=AT277,"○","×")</f>
        <v>○</v>
      </c>
      <c r="AT277" s="36">
        <f t="shared" ref="AT277" si="410">COUNTIF(N277:AR277,"ａ")+COUNTIF(N277:AR277,"ｂ")+COUNTIF(N277:AR277,"ｃ")</f>
        <v>0</v>
      </c>
    </row>
    <row r="278" spans="1:46" ht="21" customHeight="1">
      <c r="A278" s="143">
        <v>138</v>
      </c>
      <c r="B278" s="145"/>
      <c r="C278" s="145"/>
      <c r="D278" s="146"/>
      <c r="E278" s="137" t="str">
        <f>IF(D278=""," ",DATEDIF(D278,K278,"Y")&amp;"歳"&amp;DATEDIF(D278,K278,"YM")&amp;"カ月")</f>
        <v xml:space="preserve"> </v>
      </c>
      <c r="F278" s="138"/>
      <c r="G278" s="138"/>
      <c r="H278" s="138"/>
      <c r="I278" s="138"/>
      <c r="J278" s="40" t="s">
        <v>8</v>
      </c>
      <c r="K278" s="139">
        <f>DATE($B1,$D1,1)</f>
        <v>44501</v>
      </c>
      <c r="L278" s="139">
        <f>DATEDIF(D278,K278,"Y")</f>
        <v>121</v>
      </c>
      <c r="M278" s="121" t="str">
        <f t="shared" si="335"/>
        <v>×</v>
      </c>
      <c r="N278" s="87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  <c r="Z278" s="86"/>
      <c r="AA278" s="86"/>
      <c r="AB278" s="86"/>
      <c r="AC278" s="86"/>
      <c r="AD278" s="86"/>
      <c r="AE278" s="86"/>
      <c r="AF278" s="86"/>
      <c r="AG278" s="86"/>
      <c r="AH278" s="86"/>
      <c r="AI278" s="86"/>
      <c r="AJ278" s="86"/>
      <c r="AK278" s="86"/>
      <c r="AL278" s="86"/>
      <c r="AM278" s="86"/>
      <c r="AN278" s="86"/>
      <c r="AO278" s="86"/>
      <c r="AP278" s="86"/>
      <c r="AQ278" s="86"/>
      <c r="AR278" s="86"/>
      <c r="AS278" s="41">
        <f>SUM(N278:AR278)</f>
        <v>0</v>
      </c>
      <c r="AT278" s="36">
        <f t="shared" ref="AT278" si="411">COUNT(N278:AR278)</f>
        <v>0</v>
      </c>
    </row>
    <row r="279" spans="1:46" ht="21" customHeight="1" thickBot="1">
      <c r="A279" s="144"/>
      <c r="B279" s="114"/>
      <c r="C279" s="114"/>
      <c r="D279" s="116"/>
      <c r="E279" s="137"/>
      <c r="F279" s="118"/>
      <c r="G279" s="118"/>
      <c r="H279" s="118"/>
      <c r="I279" s="118"/>
      <c r="J279" s="38" t="s">
        <v>24</v>
      </c>
      <c r="K279" s="140"/>
      <c r="L279" s="141"/>
      <c r="M279" s="142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39" t="str">
        <f t="shared" ref="AS279" si="412">IF(AT278=AT279,"○","×")</f>
        <v>○</v>
      </c>
      <c r="AT279" s="36">
        <f t="shared" ref="AT279" si="413">COUNTIF(N279:AR279,"ａ")+COUNTIF(N279:AR279,"ｂ")+COUNTIF(N279:AR279,"ｃ")</f>
        <v>0</v>
      </c>
    </row>
    <row r="280" spans="1:46" ht="21" customHeight="1">
      <c r="A280" s="143">
        <v>139</v>
      </c>
      <c r="B280" s="145"/>
      <c r="C280" s="145"/>
      <c r="D280" s="146"/>
      <c r="E280" s="137" t="str">
        <f>IF(D280=""," ",DATEDIF(D280,K280,"Y")&amp;"歳"&amp;DATEDIF(D280,K280,"YM")&amp;"カ月")</f>
        <v xml:space="preserve"> </v>
      </c>
      <c r="F280" s="138"/>
      <c r="G280" s="138"/>
      <c r="H280" s="138"/>
      <c r="I280" s="138"/>
      <c r="J280" s="40" t="s">
        <v>8</v>
      </c>
      <c r="K280" s="139">
        <f>DATE($B1,$D1,1)</f>
        <v>44501</v>
      </c>
      <c r="L280" s="139">
        <f>DATEDIF(D280,K280,"Y")</f>
        <v>121</v>
      </c>
      <c r="M280" s="121" t="str">
        <f t="shared" si="335"/>
        <v>×</v>
      </c>
      <c r="N280" s="87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  <c r="AA280" s="86"/>
      <c r="AB280" s="86"/>
      <c r="AC280" s="86"/>
      <c r="AD280" s="86"/>
      <c r="AE280" s="86"/>
      <c r="AF280" s="86"/>
      <c r="AG280" s="86"/>
      <c r="AH280" s="86"/>
      <c r="AI280" s="86"/>
      <c r="AJ280" s="86"/>
      <c r="AK280" s="86"/>
      <c r="AL280" s="86"/>
      <c r="AM280" s="86"/>
      <c r="AN280" s="86"/>
      <c r="AO280" s="86"/>
      <c r="AP280" s="86"/>
      <c r="AQ280" s="86"/>
      <c r="AR280" s="86"/>
      <c r="AS280" s="41">
        <f>SUM(N280:AR280)</f>
        <v>0</v>
      </c>
      <c r="AT280" s="36">
        <f t="shared" ref="AT280" si="414">COUNT(N280:AR280)</f>
        <v>0</v>
      </c>
    </row>
    <row r="281" spans="1:46" ht="21" customHeight="1" thickBot="1">
      <c r="A281" s="144"/>
      <c r="B281" s="114"/>
      <c r="C281" s="114"/>
      <c r="D281" s="116"/>
      <c r="E281" s="137"/>
      <c r="F281" s="118"/>
      <c r="G281" s="118"/>
      <c r="H281" s="118"/>
      <c r="I281" s="118"/>
      <c r="J281" s="38" t="s">
        <v>24</v>
      </c>
      <c r="K281" s="140"/>
      <c r="L281" s="141"/>
      <c r="M281" s="142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39" t="str">
        <f t="shared" ref="AS281" si="415">IF(AT280=AT281,"○","×")</f>
        <v>○</v>
      </c>
      <c r="AT281" s="36">
        <f t="shared" ref="AT281" si="416">COUNTIF(N281:AR281,"ａ")+COUNTIF(N281:AR281,"ｂ")+COUNTIF(N281:AR281,"ｃ")</f>
        <v>0</v>
      </c>
    </row>
    <row r="282" spans="1:46" ht="21" customHeight="1">
      <c r="A282" s="143">
        <v>140</v>
      </c>
      <c r="B282" s="145"/>
      <c r="C282" s="145"/>
      <c r="D282" s="146"/>
      <c r="E282" s="137" t="str">
        <f>IF(D282=""," ",DATEDIF(D282,K282,"Y")&amp;"歳"&amp;DATEDIF(D282,K282,"YM")&amp;"カ月")</f>
        <v xml:space="preserve"> </v>
      </c>
      <c r="F282" s="138"/>
      <c r="G282" s="138"/>
      <c r="H282" s="138"/>
      <c r="I282" s="138"/>
      <c r="J282" s="40" t="s">
        <v>8</v>
      </c>
      <c r="K282" s="139">
        <f>DATE($B1,$D1,1)</f>
        <v>44501</v>
      </c>
      <c r="L282" s="139">
        <f>DATEDIF(D282,K282,"Y")</f>
        <v>121</v>
      </c>
      <c r="M282" s="121" t="str">
        <f t="shared" si="335"/>
        <v>×</v>
      </c>
      <c r="N282" s="87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  <c r="AA282" s="86"/>
      <c r="AB282" s="86"/>
      <c r="AC282" s="86"/>
      <c r="AD282" s="86"/>
      <c r="AE282" s="86"/>
      <c r="AF282" s="86"/>
      <c r="AG282" s="86"/>
      <c r="AH282" s="86"/>
      <c r="AI282" s="86"/>
      <c r="AJ282" s="86"/>
      <c r="AK282" s="86"/>
      <c r="AL282" s="86"/>
      <c r="AM282" s="86"/>
      <c r="AN282" s="86"/>
      <c r="AO282" s="86"/>
      <c r="AP282" s="86"/>
      <c r="AQ282" s="86"/>
      <c r="AR282" s="86"/>
      <c r="AS282" s="41">
        <f>SUM(N282:AR282)</f>
        <v>0</v>
      </c>
      <c r="AT282" s="36">
        <f t="shared" ref="AT282" si="417">COUNT(N282:AR282)</f>
        <v>0</v>
      </c>
    </row>
    <row r="283" spans="1:46" ht="21" customHeight="1" thickBot="1">
      <c r="A283" s="144"/>
      <c r="B283" s="114"/>
      <c r="C283" s="114"/>
      <c r="D283" s="116"/>
      <c r="E283" s="137"/>
      <c r="F283" s="118"/>
      <c r="G283" s="118"/>
      <c r="H283" s="118"/>
      <c r="I283" s="118"/>
      <c r="J283" s="38" t="s">
        <v>24</v>
      </c>
      <c r="K283" s="140"/>
      <c r="L283" s="141"/>
      <c r="M283" s="142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90"/>
      <c r="AQ283" s="90"/>
      <c r="AR283" s="90"/>
      <c r="AS283" s="39" t="str">
        <f t="shared" ref="AS283" si="418">IF(AT282=AT283,"○","×")</f>
        <v>○</v>
      </c>
      <c r="AT283" s="36">
        <f t="shared" ref="AT283" si="419">COUNTIF(N283:AR283,"ａ")+COUNTIF(N283:AR283,"ｂ")+COUNTIF(N283:AR283,"ｃ")</f>
        <v>0</v>
      </c>
    </row>
    <row r="284" spans="1:46" ht="21" customHeight="1">
      <c r="A284" s="143">
        <v>141</v>
      </c>
      <c r="B284" s="145"/>
      <c r="C284" s="145"/>
      <c r="D284" s="146"/>
      <c r="E284" s="137" t="str">
        <f>IF(D284=""," ",DATEDIF(D284,K284,"Y")&amp;"歳"&amp;DATEDIF(D284,K284,"YM")&amp;"カ月")</f>
        <v xml:space="preserve"> </v>
      </c>
      <c r="F284" s="138"/>
      <c r="G284" s="138"/>
      <c r="H284" s="138"/>
      <c r="I284" s="138"/>
      <c r="J284" s="40" t="s">
        <v>8</v>
      </c>
      <c r="K284" s="139">
        <f>DATE($B1,$D1,1)</f>
        <v>44501</v>
      </c>
      <c r="L284" s="139">
        <f>DATEDIF(D284,K284,"Y")</f>
        <v>121</v>
      </c>
      <c r="M284" s="121" t="str">
        <f t="shared" si="335"/>
        <v>×</v>
      </c>
      <c r="N284" s="87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  <c r="Z284" s="86"/>
      <c r="AA284" s="86"/>
      <c r="AB284" s="86"/>
      <c r="AC284" s="86"/>
      <c r="AD284" s="86"/>
      <c r="AE284" s="86"/>
      <c r="AF284" s="86"/>
      <c r="AG284" s="86"/>
      <c r="AH284" s="86"/>
      <c r="AI284" s="86"/>
      <c r="AJ284" s="86"/>
      <c r="AK284" s="86"/>
      <c r="AL284" s="86"/>
      <c r="AM284" s="86"/>
      <c r="AN284" s="86"/>
      <c r="AO284" s="86"/>
      <c r="AP284" s="86"/>
      <c r="AQ284" s="86"/>
      <c r="AR284" s="86"/>
      <c r="AS284" s="41">
        <f>SUM(N284:AR284)</f>
        <v>0</v>
      </c>
      <c r="AT284" s="36">
        <f t="shared" ref="AT284" si="420">COUNT(N284:AR284)</f>
        <v>0</v>
      </c>
    </row>
    <row r="285" spans="1:46" ht="21" customHeight="1" thickBot="1">
      <c r="A285" s="144"/>
      <c r="B285" s="114"/>
      <c r="C285" s="114"/>
      <c r="D285" s="116"/>
      <c r="E285" s="137"/>
      <c r="F285" s="118"/>
      <c r="G285" s="118"/>
      <c r="H285" s="118"/>
      <c r="I285" s="118"/>
      <c r="J285" s="38" t="s">
        <v>24</v>
      </c>
      <c r="K285" s="140"/>
      <c r="L285" s="141"/>
      <c r="M285" s="142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39" t="str">
        <f t="shared" ref="AS285" si="421">IF(AT284=AT285,"○","×")</f>
        <v>○</v>
      </c>
      <c r="AT285" s="36">
        <f t="shared" ref="AT285" si="422">COUNTIF(N285:AR285,"ａ")+COUNTIF(N285:AR285,"ｂ")+COUNTIF(N285:AR285,"ｃ")</f>
        <v>0</v>
      </c>
    </row>
    <row r="286" spans="1:46" ht="21" customHeight="1">
      <c r="A286" s="143">
        <v>142</v>
      </c>
      <c r="B286" s="145"/>
      <c r="C286" s="145"/>
      <c r="D286" s="146"/>
      <c r="E286" s="137" t="str">
        <f>IF(D286=""," ",DATEDIF(D286,K286,"Y")&amp;"歳"&amp;DATEDIF(D286,K286,"YM")&amp;"カ月")</f>
        <v xml:space="preserve"> </v>
      </c>
      <c r="F286" s="138"/>
      <c r="G286" s="138"/>
      <c r="H286" s="138"/>
      <c r="I286" s="138"/>
      <c r="J286" s="40" t="s">
        <v>8</v>
      </c>
      <c r="K286" s="139">
        <f>DATE($B1,$D1,1)</f>
        <v>44501</v>
      </c>
      <c r="L286" s="139">
        <f>DATEDIF(D286,K286,"Y")</f>
        <v>121</v>
      </c>
      <c r="M286" s="121" t="str">
        <f t="shared" si="335"/>
        <v>×</v>
      </c>
      <c r="N286" s="87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86"/>
      <c r="AA286" s="86"/>
      <c r="AB286" s="86"/>
      <c r="AC286" s="86"/>
      <c r="AD286" s="86"/>
      <c r="AE286" s="86"/>
      <c r="AF286" s="86"/>
      <c r="AG286" s="86"/>
      <c r="AH286" s="86"/>
      <c r="AI286" s="86"/>
      <c r="AJ286" s="86"/>
      <c r="AK286" s="86"/>
      <c r="AL286" s="86"/>
      <c r="AM286" s="86"/>
      <c r="AN286" s="86"/>
      <c r="AO286" s="86"/>
      <c r="AP286" s="86"/>
      <c r="AQ286" s="86"/>
      <c r="AR286" s="86"/>
      <c r="AS286" s="41">
        <f>SUM(N286:AR286)</f>
        <v>0</v>
      </c>
      <c r="AT286" s="36">
        <f t="shared" ref="AT286" si="423">COUNT(N286:AR286)</f>
        <v>0</v>
      </c>
    </row>
    <row r="287" spans="1:46" ht="21" customHeight="1" thickBot="1">
      <c r="A287" s="144"/>
      <c r="B287" s="114"/>
      <c r="C287" s="114"/>
      <c r="D287" s="116"/>
      <c r="E287" s="137"/>
      <c r="F287" s="118"/>
      <c r="G287" s="118"/>
      <c r="H287" s="118"/>
      <c r="I287" s="118"/>
      <c r="J287" s="38" t="s">
        <v>24</v>
      </c>
      <c r="K287" s="140"/>
      <c r="L287" s="141"/>
      <c r="M287" s="142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39" t="str">
        <f t="shared" ref="AS287" si="424">IF(AT286=AT287,"○","×")</f>
        <v>○</v>
      </c>
      <c r="AT287" s="36">
        <f t="shared" ref="AT287" si="425">COUNTIF(N287:AR287,"ａ")+COUNTIF(N287:AR287,"ｂ")+COUNTIF(N287:AR287,"ｃ")</f>
        <v>0</v>
      </c>
    </row>
    <row r="288" spans="1:46" ht="21" customHeight="1">
      <c r="A288" s="143">
        <v>143</v>
      </c>
      <c r="B288" s="145"/>
      <c r="C288" s="145"/>
      <c r="D288" s="146"/>
      <c r="E288" s="137" t="str">
        <f>IF(D288=""," ",DATEDIF(D288,K288,"Y")&amp;"歳"&amp;DATEDIF(D288,K288,"YM")&amp;"カ月")</f>
        <v xml:space="preserve"> </v>
      </c>
      <c r="F288" s="138"/>
      <c r="G288" s="138"/>
      <c r="H288" s="138"/>
      <c r="I288" s="138"/>
      <c r="J288" s="40" t="s">
        <v>8</v>
      </c>
      <c r="K288" s="139">
        <f>DATE($B1,$D1,1)</f>
        <v>44501</v>
      </c>
      <c r="L288" s="139">
        <f>DATEDIF(D288,K288,"Y")</f>
        <v>121</v>
      </c>
      <c r="M288" s="121" t="str">
        <f t="shared" si="335"/>
        <v>×</v>
      </c>
      <c r="N288" s="87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  <c r="Z288" s="86"/>
      <c r="AA288" s="86"/>
      <c r="AB288" s="86"/>
      <c r="AC288" s="86"/>
      <c r="AD288" s="86"/>
      <c r="AE288" s="86"/>
      <c r="AF288" s="86"/>
      <c r="AG288" s="86"/>
      <c r="AH288" s="86"/>
      <c r="AI288" s="86"/>
      <c r="AJ288" s="86"/>
      <c r="AK288" s="86"/>
      <c r="AL288" s="86"/>
      <c r="AM288" s="86"/>
      <c r="AN288" s="86"/>
      <c r="AO288" s="86"/>
      <c r="AP288" s="86"/>
      <c r="AQ288" s="86"/>
      <c r="AR288" s="86"/>
      <c r="AS288" s="41">
        <f>SUM(N288:AR288)</f>
        <v>0</v>
      </c>
      <c r="AT288" s="36">
        <f t="shared" ref="AT288" si="426">COUNT(N288:AR288)</f>
        <v>0</v>
      </c>
    </row>
    <row r="289" spans="1:46" ht="21" customHeight="1" thickBot="1">
      <c r="A289" s="144"/>
      <c r="B289" s="114"/>
      <c r="C289" s="114"/>
      <c r="D289" s="116"/>
      <c r="E289" s="137"/>
      <c r="F289" s="118"/>
      <c r="G289" s="118"/>
      <c r="H289" s="118"/>
      <c r="I289" s="118"/>
      <c r="J289" s="38" t="s">
        <v>24</v>
      </c>
      <c r="K289" s="140"/>
      <c r="L289" s="141"/>
      <c r="M289" s="142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39" t="str">
        <f t="shared" ref="AS289" si="427">IF(AT288=AT289,"○","×")</f>
        <v>○</v>
      </c>
      <c r="AT289" s="36">
        <f t="shared" ref="AT289" si="428">COUNTIF(N289:AR289,"ａ")+COUNTIF(N289:AR289,"ｂ")+COUNTIF(N289:AR289,"ｃ")</f>
        <v>0</v>
      </c>
    </row>
    <row r="290" spans="1:46" ht="21" customHeight="1">
      <c r="A290" s="143">
        <v>144</v>
      </c>
      <c r="B290" s="145"/>
      <c r="C290" s="145"/>
      <c r="D290" s="146"/>
      <c r="E290" s="137" t="str">
        <f>IF(D290=""," ",DATEDIF(D290,K290,"Y")&amp;"歳"&amp;DATEDIF(D290,K290,"YM")&amp;"カ月")</f>
        <v xml:space="preserve"> </v>
      </c>
      <c r="F290" s="138"/>
      <c r="G290" s="138"/>
      <c r="H290" s="138"/>
      <c r="I290" s="138"/>
      <c r="J290" s="40" t="s">
        <v>8</v>
      </c>
      <c r="K290" s="139">
        <f>DATE($B1,$D1,1)</f>
        <v>44501</v>
      </c>
      <c r="L290" s="139">
        <f>DATEDIF(D290,K290,"Y")</f>
        <v>121</v>
      </c>
      <c r="M290" s="121" t="str">
        <f t="shared" si="335"/>
        <v>×</v>
      </c>
      <c r="N290" s="87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86"/>
      <c r="AA290" s="86"/>
      <c r="AB290" s="86"/>
      <c r="AC290" s="86"/>
      <c r="AD290" s="86"/>
      <c r="AE290" s="86"/>
      <c r="AF290" s="86"/>
      <c r="AG290" s="86"/>
      <c r="AH290" s="86"/>
      <c r="AI290" s="86"/>
      <c r="AJ290" s="86"/>
      <c r="AK290" s="86"/>
      <c r="AL290" s="86"/>
      <c r="AM290" s="86"/>
      <c r="AN290" s="86"/>
      <c r="AO290" s="86"/>
      <c r="AP290" s="86"/>
      <c r="AQ290" s="86"/>
      <c r="AR290" s="86"/>
      <c r="AS290" s="41">
        <f>SUM(N290:AR290)</f>
        <v>0</v>
      </c>
      <c r="AT290" s="36">
        <f t="shared" ref="AT290" si="429">COUNT(N290:AR290)</f>
        <v>0</v>
      </c>
    </row>
    <row r="291" spans="1:46" ht="21" customHeight="1" thickBot="1">
      <c r="A291" s="144"/>
      <c r="B291" s="114"/>
      <c r="C291" s="114"/>
      <c r="D291" s="116"/>
      <c r="E291" s="137"/>
      <c r="F291" s="118"/>
      <c r="G291" s="118"/>
      <c r="H291" s="118"/>
      <c r="I291" s="118"/>
      <c r="J291" s="38" t="s">
        <v>24</v>
      </c>
      <c r="K291" s="140"/>
      <c r="L291" s="141"/>
      <c r="M291" s="142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39" t="str">
        <f t="shared" ref="AS291" si="430">IF(AT290=AT291,"○","×")</f>
        <v>○</v>
      </c>
      <c r="AT291" s="36">
        <f t="shared" ref="AT291" si="431">COUNTIF(N291:AR291,"ａ")+COUNTIF(N291:AR291,"ｂ")+COUNTIF(N291:AR291,"ｃ")</f>
        <v>0</v>
      </c>
    </row>
    <row r="292" spans="1:46" ht="21" customHeight="1">
      <c r="A292" s="143">
        <v>145</v>
      </c>
      <c r="B292" s="145"/>
      <c r="C292" s="145"/>
      <c r="D292" s="146"/>
      <c r="E292" s="137" t="str">
        <f>IF(D292=""," ",DATEDIF(D292,K292,"Y")&amp;"歳"&amp;DATEDIF(D292,K292,"YM")&amp;"カ月")</f>
        <v xml:space="preserve"> </v>
      </c>
      <c r="F292" s="138"/>
      <c r="G292" s="138"/>
      <c r="H292" s="138"/>
      <c r="I292" s="138"/>
      <c r="J292" s="40" t="s">
        <v>8</v>
      </c>
      <c r="K292" s="139">
        <f>DATE($B1,$D1,1)</f>
        <v>44501</v>
      </c>
      <c r="L292" s="139">
        <f>DATEDIF(D292,K292,"Y")</f>
        <v>121</v>
      </c>
      <c r="M292" s="121" t="str">
        <f t="shared" ref="M292:M354" si="432">IF(L292=0,"○",IF(L292=1,"△",IF(L292=2,"□",IF(L292=3,"◇","×"))))</f>
        <v>×</v>
      </c>
      <c r="N292" s="87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  <c r="Z292" s="86"/>
      <c r="AA292" s="86"/>
      <c r="AB292" s="86"/>
      <c r="AC292" s="86"/>
      <c r="AD292" s="86"/>
      <c r="AE292" s="86"/>
      <c r="AF292" s="86"/>
      <c r="AG292" s="86"/>
      <c r="AH292" s="86"/>
      <c r="AI292" s="86"/>
      <c r="AJ292" s="86"/>
      <c r="AK292" s="86"/>
      <c r="AL292" s="86"/>
      <c r="AM292" s="86"/>
      <c r="AN292" s="86"/>
      <c r="AO292" s="86"/>
      <c r="AP292" s="86"/>
      <c r="AQ292" s="86"/>
      <c r="AR292" s="86"/>
      <c r="AS292" s="41">
        <f>SUM(N292:AR292)</f>
        <v>0</v>
      </c>
      <c r="AT292" s="36">
        <f t="shared" ref="AT292" si="433">COUNT(N292:AR292)</f>
        <v>0</v>
      </c>
    </row>
    <row r="293" spans="1:46" ht="21" customHeight="1" thickBot="1">
      <c r="A293" s="144"/>
      <c r="B293" s="114"/>
      <c r="C293" s="114"/>
      <c r="D293" s="116"/>
      <c r="E293" s="137"/>
      <c r="F293" s="118"/>
      <c r="G293" s="118"/>
      <c r="H293" s="118"/>
      <c r="I293" s="118"/>
      <c r="J293" s="38" t="s">
        <v>24</v>
      </c>
      <c r="K293" s="140"/>
      <c r="L293" s="141"/>
      <c r="M293" s="142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39" t="str">
        <f t="shared" ref="AS293" si="434">IF(AT292=AT293,"○","×")</f>
        <v>○</v>
      </c>
      <c r="AT293" s="36">
        <f t="shared" ref="AT293" si="435">COUNTIF(N293:AR293,"ａ")+COUNTIF(N293:AR293,"ｂ")+COUNTIF(N293:AR293,"ｃ")</f>
        <v>0</v>
      </c>
    </row>
    <row r="294" spans="1:46" ht="21" customHeight="1">
      <c r="A294" s="143">
        <v>146</v>
      </c>
      <c r="B294" s="145"/>
      <c r="C294" s="145"/>
      <c r="D294" s="146"/>
      <c r="E294" s="137" t="str">
        <f>IF(D294=""," ",DATEDIF(D294,K294,"Y")&amp;"歳"&amp;DATEDIF(D294,K294,"YM")&amp;"カ月")</f>
        <v xml:space="preserve"> </v>
      </c>
      <c r="F294" s="138"/>
      <c r="G294" s="138"/>
      <c r="H294" s="138"/>
      <c r="I294" s="138"/>
      <c r="J294" s="40" t="s">
        <v>8</v>
      </c>
      <c r="K294" s="139">
        <f>DATE($B1,$D1,1)</f>
        <v>44501</v>
      </c>
      <c r="L294" s="139">
        <f>DATEDIF(D294,K294,"Y")</f>
        <v>121</v>
      </c>
      <c r="M294" s="121" t="str">
        <f t="shared" si="432"/>
        <v>×</v>
      </c>
      <c r="N294" s="87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  <c r="AA294" s="86"/>
      <c r="AB294" s="86"/>
      <c r="AC294" s="86"/>
      <c r="AD294" s="86"/>
      <c r="AE294" s="86"/>
      <c r="AF294" s="86"/>
      <c r="AG294" s="86"/>
      <c r="AH294" s="86"/>
      <c r="AI294" s="86"/>
      <c r="AJ294" s="86"/>
      <c r="AK294" s="86"/>
      <c r="AL294" s="86"/>
      <c r="AM294" s="86"/>
      <c r="AN294" s="86"/>
      <c r="AO294" s="86"/>
      <c r="AP294" s="86"/>
      <c r="AQ294" s="86"/>
      <c r="AR294" s="86"/>
      <c r="AS294" s="41">
        <f>SUM(N294:AR294)</f>
        <v>0</v>
      </c>
      <c r="AT294" s="36">
        <f t="shared" ref="AT294" si="436">COUNT(N294:AR294)</f>
        <v>0</v>
      </c>
    </row>
    <row r="295" spans="1:46" ht="21" customHeight="1" thickBot="1">
      <c r="A295" s="144"/>
      <c r="B295" s="114"/>
      <c r="C295" s="114"/>
      <c r="D295" s="116"/>
      <c r="E295" s="137"/>
      <c r="F295" s="118"/>
      <c r="G295" s="118"/>
      <c r="H295" s="118"/>
      <c r="I295" s="118"/>
      <c r="J295" s="38" t="s">
        <v>24</v>
      </c>
      <c r="K295" s="140"/>
      <c r="L295" s="141"/>
      <c r="M295" s="142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39" t="str">
        <f t="shared" ref="AS295" si="437">IF(AT294=AT295,"○","×")</f>
        <v>○</v>
      </c>
      <c r="AT295" s="36">
        <f t="shared" ref="AT295" si="438">COUNTIF(N295:AR295,"ａ")+COUNTIF(N295:AR295,"ｂ")+COUNTIF(N295:AR295,"ｃ")</f>
        <v>0</v>
      </c>
    </row>
    <row r="296" spans="1:46" ht="21" customHeight="1">
      <c r="A296" s="143">
        <v>147</v>
      </c>
      <c r="B296" s="145"/>
      <c r="C296" s="145"/>
      <c r="D296" s="146"/>
      <c r="E296" s="137" t="str">
        <f>IF(D296=""," ",DATEDIF(D296,K296,"Y")&amp;"歳"&amp;DATEDIF(D296,K296,"YM")&amp;"カ月")</f>
        <v xml:space="preserve"> </v>
      </c>
      <c r="F296" s="138"/>
      <c r="G296" s="138"/>
      <c r="H296" s="138"/>
      <c r="I296" s="138"/>
      <c r="J296" s="40" t="s">
        <v>8</v>
      </c>
      <c r="K296" s="139">
        <f>DATE($B1,$D1,1)</f>
        <v>44501</v>
      </c>
      <c r="L296" s="139">
        <f>DATEDIF(D296,K296,"Y")</f>
        <v>121</v>
      </c>
      <c r="M296" s="121" t="str">
        <f t="shared" si="432"/>
        <v>×</v>
      </c>
      <c r="N296" s="87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  <c r="Z296" s="86"/>
      <c r="AA296" s="86"/>
      <c r="AB296" s="86"/>
      <c r="AC296" s="86"/>
      <c r="AD296" s="86"/>
      <c r="AE296" s="86"/>
      <c r="AF296" s="86"/>
      <c r="AG296" s="86"/>
      <c r="AH296" s="86"/>
      <c r="AI296" s="86"/>
      <c r="AJ296" s="86"/>
      <c r="AK296" s="86"/>
      <c r="AL296" s="86"/>
      <c r="AM296" s="86"/>
      <c r="AN296" s="86"/>
      <c r="AO296" s="86"/>
      <c r="AP296" s="86"/>
      <c r="AQ296" s="86"/>
      <c r="AR296" s="86"/>
      <c r="AS296" s="41">
        <f>SUM(N296:AR296)</f>
        <v>0</v>
      </c>
      <c r="AT296" s="36">
        <f t="shared" ref="AT296" si="439">COUNT(N296:AR296)</f>
        <v>0</v>
      </c>
    </row>
    <row r="297" spans="1:46" ht="21" customHeight="1" thickBot="1">
      <c r="A297" s="144"/>
      <c r="B297" s="114"/>
      <c r="C297" s="114"/>
      <c r="D297" s="116"/>
      <c r="E297" s="137"/>
      <c r="F297" s="118"/>
      <c r="G297" s="118"/>
      <c r="H297" s="118"/>
      <c r="I297" s="118"/>
      <c r="J297" s="38" t="s">
        <v>24</v>
      </c>
      <c r="K297" s="140"/>
      <c r="L297" s="141"/>
      <c r="M297" s="142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39" t="str">
        <f t="shared" ref="AS297" si="440">IF(AT296=AT297,"○","×")</f>
        <v>○</v>
      </c>
      <c r="AT297" s="36">
        <f t="shared" ref="AT297" si="441">COUNTIF(N297:AR297,"ａ")+COUNTIF(N297:AR297,"ｂ")+COUNTIF(N297:AR297,"ｃ")</f>
        <v>0</v>
      </c>
    </row>
    <row r="298" spans="1:46" ht="21" customHeight="1">
      <c r="A298" s="143">
        <v>148</v>
      </c>
      <c r="B298" s="145"/>
      <c r="C298" s="145"/>
      <c r="D298" s="146"/>
      <c r="E298" s="137" t="str">
        <f>IF(D298=""," ",DATEDIF(D298,K298,"Y")&amp;"歳"&amp;DATEDIF(D298,K298,"YM")&amp;"カ月")</f>
        <v xml:space="preserve"> </v>
      </c>
      <c r="F298" s="138"/>
      <c r="G298" s="138"/>
      <c r="H298" s="138"/>
      <c r="I298" s="138"/>
      <c r="J298" s="40" t="s">
        <v>8</v>
      </c>
      <c r="K298" s="139">
        <f>DATE($B1,$D1,1)</f>
        <v>44501</v>
      </c>
      <c r="L298" s="139">
        <f>DATEDIF(D298,K298,"Y")</f>
        <v>121</v>
      </c>
      <c r="M298" s="121" t="str">
        <f t="shared" si="432"/>
        <v>×</v>
      </c>
      <c r="N298" s="87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86"/>
      <c r="AA298" s="86"/>
      <c r="AB298" s="86"/>
      <c r="AC298" s="86"/>
      <c r="AD298" s="86"/>
      <c r="AE298" s="86"/>
      <c r="AF298" s="86"/>
      <c r="AG298" s="86"/>
      <c r="AH298" s="86"/>
      <c r="AI298" s="86"/>
      <c r="AJ298" s="86"/>
      <c r="AK298" s="86"/>
      <c r="AL298" s="86"/>
      <c r="AM298" s="86"/>
      <c r="AN298" s="86"/>
      <c r="AO298" s="86"/>
      <c r="AP298" s="86"/>
      <c r="AQ298" s="86"/>
      <c r="AR298" s="86"/>
      <c r="AS298" s="41">
        <f>SUM(N298:AR298)</f>
        <v>0</v>
      </c>
      <c r="AT298" s="36">
        <f t="shared" ref="AT298" si="442">COUNT(N298:AR298)</f>
        <v>0</v>
      </c>
    </row>
    <row r="299" spans="1:46" ht="21" customHeight="1" thickBot="1">
      <c r="A299" s="144"/>
      <c r="B299" s="114"/>
      <c r="C299" s="114"/>
      <c r="D299" s="116"/>
      <c r="E299" s="137"/>
      <c r="F299" s="118"/>
      <c r="G299" s="118"/>
      <c r="H299" s="118"/>
      <c r="I299" s="118"/>
      <c r="J299" s="38" t="s">
        <v>24</v>
      </c>
      <c r="K299" s="140"/>
      <c r="L299" s="141"/>
      <c r="M299" s="142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39" t="str">
        <f t="shared" ref="AS299" si="443">IF(AT298=AT299,"○","×")</f>
        <v>○</v>
      </c>
      <c r="AT299" s="36">
        <f t="shared" ref="AT299" si="444">COUNTIF(N299:AR299,"ａ")+COUNTIF(N299:AR299,"ｂ")+COUNTIF(N299:AR299,"ｃ")</f>
        <v>0</v>
      </c>
    </row>
    <row r="300" spans="1:46" ht="21" customHeight="1">
      <c r="A300" s="143">
        <v>149</v>
      </c>
      <c r="B300" s="145"/>
      <c r="C300" s="145"/>
      <c r="D300" s="146"/>
      <c r="E300" s="137" t="str">
        <f>IF(D300=""," ",DATEDIF(D300,K300,"Y")&amp;"歳"&amp;DATEDIF(D300,K300,"YM")&amp;"カ月")</f>
        <v xml:space="preserve"> </v>
      </c>
      <c r="F300" s="138"/>
      <c r="G300" s="138"/>
      <c r="H300" s="138"/>
      <c r="I300" s="138"/>
      <c r="J300" s="40" t="s">
        <v>8</v>
      </c>
      <c r="K300" s="139">
        <f>DATE($B1,$D1,1)</f>
        <v>44501</v>
      </c>
      <c r="L300" s="139">
        <f>DATEDIF(D300,K300,"Y")</f>
        <v>121</v>
      </c>
      <c r="M300" s="121" t="str">
        <f t="shared" si="432"/>
        <v>×</v>
      </c>
      <c r="N300" s="87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86"/>
      <c r="AA300" s="86"/>
      <c r="AB300" s="86"/>
      <c r="AC300" s="86"/>
      <c r="AD300" s="86"/>
      <c r="AE300" s="86"/>
      <c r="AF300" s="86"/>
      <c r="AG300" s="86"/>
      <c r="AH300" s="86"/>
      <c r="AI300" s="86"/>
      <c r="AJ300" s="86"/>
      <c r="AK300" s="86"/>
      <c r="AL300" s="86"/>
      <c r="AM300" s="86"/>
      <c r="AN300" s="86"/>
      <c r="AO300" s="86"/>
      <c r="AP300" s="86"/>
      <c r="AQ300" s="86"/>
      <c r="AR300" s="86"/>
      <c r="AS300" s="41">
        <f>SUM(N300:AR300)</f>
        <v>0</v>
      </c>
      <c r="AT300" s="36">
        <f t="shared" ref="AT300" si="445">COUNT(N300:AR300)</f>
        <v>0</v>
      </c>
    </row>
    <row r="301" spans="1:46" ht="21" customHeight="1" thickBot="1">
      <c r="A301" s="144"/>
      <c r="B301" s="114"/>
      <c r="C301" s="114"/>
      <c r="D301" s="116"/>
      <c r="E301" s="137"/>
      <c r="F301" s="118"/>
      <c r="G301" s="118"/>
      <c r="H301" s="118"/>
      <c r="I301" s="118"/>
      <c r="J301" s="38" t="s">
        <v>24</v>
      </c>
      <c r="K301" s="140"/>
      <c r="L301" s="141"/>
      <c r="M301" s="142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90"/>
      <c r="AC301" s="90"/>
      <c r="AD301" s="90"/>
      <c r="AE301" s="90"/>
      <c r="AF301" s="90"/>
      <c r="AG301" s="90"/>
      <c r="AH301" s="90"/>
      <c r="AI301" s="90"/>
      <c r="AJ301" s="90"/>
      <c r="AK301" s="90"/>
      <c r="AL301" s="90"/>
      <c r="AM301" s="90"/>
      <c r="AN301" s="90"/>
      <c r="AO301" s="90"/>
      <c r="AP301" s="90"/>
      <c r="AQ301" s="90"/>
      <c r="AR301" s="90"/>
      <c r="AS301" s="39" t="str">
        <f t="shared" ref="AS301" si="446">IF(AT300=AT301,"○","×")</f>
        <v>○</v>
      </c>
      <c r="AT301" s="36">
        <f t="shared" ref="AT301" si="447">COUNTIF(N301:AR301,"ａ")+COUNTIF(N301:AR301,"ｂ")+COUNTIF(N301:AR301,"ｃ")</f>
        <v>0</v>
      </c>
    </row>
    <row r="302" spans="1:46" ht="21" customHeight="1">
      <c r="A302" s="143">
        <v>150</v>
      </c>
      <c r="B302" s="145"/>
      <c r="C302" s="145"/>
      <c r="D302" s="146"/>
      <c r="E302" s="137" t="str">
        <f>IF(D302=""," ",DATEDIF(D302,K302,"Y")&amp;"歳"&amp;DATEDIF(D302,K302,"YM")&amp;"カ月")</f>
        <v xml:space="preserve"> </v>
      </c>
      <c r="F302" s="138"/>
      <c r="G302" s="138"/>
      <c r="H302" s="138"/>
      <c r="I302" s="138"/>
      <c r="J302" s="40" t="s">
        <v>8</v>
      </c>
      <c r="K302" s="139">
        <f>DATE($B1,$D1,1)</f>
        <v>44501</v>
      </c>
      <c r="L302" s="139">
        <f>DATEDIF(D302,K302,"Y")</f>
        <v>121</v>
      </c>
      <c r="M302" s="121" t="str">
        <f t="shared" si="432"/>
        <v>×</v>
      </c>
      <c r="N302" s="87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  <c r="Z302" s="86"/>
      <c r="AA302" s="86"/>
      <c r="AB302" s="86"/>
      <c r="AC302" s="86"/>
      <c r="AD302" s="86"/>
      <c r="AE302" s="86"/>
      <c r="AF302" s="86"/>
      <c r="AG302" s="86"/>
      <c r="AH302" s="86"/>
      <c r="AI302" s="86"/>
      <c r="AJ302" s="86"/>
      <c r="AK302" s="86"/>
      <c r="AL302" s="86"/>
      <c r="AM302" s="86"/>
      <c r="AN302" s="86"/>
      <c r="AO302" s="86"/>
      <c r="AP302" s="86"/>
      <c r="AQ302" s="86"/>
      <c r="AR302" s="86"/>
      <c r="AS302" s="41">
        <f>SUM(N302:AR302)</f>
        <v>0</v>
      </c>
      <c r="AT302" s="36">
        <f t="shared" ref="AT302" si="448">COUNT(N302:AR302)</f>
        <v>0</v>
      </c>
    </row>
    <row r="303" spans="1:46" ht="21" customHeight="1" thickBot="1">
      <c r="A303" s="144"/>
      <c r="B303" s="114"/>
      <c r="C303" s="114"/>
      <c r="D303" s="116"/>
      <c r="E303" s="137"/>
      <c r="F303" s="118"/>
      <c r="G303" s="118"/>
      <c r="H303" s="118"/>
      <c r="I303" s="118"/>
      <c r="J303" s="38" t="s">
        <v>24</v>
      </c>
      <c r="K303" s="140"/>
      <c r="L303" s="141"/>
      <c r="M303" s="142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  <c r="AB303" s="90"/>
      <c r="AC303" s="90"/>
      <c r="AD303" s="90"/>
      <c r="AE303" s="90"/>
      <c r="AF303" s="90"/>
      <c r="AG303" s="90"/>
      <c r="AH303" s="90"/>
      <c r="AI303" s="90"/>
      <c r="AJ303" s="90"/>
      <c r="AK303" s="90"/>
      <c r="AL303" s="90"/>
      <c r="AM303" s="90"/>
      <c r="AN303" s="90"/>
      <c r="AO303" s="90"/>
      <c r="AP303" s="90"/>
      <c r="AQ303" s="90"/>
      <c r="AR303" s="90"/>
      <c r="AS303" s="39" t="str">
        <f t="shared" ref="AS303" si="449">IF(AT302=AT303,"○","×")</f>
        <v>○</v>
      </c>
      <c r="AT303" s="36">
        <f t="shared" ref="AT303" si="450">COUNTIF(N303:AR303,"ａ")+COUNTIF(N303:AR303,"ｂ")+COUNTIF(N303:AR303,"ｃ")</f>
        <v>0</v>
      </c>
    </row>
    <row r="304" spans="1:46" ht="21" customHeight="1">
      <c r="A304" s="143">
        <v>151</v>
      </c>
      <c r="B304" s="145"/>
      <c r="C304" s="145"/>
      <c r="D304" s="146"/>
      <c r="E304" s="137" t="str">
        <f>IF(D304=""," ",DATEDIF(D304,K304,"Y")&amp;"歳"&amp;DATEDIF(D304,K304,"YM")&amp;"カ月")</f>
        <v xml:space="preserve"> </v>
      </c>
      <c r="F304" s="138"/>
      <c r="G304" s="138"/>
      <c r="H304" s="138"/>
      <c r="I304" s="138"/>
      <c r="J304" s="40" t="s">
        <v>8</v>
      </c>
      <c r="K304" s="139">
        <f>DATE($B1,$D1,1)</f>
        <v>44501</v>
      </c>
      <c r="L304" s="139">
        <f>DATEDIF(D304,K304,"Y")</f>
        <v>121</v>
      </c>
      <c r="M304" s="121" t="str">
        <f t="shared" si="432"/>
        <v>×</v>
      </c>
      <c r="N304" s="87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86"/>
      <c r="AA304" s="86"/>
      <c r="AB304" s="86"/>
      <c r="AC304" s="86"/>
      <c r="AD304" s="86"/>
      <c r="AE304" s="86"/>
      <c r="AF304" s="86"/>
      <c r="AG304" s="86"/>
      <c r="AH304" s="86"/>
      <c r="AI304" s="86"/>
      <c r="AJ304" s="86"/>
      <c r="AK304" s="86"/>
      <c r="AL304" s="86"/>
      <c r="AM304" s="86"/>
      <c r="AN304" s="86"/>
      <c r="AO304" s="86"/>
      <c r="AP304" s="86"/>
      <c r="AQ304" s="86"/>
      <c r="AR304" s="86"/>
      <c r="AS304" s="41">
        <f>SUM(N304:AR304)</f>
        <v>0</v>
      </c>
      <c r="AT304" s="36">
        <f t="shared" ref="AT304" si="451">COUNT(N304:AR304)</f>
        <v>0</v>
      </c>
    </row>
    <row r="305" spans="1:46" ht="21" customHeight="1" thickBot="1">
      <c r="A305" s="144"/>
      <c r="B305" s="114"/>
      <c r="C305" s="114"/>
      <c r="D305" s="116"/>
      <c r="E305" s="137"/>
      <c r="F305" s="118"/>
      <c r="G305" s="118"/>
      <c r="H305" s="118"/>
      <c r="I305" s="118"/>
      <c r="J305" s="38" t="s">
        <v>24</v>
      </c>
      <c r="K305" s="140"/>
      <c r="L305" s="141"/>
      <c r="M305" s="142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  <c r="AB305" s="90"/>
      <c r="AC305" s="90"/>
      <c r="AD305" s="90"/>
      <c r="AE305" s="90"/>
      <c r="AF305" s="90"/>
      <c r="AG305" s="90"/>
      <c r="AH305" s="90"/>
      <c r="AI305" s="90"/>
      <c r="AJ305" s="90"/>
      <c r="AK305" s="90"/>
      <c r="AL305" s="90"/>
      <c r="AM305" s="90"/>
      <c r="AN305" s="90"/>
      <c r="AO305" s="90"/>
      <c r="AP305" s="90"/>
      <c r="AQ305" s="90"/>
      <c r="AR305" s="90"/>
      <c r="AS305" s="39" t="str">
        <f t="shared" ref="AS305" si="452">IF(AT304=AT305,"○","×")</f>
        <v>○</v>
      </c>
      <c r="AT305" s="36">
        <f t="shared" ref="AT305" si="453">COUNTIF(N305:AR305,"ａ")+COUNTIF(N305:AR305,"ｂ")+COUNTIF(N305:AR305,"ｃ")</f>
        <v>0</v>
      </c>
    </row>
    <row r="306" spans="1:46" ht="21" customHeight="1">
      <c r="A306" s="143">
        <v>152</v>
      </c>
      <c r="B306" s="145"/>
      <c r="C306" s="145"/>
      <c r="D306" s="146"/>
      <c r="E306" s="137" t="str">
        <f>IF(D306=""," ",DATEDIF(D306,K306,"Y")&amp;"歳"&amp;DATEDIF(D306,K306,"YM")&amp;"カ月")</f>
        <v xml:space="preserve"> </v>
      </c>
      <c r="F306" s="138"/>
      <c r="G306" s="138"/>
      <c r="H306" s="138"/>
      <c r="I306" s="138"/>
      <c r="J306" s="40" t="s">
        <v>8</v>
      </c>
      <c r="K306" s="139">
        <f>DATE($B1,$D1,1)</f>
        <v>44501</v>
      </c>
      <c r="L306" s="139">
        <f>DATEDIF(D306,K306,"Y")</f>
        <v>121</v>
      </c>
      <c r="M306" s="121" t="str">
        <f t="shared" si="432"/>
        <v>×</v>
      </c>
      <c r="N306" s="87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  <c r="Z306" s="86"/>
      <c r="AA306" s="86"/>
      <c r="AB306" s="86"/>
      <c r="AC306" s="86"/>
      <c r="AD306" s="86"/>
      <c r="AE306" s="86"/>
      <c r="AF306" s="86"/>
      <c r="AG306" s="86"/>
      <c r="AH306" s="86"/>
      <c r="AI306" s="86"/>
      <c r="AJ306" s="86"/>
      <c r="AK306" s="86"/>
      <c r="AL306" s="86"/>
      <c r="AM306" s="86"/>
      <c r="AN306" s="86"/>
      <c r="AO306" s="86"/>
      <c r="AP306" s="86"/>
      <c r="AQ306" s="86"/>
      <c r="AR306" s="86"/>
      <c r="AS306" s="41">
        <f>SUM(N306:AR306)</f>
        <v>0</v>
      </c>
      <c r="AT306" s="36">
        <f t="shared" ref="AT306" si="454">COUNT(N306:AR306)</f>
        <v>0</v>
      </c>
    </row>
    <row r="307" spans="1:46" ht="21" customHeight="1" thickBot="1">
      <c r="A307" s="144"/>
      <c r="B307" s="114"/>
      <c r="C307" s="114"/>
      <c r="D307" s="116"/>
      <c r="E307" s="137"/>
      <c r="F307" s="118"/>
      <c r="G307" s="118"/>
      <c r="H307" s="118"/>
      <c r="I307" s="118"/>
      <c r="J307" s="38" t="s">
        <v>24</v>
      </c>
      <c r="K307" s="140"/>
      <c r="L307" s="141"/>
      <c r="M307" s="142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  <c r="AA307" s="90"/>
      <c r="AB307" s="90"/>
      <c r="AC307" s="90"/>
      <c r="AD307" s="90"/>
      <c r="AE307" s="90"/>
      <c r="AF307" s="90"/>
      <c r="AG307" s="90"/>
      <c r="AH307" s="90"/>
      <c r="AI307" s="90"/>
      <c r="AJ307" s="90"/>
      <c r="AK307" s="90"/>
      <c r="AL307" s="90"/>
      <c r="AM307" s="90"/>
      <c r="AN307" s="90"/>
      <c r="AO307" s="90"/>
      <c r="AP307" s="90"/>
      <c r="AQ307" s="90"/>
      <c r="AR307" s="90"/>
      <c r="AS307" s="39" t="str">
        <f t="shared" ref="AS307" si="455">IF(AT306=AT307,"○","×")</f>
        <v>○</v>
      </c>
      <c r="AT307" s="36">
        <f t="shared" ref="AT307" si="456">COUNTIF(N307:AR307,"ａ")+COUNTIF(N307:AR307,"ｂ")+COUNTIF(N307:AR307,"ｃ")</f>
        <v>0</v>
      </c>
    </row>
    <row r="308" spans="1:46" ht="21" customHeight="1">
      <c r="A308" s="143">
        <v>153</v>
      </c>
      <c r="B308" s="145"/>
      <c r="C308" s="145"/>
      <c r="D308" s="146"/>
      <c r="E308" s="137" t="str">
        <f>IF(D308=""," ",DATEDIF(D308,K308,"Y")&amp;"歳"&amp;DATEDIF(D308,K308,"YM")&amp;"カ月")</f>
        <v xml:space="preserve"> </v>
      </c>
      <c r="F308" s="138"/>
      <c r="G308" s="138"/>
      <c r="H308" s="138"/>
      <c r="I308" s="138"/>
      <c r="J308" s="40" t="s">
        <v>8</v>
      </c>
      <c r="K308" s="139">
        <f>DATE($B1,$D1,1)</f>
        <v>44501</v>
      </c>
      <c r="L308" s="139">
        <f>DATEDIF(D308,K308,"Y")</f>
        <v>121</v>
      </c>
      <c r="M308" s="121" t="str">
        <f t="shared" si="432"/>
        <v>×</v>
      </c>
      <c r="N308" s="87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  <c r="Z308" s="86"/>
      <c r="AA308" s="86"/>
      <c r="AB308" s="86"/>
      <c r="AC308" s="86"/>
      <c r="AD308" s="86"/>
      <c r="AE308" s="86"/>
      <c r="AF308" s="86"/>
      <c r="AG308" s="86"/>
      <c r="AH308" s="86"/>
      <c r="AI308" s="86"/>
      <c r="AJ308" s="86"/>
      <c r="AK308" s="86"/>
      <c r="AL308" s="86"/>
      <c r="AM308" s="86"/>
      <c r="AN308" s="86"/>
      <c r="AO308" s="86"/>
      <c r="AP308" s="86"/>
      <c r="AQ308" s="86"/>
      <c r="AR308" s="86"/>
      <c r="AS308" s="41">
        <f>SUM(N308:AR308)</f>
        <v>0</v>
      </c>
      <c r="AT308" s="36">
        <f t="shared" ref="AT308" si="457">COUNT(N308:AR308)</f>
        <v>0</v>
      </c>
    </row>
    <row r="309" spans="1:46" ht="21" customHeight="1" thickBot="1">
      <c r="A309" s="144"/>
      <c r="B309" s="114"/>
      <c r="C309" s="114"/>
      <c r="D309" s="116"/>
      <c r="E309" s="137"/>
      <c r="F309" s="118"/>
      <c r="G309" s="118"/>
      <c r="H309" s="118"/>
      <c r="I309" s="118"/>
      <c r="J309" s="38" t="s">
        <v>24</v>
      </c>
      <c r="K309" s="140"/>
      <c r="L309" s="141"/>
      <c r="M309" s="142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  <c r="AB309" s="90"/>
      <c r="AC309" s="90"/>
      <c r="AD309" s="90"/>
      <c r="AE309" s="90"/>
      <c r="AF309" s="90"/>
      <c r="AG309" s="90"/>
      <c r="AH309" s="90"/>
      <c r="AI309" s="90"/>
      <c r="AJ309" s="90"/>
      <c r="AK309" s="90"/>
      <c r="AL309" s="90"/>
      <c r="AM309" s="90"/>
      <c r="AN309" s="90"/>
      <c r="AO309" s="90"/>
      <c r="AP309" s="90"/>
      <c r="AQ309" s="90"/>
      <c r="AR309" s="90"/>
      <c r="AS309" s="39" t="str">
        <f t="shared" ref="AS309" si="458">IF(AT308=AT309,"○","×")</f>
        <v>○</v>
      </c>
      <c r="AT309" s="36">
        <f t="shared" ref="AT309" si="459">COUNTIF(N309:AR309,"ａ")+COUNTIF(N309:AR309,"ｂ")+COUNTIF(N309:AR309,"ｃ")</f>
        <v>0</v>
      </c>
    </row>
    <row r="310" spans="1:46" ht="21" customHeight="1">
      <c r="A310" s="143">
        <v>154</v>
      </c>
      <c r="B310" s="145"/>
      <c r="C310" s="145"/>
      <c r="D310" s="146"/>
      <c r="E310" s="137" t="str">
        <f>IF(D310=""," ",DATEDIF(D310,K310,"Y")&amp;"歳"&amp;DATEDIF(D310,K310,"YM")&amp;"カ月")</f>
        <v xml:space="preserve"> </v>
      </c>
      <c r="F310" s="138"/>
      <c r="G310" s="138"/>
      <c r="H310" s="138"/>
      <c r="I310" s="138"/>
      <c r="J310" s="40" t="s">
        <v>8</v>
      </c>
      <c r="K310" s="139">
        <f>DATE($B1,$D1,1)</f>
        <v>44501</v>
      </c>
      <c r="L310" s="139">
        <f>DATEDIF(D310,K310,"Y")</f>
        <v>121</v>
      </c>
      <c r="M310" s="121" t="str">
        <f t="shared" si="432"/>
        <v>×</v>
      </c>
      <c r="N310" s="87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  <c r="Z310" s="86"/>
      <c r="AA310" s="86"/>
      <c r="AB310" s="86"/>
      <c r="AC310" s="86"/>
      <c r="AD310" s="86"/>
      <c r="AE310" s="86"/>
      <c r="AF310" s="86"/>
      <c r="AG310" s="86"/>
      <c r="AH310" s="86"/>
      <c r="AI310" s="86"/>
      <c r="AJ310" s="86"/>
      <c r="AK310" s="86"/>
      <c r="AL310" s="86"/>
      <c r="AM310" s="86"/>
      <c r="AN310" s="86"/>
      <c r="AO310" s="86"/>
      <c r="AP310" s="86"/>
      <c r="AQ310" s="86"/>
      <c r="AR310" s="86"/>
      <c r="AS310" s="41">
        <f>SUM(N310:AR310)</f>
        <v>0</v>
      </c>
      <c r="AT310" s="36">
        <f t="shared" ref="AT310" si="460">COUNT(N310:AR310)</f>
        <v>0</v>
      </c>
    </row>
    <row r="311" spans="1:46" ht="21" customHeight="1" thickBot="1">
      <c r="A311" s="144"/>
      <c r="B311" s="114"/>
      <c r="C311" s="114"/>
      <c r="D311" s="116"/>
      <c r="E311" s="137"/>
      <c r="F311" s="118"/>
      <c r="G311" s="118"/>
      <c r="H311" s="118"/>
      <c r="I311" s="118"/>
      <c r="J311" s="38" t="s">
        <v>24</v>
      </c>
      <c r="K311" s="140"/>
      <c r="L311" s="141"/>
      <c r="M311" s="142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90"/>
      <c r="AC311" s="90"/>
      <c r="AD311" s="90"/>
      <c r="AE311" s="90"/>
      <c r="AF311" s="90"/>
      <c r="AG311" s="90"/>
      <c r="AH311" s="90"/>
      <c r="AI311" s="90"/>
      <c r="AJ311" s="90"/>
      <c r="AK311" s="90"/>
      <c r="AL311" s="90"/>
      <c r="AM311" s="90"/>
      <c r="AN311" s="90"/>
      <c r="AO311" s="90"/>
      <c r="AP311" s="90"/>
      <c r="AQ311" s="90"/>
      <c r="AR311" s="90"/>
      <c r="AS311" s="39" t="str">
        <f t="shared" ref="AS311" si="461">IF(AT310=AT311,"○","×")</f>
        <v>○</v>
      </c>
      <c r="AT311" s="36">
        <f t="shared" ref="AT311" si="462">COUNTIF(N311:AR311,"ａ")+COUNTIF(N311:AR311,"ｂ")+COUNTIF(N311:AR311,"ｃ")</f>
        <v>0</v>
      </c>
    </row>
    <row r="312" spans="1:46" ht="21" customHeight="1">
      <c r="A312" s="143">
        <v>155</v>
      </c>
      <c r="B312" s="145"/>
      <c r="C312" s="145"/>
      <c r="D312" s="146"/>
      <c r="E312" s="137" t="str">
        <f>IF(D312=""," ",DATEDIF(D312,K312,"Y")&amp;"歳"&amp;DATEDIF(D312,K312,"YM")&amp;"カ月")</f>
        <v xml:space="preserve"> </v>
      </c>
      <c r="F312" s="138"/>
      <c r="G312" s="138"/>
      <c r="H312" s="138"/>
      <c r="I312" s="138"/>
      <c r="J312" s="40" t="s">
        <v>8</v>
      </c>
      <c r="K312" s="139">
        <f>DATE($B1,$D1,1)</f>
        <v>44501</v>
      </c>
      <c r="L312" s="139">
        <f>DATEDIF(D312,K312,"Y")</f>
        <v>121</v>
      </c>
      <c r="M312" s="121" t="str">
        <f t="shared" si="432"/>
        <v>×</v>
      </c>
      <c r="N312" s="87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86"/>
      <c r="AA312" s="86"/>
      <c r="AB312" s="86"/>
      <c r="AC312" s="86"/>
      <c r="AD312" s="86"/>
      <c r="AE312" s="86"/>
      <c r="AF312" s="86"/>
      <c r="AG312" s="86"/>
      <c r="AH312" s="86"/>
      <c r="AI312" s="86"/>
      <c r="AJ312" s="86"/>
      <c r="AK312" s="86"/>
      <c r="AL312" s="86"/>
      <c r="AM312" s="86"/>
      <c r="AN312" s="86"/>
      <c r="AO312" s="86"/>
      <c r="AP312" s="86"/>
      <c r="AQ312" s="86"/>
      <c r="AR312" s="86"/>
      <c r="AS312" s="41">
        <f>SUM(N312:AR312)</f>
        <v>0</v>
      </c>
      <c r="AT312" s="36">
        <f t="shared" ref="AT312" si="463">COUNT(N312:AR312)</f>
        <v>0</v>
      </c>
    </row>
    <row r="313" spans="1:46" ht="21" customHeight="1" thickBot="1">
      <c r="A313" s="144"/>
      <c r="B313" s="114"/>
      <c r="C313" s="114"/>
      <c r="D313" s="116"/>
      <c r="E313" s="137"/>
      <c r="F313" s="118"/>
      <c r="G313" s="118"/>
      <c r="H313" s="118"/>
      <c r="I313" s="118"/>
      <c r="J313" s="38" t="s">
        <v>24</v>
      </c>
      <c r="K313" s="140"/>
      <c r="L313" s="141"/>
      <c r="M313" s="142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  <c r="AA313" s="90"/>
      <c r="AB313" s="90"/>
      <c r="AC313" s="90"/>
      <c r="AD313" s="90"/>
      <c r="AE313" s="90"/>
      <c r="AF313" s="90"/>
      <c r="AG313" s="90"/>
      <c r="AH313" s="90"/>
      <c r="AI313" s="90"/>
      <c r="AJ313" s="90"/>
      <c r="AK313" s="90"/>
      <c r="AL313" s="90"/>
      <c r="AM313" s="90"/>
      <c r="AN313" s="90"/>
      <c r="AO313" s="90"/>
      <c r="AP313" s="90"/>
      <c r="AQ313" s="90"/>
      <c r="AR313" s="90"/>
      <c r="AS313" s="39" t="str">
        <f t="shared" ref="AS313" si="464">IF(AT312=AT313,"○","×")</f>
        <v>○</v>
      </c>
      <c r="AT313" s="36">
        <f t="shared" ref="AT313" si="465">COUNTIF(N313:AR313,"ａ")+COUNTIF(N313:AR313,"ｂ")+COUNTIF(N313:AR313,"ｃ")</f>
        <v>0</v>
      </c>
    </row>
    <row r="314" spans="1:46" ht="21" customHeight="1">
      <c r="A314" s="143">
        <v>156</v>
      </c>
      <c r="B314" s="145"/>
      <c r="C314" s="145"/>
      <c r="D314" s="146"/>
      <c r="E314" s="137" t="str">
        <f>IF(D314=""," ",DATEDIF(D314,K314,"Y")&amp;"歳"&amp;DATEDIF(D314,K314,"YM")&amp;"カ月")</f>
        <v xml:space="preserve"> </v>
      </c>
      <c r="F314" s="138"/>
      <c r="G314" s="138"/>
      <c r="H314" s="138"/>
      <c r="I314" s="138"/>
      <c r="J314" s="40" t="s">
        <v>8</v>
      </c>
      <c r="K314" s="139">
        <f>DATE($B1,$D1,1)</f>
        <v>44501</v>
      </c>
      <c r="L314" s="139">
        <f>DATEDIF(D314,K314,"Y")</f>
        <v>121</v>
      </c>
      <c r="M314" s="121" t="str">
        <f t="shared" si="432"/>
        <v>×</v>
      </c>
      <c r="N314" s="87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  <c r="Z314" s="86"/>
      <c r="AA314" s="86"/>
      <c r="AB314" s="86"/>
      <c r="AC314" s="86"/>
      <c r="AD314" s="86"/>
      <c r="AE314" s="86"/>
      <c r="AF314" s="86"/>
      <c r="AG314" s="86"/>
      <c r="AH314" s="86"/>
      <c r="AI314" s="86"/>
      <c r="AJ314" s="86"/>
      <c r="AK314" s="86"/>
      <c r="AL314" s="86"/>
      <c r="AM314" s="86"/>
      <c r="AN314" s="86"/>
      <c r="AO314" s="86"/>
      <c r="AP314" s="86"/>
      <c r="AQ314" s="86"/>
      <c r="AR314" s="86"/>
      <c r="AS314" s="41">
        <f>SUM(N314:AR314)</f>
        <v>0</v>
      </c>
      <c r="AT314" s="36">
        <f t="shared" ref="AT314" si="466">COUNT(N314:AR314)</f>
        <v>0</v>
      </c>
    </row>
    <row r="315" spans="1:46" ht="21" customHeight="1" thickBot="1">
      <c r="A315" s="144"/>
      <c r="B315" s="114"/>
      <c r="C315" s="114"/>
      <c r="D315" s="116"/>
      <c r="E315" s="137"/>
      <c r="F315" s="118"/>
      <c r="G315" s="118"/>
      <c r="H315" s="118"/>
      <c r="I315" s="118"/>
      <c r="J315" s="38" t="s">
        <v>24</v>
      </c>
      <c r="K315" s="140"/>
      <c r="L315" s="141"/>
      <c r="M315" s="142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  <c r="AB315" s="90"/>
      <c r="AC315" s="90"/>
      <c r="AD315" s="90"/>
      <c r="AE315" s="90"/>
      <c r="AF315" s="90"/>
      <c r="AG315" s="90"/>
      <c r="AH315" s="90"/>
      <c r="AI315" s="90"/>
      <c r="AJ315" s="90"/>
      <c r="AK315" s="90"/>
      <c r="AL315" s="90"/>
      <c r="AM315" s="90"/>
      <c r="AN315" s="90"/>
      <c r="AO315" s="90"/>
      <c r="AP315" s="90"/>
      <c r="AQ315" s="90"/>
      <c r="AR315" s="90"/>
      <c r="AS315" s="39" t="str">
        <f t="shared" ref="AS315" si="467">IF(AT314=AT315,"○","×")</f>
        <v>○</v>
      </c>
      <c r="AT315" s="36">
        <f t="shared" ref="AT315" si="468">COUNTIF(N315:AR315,"ａ")+COUNTIF(N315:AR315,"ｂ")+COUNTIF(N315:AR315,"ｃ")</f>
        <v>0</v>
      </c>
    </row>
    <row r="316" spans="1:46" ht="21" customHeight="1">
      <c r="A316" s="143">
        <v>157</v>
      </c>
      <c r="B316" s="145"/>
      <c r="C316" s="145"/>
      <c r="D316" s="146"/>
      <c r="E316" s="137" t="str">
        <f>IF(D316=""," ",DATEDIF(D316,K316,"Y")&amp;"歳"&amp;DATEDIF(D316,K316,"YM")&amp;"カ月")</f>
        <v xml:space="preserve"> </v>
      </c>
      <c r="F316" s="138"/>
      <c r="G316" s="138"/>
      <c r="H316" s="138"/>
      <c r="I316" s="138"/>
      <c r="J316" s="40" t="s">
        <v>8</v>
      </c>
      <c r="K316" s="139">
        <f>DATE($B1,$D1,1)</f>
        <v>44501</v>
      </c>
      <c r="L316" s="139">
        <f>DATEDIF(D316,K316,"Y")</f>
        <v>121</v>
      </c>
      <c r="M316" s="121" t="str">
        <f t="shared" si="432"/>
        <v>×</v>
      </c>
      <c r="N316" s="87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  <c r="Z316" s="86"/>
      <c r="AA316" s="86"/>
      <c r="AB316" s="86"/>
      <c r="AC316" s="86"/>
      <c r="AD316" s="86"/>
      <c r="AE316" s="86"/>
      <c r="AF316" s="86"/>
      <c r="AG316" s="86"/>
      <c r="AH316" s="86"/>
      <c r="AI316" s="86"/>
      <c r="AJ316" s="86"/>
      <c r="AK316" s="86"/>
      <c r="AL316" s="86"/>
      <c r="AM316" s="86"/>
      <c r="AN316" s="86"/>
      <c r="AO316" s="86"/>
      <c r="AP316" s="86"/>
      <c r="AQ316" s="86"/>
      <c r="AR316" s="86"/>
      <c r="AS316" s="41">
        <f>SUM(N316:AR316)</f>
        <v>0</v>
      </c>
      <c r="AT316" s="36">
        <f t="shared" ref="AT316" si="469">COUNT(N316:AR316)</f>
        <v>0</v>
      </c>
    </row>
    <row r="317" spans="1:46" ht="21" customHeight="1" thickBot="1">
      <c r="A317" s="144"/>
      <c r="B317" s="114"/>
      <c r="C317" s="114"/>
      <c r="D317" s="116"/>
      <c r="E317" s="137"/>
      <c r="F317" s="118"/>
      <c r="G317" s="118"/>
      <c r="H317" s="118"/>
      <c r="I317" s="118"/>
      <c r="J317" s="38" t="s">
        <v>24</v>
      </c>
      <c r="K317" s="140"/>
      <c r="L317" s="141"/>
      <c r="M317" s="142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  <c r="AA317" s="90"/>
      <c r="AB317" s="90"/>
      <c r="AC317" s="90"/>
      <c r="AD317" s="90"/>
      <c r="AE317" s="90"/>
      <c r="AF317" s="90"/>
      <c r="AG317" s="90"/>
      <c r="AH317" s="90"/>
      <c r="AI317" s="90"/>
      <c r="AJ317" s="90"/>
      <c r="AK317" s="90"/>
      <c r="AL317" s="90"/>
      <c r="AM317" s="90"/>
      <c r="AN317" s="90"/>
      <c r="AO317" s="90"/>
      <c r="AP317" s="90"/>
      <c r="AQ317" s="90"/>
      <c r="AR317" s="90"/>
      <c r="AS317" s="39" t="str">
        <f t="shared" ref="AS317" si="470">IF(AT316=AT317,"○","×")</f>
        <v>○</v>
      </c>
      <c r="AT317" s="36">
        <f t="shared" ref="AT317" si="471">COUNTIF(N317:AR317,"ａ")+COUNTIF(N317:AR317,"ｂ")+COUNTIF(N317:AR317,"ｃ")</f>
        <v>0</v>
      </c>
    </row>
    <row r="318" spans="1:46" ht="21" customHeight="1">
      <c r="A318" s="143">
        <v>158</v>
      </c>
      <c r="B318" s="145"/>
      <c r="C318" s="145"/>
      <c r="D318" s="146"/>
      <c r="E318" s="137" t="str">
        <f>IF(D318=""," ",DATEDIF(D318,K318,"Y")&amp;"歳"&amp;DATEDIF(D318,K318,"YM")&amp;"カ月")</f>
        <v xml:space="preserve"> </v>
      </c>
      <c r="F318" s="138"/>
      <c r="G318" s="138"/>
      <c r="H318" s="138"/>
      <c r="I318" s="138"/>
      <c r="J318" s="40" t="s">
        <v>8</v>
      </c>
      <c r="K318" s="139">
        <f>DATE($B1,$D1,1)</f>
        <v>44501</v>
      </c>
      <c r="L318" s="139">
        <f>DATEDIF(D318,K318,"Y")</f>
        <v>121</v>
      </c>
      <c r="M318" s="121" t="str">
        <f t="shared" si="432"/>
        <v>×</v>
      </c>
      <c r="N318" s="87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  <c r="Z318" s="86"/>
      <c r="AA318" s="86"/>
      <c r="AB318" s="86"/>
      <c r="AC318" s="86"/>
      <c r="AD318" s="86"/>
      <c r="AE318" s="86"/>
      <c r="AF318" s="86"/>
      <c r="AG318" s="86"/>
      <c r="AH318" s="86"/>
      <c r="AI318" s="86"/>
      <c r="AJ318" s="86"/>
      <c r="AK318" s="86"/>
      <c r="AL318" s="86"/>
      <c r="AM318" s="86"/>
      <c r="AN318" s="86"/>
      <c r="AO318" s="86"/>
      <c r="AP318" s="86"/>
      <c r="AQ318" s="86"/>
      <c r="AR318" s="86"/>
      <c r="AS318" s="41">
        <f>SUM(N318:AR318)</f>
        <v>0</v>
      </c>
      <c r="AT318" s="36">
        <f t="shared" ref="AT318" si="472">COUNT(N318:AR318)</f>
        <v>0</v>
      </c>
    </row>
    <row r="319" spans="1:46" ht="21" customHeight="1" thickBot="1">
      <c r="A319" s="144"/>
      <c r="B319" s="114"/>
      <c r="C319" s="114"/>
      <c r="D319" s="116"/>
      <c r="E319" s="137"/>
      <c r="F319" s="118"/>
      <c r="G319" s="118"/>
      <c r="H319" s="118"/>
      <c r="I319" s="118"/>
      <c r="J319" s="38" t="s">
        <v>24</v>
      </c>
      <c r="K319" s="140"/>
      <c r="L319" s="141"/>
      <c r="M319" s="142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  <c r="AB319" s="90"/>
      <c r="AC319" s="90"/>
      <c r="AD319" s="90"/>
      <c r="AE319" s="90"/>
      <c r="AF319" s="90"/>
      <c r="AG319" s="90"/>
      <c r="AH319" s="90"/>
      <c r="AI319" s="90"/>
      <c r="AJ319" s="90"/>
      <c r="AK319" s="90"/>
      <c r="AL319" s="90"/>
      <c r="AM319" s="90"/>
      <c r="AN319" s="90"/>
      <c r="AO319" s="90"/>
      <c r="AP319" s="90"/>
      <c r="AQ319" s="90"/>
      <c r="AR319" s="90"/>
      <c r="AS319" s="39" t="str">
        <f t="shared" ref="AS319" si="473">IF(AT318=AT319,"○","×")</f>
        <v>○</v>
      </c>
      <c r="AT319" s="36">
        <f t="shared" ref="AT319" si="474">COUNTIF(N319:AR319,"ａ")+COUNTIF(N319:AR319,"ｂ")+COUNTIF(N319:AR319,"ｃ")</f>
        <v>0</v>
      </c>
    </row>
    <row r="320" spans="1:46" ht="21" customHeight="1">
      <c r="A320" s="143">
        <v>159</v>
      </c>
      <c r="B320" s="145"/>
      <c r="C320" s="145"/>
      <c r="D320" s="146"/>
      <c r="E320" s="137" t="str">
        <f>IF(D320=""," ",DATEDIF(D320,K320,"Y")&amp;"歳"&amp;DATEDIF(D320,K320,"YM")&amp;"カ月")</f>
        <v xml:space="preserve"> </v>
      </c>
      <c r="F320" s="138"/>
      <c r="G320" s="138"/>
      <c r="H320" s="138"/>
      <c r="I320" s="138"/>
      <c r="J320" s="40" t="s">
        <v>8</v>
      </c>
      <c r="K320" s="139">
        <f>DATE($B1,$D1,1)</f>
        <v>44501</v>
      </c>
      <c r="L320" s="139">
        <f>DATEDIF(D320,K320,"Y")</f>
        <v>121</v>
      </c>
      <c r="M320" s="121" t="str">
        <f t="shared" si="432"/>
        <v>×</v>
      </c>
      <c r="N320" s="87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  <c r="Z320" s="86"/>
      <c r="AA320" s="86"/>
      <c r="AB320" s="86"/>
      <c r="AC320" s="86"/>
      <c r="AD320" s="86"/>
      <c r="AE320" s="86"/>
      <c r="AF320" s="86"/>
      <c r="AG320" s="86"/>
      <c r="AH320" s="86"/>
      <c r="AI320" s="86"/>
      <c r="AJ320" s="86"/>
      <c r="AK320" s="86"/>
      <c r="AL320" s="86"/>
      <c r="AM320" s="86"/>
      <c r="AN320" s="86"/>
      <c r="AO320" s="86"/>
      <c r="AP320" s="86"/>
      <c r="AQ320" s="86"/>
      <c r="AR320" s="86"/>
      <c r="AS320" s="41">
        <f>SUM(N320:AR320)</f>
        <v>0</v>
      </c>
      <c r="AT320" s="36">
        <f t="shared" ref="AT320" si="475">COUNT(N320:AR320)</f>
        <v>0</v>
      </c>
    </row>
    <row r="321" spans="1:46" ht="21" customHeight="1" thickBot="1">
      <c r="A321" s="144"/>
      <c r="B321" s="114"/>
      <c r="C321" s="114"/>
      <c r="D321" s="116"/>
      <c r="E321" s="137"/>
      <c r="F321" s="118"/>
      <c r="G321" s="118"/>
      <c r="H321" s="118"/>
      <c r="I321" s="118"/>
      <c r="J321" s="38" t="s">
        <v>24</v>
      </c>
      <c r="K321" s="140"/>
      <c r="L321" s="141"/>
      <c r="M321" s="142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  <c r="AC321" s="90"/>
      <c r="AD321" s="90"/>
      <c r="AE321" s="90"/>
      <c r="AF321" s="90"/>
      <c r="AG321" s="90"/>
      <c r="AH321" s="90"/>
      <c r="AI321" s="90"/>
      <c r="AJ321" s="90"/>
      <c r="AK321" s="90"/>
      <c r="AL321" s="90"/>
      <c r="AM321" s="90"/>
      <c r="AN321" s="90"/>
      <c r="AO321" s="90"/>
      <c r="AP321" s="90"/>
      <c r="AQ321" s="90"/>
      <c r="AR321" s="90"/>
      <c r="AS321" s="39" t="str">
        <f t="shared" ref="AS321" si="476">IF(AT320=AT321,"○","×")</f>
        <v>○</v>
      </c>
      <c r="AT321" s="36">
        <f t="shared" ref="AT321" si="477">COUNTIF(N321:AR321,"ａ")+COUNTIF(N321:AR321,"ｂ")+COUNTIF(N321:AR321,"ｃ")</f>
        <v>0</v>
      </c>
    </row>
    <row r="322" spans="1:46" ht="21" customHeight="1">
      <c r="A322" s="143">
        <v>160</v>
      </c>
      <c r="B322" s="145"/>
      <c r="C322" s="145"/>
      <c r="D322" s="146"/>
      <c r="E322" s="137" t="str">
        <f>IF(D322=""," ",DATEDIF(D322,K322,"Y")&amp;"歳"&amp;DATEDIF(D322,K322,"YM")&amp;"カ月")</f>
        <v xml:space="preserve"> </v>
      </c>
      <c r="F322" s="138"/>
      <c r="G322" s="138"/>
      <c r="H322" s="138"/>
      <c r="I322" s="138"/>
      <c r="J322" s="40" t="s">
        <v>8</v>
      </c>
      <c r="K322" s="139">
        <f>DATE($B1,$D1,1)</f>
        <v>44501</v>
      </c>
      <c r="L322" s="139">
        <f>DATEDIF(D322,K322,"Y")</f>
        <v>121</v>
      </c>
      <c r="M322" s="121" t="str">
        <f t="shared" si="432"/>
        <v>×</v>
      </c>
      <c r="N322" s="87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  <c r="Z322" s="86"/>
      <c r="AA322" s="86"/>
      <c r="AB322" s="86"/>
      <c r="AC322" s="86"/>
      <c r="AD322" s="86"/>
      <c r="AE322" s="86"/>
      <c r="AF322" s="86"/>
      <c r="AG322" s="86"/>
      <c r="AH322" s="86"/>
      <c r="AI322" s="86"/>
      <c r="AJ322" s="86"/>
      <c r="AK322" s="86"/>
      <c r="AL322" s="86"/>
      <c r="AM322" s="86"/>
      <c r="AN322" s="86"/>
      <c r="AO322" s="86"/>
      <c r="AP322" s="86"/>
      <c r="AQ322" s="86"/>
      <c r="AR322" s="86"/>
      <c r="AS322" s="41">
        <f>SUM(N322:AR322)</f>
        <v>0</v>
      </c>
      <c r="AT322" s="36">
        <f t="shared" ref="AT322" si="478">COUNT(N322:AR322)</f>
        <v>0</v>
      </c>
    </row>
    <row r="323" spans="1:46" ht="21" customHeight="1" thickBot="1">
      <c r="A323" s="144"/>
      <c r="B323" s="114"/>
      <c r="C323" s="114"/>
      <c r="D323" s="116"/>
      <c r="E323" s="137"/>
      <c r="F323" s="118"/>
      <c r="G323" s="118"/>
      <c r="H323" s="118"/>
      <c r="I323" s="118"/>
      <c r="J323" s="38" t="s">
        <v>24</v>
      </c>
      <c r="K323" s="140"/>
      <c r="L323" s="141"/>
      <c r="M323" s="142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  <c r="AC323" s="90"/>
      <c r="AD323" s="90"/>
      <c r="AE323" s="90"/>
      <c r="AF323" s="90"/>
      <c r="AG323" s="90"/>
      <c r="AH323" s="90"/>
      <c r="AI323" s="90"/>
      <c r="AJ323" s="90"/>
      <c r="AK323" s="90"/>
      <c r="AL323" s="90"/>
      <c r="AM323" s="90"/>
      <c r="AN323" s="90"/>
      <c r="AO323" s="90"/>
      <c r="AP323" s="90"/>
      <c r="AQ323" s="90"/>
      <c r="AR323" s="90"/>
      <c r="AS323" s="39" t="str">
        <f t="shared" ref="AS323" si="479">IF(AT322=AT323,"○","×")</f>
        <v>○</v>
      </c>
      <c r="AT323" s="36">
        <f t="shared" ref="AT323" si="480">COUNTIF(N323:AR323,"ａ")+COUNTIF(N323:AR323,"ｂ")+COUNTIF(N323:AR323,"ｃ")</f>
        <v>0</v>
      </c>
    </row>
    <row r="324" spans="1:46" ht="21" customHeight="1">
      <c r="A324" s="143">
        <v>161</v>
      </c>
      <c r="B324" s="145"/>
      <c r="C324" s="145"/>
      <c r="D324" s="146"/>
      <c r="E324" s="137" t="str">
        <f>IF(D324=""," ",DATEDIF(D324,K324,"Y")&amp;"歳"&amp;DATEDIF(D324,K324,"YM")&amp;"カ月")</f>
        <v xml:space="preserve"> </v>
      </c>
      <c r="F324" s="138"/>
      <c r="G324" s="138"/>
      <c r="H324" s="138"/>
      <c r="I324" s="138"/>
      <c r="J324" s="40" t="s">
        <v>8</v>
      </c>
      <c r="K324" s="139">
        <f>DATE($B1,$D1,1)</f>
        <v>44501</v>
      </c>
      <c r="L324" s="139">
        <f>DATEDIF(D324,K324,"Y")</f>
        <v>121</v>
      </c>
      <c r="M324" s="121" t="str">
        <f t="shared" si="432"/>
        <v>×</v>
      </c>
      <c r="N324" s="87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  <c r="Z324" s="86"/>
      <c r="AA324" s="86"/>
      <c r="AB324" s="86"/>
      <c r="AC324" s="86"/>
      <c r="AD324" s="86"/>
      <c r="AE324" s="86"/>
      <c r="AF324" s="86"/>
      <c r="AG324" s="86"/>
      <c r="AH324" s="86"/>
      <c r="AI324" s="86"/>
      <c r="AJ324" s="86"/>
      <c r="AK324" s="86"/>
      <c r="AL324" s="86"/>
      <c r="AM324" s="86"/>
      <c r="AN324" s="86"/>
      <c r="AO324" s="86"/>
      <c r="AP324" s="86"/>
      <c r="AQ324" s="86"/>
      <c r="AR324" s="86"/>
      <c r="AS324" s="41">
        <f>SUM(N324:AR324)</f>
        <v>0</v>
      </c>
      <c r="AT324" s="36">
        <f t="shared" ref="AT324" si="481">COUNT(N324:AR324)</f>
        <v>0</v>
      </c>
    </row>
    <row r="325" spans="1:46" ht="21" customHeight="1" thickBot="1">
      <c r="A325" s="144"/>
      <c r="B325" s="114"/>
      <c r="C325" s="114"/>
      <c r="D325" s="116"/>
      <c r="E325" s="137"/>
      <c r="F325" s="118"/>
      <c r="G325" s="118"/>
      <c r="H325" s="118"/>
      <c r="I325" s="118"/>
      <c r="J325" s="38" t="s">
        <v>24</v>
      </c>
      <c r="K325" s="140"/>
      <c r="L325" s="141"/>
      <c r="M325" s="142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  <c r="AA325" s="90"/>
      <c r="AB325" s="90"/>
      <c r="AC325" s="90"/>
      <c r="AD325" s="90"/>
      <c r="AE325" s="90"/>
      <c r="AF325" s="90"/>
      <c r="AG325" s="90"/>
      <c r="AH325" s="90"/>
      <c r="AI325" s="90"/>
      <c r="AJ325" s="90"/>
      <c r="AK325" s="90"/>
      <c r="AL325" s="90"/>
      <c r="AM325" s="90"/>
      <c r="AN325" s="90"/>
      <c r="AO325" s="90"/>
      <c r="AP325" s="90"/>
      <c r="AQ325" s="90"/>
      <c r="AR325" s="90"/>
      <c r="AS325" s="39" t="str">
        <f t="shared" ref="AS325" si="482">IF(AT324=AT325,"○","×")</f>
        <v>○</v>
      </c>
      <c r="AT325" s="36">
        <f t="shared" ref="AT325" si="483">COUNTIF(N325:AR325,"ａ")+COUNTIF(N325:AR325,"ｂ")+COUNTIF(N325:AR325,"ｃ")</f>
        <v>0</v>
      </c>
    </row>
    <row r="326" spans="1:46" ht="21" customHeight="1">
      <c r="A326" s="143">
        <v>162</v>
      </c>
      <c r="B326" s="145"/>
      <c r="C326" s="145"/>
      <c r="D326" s="146"/>
      <c r="E326" s="137" t="str">
        <f>IF(D326=""," ",DATEDIF(D326,K326,"Y")&amp;"歳"&amp;DATEDIF(D326,K326,"YM")&amp;"カ月")</f>
        <v xml:space="preserve"> </v>
      </c>
      <c r="F326" s="138"/>
      <c r="G326" s="138"/>
      <c r="H326" s="138"/>
      <c r="I326" s="138"/>
      <c r="J326" s="40" t="s">
        <v>8</v>
      </c>
      <c r="K326" s="139">
        <f>DATE($B1,$D1,1)</f>
        <v>44501</v>
      </c>
      <c r="L326" s="139">
        <f>DATEDIF(D326,K326,"Y")</f>
        <v>121</v>
      </c>
      <c r="M326" s="121" t="str">
        <f t="shared" si="432"/>
        <v>×</v>
      </c>
      <c r="N326" s="87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  <c r="Z326" s="86"/>
      <c r="AA326" s="86"/>
      <c r="AB326" s="86"/>
      <c r="AC326" s="86"/>
      <c r="AD326" s="86"/>
      <c r="AE326" s="86"/>
      <c r="AF326" s="86"/>
      <c r="AG326" s="86"/>
      <c r="AH326" s="86"/>
      <c r="AI326" s="86"/>
      <c r="AJ326" s="86"/>
      <c r="AK326" s="86"/>
      <c r="AL326" s="86"/>
      <c r="AM326" s="86"/>
      <c r="AN326" s="86"/>
      <c r="AO326" s="86"/>
      <c r="AP326" s="86"/>
      <c r="AQ326" s="86"/>
      <c r="AR326" s="86"/>
      <c r="AS326" s="41">
        <f>SUM(N326:AR326)</f>
        <v>0</v>
      </c>
      <c r="AT326" s="36">
        <f t="shared" ref="AT326" si="484">COUNT(N326:AR326)</f>
        <v>0</v>
      </c>
    </row>
    <row r="327" spans="1:46" ht="21" customHeight="1" thickBot="1">
      <c r="A327" s="144"/>
      <c r="B327" s="114"/>
      <c r="C327" s="114"/>
      <c r="D327" s="116"/>
      <c r="E327" s="137"/>
      <c r="F327" s="118"/>
      <c r="G327" s="118"/>
      <c r="H327" s="118"/>
      <c r="I327" s="118"/>
      <c r="J327" s="38" t="s">
        <v>24</v>
      </c>
      <c r="K327" s="140"/>
      <c r="L327" s="141"/>
      <c r="M327" s="142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  <c r="AC327" s="90"/>
      <c r="AD327" s="90"/>
      <c r="AE327" s="90"/>
      <c r="AF327" s="90"/>
      <c r="AG327" s="90"/>
      <c r="AH327" s="90"/>
      <c r="AI327" s="90"/>
      <c r="AJ327" s="90"/>
      <c r="AK327" s="90"/>
      <c r="AL327" s="90"/>
      <c r="AM327" s="90"/>
      <c r="AN327" s="90"/>
      <c r="AO327" s="90"/>
      <c r="AP327" s="90"/>
      <c r="AQ327" s="90"/>
      <c r="AR327" s="90"/>
      <c r="AS327" s="39" t="str">
        <f t="shared" ref="AS327" si="485">IF(AT326=AT327,"○","×")</f>
        <v>○</v>
      </c>
      <c r="AT327" s="36">
        <f t="shared" ref="AT327" si="486">COUNTIF(N327:AR327,"ａ")+COUNTIF(N327:AR327,"ｂ")+COUNTIF(N327:AR327,"ｃ")</f>
        <v>0</v>
      </c>
    </row>
    <row r="328" spans="1:46" ht="21" customHeight="1">
      <c r="A328" s="143">
        <v>163</v>
      </c>
      <c r="B328" s="145"/>
      <c r="C328" s="145"/>
      <c r="D328" s="146"/>
      <c r="E328" s="137" t="str">
        <f>IF(D328=""," ",DATEDIF(D328,K328,"Y")&amp;"歳"&amp;DATEDIF(D328,K328,"YM")&amp;"カ月")</f>
        <v xml:space="preserve"> </v>
      </c>
      <c r="F328" s="138"/>
      <c r="G328" s="138"/>
      <c r="H328" s="138"/>
      <c r="I328" s="138"/>
      <c r="J328" s="40" t="s">
        <v>8</v>
      </c>
      <c r="K328" s="139">
        <f>DATE($B1,$D1,1)</f>
        <v>44501</v>
      </c>
      <c r="L328" s="139">
        <f>DATEDIF(D328,K328,"Y")</f>
        <v>121</v>
      </c>
      <c r="M328" s="121" t="str">
        <f t="shared" si="432"/>
        <v>×</v>
      </c>
      <c r="N328" s="87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  <c r="Z328" s="86"/>
      <c r="AA328" s="86"/>
      <c r="AB328" s="86"/>
      <c r="AC328" s="86"/>
      <c r="AD328" s="86"/>
      <c r="AE328" s="86"/>
      <c r="AF328" s="86"/>
      <c r="AG328" s="86"/>
      <c r="AH328" s="86"/>
      <c r="AI328" s="86"/>
      <c r="AJ328" s="86"/>
      <c r="AK328" s="86"/>
      <c r="AL328" s="86"/>
      <c r="AM328" s="86"/>
      <c r="AN328" s="86"/>
      <c r="AO328" s="86"/>
      <c r="AP328" s="86"/>
      <c r="AQ328" s="86"/>
      <c r="AR328" s="86"/>
      <c r="AS328" s="41">
        <f>SUM(N328:AR328)</f>
        <v>0</v>
      </c>
      <c r="AT328" s="36">
        <f t="shared" ref="AT328" si="487">COUNT(N328:AR328)</f>
        <v>0</v>
      </c>
    </row>
    <row r="329" spans="1:46" ht="21" customHeight="1" thickBot="1">
      <c r="A329" s="144"/>
      <c r="B329" s="114"/>
      <c r="C329" s="114"/>
      <c r="D329" s="116"/>
      <c r="E329" s="137"/>
      <c r="F329" s="118"/>
      <c r="G329" s="118"/>
      <c r="H329" s="118"/>
      <c r="I329" s="118"/>
      <c r="J329" s="38" t="s">
        <v>24</v>
      </c>
      <c r="K329" s="140"/>
      <c r="L329" s="141"/>
      <c r="M329" s="142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  <c r="AA329" s="90"/>
      <c r="AB329" s="90"/>
      <c r="AC329" s="90"/>
      <c r="AD329" s="90"/>
      <c r="AE329" s="90"/>
      <c r="AF329" s="90"/>
      <c r="AG329" s="90"/>
      <c r="AH329" s="90"/>
      <c r="AI329" s="90"/>
      <c r="AJ329" s="90"/>
      <c r="AK329" s="90"/>
      <c r="AL329" s="90"/>
      <c r="AM329" s="90"/>
      <c r="AN329" s="90"/>
      <c r="AO329" s="90"/>
      <c r="AP329" s="90"/>
      <c r="AQ329" s="90"/>
      <c r="AR329" s="90"/>
      <c r="AS329" s="39" t="str">
        <f t="shared" ref="AS329" si="488">IF(AT328=AT329,"○","×")</f>
        <v>○</v>
      </c>
      <c r="AT329" s="36">
        <f t="shared" ref="AT329" si="489">COUNTIF(N329:AR329,"ａ")+COUNTIF(N329:AR329,"ｂ")+COUNTIF(N329:AR329,"ｃ")</f>
        <v>0</v>
      </c>
    </row>
    <row r="330" spans="1:46" ht="21" customHeight="1">
      <c r="A330" s="143">
        <v>164</v>
      </c>
      <c r="B330" s="145"/>
      <c r="C330" s="145"/>
      <c r="D330" s="146"/>
      <c r="E330" s="137" t="str">
        <f>IF(D330=""," ",DATEDIF(D330,K330,"Y")&amp;"歳"&amp;DATEDIF(D330,K330,"YM")&amp;"カ月")</f>
        <v xml:space="preserve"> </v>
      </c>
      <c r="F330" s="138"/>
      <c r="G330" s="138"/>
      <c r="H330" s="138"/>
      <c r="I330" s="138"/>
      <c r="J330" s="40" t="s">
        <v>8</v>
      </c>
      <c r="K330" s="139">
        <f>DATE($B1,$D1,1)</f>
        <v>44501</v>
      </c>
      <c r="L330" s="139">
        <f>DATEDIF(D330,K330,"Y")</f>
        <v>121</v>
      </c>
      <c r="M330" s="121" t="str">
        <f t="shared" si="432"/>
        <v>×</v>
      </c>
      <c r="N330" s="87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  <c r="Z330" s="86"/>
      <c r="AA330" s="86"/>
      <c r="AB330" s="86"/>
      <c r="AC330" s="86"/>
      <c r="AD330" s="86"/>
      <c r="AE330" s="86"/>
      <c r="AF330" s="86"/>
      <c r="AG330" s="86"/>
      <c r="AH330" s="86"/>
      <c r="AI330" s="86"/>
      <c r="AJ330" s="86"/>
      <c r="AK330" s="86"/>
      <c r="AL330" s="86"/>
      <c r="AM330" s="86"/>
      <c r="AN330" s="86"/>
      <c r="AO330" s="86"/>
      <c r="AP330" s="86"/>
      <c r="AQ330" s="86"/>
      <c r="AR330" s="86"/>
      <c r="AS330" s="41">
        <f>SUM(N330:AR330)</f>
        <v>0</v>
      </c>
      <c r="AT330" s="36">
        <f t="shared" ref="AT330" si="490">COUNT(N330:AR330)</f>
        <v>0</v>
      </c>
    </row>
    <row r="331" spans="1:46" ht="21" customHeight="1" thickBot="1">
      <c r="A331" s="144"/>
      <c r="B331" s="114"/>
      <c r="C331" s="114"/>
      <c r="D331" s="116"/>
      <c r="E331" s="137"/>
      <c r="F331" s="118"/>
      <c r="G331" s="118"/>
      <c r="H331" s="118"/>
      <c r="I331" s="118"/>
      <c r="J331" s="38" t="s">
        <v>24</v>
      </c>
      <c r="K331" s="140"/>
      <c r="L331" s="141"/>
      <c r="M331" s="142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  <c r="AA331" s="90"/>
      <c r="AB331" s="90"/>
      <c r="AC331" s="90"/>
      <c r="AD331" s="90"/>
      <c r="AE331" s="90"/>
      <c r="AF331" s="90"/>
      <c r="AG331" s="90"/>
      <c r="AH331" s="90"/>
      <c r="AI331" s="90"/>
      <c r="AJ331" s="90"/>
      <c r="AK331" s="90"/>
      <c r="AL331" s="90"/>
      <c r="AM331" s="90"/>
      <c r="AN331" s="90"/>
      <c r="AO331" s="90"/>
      <c r="AP331" s="90"/>
      <c r="AQ331" s="90"/>
      <c r="AR331" s="90"/>
      <c r="AS331" s="39" t="str">
        <f t="shared" ref="AS331" si="491">IF(AT330=AT331,"○","×")</f>
        <v>○</v>
      </c>
      <c r="AT331" s="36">
        <f t="shared" ref="AT331" si="492">COUNTIF(N331:AR331,"ａ")+COUNTIF(N331:AR331,"ｂ")+COUNTIF(N331:AR331,"ｃ")</f>
        <v>0</v>
      </c>
    </row>
    <row r="332" spans="1:46" ht="21" customHeight="1">
      <c r="A332" s="143">
        <v>165</v>
      </c>
      <c r="B332" s="145"/>
      <c r="C332" s="145"/>
      <c r="D332" s="146"/>
      <c r="E332" s="137" t="str">
        <f>IF(D332=""," ",DATEDIF(D332,K332,"Y")&amp;"歳"&amp;DATEDIF(D332,K332,"YM")&amp;"カ月")</f>
        <v xml:space="preserve"> </v>
      </c>
      <c r="F332" s="138"/>
      <c r="G332" s="138"/>
      <c r="H332" s="138"/>
      <c r="I332" s="138"/>
      <c r="J332" s="40" t="s">
        <v>8</v>
      </c>
      <c r="K332" s="139">
        <f>DATE($B1,$D1,1)</f>
        <v>44501</v>
      </c>
      <c r="L332" s="139">
        <f>DATEDIF(D332,K332,"Y")</f>
        <v>121</v>
      </c>
      <c r="M332" s="121" t="str">
        <f t="shared" si="432"/>
        <v>×</v>
      </c>
      <c r="N332" s="87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86"/>
      <c r="AA332" s="86"/>
      <c r="AB332" s="86"/>
      <c r="AC332" s="86"/>
      <c r="AD332" s="86"/>
      <c r="AE332" s="86"/>
      <c r="AF332" s="86"/>
      <c r="AG332" s="86"/>
      <c r="AH332" s="86"/>
      <c r="AI332" s="86"/>
      <c r="AJ332" s="86"/>
      <c r="AK332" s="86"/>
      <c r="AL332" s="86"/>
      <c r="AM332" s="86"/>
      <c r="AN332" s="86"/>
      <c r="AO332" s="86"/>
      <c r="AP332" s="86"/>
      <c r="AQ332" s="86"/>
      <c r="AR332" s="86"/>
      <c r="AS332" s="41">
        <f>SUM(N332:AR332)</f>
        <v>0</v>
      </c>
      <c r="AT332" s="36">
        <f t="shared" ref="AT332" si="493">COUNT(N332:AR332)</f>
        <v>0</v>
      </c>
    </row>
    <row r="333" spans="1:46" ht="21" customHeight="1" thickBot="1">
      <c r="A333" s="144"/>
      <c r="B333" s="114"/>
      <c r="C333" s="114"/>
      <c r="D333" s="116"/>
      <c r="E333" s="137"/>
      <c r="F333" s="118"/>
      <c r="G333" s="118"/>
      <c r="H333" s="118"/>
      <c r="I333" s="118"/>
      <c r="J333" s="38" t="s">
        <v>24</v>
      </c>
      <c r="K333" s="140"/>
      <c r="L333" s="141"/>
      <c r="M333" s="142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  <c r="AB333" s="90"/>
      <c r="AC333" s="90"/>
      <c r="AD333" s="90"/>
      <c r="AE333" s="90"/>
      <c r="AF333" s="90"/>
      <c r="AG333" s="90"/>
      <c r="AH333" s="90"/>
      <c r="AI333" s="90"/>
      <c r="AJ333" s="90"/>
      <c r="AK333" s="90"/>
      <c r="AL333" s="90"/>
      <c r="AM333" s="90"/>
      <c r="AN333" s="90"/>
      <c r="AO333" s="90"/>
      <c r="AP333" s="90"/>
      <c r="AQ333" s="90"/>
      <c r="AR333" s="90"/>
      <c r="AS333" s="39" t="str">
        <f t="shared" ref="AS333" si="494">IF(AT332=AT333,"○","×")</f>
        <v>○</v>
      </c>
      <c r="AT333" s="36">
        <f t="shared" ref="AT333" si="495">COUNTIF(N333:AR333,"ａ")+COUNTIF(N333:AR333,"ｂ")+COUNTIF(N333:AR333,"ｃ")</f>
        <v>0</v>
      </c>
    </row>
    <row r="334" spans="1:46" ht="21" customHeight="1">
      <c r="A334" s="143">
        <v>166</v>
      </c>
      <c r="B334" s="145"/>
      <c r="C334" s="145"/>
      <c r="D334" s="146"/>
      <c r="E334" s="137" t="str">
        <f>IF(D334=""," ",DATEDIF(D334,K334,"Y")&amp;"歳"&amp;DATEDIF(D334,K334,"YM")&amp;"カ月")</f>
        <v xml:space="preserve"> </v>
      </c>
      <c r="F334" s="138"/>
      <c r="G334" s="138"/>
      <c r="H334" s="138"/>
      <c r="I334" s="138"/>
      <c r="J334" s="40" t="s">
        <v>8</v>
      </c>
      <c r="K334" s="139">
        <f>DATE($B1,$D1,1)</f>
        <v>44501</v>
      </c>
      <c r="L334" s="139">
        <f>DATEDIF(D334,K334,"Y")</f>
        <v>121</v>
      </c>
      <c r="M334" s="121" t="str">
        <f t="shared" si="432"/>
        <v>×</v>
      </c>
      <c r="N334" s="87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  <c r="AA334" s="86"/>
      <c r="AB334" s="86"/>
      <c r="AC334" s="86"/>
      <c r="AD334" s="86"/>
      <c r="AE334" s="86"/>
      <c r="AF334" s="86"/>
      <c r="AG334" s="86"/>
      <c r="AH334" s="86"/>
      <c r="AI334" s="86"/>
      <c r="AJ334" s="86"/>
      <c r="AK334" s="86"/>
      <c r="AL334" s="86"/>
      <c r="AM334" s="86"/>
      <c r="AN334" s="86"/>
      <c r="AO334" s="86"/>
      <c r="AP334" s="86"/>
      <c r="AQ334" s="86"/>
      <c r="AR334" s="86"/>
      <c r="AS334" s="41">
        <f>SUM(N334:AR334)</f>
        <v>0</v>
      </c>
      <c r="AT334" s="36">
        <f t="shared" ref="AT334" si="496">COUNT(N334:AR334)</f>
        <v>0</v>
      </c>
    </row>
    <row r="335" spans="1:46" ht="21" customHeight="1" thickBot="1">
      <c r="A335" s="144"/>
      <c r="B335" s="114"/>
      <c r="C335" s="114"/>
      <c r="D335" s="116"/>
      <c r="E335" s="137"/>
      <c r="F335" s="118"/>
      <c r="G335" s="118"/>
      <c r="H335" s="118"/>
      <c r="I335" s="118"/>
      <c r="J335" s="38" t="s">
        <v>24</v>
      </c>
      <c r="K335" s="140"/>
      <c r="L335" s="141"/>
      <c r="M335" s="142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90"/>
      <c r="AC335" s="90"/>
      <c r="AD335" s="90"/>
      <c r="AE335" s="90"/>
      <c r="AF335" s="90"/>
      <c r="AG335" s="90"/>
      <c r="AH335" s="90"/>
      <c r="AI335" s="90"/>
      <c r="AJ335" s="90"/>
      <c r="AK335" s="90"/>
      <c r="AL335" s="90"/>
      <c r="AM335" s="90"/>
      <c r="AN335" s="90"/>
      <c r="AO335" s="90"/>
      <c r="AP335" s="90"/>
      <c r="AQ335" s="90"/>
      <c r="AR335" s="90"/>
      <c r="AS335" s="39" t="str">
        <f t="shared" ref="AS335" si="497">IF(AT334=AT335,"○","×")</f>
        <v>○</v>
      </c>
      <c r="AT335" s="36">
        <f t="shared" ref="AT335" si="498">COUNTIF(N335:AR335,"ａ")+COUNTIF(N335:AR335,"ｂ")+COUNTIF(N335:AR335,"ｃ")</f>
        <v>0</v>
      </c>
    </row>
    <row r="336" spans="1:46" ht="21" customHeight="1">
      <c r="A336" s="143">
        <v>167</v>
      </c>
      <c r="B336" s="145"/>
      <c r="C336" s="145"/>
      <c r="D336" s="146"/>
      <c r="E336" s="137" t="str">
        <f>IF(D336=""," ",DATEDIF(D336,K336,"Y")&amp;"歳"&amp;DATEDIF(D336,K336,"YM")&amp;"カ月")</f>
        <v xml:space="preserve"> </v>
      </c>
      <c r="F336" s="138"/>
      <c r="G336" s="138"/>
      <c r="H336" s="138"/>
      <c r="I336" s="138"/>
      <c r="J336" s="40" t="s">
        <v>8</v>
      </c>
      <c r="K336" s="139">
        <f>DATE($B1,$D1,1)</f>
        <v>44501</v>
      </c>
      <c r="L336" s="139">
        <f>DATEDIF(D336,K336,"Y")</f>
        <v>121</v>
      </c>
      <c r="M336" s="121" t="str">
        <f t="shared" si="432"/>
        <v>×</v>
      </c>
      <c r="N336" s="87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  <c r="AA336" s="86"/>
      <c r="AB336" s="86"/>
      <c r="AC336" s="86"/>
      <c r="AD336" s="86"/>
      <c r="AE336" s="86"/>
      <c r="AF336" s="86"/>
      <c r="AG336" s="86"/>
      <c r="AH336" s="86"/>
      <c r="AI336" s="86"/>
      <c r="AJ336" s="86"/>
      <c r="AK336" s="86"/>
      <c r="AL336" s="86"/>
      <c r="AM336" s="86"/>
      <c r="AN336" s="86"/>
      <c r="AO336" s="86"/>
      <c r="AP336" s="86"/>
      <c r="AQ336" s="86"/>
      <c r="AR336" s="86"/>
      <c r="AS336" s="41">
        <f>SUM(N336:AR336)</f>
        <v>0</v>
      </c>
      <c r="AT336" s="36">
        <f t="shared" ref="AT336" si="499">COUNT(N336:AR336)</f>
        <v>0</v>
      </c>
    </row>
    <row r="337" spans="1:46" ht="21" customHeight="1" thickBot="1">
      <c r="A337" s="144"/>
      <c r="B337" s="114"/>
      <c r="C337" s="114"/>
      <c r="D337" s="116"/>
      <c r="E337" s="137"/>
      <c r="F337" s="118"/>
      <c r="G337" s="118"/>
      <c r="H337" s="118"/>
      <c r="I337" s="118"/>
      <c r="J337" s="38" t="s">
        <v>24</v>
      </c>
      <c r="K337" s="140"/>
      <c r="L337" s="141"/>
      <c r="M337" s="142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  <c r="AA337" s="90"/>
      <c r="AB337" s="90"/>
      <c r="AC337" s="90"/>
      <c r="AD337" s="90"/>
      <c r="AE337" s="90"/>
      <c r="AF337" s="90"/>
      <c r="AG337" s="90"/>
      <c r="AH337" s="90"/>
      <c r="AI337" s="90"/>
      <c r="AJ337" s="90"/>
      <c r="AK337" s="90"/>
      <c r="AL337" s="90"/>
      <c r="AM337" s="90"/>
      <c r="AN337" s="90"/>
      <c r="AO337" s="90"/>
      <c r="AP337" s="90"/>
      <c r="AQ337" s="90"/>
      <c r="AR337" s="90"/>
      <c r="AS337" s="39" t="str">
        <f t="shared" ref="AS337" si="500">IF(AT336=AT337,"○","×")</f>
        <v>○</v>
      </c>
      <c r="AT337" s="36">
        <f t="shared" ref="AT337" si="501">COUNTIF(N337:AR337,"ａ")+COUNTIF(N337:AR337,"ｂ")+COUNTIF(N337:AR337,"ｃ")</f>
        <v>0</v>
      </c>
    </row>
    <row r="338" spans="1:46" ht="21" customHeight="1">
      <c r="A338" s="143">
        <v>168</v>
      </c>
      <c r="B338" s="145"/>
      <c r="C338" s="145"/>
      <c r="D338" s="146"/>
      <c r="E338" s="137" t="str">
        <f>IF(D338=""," ",DATEDIF(D338,K338,"Y")&amp;"歳"&amp;DATEDIF(D338,K338,"YM")&amp;"カ月")</f>
        <v xml:space="preserve"> </v>
      </c>
      <c r="F338" s="138"/>
      <c r="G338" s="138"/>
      <c r="H338" s="138"/>
      <c r="I338" s="138"/>
      <c r="J338" s="40" t="s">
        <v>8</v>
      </c>
      <c r="K338" s="139">
        <f>DATE($B1,$D1,1)</f>
        <v>44501</v>
      </c>
      <c r="L338" s="139">
        <f>DATEDIF(D338,K338,"Y")</f>
        <v>121</v>
      </c>
      <c r="M338" s="121" t="str">
        <f t="shared" si="432"/>
        <v>×</v>
      </c>
      <c r="N338" s="87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  <c r="AA338" s="86"/>
      <c r="AB338" s="86"/>
      <c r="AC338" s="86"/>
      <c r="AD338" s="86"/>
      <c r="AE338" s="86"/>
      <c r="AF338" s="86"/>
      <c r="AG338" s="86"/>
      <c r="AH338" s="86"/>
      <c r="AI338" s="86"/>
      <c r="AJ338" s="86"/>
      <c r="AK338" s="86"/>
      <c r="AL338" s="86"/>
      <c r="AM338" s="86"/>
      <c r="AN338" s="86"/>
      <c r="AO338" s="86"/>
      <c r="AP338" s="86"/>
      <c r="AQ338" s="86"/>
      <c r="AR338" s="86"/>
      <c r="AS338" s="41">
        <f>SUM(N338:AR338)</f>
        <v>0</v>
      </c>
      <c r="AT338" s="36">
        <f t="shared" ref="AT338" si="502">COUNT(N338:AR338)</f>
        <v>0</v>
      </c>
    </row>
    <row r="339" spans="1:46" ht="21" customHeight="1" thickBot="1">
      <c r="A339" s="144"/>
      <c r="B339" s="114"/>
      <c r="C339" s="114"/>
      <c r="D339" s="116"/>
      <c r="E339" s="137"/>
      <c r="F339" s="118"/>
      <c r="G339" s="118"/>
      <c r="H339" s="118"/>
      <c r="I339" s="118"/>
      <c r="J339" s="38" t="s">
        <v>24</v>
      </c>
      <c r="K339" s="140"/>
      <c r="L339" s="141"/>
      <c r="M339" s="142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  <c r="AA339" s="90"/>
      <c r="AB339" s="90"/>
      <c r="AC339" s="90"/>
      <c r="AD339" s="90"/>
      <c r="AE339" s="90"/>
      <c r="AF339" s="90"/>
      <c r="AG339" s="90"/>
      <c r="AH339" s="90"/>
      <c r="AI339" s="90"/>
      <c r="AJ339" s="90"/>
      <c r="AK339" s="90"/>
      <c r="AL339" s="90"/>
      <c r="AM339" s="90"/>
      <c r="AN339" s="90"/>
      <c r="AO339" s="90"/>
      <c r="AP339" s="90"/>
      <c r="AQ339" s="90"/>
      <c r="AR339" s="90"/>
      <c r="AS339" s="39" t="str">
        <f t="shared" ref="AS339" si="503">IF(AT338=AT339,"○","×")</f>
        <v>○</v>
      </c>
      <c r="AT339" s="36">
        <f t="shared" ref="AT339" si="504">COUNTIF(N339:AR339,"ａ")+COUNTIF(N339:AR339,"ｂ")+COUNTIF(N339:AR339,"ｃ")</f>
        <v>0</v>
      </c>
    </row>
    <row r="340" spans="1:46" ht="21" customHeight="1">
      <c r="A340" s="143">
        <v>169</v>
      </c>
      <c r="B340" s="145"/>
      <c r="C340" s="145"/>
      <c r="D340" s="146"/>
      <c r="E340" s="137" t="str">
        <f>IF(D340=""," ",DATEDIF(D340,K340,"Y")&amp;"歳"&amp;DATEDIF(D340,K340,"YM")&amp;"カ月")</f>
        <v xml:space="preserve"> </v>
      </c>
      <c r="F340" s="138"/>
      <c r="G340" s="138"/>
      <c r="H340" s="138"/>
      <c r="I340" s="138"/>
      <c r="J340" s="40" t="s">
        <v>8</v>
      </c>
      <c r="K340" s="139">
        <f>DATE($B1,$D1,1)</f>
        <v>44501</v>
      </c>
      <c r="L340" s="139">
        <f>DATEDIF(D340,K340,"Y")</f>
        <v>121</v>
      </c>
      <c r="M340" s="121" t="str">
        <f t="shared" si="432"/>
        <v>×</v>
      </c>
      <c r="N340" s="87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  <c r="AA340" s="86"/>
      <c r="AB340" s="86"/>
      <c r="AC340" s="86"/>
      <c r="AD340" s="86"/>
      <c r="AE340" s="86"/>
      <c r="AF340" s="86"/>
      <c r="AG340" s="86"/>
      <c r="AH340" s="86"/>
      <c r="AI340" s="86"/>
      <c r="AJ340" s="86"/>
      <c r="AK340" s="86"/>
      <c r="AL340" s="86"/>
      <c r="AM340" s="86"/>
      <c r="AN340" s="86"/>
      <c r="AO340" s="86"/>
      <c r="AP340" s="86"/>
      <c r="AQ340" s="86"/>
      <c r="AR340" s="86"/>
      <c r="AS340" s="41">
        <f>SUM(N340:AR340)</f>
        <v>0</v>
      </c>
      <c r="AT340" s="36">
        <f t="shared" ref="AT340" si="505">COUNT(N340:AR340)</f>
        <v>0</v>
      </c>
    </row>
    <row r="341" spans="1:46" ht="21" customHeight="1" thickBot="1">
      <c r="A341" s="144"/>
      <c r="B341" s="114"/>
      <c r="C341" s="114"/>
      <c r="D341" s="116"/>
      <c r="E341" s="137"/>
      <c r="F341" s="118"/>
      <c r="G341" s="118"/>
      <c r="H341" s="118"/>
      <c r="I341" s="118"/>
      <c r="J341" s="38" t="s">
        <v>24</v>
      </c>
      <c r="K341" s="140"/>
      <c r="L341" s="141"/>
      <c r="M341" s="142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  <c r="AB341" s="90"/>
      <c r="AC341" s="90"/>
      <c r="AD341" s="90"/>
      <c r="AE341" s="90"/>
      <c r="AF341" s="90"/>
      <c r="AG341" s="90"/>
      <c r="AH341" s="90"/>
      <c r="AI341" s="90"/>
      <c r="AJ341" s="90"/>
      <c r="AK341" s="90"/>
      <c r="AL341" s="90"/>
      <c r="AM341" s="90"/>
      <c r="AN341" s="90"/>
      <c r="AO341" s="90"/>
      <c r="AP341" s="90"/>
      <c r="AQ341" s="90"/>
      <c r="AR341" s="90"/>
      <c r="AS341" s="39" t="str">
        <f t="shared" ref="AS341" si="506">IF(AT340=AT341,"○","×")</f>
        <v>○</v>
      </c>
      <c r="AT341" s="36">
        <f t="shared" ref="AT341" si="507">COUNTIF(N341:AR341,"ａ")+COUNTIF(N341:AR341,"ｂ")+COUNTIF(N341:AR341,"ｃ")</f>
        <v>0</v>
      </c>
    </row>
    <row r="342" spans="1:46" ht="21" customHeight="1">
      <c r="A342" s="143">
        <v>170</v>
      </c>
      <c r="B342" s="145"/>
      <c r="C342" s="145"/>
      <c r="D342" s="146"/>
      <c r="E342" s="137" t="str">
        <f>IF(D342=""," ",DATEDIF(D342,K342,"Y")&amp;"歳"&amp;DATEDIF(D342,K342,"YM")&amp;"カ月")</f>
        <v xml:space="preserve"> </v>
      </c>
      <c r="F342" s="138"/>
      <c r="G342" s="138"/>
      <c r="H342" s="138"/>
      <c r="I342" s="138"/>
      <c r="J342" s="40" t="s">
        <v>8</v>
      </c>
      <c r="K342" s="139">
        <f>DATE($B1,$D1,1)</f>
        <v>44501</v>
      </c>
      <c r="L342" s="139">
        <f>DATEDIF(D342,K342,"Y")</f>
        <v>121</v>
      </c>
      <c r="M342" s="121" t="str">
        <f t="shared" si="432"/>
        <v>×</v>
      </c>
      <c r="N342" s="87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  <c r="AA342" s="86"/>
      <c r="AB342" s="86"/>
      <c r="AC342" s="86"/>
      <c r="AD342" s="86"/>
      <c r="AE342" s="86"/>
      <c r="AF342" s="86"/>
      <c r="AG342" s="86"/>
      <c r="AH342" s="86"/>
      <c r="AI342" s="86"/>
      <c r="AJ342" s="86"/>
      <c r="AK342" s="86"/>
      <c r="AL342" s="86"/>
      <c r="AM342" s="86"/>
      <c r="AN342" s="86"/>
      <c r="AO342" s="86"/>
      <c r="AP342" s="86"/>
      <c r="AQ342" s="86"/>
      <c r="AR342" s="86"/>
      <c r="AS342" s="41">
        <f>SUM(N342:AR342)</f>
        <v>0</v>
      </c>
      <c r="AT342" s="36">
        <f t="shared" ref="AT342" si="508">COUNT(N342:AR342)</f>
        <v>0</v>
      </c>
    </row>
    <row r="343" spans="1:46" ht="21" customHeight="1" thickBot="1">
      <c r="A343" s="144"/>
      <c r="B343" s="114"/>
      <c r="C343" s="114"/>
      <c r="D343" s="116"/>
      <c r="E343" s="137"/>
      <c r="F343" s="118"/>
      <c r="G343" s="118"/>
      <c r="H343" s="118"/>
      <c r="I343" s="118"/>
      <c r="J343" s="38" t="s">
        <v>24</v>
      </c>
      <c r="K343" s="140"/>
      <c r="L343" s="141"/>
      <c r="M343" s="142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  <c r="AA343" s="90"/>
      <c r="AB343" s="90"/>
      <c r="AC343" s="90"/>
      <c r="AD343" s="90"/>
      <c r="AE343" s="90"/>
      <c r="AF343" s="90"/>
      <c r="AG343" s="90"/>
      <c r="AH343" s="90"/>
      <c r="AI343" s="90"/>
      <c r="AJ343" s="90"/>
      <c r="AK343" s="90"/>
      <c r="AL343" s="90"/>
      <c r="AM343" s="90"/>
      <c r="AN343" s="90"/>
      <c r="AO343" s="90"/>
      <c r="AP343" s="90"/>
      <c r="AQ343" s="90"/>
      <c r="AR343" s="90"/>
      <c r="AS343" s="39" t="str">
        <f t="shared" ref="AS343" si="509">IF(AT342=AT343,"○","×")</f>
        <v>○</v>
      </c>
      <c r="AT343" s="36">
        <f t="shared" ref="AT343" si="510">COUNTIF(N343:AR343,"ａ")+COUNTIF(N343:AR343,"ｂ")+COUNTIF(N343:AR343,"ｃ")</f>
        <v>0</v>
      </c>
    </row>
    <row r="344" spans="1:46" ht="21" customHeight="1">
      <c r="A344" s="143">
        <v>171</v>
      </c>
      <c r="B344" s="145"/>
      <c r="C344" s="145"/>
      <c r="D344" s="146"/>
      <c r="E344" s="137" t="str">
        <f>IF(D344=""," ",DATEDIF(D344,K344,"Y")&amp;"歳"&amp;DATEDIF(D344,K344,"YM")&amp;"カ月")</f>
        <v xml:space="preserve"> </v>
      </c>
      <c r="F344" s="138"/>
      <c r="G344" s="138"/>
      <c r="H344" s="138"/>
      <c r="I344" s="138"/>
      <c r="J344" s="40" t="s">
        <v>8</v>
      </c>
      <c r="K344" s="139">
        <f>DATE($B1,$D1,1)</f>
        <v>44501</v>
      </c>
      <c r="L344" s="139">
        <f>DATEDIF(D344,K344,"Y")</f>
        <v>121</v>
      </c>
      <c r="M344" s="121" t="str">
        <f t="shared" si="432"/>
        <v>×</v>
      </c>
      <c r="N344" s="87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  <c r="Z344" s="86"/>
      <c r="AA344" s="86"/>
      <c r="AB344" s="86"/>
      <c r="AC344" s="86"/>
      <c r="AD344" s="86"/>
      <c r="AE344" s="86"/>
      <c r="AF344" s="86"/>
      <c r="AG344" s="86"/>
      <c r="AH344" s="86"/>
      <c r="AI344" s="86"/>
      <c r="AJ344" s="86"/>
      <c r="AK344" s="86"/>
      <c r="AL344" s="86"/>
      <c r="AM344" s="86"/>
      <c r="AN344" s="86"/>
      <c r="AO344" s="86"/>
      <c r="AP344" s="86"/>
      <c r="AQ344" s="86"/>
      <c r="AR344" s="86"/>
      <c r="AS344" s="41">
        <f>SUM(N344:AR344)</f>
        <v>0</v>
      </c>
      <c r="AT344" s="36">
        <f t="shared" ref="AT344" si="511">COUNT(N344:AR344)</f>
        <v>0</v>
      </c>
    </row>
    <row r="345" spans="1:46" ht="21" customHeight="1" thickBot="1">
      <c r="A345" s="144"/>
      <c r="B345" s="114"/>
      <c r="C345" s="114"/>
      <c r="D345" s="116"/>
      <c r="E345" s="137"/>
      <c r="F345" s="118"/>
      <c r="G345" s="118"/>
      <c r="H345" s="118"/>
      <c r="I345" s="118"/>
      <c r="J345" s="38" t="s">
        <v>24</v>
      </c>
      <c r="K345" s="140"/>
      <c r="L345" s="141"/>
      <c r="M345" s="142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  <c r="AA345" s="90"/>
      <c r="AB345" s="90"/>
      <c r="AC345" s="90"/>
      <c r="AD345" s="90"/>
      <c r="AE345" s="90"/>
      <c r="AF345" s="90"/>
      <c r="AG345" s="90"/>
      <c r="AH345" s="90"/>
      <c r="AI345" s="90"/>
      <c r="AJ345" s="90"/>
      <c r="AK345" s="90"/>
      <c r="AL345" s="90"/>
      <c r="AM345" s="90"/>
      <c r="AN345" s="90"/>
      <c r="AO345" s="90"/>
      <c r="AP345" s="90"/>
      <c r="AQ345" s="90"/>
      <c r="AR345" s="90"/>
      <c r="AS345" s="39" t="str">
        <f t="shared" ref="AS345" si="512">IF(AT344=AT345,"○","×")</f>
        <v>○</v>
      </c>
      <c r="AT345" s="36">
        <f t="shared" ref="AT345" si="513">COUNTIF(N345:AR345,"ａ")+COUNTIF(N345:AR345,"ｂ")+COUNTIF(N345:AR345,"ｃ")</f>
        <v>0</v>
      </c>
    </row>
    <row r="346" spans="1:46" ht="21" customHeight="1">
      <c r="A346" s="143">
        <v>172</v>
      </c>
      <c r="B346" s="145"/>
      <c r="C346" s="145"/>
      <c r="D346" s="146"/>
      <c r="E346" s="137" t="str">
        <f>IF(D346=""," ",DATEDIF(D346,K346,"Y")&amp;"歳"&amp;DATEDIF(D346,K346,"YM")&amp;"カ月")</f>
        <v xml:space="preserve"> </v>
      </c>
      <c r="F346" s="138"/>
      <c r="G346" s="138"/>
      <c r="H346" s="138"/>
      <c r="I346" s="138"/>
      <c r="J346" s="40" t="s">
        <v>8</v>
      </c>
      <c r="K346" s="139">
        <f>DATE($B1,$D1,1)</f>
        <v>44501</v>
      </c>
      <c r="L346" s="139">
        <f>DATEDIF(D346,K346,"Y")</f>
        <v>121</v>
      </c>
      <c r="M346" s="121" t="str">
        <f t="shared" si="432"/>
        <v>×</v>
      </c>
      <c r="N346" s="87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  <c r="AA346" s="86"/>
      <c r="AB346" s="86"/>
      <c r="AC346" s="86"/>
      <c r="AD346" s="86"/>
      <c r="AE346" s="86"/>
      <c r="AF346" s="86"/>
      <c r="AG346" s="86"/>
      <c r="AH346" s="86"/>
      <c r="AI346" s="86"/>
      <c r="AJ346" s="86"/>
      <c r="AK346" s="86"/>
      <c r="AL346" s="86"/>
      <c r="AM346" s="86"/>
      <c r="AN346" s="86"/>
      <c r="AO346" s="86"/>
      <c r="AP346" s="86"/>
      <c r="AQ346" s="86"/>
      <c r="AR346" s="86"/>
      <c r="AS346" s="41">
        <f>SUM(N346:AR346)</f>
        <v>0</v>
      </c>
      <c r="AT346" s="36">
        <f t="shared" ref="AT346" si="514">COUNT(N346:AR346)</f>
        <v>0</v>
      </c>
    </row>
    <row r="347" spans="1:46" ht="21" customHeight="1" thickBot="1">
      <c r="A347" s="144"/>
      <c r="B347" s="114"/>
      <c r="C347" s="114"/>
      <c r="D347" s="116"/>
      <c r="E347" s="137"/>
      <c r="F347" s="118"/>
      <c r="G347" s="118"/>
      <c r="H347" s="118"/>
      <c r="I347" s="118"/>
      <c r="J347" s="38" t="s">
        <v>24</v>
      </c>
      <c r="K347" s="140"/>
      <c r="L347" s="141"/>
      <c r="M347" s="142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  <c r="AA347" s="90"/>
      <c r="AB347" s="90"/>
      <c r="AC347" s="90"/>
      <c r="AD347" s="90"/>
      <c r="AE347" s="90"/>
      <c r="AF347" s="90"/>
      <c r="AG347" s="90"/>
      <c r="AH347" s="90"/>
      <c r="AI347" s="90"/>
      <c r="AJ347" s="90"/>
      <c r="AK347" s="90"/>
      <c r="AL347" s="90"/>
      <c r="AM347" s="90"/>
      <c r="AN347" s="90"/>
      <c r="AO347" s="90"/>
      <c r="AP347" s="90"/>
      <c r="AQ347" s="90"/>
      <c r="AR347" s="90"/>
      <c r="AS347" s="39" t="str">
        <f t="shared" ref="AS347" si="515">IF(AT346=AT347,"○","×")</f>
        <v>○</v>
      </c>
      <c r="AT347" s="36">
        <f t="shared" ref="AT347" si="516">COUNTIF(N347:AR347,"ａ")+COUNTIF(N347:AR347,"ｂ")+COUNTIF(N347:AR347,"ｃ")</f>
        <v>0</v>
      </c>
    </row>
    <row r="348" spans="1:46" ht="21" customHeight="1">
      <c r="A348" s="143">
        <v>173</v>
      </c>
      <c r="B348" s="145"/>
      <c r="C348" s="145"/>
      <c r="D348" s="146"/>
      <c r="E348" s="137" t="str">
        <f>IF(D348=""," ",DATEDIF(D348,K348,"Y")&amp;"歳"&amp;DATEDIF(D348,K348,"YM")&amp;"カ月")</f>
        <v xml:space="preserve"> </v>
      </c>
      <c r="F348" s="138"/>
      <c r="G348" s="138"/>
      <c r="H348" s="138"/>
      <c r="I348" s="138"/>
      <c r="J348" s="40" t="s">
        <v>8</v>
      </c>
      <c r="K348" s="139">
        <f>DATE($B1,$D1,1)</f>
        <v>44501</v>
      </c>
      <c r="L348" s="139">
        <f>DATEDIF(D348,K348,"Y")</f>
        <v>121</v>
      </c>
      <c r="M348" s="121" t="str">
        <f t="shared" si="432"/>
        <v>×</v>
      </c>
      <c r="N348" s="87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  <c r="AA348" s="86"/>
      <c r="AB348" s="86"/>
      <c r="AC348" s="86"/>
      <c r="AD348" s="86"/>
      <c r="AE348" s="86"/>
      <c r="AF348" s="86"/>
      <c r="AG348" s="86"/>
      <c r="AH348" s="86"/>
      <c r="AI348" s="86"/>
      <c r="AJ348" s="86"/>
      <c r="AK348" s="86"/>
      <c r="AL348" s="86"/>
      <c r="AM348" s="86"/>
      <c r="AN348" s="86"/>
      <c r="AO348" s="86"/>
      <c r="AP348" s="86"/>
      <c r="AQ348" s="86"/>
      <c r="AR348" s="86"/>
      <c r="AS348" s="41">
        <f>SUM(N348:AR348)</f>
        <v>0</v>
      </c>
      <c r="AT348" s="36">
        <f t="shared" ref="AT348" si="517">COUNT(N348:AR348)</f>
        <v>0</v>
      </c>
    </row>
    <row r="349" spans="1:46" ht="21" customHeight="1" thickBot="1">
      <c r="A349" s="144"/>
      <c r="B349" s="114"/>
      <c r="C349" s="114"/>
      <c r="D349" s="116"/>
      <c r="E349" s="137"/>
      <c r="F349" s="118"/>
      <c r="G349" s="118"/>
      <c r="H349" s="118"/>
      <c r="I349" s="118"/>
      <c r="J349" s="38" t="s">
        <v>24</v>
      </c>
      <c r="K349" s="140"/>
      <c r="L349" s="141"/>
      <c r="M349" s="142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  <c r="AA349" s="90"/>
      <c r="AB349" s="90"/>
      <c r="AC349" s="90"/>
      <c r="AD349" s="90"/>
      <c r="AE349" s="90"/>
      <c r="AF349" s="90"/>
      <c r="AG349" s="90"/>
      <c r="AH349" s="90"/>
      <c r="AI349" s="90"/>
      <c r="AJ349" s="90"/>
      <c r="AK349" s="90"/>
      <c r="AL349" s="90"/>
      <c r="AM349" s="90"/>
      <c r="AN349" s="90"/>
      <c r="AO349" s="90"/>
      <c r="AP349" s="90"/>
      <c r="AQ349" s="90"/>
      <c r="AR349" s="90"/>
      <c r="AS349" s="39" t="str">
        <f t="shared" ref="AS349" si="518">IF(AT348=AT349,"○","×")</f>
        <v>○</v>
      </c>
      <c r="AT349" s="36">
        <f t="shared" ref="AT349" si="519">COUNTIF(N349:AR349,"ａ")+COUNTIF(N349:AR349,"ｂ")+COUNTIF(N349:AR349,"ｃ")</f>
        <v>0</v>
      </c>
    </row>
    <row r="350" spans="1:46" ht="21" customHeight="1">
      <c r="A350" s="143">
        <v>174</v>
      </c>
      <c r="B350" s="145"/>
      <c r="C350" s="145"/>
      <c r="D350" s="146"/>
      <c r="E350" s="137" t="str">
        <f>IF(D350=""," ",DATEDIF(D350,K350,"Y")&amp;"歳"&amp;DATEDIF(D350,K350,"YM")&amp;"カ月")</f>
        <v xml:space="preserve"> </v>
      </c>
      <c r="F350" s="138"/>
      <c r="G350" s="138"/>
      <c r="H350" s="138"/>
      <c r="I350" s="138"/>
      <c r="J350" s="40" t="s">
        <v>8</v>
      </c>
      <c r="K350" s="139">
        <f>DATE($B1,$D1,1)</f>
        <v>44501</v>
      </c>
      <c r="L350" s="139">
        <f>DATEDIF(D350,K350,"Y")</f>
        <v>121</v>
      </c>
      <c r="M350" s="121" t="str">
        <f t="shared" si="432"/>
        <v>×</v>
      </c>
      <c r="N350" s="87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  <c r="AA350" s="86"/>
      <c r="AB350" s="86"/>
      <c r="AC350" s="86"/>
      <c r="AD350" s="86"/>
      <c r="AE350" s="86"/>
      <c r="AF350" s="86"/>
      <c r="AG350" s="86"/>
      <c r="AH350" s="86"/>
      <c r="AI350" s="86"/>
      <c r="AJ350" s="86"/>
      <c r="AK350" s="86"/>
      <c r="AL350" s="86"/>
      <c r="AM350" s="86"/>
      <c r="AN350" s="86"/>
      <c r="AO350" s="86"/>
      <c r="AP350" s="86"/>
      <c r="AQ350" s="86"/>
      <c r="AR350" s="86"/>
      <c r="AS350" s="41">
        <f>SUM(N350:AR350)</f>
        <v>0</v>
      </c>
      <c r="AT350" s="36">
        <f t="shared" ref="AT350" si="520">COUNT(N350:AR350)</f>
        <v>0</v>
      </c>
    </row>
    <row r="351" spans="1:46" ht="21" customHeight="1" thickBot="1">
      <c r="A351" s="144"/>
      <c r="B351" s="114"/>
      <c r="C351" s="114"/>
      <c r="D351" s="116"/>
      <c r="E351" s="137"/>
      <c r="F351" s="118"/>
      <c r="G351" s="118"/>
      <c r="H351" s="118"/>
      <c r="I351" s="118"/>
      <c r="J351" s="38" t="s">
        <v>24</v>
      </c>
      <c r="K351" s="140"/>
      <c r="L351" s="141"/>
      <c r="M351" s="142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  <c r="AB351" s="90"/>
      <c r="AC351" s="90"/>
      <c r="AD351" s="90"/>
      <c r="AE351" s="90"/>
      <c r="AF351" s="90"/>
      <c r="AG351" s="90"/>
      <c r="AH351" s="90"/>
      <c r="AI351" s="90"/>
      <c r="AJ351" s="90"/>
      <c r="AK351" s="90"/>
      <c r="AL351" s="90"/>
      <c r="AM351" s="90"/>
      <c r="AN351" s="90"/>
      <c r="AO351" s="90"/>
      <c r="AP351" s="90"/>
      <c r="AQ351" s="90"/>
      <c r="AR351" s="90"/>
      <c r="AS351" s="39" t="str">
        <f t="shared" ref="AS351" si="521">IF(AT350=AT351,"○","×")</f>
        <v>○</v>
      </c>
      <c r="AT351" s="36">
        <f t="shared" ref="AT351" si="522">COUNTIF(N351:AR351,"ａ")+COUNTIF(N351:AR351,"ｂ")+COUNTIF(N351:AR351,"ｃ")</f>
        <v>0</v>
      </c>
    </row>
    <row r="352" spans="1:46" ht="21" customHeight="1">
      <c r="A352" s="143">
        <v>175</v>
      </c>
      <c r="B352" s="145"/>
      <c r="C352" s="145"/>
      <c r="D352" s="146"/>
      <c r="E352" s="137" t="str">
        <f>IF(D352=""," ",DATEDIF(D352,K352,"Y")&amp;"歳"&amp;DATEDIF(D352,K352,"YM")&amp;"カ月")</f>
        <v xml:space="preserve"> </v>
      </c>
      <c r="F352" s="138"/>
      <c r="G352" s="138"/>
      <c r="H352" s="138"/>
      <c r="I352" s="138"/>
      <c r="J352" s="40" t="s">
        <v>8</v>
      </c>
      <c r="K352" s="139">
        <f>DATE($B1,$D1,1)</f>
        <v>44501</v>
      </c>
      <c r="L352" s="139">
        <f>DATEDIF(D352,K352,"Y")</f>
        <v>121</v>
      </c>
      <c r="M352" s="121" t="str">
        <f t="shared" si="432"/>
        <v>×</v>
      </c>
      <c r="N352" s="87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  <c r="AK352" s="86"/>
      <c r="AL352" s="86"/>
      <c r="AM352" s="86"/>
      <c r="AN352" s="86"/>
      <c r="AO352" s="86"/>
      <c r="AP352" s="86"/>
      <c r="AQ352" s="86"/>
      <c r="AR352" s="86"/>
      <c r="AS352" s="41">
        <f>SUM(N352:AR352)</f>
        <v>0</v>
      </c>
      <c r="AT352" s="36">
        <f t="shared" ref="AT352" si="523">COUNT(N352:AR352)</f>
        <v>0</v>
      </c>
    </row>
    <row r="353" spans="1:46" ht="21" customHeight="1" thickBot="1">
      <c r="A353" s="144"/>
      <c r="B353" s="114"/>
      <c r="C353" s="114"/>
      <c r="D353" s="116"/>
      <c r="E353" s="137"/>
      <c r="F353" s="118"/>
      <c r="G353" s="118"/>
      <c r="H353" s="118"/>
      <c r="I353" s="118"/>
      <c r="J353" s="38" t="s">
        <v>24</v>
      </c>
      <c r="K353" s="140"/>
      <c r="L353" s="141"/>
      <c r="M353" s="142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  <c r="AA353" s="90"/>
      <c r="AB353" s="90"/>
      <c r="AC353" s="90"/>
      <c r="AD353" s="90"/>
      <c r="AE353" s="90"/>
      <c r="AF353" s="90"/>
      <c r="AG353" s="90"/>
      <c r="AH353" s="90"/>
      <c r="AI353" s="90"/>
      <c r="AJ353" s="90"/>
      <c r="AK353" s="90"/>
      <c r="AL353" s="90"/>
      <c r="AM353" s="90"/>
      <c r="AN353" s="90"/>
      <c r="AO353" s="90"/>
      <c r="AP353" s="90"/>
      <c r="AQ353" s="90"/>
      <c r="AR353" s="90"/>
      <c r="AS353" s="39" t="str">
        <f t="shared" ref="AS353" si="524">IF(AT352=AT353,"○","×")</f>
        <v>○</v>
      </c>
      <c r="AT353" s="36">
        <f t="shared" ref="AT353" si="525">COUNTIF(N353:AR353,"ａ")+COUNTIF(N353:AR353,"ｂ")+COUNTIF(N353:AR353,"ｃ")</f>
        <v>0</v>
      </c>
    </row>
    <row r="354" spans="1:46" ht="21" customHeight="1">
      <c r="A354" s="143">
        <v>176</v>
      </c>
      <c r="B354" s="145"/>
      <c r="C354" s="145"/>
      <c r="D354" s="146"/>
      <c r="E354" s="137" t="str">
        <f>IF(D354=""," ",DATEDIF(D354,K354,"Y")&amp;"歳"&amp;DATEDIF(D354,K354,"YM")&amp;"カ月")</f>
        <v xml:space="preserve"> </v>
      </c>
      <c r="F354" s="138"/>
      <c r="G354" s="138"/>
      <c r="H354" s="138"/>
      <c r="I354" s="138"/>
      <c r="J354" s="40" t="s">
        <v>8</v>
      </c>
      <c r="K354" s="139">
        <f>DATE($B1,$D1,1)</f>
        <v>44501</v>
      </c>
      <c r="L354" s="139">
        <f>DATEDIF(D354,K354,"Y")</f>
        <v>121</v>
      </c>
      <c r="M354" s="121" t="str">
        <f t="shared" si="432"/>
        <v>×</v>
      </c>
      <c r="N354" s="87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  <c r="AK354" s="86"/>
      <c r="AL354" s="86"/>
      <c r="AM354" s="86"/>
      <c r="AN354" s="86"/>
      <c r="AO354" s="86"/>
      <c r="AP354" s="86"/>
      <c r="AQ354" s="86"/>
      <c r="AR354" s="86"/>
      <c r="AS354" s="41">
        <f>SUM(N354:AR354)</f>
        <v>0</v>
      </c>
      <c r="AT354" s="36">
        <f t="shared" ref="AT354" si="526">COUNT(N354:AR354)</f>
        <v>0</v>
      </c>
    </row>
    <row r="355" spans="1:46" ht="21" customHeight="1" thickBot="1">
      <c r="A355" s="144"/>
      <c r="B355" s="114"/>
      <c r="C355" s="114"/>
      <c r="D355" s="116"/>
      <c r="E355" s="137"/>
      <c r="F355" s="118"/>
      <c r="G355" s="118"/>
      <c r="H355" s="118"/>
      <c r="I355" s="118"/>
      <c r="J355" s="38" t="s">
        <v>24</v>
      </c>
      <c r="K355" s="140"/>
      <c r="L355" s="141"/>
      <c r="M355" s="142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  <c r="AA355" s="90"/>
      <c r="AB355" s="90"/>
      <c r="AC355" s="90"/>
      <c r="AD355" s="90"/>
      <c r="AE355" s="90"/>
      <c r="AF355" s="90"/>
      <c r="AG355" s="90"/>
      <c r="AH355" s="90"/>
      <c r="AI355" s="90"/>
      <c r="AJ355" s="90"/>
      <c r="AK355" s="90"/>
      <c r="AL355" s="90"/>
      <c r="AM355" s="90"/>
      <c r="AN355" s="90"/>
      <c r="AO355" s="90"/>
      <c r="AP355" s="90"/>
      <c r="AQ355" s="90"/>
      <c r="AR355" s="90"/>
      <c r="AS355" s="39" t="str">
        <f t="shared" ref="AS355" si="527">IF(AT354=AT355,"○","×")</f>
        <v>○</v>
      </c>
      <c r="AT355" s="36">
        <f t="shared" ref="AT355" si="528">COUNTIF(N355:AR355,"ａ")+COUNTIF(N355:AR355,"ｂ")+COUNTIF(N355:AR355,"ｃ")</f>
        <v>0</v>
      </c>
    </row>
    <row r="356" spans="1:46" ht="21" customHeight="1">
      <c r="A356" s="143">
        <v>177</v>
      </c>
      <c r="B356" s="145"/>
      <c r="C356" s="145"/>
      <c r="D356" s="146"/>
      <c r="E356" s="137" t="str">
        <f>IF(D356=""," ",DATEDIF(D356,K356,"Y")&amp;"歳"&amp;DATEDIF(D356,K356,"YM")&amp;"カ月")</f>
        <v xml:space="preserve"> </v>
      </c>
      <c r="F356" s="138"/>
      <c r="G356" s="138"/>
      <c r="H356" s="138"/>
      <c r="I356" s="138"/>
      <c r="J356" s="40" t="s">
        <v>8</v>
      </c>
      <c r="K356" s="139">
        <f>DATE($B1,$D1,1)</f>
        <v>44501</v>
      </c>
      <c r="L356" s="139">
        <f>DATEDIF(D356,K356,"Y")</f>
        <v>121</v>
      </c>
      <c r="M356" s="121" t="str">
        <f t="shared" ref="M356:M400" si="529">IF(L356=0,"○",IF(L356=1,"△",IF(L356=2,"□",IF(L356=3,"◇","×"))))</f>
        <v>×</v>
      </c>
      <c r="N356" s="87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  <c r="AK356" s="86"/>
      <c r="AL356" s="86"/>
      <c r="AM356" s="86"/>
      <c r="AN356" s="86"/>
      <c r="AO356" s="86"/>
      <c r="AP356" s="86"/>
      <c r="AQ356" s="86"/>
      <c r="AR356" s="86"/>
      <c r="AS356" s="41">
        <f>SUM(N356:AR356)</f>
        <v>0</v>
      </c>
      <c r="AT356" s="36">
        <f t="shared" ref="AT356" si="530">COUNT(N356:AR356)</f>
        <v>0</v>
      </c>
    </row>
    <row r="357" spans="1:46" ht="21" customHeight="1" thickBot="1">
      <c r="A357" s="144"/>
      <c r="B357" s="114"/>
      <c r="C357" s="114"/>
      <c r="D357" s="116"/>
      <c r="E357" s="137"/>
      <c r="F357" s="118"/>
      <c r="G357" s="118"/>
      <c r="H357" s="118"/>
      <c r="I357" s="118"/>
      <c r="J357" s="38" t="s">
        <v>24</v>
      </c>
      <c r="K357" s="140"/>
      <c r="L357" s="141"/>
      <c r="M357" s="142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  <c r="AA357" s="90"/>
      <c r="AB357" s="90"/>
      <c r="AC357" s="90"/>
      <c r="AD357" s="90"/>
      <c r="AE357" s="90"/>
      <c r="AF357" s="90"/>
      <c r="AG357" s="90"/>
      <c r="AH357" s="90"/>
      <c r="AI357" s="90"/>
      <c r="AJ357" s="90"/>
      <c r="AK357" s="90"/>
      <c r="AL357" s="90"/>
      <c r="AM357" s="90"/>
      <c r="AN357" s="90"/>
      <c r="AO357" s="90"/>
      <c r="AP357" s="90"/>
      <c r="AQ357" s="90"/>
      <c r="AR357" s="90"/>
      <c r="AS357" s="39" t="str">
        <f t="shared" ref="AS357" si="531">IF(AT356=AT357,"○","×")</f>
        <v>○</v>
      </c>
      <c r="AT357" s="36">
        <f t="shared" ref="AT357" si="532">COUNTIF(N357:AR357,"ａ")+COUNTIF(N357:AR357,"ｂ")+COUNTIF(N357:AR357,"ｃ")</f>
        <v>0</v>
      </c>
    </row>
    <row r="358" spans="1:46" ht="21" customHeight="1">
      <c r="A358" s="143">
        <v>178</v>
      </c>
      <c r="B358" s="145"/>
      <c r="C358" s="145"/>
      <c r="D358" s="146"/>
      <c r="E358" s="137" t="str">
        <f>IF(D358=""," ",DATEDIF(D358,K358,"Y")&amp;"歳"&amp;DATEDIF(D358,K358,"YM")&amp;"カ月")</f>
        <v xml:space="preserve"> </v>
      </c>
      <c r="F358" s="138"/>
      <c r="G358" s="138"/>
      <c r="H358" s="138"/>
      <c r="I358" s="138"/>
      <c r="J358" s="40" t="s">
        <v>8</v>
      </c>
      <c r="K358" s="139">
        <f>DATE($B1,$D1,1)</f>
        <v>44501</v>
      </c>
      <c r="L358" s="139">
        <f>DATEDIF(D358,K358,"Y")</f>
        <v>121</v>
      </c>
      <c r="M358" s="121" t="str">
        <f t="shared" si="529"/>
        <v>×</v>
      </c>
      <c r="N358" s="87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86"/>
      <c r="AA358" s="86"/>
      <c r="AB358" s="86"/>
      <c r="AC358" s="86"/>
      <c r="AD358" s="86"/>
      <c r="AE358" s="86"/>
      <c r="AF358" s="86"/>
      <c r="AG358" s="86"/>
      <c r="AH358" s="86"/>
      <c r="AI358" s="86"/>
      <c r="AJ358" s="86"/>
      <c r="AK358" s="86"/>
      <c r="AL358" s="86"/>
      <c r="AM358" s="86"/>
      <c r="AN358" s="86"/>
      <c r="AO358" s="86"/>
      <c r="AP358" s="86"/>
      <c r="AQ358" s="86"/>
      <c r="AR358" s="86"/>
      <c r="AS358" s="41">
        <f>SUM(N358:AR358)</f>
        <v>0</v>
      </c>
      <c r="AT358" s="36">
        <f t="shared" ref="AT358" si="533">COUNT(N358:AR358)</f>
        <v>0</v>
      </c>
    </row>
    <row r="359" spans="1:46" ht="21" customHeight="1" thickBot="1">
      <c r="A359" s="144"/>
      <c r="B359" s="114"/>
      <c r="C359" s="114"/>
      <c r="D359" s="116"/>
      <c r="E359" s="137"/>
      <c r="F359" s="118"/>
      <c r="G359" s="118"/>
      <c r="H359" s="118"/>
      <c r="I359" s="118"/>
      <c r="J359" s="38" t="s">
        <v>24</v>
      </c>
      <c r="K359" s="140"/>
      <c r="L359" s="141"/>
      <c r="M359" s="142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  <c r="AB359" s="90"/>
      <c r="AC359" s="90"/>
      <c r="AD359" s="90"/>
      <c r="AE359" s="90"/>
      <c r="AF359" s="90"/>
      <c r="AG359" s="90"/>
      <c r="AH359" s="90"/>
      <c r="AI359" s="90"/>
      <c r="AJ359" s="90"/>
      <c r="AK359" s="90"/>
      <c r="AL359" s="90"/>
      <c r="AM359" s="90"/>
      <c r="AN359" s="90"/>
      <c r="AO359" s="90"/>
      <c r="AP359" s="90"/>
      <c r="AQ359" s="90"/>
      <c r="AR359" s="90"/>
      <c r="AS359" s="39" t="str">
        <f t="shared" ref="AS359" si="534">IF(AT358=AT359,"○","×")</f>
        <v>○</v>
      </c>
      <c r="AT359" s="36">
        <f t="shared" ref="AT359" si="535">COUNTIF(N359:AR359,"ａ")+COUNTIF(N359:AR359,"ｂ")+COUNTIF(N359:AR359,"ｃ")</f>
        <v>0</v>
      </c>
    </row>
    <row r="360" spans="1:46" ht="21" customHeight="1">
      <c r="A360" s="143">
        <v>179</v>
      </c>
      <c r="B360" s="145"/>
      <c r="C360" s="145"/>
      <c r="D360" s="146"/>
      <c r="E360" s="137" t="str">
        <f>IF(D360=""," ",DATEDIF(D360,K360,"Y")&amp;"歳"&amp;DATEDIF(D360,K360,"YM")&amp;"カ月")</f>
        <v xml:space="preserve"> </v>
      </c>
      <c r="F360" s="138"/>
      <c r="G360" s="138"/>
      <c r="H360" s="138"/>
      <c r="I360" s="138"/>
      <c r="J360" s="40" t="s">
        <v>8</v>
      </c>
      <c r="K360" s="139">
        <f>DATE($B1,$D1,1)</f>
        <v>44501</v>
      </c>
      <c r="L360" s="139">
        <f>DATEDIF(D360,K360,"Y")</f>
        <v>121</v>
      </c>
      <c r="M360" s="121" t="str">
        <f t="shared" si="529"/>
        <v>×</v>
      </c>
      <c r="N360" s="87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86"/>
      <c r="AA360" s="86"/>
      <c r="AB360" s="86"/>
      <c r="AC360" s="86"/>
      <c r="AD360" s="86"/>
      <c r="AE360" s="86"/>
      <c r="AF360" s="86"/>
      <c r="AG360" s="86"/>
      <c r="AH360" s="86"/>
      <c r="AI360" s="86"/>
      <c r="AJ360" s="86"/>
      <c r="AK360" s="86"/>
      <c r="AL360" s="86"/>
      <c r="AM360" s="86"/>
      <c r="AN360" s="86"/>
      <c r="AO360" s="86"/>
      <c r="AP360" s="86"/>
      <c r="AQ360" s="86"/>
      <c r="AR360" s="86"/>
      <c r="AS360" s="41">
        <f>SUM(N360:AR360)</f>
        <v>0</v>
      </c>
      <c r="AT360" s="36">
        <f t="shared" ref="AT360" si="536">COUNT(N360:AR360)</f>
        <v>0</v>
      </c>
    </row>
    <row r="361" spans="1:46" ht="21" customHeight="1" thickBot="1">
      <c r="A361" s="144"/>
      <c r="B361" s="114"/>
      <c r="C361" s="114"/>
      <c r="D361" s="116"/>
      <c r="E361" s="137"/>
      <c r="F361" s="118"/>
      <c r="G361" s="118"/>
      <c r="H361" s="118"/>
      <c r="I361" s="118"/>
      <c r="J361" s="38" t="s">
        <v>24</v>
      </c>
      <c r="K361" s="140"/>
      <c r="L361" s="141"/>
      <c r="M361" s="142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  <c r="AC361" s="90"/>
      <c r="AD361" s="90"/>
      <c r="AE361" s="90"/>
      <c r="AF361" s="90"/>
      <c r="AG361" s="90"/>
      <c r="AH361" s="90"/>
      <c r="AI361" s="90"/>
      <c r="AJ361" s="90"/>
      <c r="AK361" s="90"/>
      <c r="AL361" s="90"/>
      <c r="AM361" s="90"/>
      <c r="AN361" s="90"/>
      <c r="AO361" s="90"/>
      <c r="AP361" s="90"/>
      <c r="AQ361" s="90"/>
      <c r="AR361" s="90"/>
      <c r="AS361" s="39" t="str">
        <f t="shared" ref="AS361" si="537">IF(AT360=AT361,"○","×")</f>
        <v>○</v>
      </c>
      <c r="AT361" s="36">
        <f t="shared" ref="AT361" si="538">COUNTIF(N361:AR361,"ａ")+COUNTIF(N361:AR361,"ｂ")+COUNTIF(N361:AR361,"ｃ")</f>
        <v>0</v>
      </c>
    </row>
    <row r="362" spans="1:46" ht="21" customHeight="1">
      <c r="A362" s="143">
        <v>180</v>
      </c>
      <c r="B362" s="145"/>
      <c r="C362" s="145"/>
      <c r="D362" s="146"/>
      <c r="E362" s="137" t="str">
        <f>IF(D362=""," ",DATEDIF(D362,K362,"Y")&amp;"歳"&amp;DATEDIF(D362,K362,"YM")&amp;"カ月")</f>
        <v xml:space="preserve"> </v>
      </c>
      <c r="F362" s="138"/>
      <c r="G362" s="138"/>
      <c r="H362" s="138"/>
      <c r="I362" s="138"/>
      <c r="J362" s="40" t="s">
        <v>8</v>
      </c>
      <c r="K362" s="139">
        <f>DATE($B1,$D1,1)</f>
        <v>44501</v>
      </c>
      <c r="L362" s="139">
        <f>DATEDIF(D362,K362,"Y")</f>
        <v>121</v>
      </c>
      <c r="M362" s="121" t="str">
        <f t="shared" si="529"/>
        <v>×</v>
      </c>
      <c r="N362" s="87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86"/>
      <c r="AA362" s="86"/>
      <c r="AB362" s="86"/>
      <c r="AC362" s="86"/>
      <c r="AD362" s="86"/>
      <c r="AE362" s="86"/>
      <c r="AF362" s="86"/>
      <c r="AG362" s="86"/>
      <c r="AH362" s="86"/>
      <c r="AI362" s="86"/>
      <c r="AJ362" s="86"/>
      <c r="AK362" s="86"/>
      <c r="AL362" s="86"/>
      <c r="AM362" s="86"/>
      <c r="AN362" s="86"/>
      <c r="AO362" s="86"/>
      <c r="AP362" s="86"/>
      <c r="AQ362" s="86"/>
      <c r="AR362" s="86"/>
      <c r="AS362" s="41">
        <f>SUM(N362:AR362)</f>
        <v>0</v>
      </c>
      <c r="AT362" s="36">
        <f t="shared" ref="AT362" si="539">COUNT(N362:AR362)</f>
        <v>0</v>
      </c>
    </row>
    <row r="363" spans="1:46" ht="21" customHeight="1" thickBot="1">
      <c r="A363" s="144"/>
      <c r="B363" s="114"/>
      <c r="C363" s="114"/>
      <c r="D363" s="116"/>
      <c r="E363" s="137"/>
      <c r="F363" s="118"/>
      <c r="G363" s="118"/>
      <c r="H363" s="118"/>
      <c r="I363" s="118"/>
      <c r="J363" s="38" t="s">
        <v>24</v>
      </c>
      <c r="K363" s="140"/>
      <c r="L363" s="141"/>
      <c r="M363" s="142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  <c r="AC363" s="90"/>
      <c r="AD363" s="90"/>
      <c r="AE363" s="90"/>
      <c r="AF363" s="90"/>
      <c r="AG363" s="90"/>
      <c r="AH363" s="90"/>
      <c r="AI363" s="90"/>
      <c r="AJ363" s="90"/>
      <c r="AK363" s="90"/>
      <c r="AL363" s="90"/>
      <c r="AM363" s="90"/>
      <c r="AN363" s="90"/>
      <c r="AO363" s="90"/>
      <c r="AP363" s="90"/>
      <c r="AQ363" s="90"/>
      <c r="AR363" s="90"/>
      <c r="AS363" s="39" t="str">
        <f t="shared" ref="AS363" si="540">IF(AT362=AT363,"○","×")</f>
        <v>○</v>
      </c>
      <c r="AT363" s="36">
        <f t="shared" ref="AT363" si="541">COUNTIF(N363:AR363,"ａ")+COUNTIF(N363:AR363,"ｂ")+COUNTIF(N363:AR363,"ｃ")</f>
        <v>0</v>
      </c>
    </row>
    <row r="364" spans="1:46" ht="21" customHeight="1">
      <c r="A364" s="143">
        <v>181</v>
      </c>
      <c r="B364" s="145"/>
      <c r="C364" s="145"/>
      <c r="D364" s="146"/>
      <c r="E364" s="137" t="str">
        <f>IF(D364=""," ",DATEDIF(D364,K364,"Y")&amp;"歳"&amp;DATEDIF(D364,K364,"YM")&amp;"カ月")</f>
        <v xml:space="preserve"> </v>
      </c>
      <c r="F364" s="138"/>
      <c r="G364" s="138"/>
      <c r="H364" s="138"/>
      <c r="I364" s="138"/>
      <c r="J364" s="40" t="s">
        <v>8</v>
      </c>
      <c r="K364" s="139">
        <f>DATE($B1,$D1,1)</f>
        <v>44501</v>
      </c>
      <c r="L364" s="139">
        <f>DATEDIF(D364,K364,"Y")</f>
        <v>121</v>
      </c>
      <c r="M364" s="121" t="str">
        <f t="shared" si="529"/>
        <v>×</v>
      </c>
      <c r="N364" s="87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  <c r="Z364" s="86"/>
      <c r="AA364" s="86"/>
      <c r="AB364" s="86"/>
      <c r="AC364" s="86"/>
      <c r="AD364" s="86"/>
      <c r="AE364" s="86"/>
      <c r="AF364" s="86"/>
      <c r="AG364" s="86"/>
      <c r="AH364" s="86"/>
      <c r="AI364" s="86"/>
      <c r="AJ364" s="86"/>
      <c r="AK364" s="86"/>
      <c r="AL364" s="86"/>
      <c r="AM364" s="86"/>
      <c r="AN364" s="86"/>
      <c r="AO364" s="86"/>
      <c r="AP364" s="86"/>
      <c r="AQ364" s="86"/>
      <c r="AR364" s="86"/>
      <c r="AS364" s="41">
        <f>SUM(N364:AR364)</f>
        <v>0</v>
      </c>
      <c r="AT364" s="36">
        <f t="shared" ref="AT364" si="542">COUNT(N364:AR364)</f>
        <v>0</v>
      </c>
    </row>
    <row r="365" spans="1:46" ht="21" customHeight="1" thickBot="1">
      <c r="A365" s="144"/>
      <c r="B365" s="114"/>
      <c r="C365" s="114"/>
      <c r="D365" s="116"/>
      <c r="E365" s="137"/>
      <c r="F365" s="118"/>
      <c r="G365" s="118"/>
      <c r="H365" s="118"/>
      <c r="I365" s="118"/>
      <c r="J365" s="38" t="s">
        <v>24</v>
      </c>
      <c r="K365" s="140"/>
      <c r="L365" s="141"/>
      <c r="M365" s="142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  <c r="AB365" s="90"/>
      <c r="AC365" s="90"/>
      <c r="AD365" s="90"/>
      <c r="AE365" s="90"/>
      <c r="AF365" s="90"/>
      <c r="AG365" s="90"/>
      <c r="AH365" s="90"/>
      <c r="AI365" s="90"/>
      <c r="AJ365" s="90"/>
      <c r="AK365" s="90"/>
      <c r="AL365" s="90"/>
      <c r="AM365" s="90"/>
      <c r="AN365" s="90"/>
      <c r="AO365" s="90"/>
      <c r="AP365" s="90"/>
      <c r="AQ365" s="90"/>
      <c r="AR365" s="90"/>
      <c r="AS365" s="39" t="str">
        <f t="shared" ref="AS365" si="543">IF(AT364=AT365,"○","×")</f>
        <v>○</v>
      </c>
      <c r="AT365" s="36">
        <f t="shared" ref="AT365" si="544">COUNTIF(N365:AR365,"ａ")+COUNTIF(N365:AR365,"ｂ")+COUNTIF(N365:AR365,"ｃ")</f>
        <v>0</v>
      </c>
    </row>
    <row r="366" spans="1:46" ht="21" customHeight="1">
      <c r="A366" s="143">
        <v>182</v>
      </c>
      <c r="B366" s="145"/>
      <c r="C366" s="145"/>
      <c r="D366" s="146"/>
      <c r="E366" s="137" t="str">
        <f>IF(D366=""," ",DATEDIF(D366,K366,"Y")&amp;"歳"&amp;DATEDIF(D366,K366,"YM")&amp;"カ月")</f>
        <v xml:space="preserve"> </v>
      </c>
      <c r="F366" s="138"/>
      <c r="G366" s="138"/>
      <c r="H366" s="138"/>
      <c r="I366" s="138"/>
      <c r="J366" s="40" t="s">
        <v>8</v>
      </c>
      <c r="K366" s="139">
        <f>DATE($B1,$D1,1)</f>
        <v>44501</v>
      </c>
      <c r="L366" s="139">
        <f>DATEDIF(D366,K366,"Y")</f>
        <v>121</v>
      </c>
      <c r="M366" s="121" t="str">
        <f t="shared" si="529"/>
        <v>×</v>
      </c>
      <c r="N366" s="87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  <c r="AA366" s="86"/>
      <c r="AB366" s="86"/>
      <c r="AC366" s="86"/>
      <c r="AD366" s="86"/>
      <c r="AE366" s="86"/>
      <c r="AF366" s="86"/>
      <c r="AG366" s="86"/>
      <c r="AH366" s="86"/>
      <c r="AI366" s="86"/>
      <c r="AJ366" s="86"/>
      <c r="AK366" s="86"/>
      <c r="AL366" s="86"/>
      <c r="AM366" s="86"/>
      <c r="AN366" s="86"/>
      <c r="AO366" s="86"/>
      <c r="AP366" s="86"/>
      <c r="AQ366" s="86"/>
      <c r="AR366" s="86"/>
      <c r="AS366" s="41">
        <f>SUM(N366:AR366)</f>
        <v>0</v>
      </c>
      <c r="AT366" s="36">
        <f t="shared" ref="AT366" si="545">COUNT(N366:AR366)</f>
        <v>0</v>
      </c>
    </row>
    <row r="367" spans="1:46" ht="21" customHeight="1" thickBot="1">
      <c r="A367" s="144"/>
      <c r="B367" s="114"/>
      <c r="C367" s="114"/>
      <c r="D367" s="116"/>
      <c r="E367" s="137"/>
      <c r="F367" s="118"/>
      <c r="G367" s="118"/>
      <c r="H367" s="118"/>
      <c r="I367" s="118"/>
      <c r="J367" s="38" t="s">
        <v>24</v>
      </c>
      <c r="K367" s="140"/>
      <c r="L367" s="141"/>
      <c r="M367" s="142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  <c r="AC367" s="90"/>
      <c r="AD367" s="90"/>
      <c r="AE367" s="90"/>
      <c r="AF367" s="90"/>
      <c r="AG367" s="90"/>
      <c r="AH367" s="90"/>
      <c r="AI367" s="90"/>
      <c r="AJ367" s="90"/>
      <c r="AK367" s="90"/>
      <c r="AL367" s="90"/>
      <c r="AM367" s="90"/>
      <c r="AN367" s="90"/>
      <c r="AO367" s="90"/>
      <c r="AP367" s="90"/>
      <c r="AQ367" s="90"/>
      <c r="AR367" s="90"/>
      <c r="AS367" s="39" t="str">
        <f t="shared" ref="AS367" si="546">IF(AT366=AT367,"○","×")</f>
        <v>○</v>
      </c>
      <c r="AT367" s="36">
        <f t="shared" ref="AT367" si="547">COUNTIF(N367:AR367,"ａ")+COUNTIF(N367:AR367,"ｂ")+COUNTIF(N367:AR367,"ｃ")</f>
        <v>0</v>
      </c>
    </row>
    <row r="368" spans="1:46" ht="21" customHeight="1">
      <c r="A368" s="143">
        <v>183</v>
      </c>
      <c r="B368" s="145"/>
      <c r="C368" s="145"/>
      <c r="D368" s="146"/>
      <c r="E368" s="137" t="str">
        <f>IF(D368=""," ",DATEDIF(D368,K368,"Y")&amp;"歳"&amp;DATEDIF(D368,K368,"YM")&amp;"カ月")</f>
        <v xml:space="preserve"> </v>
      </c>
      <c r="F368" s="138"/>
      <c r="G368" s="138"/>
      <c r="H368" s="138"/>
      <c r="I368" s="138"/>
      <c r="J368" s="40" t="s">
        <v>8</v>
      </c>
      <c r="K368" s="139">
        <f>DATE($B1,$D1,1)</f>
        <v>44501</v>
      </c>
      <c r="L368" s="139">
        <f>DATEDIF(D368,K368,"Y")</f>
        <v>121</v>
      </c>
      <c r="M368" s="121" t="str">
        <f t="shared" si="529"/>
        <v>×</v>
      </c>
      <c r="N368" s="87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  <c r="Z368" s="86"/>
      <c r="AA368" s="86"/>
      <c r="AB368" s="86"/>
      <c r="AC368" s="86"/>
      <c r="AD368" s="86"/>
      <c r="AE368" s="86"/>
      <c r="AF368" s="86"/>
      <c r="AG368" s="86"/>
      <c r="AH368" s="86"/>
      <c r="AI368" s="86"/>
      <c r="AJ368" s="86"/>
      <c r="AK368" s="86"/>
      <c r="AL368" s="86"/>
      <c r="AM368" s="86"/>
      <c r="AN368" s="86"/>
      <c r="AO368" s="86"/>
      <c r="AP368" s="86"/>
      <c r="AQ368" s="86"/>
      <c r="AR368" s="86"/>
      <c r="AS368" s="41">
        <f>SUM(N368:AR368)</f>
        <v>0</v>
      </c>
      <c r="AT368" s="36">
        <f t="shared" ref="AT368" si="548">COUNT(N368:AR368)</f>
        <v>0</v>
      </c>
    </row>
    <row r="369" spans="1:46" ht="21" customHeight="1" thickBot="1">
      <c r="A369" s="144"/>
      <c r="B369" s="114"/>
      <c r="C369" s="114"/>
      <c r="D369" s="116"/>
      <c r="E369" s="137"/>
      <c r="F369" s="118"/>
      <c r="G369" s="118"/>
      <c r="H369" s="118"/>
      <c r="I369" s="118"/>
      <c r="J369" s="38" t="s">
        <v>24</v>
      </c>
      <c r="K369" s="140"/>
      <c r="L369" s="141"/>
      <c r="M369" s="142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  <c r="AB369" s="90"/>
      <c r="AC369" s="90"/>
      <c r="AD369" s="90"/>
      <c r="AE369" s="90"/>
      <c r="AF369" s="90"/>
      <c r="AG369" s="90"/>
      <c r="AH369" s="90"/>
      <c r="AI369" s="90"/>
      <c r="AJ369" s="90"/>
      <c r="AK369" s="90"/>
      <c r="AL369" s="90"/>
      <c r="AM369" s="90"/>
      <c r="AN369" s="90"/>
      <c r="AO369" s="90"/>
      <c r="AP369" s="90"/>
      <c r="AQ369" s="90"/>
      <c r="AR369" s="90"/>
      <c r="AS369" s="39" t="str">
        <f t="shared" ref="AS369" si="549">IF(AT368=AT369,"○","×")</f>
        <v>○</v>
      </c>
      <c r="AT369" s="36">
        <f t="shared" ref="AT369" si="550">COUNTIF(N369:AR369,"ａ")+COUNTIF(N369:AR369,"ｂ")+COUNTIF(N369:AR369,"ｃ")</f>
        <v>0</v>
      </c>
    </row>
    <row r="370" spans="1:46" ht="21" customHeight="1">
      <c r="A370" s="143">
        <v>184</v>
      </c>
      <c r="B370" s="145"/>
      <c r="C370" s="145"/>
      <c r="D370" s="146"/>
      <c r="E370" s="137" t="str">
        <f>IF(D370=""," ",DATEDIF(D370,K370,"Y")&amp;"歳"&amp;DATEDIF(D370,K370,"YM")&amp;"カ月")</f>
        <v xml:space="preserve"> </v>
      </c>
      <c r="F370" s="138"/>
      <c r="G370" s="138"/>
      <c r="H370" s="138"/>
      <c r="I370" s="138"/>
      <c r="J370" s="40" t="s">
        <v>8</v>
      </c>
      <c r="K370" s="139">
        <f>DATE($B1,$D1,1)</f>
        <v>44501</v>
      </c>
      <c r="L370" s="139">
        <f>DATEDIF(D370,K370,"Y")</f>
        <v>121</v>
      </c>
      <c r="M370" s="121" t="str">
        <f t="shared" si="529"/>
        <v>×</v>
      </c>
      <c r="N370" s="87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  <c r="AA370" s="86"/>
      <c r="AB370" s="86"/>
      <c r="AC370" s="86"/>
      <c r="AD370" s="86"/>
      <c r="AE370" s="86"/>
      <c r="AF370" s="86"/>
      <c r="AG370" s="86"/>
      <c r="AH370" s="86"/>
      <c r="AI370" s="86"/>
      <c r="AJ370" s="86"/>
      <c r="AK370" s="86"/>
      <c r="AL370" s="86"/>
      <c r="AM370" s="86"/>
      <c r="AN370" s="86"/>
      <c r="AO370" s="86"/>
      <c r="AP370" s="86"/>
      <c r="AQ370" s="86"/>
      <c r="AR370" s="86"/>
      <c r="AS370" s="41">
        <f>SUM(N370:AR370)</f>
        <v>0</v>
      </c>
      <c r="AT370" s="36">
        <f t="shared" ref="AT370" si="551">COUNT(N370:AR370)</f>
        <v>0</v>
      </c>
    </row>
    <row r="371" spans="1:46" ht="21" customHeight="1" thickBot="1">
      <c r="A371" s="144"/>
      <c r="B371" s="114"/>
      <c r="C371" s="114"/>
      <c r="D371" s="116"/>
      <c r="E371" s="137"/>
      <c r="F371" s="118"/>
      <c r="G371" s="118"/>
      <c r="H371" s="118"/>
      <c r="I371" s="118"/>
      <c r="J371" s="38" t="s">
        <v>24</v>
      </c>
      <c r="K371" s="140"/>
      <c r="L371" s="141"/>
      <c r="M371" s="142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  <c r="AB371" s="90"/>
      <c r="AC371" s="90"/>
      <c r="AD371" s="90"/>
      <c r="AE371" s="90"/>
      <c r="AF371" s="90"/>
      <c r="AG371" s="90"/>
      <c r="AH371" s="90"/>
      <c r="AI371" s="90"/>
      <c r="AJ371" s="90"/>
      <c r="AK371" s="90"/>
      <c r="AL371" s="90"/>
      <c r="AM371" s="90"/>
      <c r="AN371" s="90"/>
      <c r="AO371" s="90"/>
      <c r="AP371" s="90"/>
      <c r="AQ371" s="90"/>
      <c r="AR371" s="90"/>
      <c r="AS371" s="39" t="str">
        <f t="shared" ref="AS371" si="552">IF(AT370=AT371,"○","×")</f>
        <v>○</v>
      </c>
      <c r="AT371" s="36">
        <f t="shared" ref="AT371" si="553">COUNTIF(N371:AR371,"ａ")+COUNTIF(N371:AR371,"ｂ")+COUNTIF(N371:AR371,"ｃ")</f>
        <v>0</v>
      </c>
    </row>
    <row r="372" spans="1:46" ht="21" customHeight="1">
      <c r="A372" s="143">
        <v>185</v>
      </c>
      <c r="B372" s="145"/>
      <c r="C372" s="145"/>
      <c r="D372" s="146"/>
      <c r="E372" s="137" t="str">
        <f>IF(D372=""," ",DATEDIF(D372,K372,"Y")&amp;"歳"&amp;DATEDIF(D372,K372,"YM")&amp;"カ月")</f>
        <v xml:space="preserve"> </v>
      </c>
      <c r="F372" s="138"/>
      <c r="G372" s="138"/>
      <c r="H372" s="138"/>
      <c r="I372" s="138"/>
      <c r="J372" s="40" t="s">
        <v>8</v>
      </c>
      <c r="K372" s="139">
        <f>DATE($B1,$D1,1)</f>
        <v>44501</v>
      </c>
      <c r="L372" s="139">
        <f>DATEDIF(D372,K372,"Y")</f>
        <v>121</v>
      </c>
      <c r="M372" s="121" t="str">
        <f t="shared" si="529"/>
        <v>×</v>
      </c>
      <c r="N372" s="87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  <c r="Z372" s="86"/>
      <c r="AA372" s="86"/>
      <c r="AB372" s="86"/>
      <c r="AC372" s="86"/>
      <c r="AD372" s="86"/>
      <c r="AE372" s="86"/>
      <c r="AF372" s="86"/>
      <c r="AG372" s="86"/>
      <c r="AH372" s="86"/>
      <c r="AI372" s="86"/>
      <c r="AJ372" s="86"/>
      <c r="AK372" s="86"/>
      <c r="AL372" s="86"/>
      <c r="AM372" s="86"/>
      <c r="AN372" s="86"/>
      <c r="AO372" s="86"/>
      <c r="AP372" s="86"/>
      <c r="AQ372" s="86"/>
      <c r="AR372" s="86"/>
      <c r="AS372" s="41">
        <f>SUM(N372:AR372)</f>
        <v>0</v>
      </c>
      <c r="AT372" s="36">
        <f t="shared" ref="AT372" si="554">COUNT(N372:AR372)</f>
        <v>0</v>
      </c>
    </row>
    <row r="373" spans="1:46" ht="21" customHeight="1" thickBot="1">
      <c r="A373" s="144"/>
      <c r="B373" s="114"/>
      <c r="C373" s="114"/>
      <c r="D373" s="116"/>
      <c r="E373" s="137"/>
      <c r="F373" s="118"/>
      <c r="G373" s="118"/>
      <c r="H373" s="118"/>
      <c r="I373" s="118"/>
      <c r="J373" s="38" t="s">
        <v>24</v>
      </c>
      <c r="K373" s="140"/>
      <c r="L373" s="141"/>
      <c r="M373" s="142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  <c r="AB373" s="90"/>
      <c r="AC373" s="90"/>
      <c r="AD373" s="90"/>
      <c r="AE373" s="90"/>
      <c r="AF373" s="90"/>
      <c r="AG373" s="90"/>
      <c r="AH373" s="90"/>
      <c r="AI373" s="90"/>
      <c r="AJ373" s="90"/>
      <c r="AK373" s="90"/>
      <c r="AL373" s="90"/>
      <c r="AM373" s="90"/>
      <c r="AN373" s="90"/>
      <c r="AO373" s="90"/>
      <c r="AP373" s="90"/>
      <c r="AQ373" s="90"/>
      <c r="AR373" s="90"/>
      <c r="AS373" s="39" t="str">
        <f t="shared" ref="AS373" si="555">IF(AT372=AT373,"○","×")</f>
        <v>○</v>
      </c>
      <c r="AT373" s="36">
        <f t="shared" ref="AT373" si="556">COUNTIF(N373:AR373,"ａ")+COUNTIF(N373:AR373,"ｂ")+COUNTIF(N373:AR373,"ｃ")</f>
        <v>0</v>
      </c>
    </row>
    <row r="374" spans="1:46" ht="21" customHeight="1">
      <c r="A374" s="143">
        <v>186</v>
      </c>
      <c r="B374" s="145"/>
      <c r="C374" s="145"/>
      <c r="D374" s="146"/>
      <c r="E374" s="137" t="str">
        <f>IF(D374=""," ",DATEDIF(D374,K374,"Y")&amp;"歳"&amp;DATEDIF(D374,K374,"YM")&amp;"カ月")</f>
        <v xml:space="preserve"> </v>
      </c>
      <c r="F374" s="138"/>
      <c r="G374" s="138"/>
      <c r="H374" s="138"/>
      <c r="I374" s="138"/>
      <c r="J374" s="40" t="s">
        <v>8</v>
      </c>
      <c r="K374" s="139">
        <f>DATE($B1,$D1,1)</f>
        <v>44501</v>
      </c>
      <c r="L374" s="139">
        <f>DATEDIF(D374,K374,"Y")</f>
        <v>121</v>
      </c>
      <c r="M374" s="121" t="str">
        <f t="shared" si="529"/>
        <v>×</v>
      </c>
      <c r="N374" s="87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86"/>
      <c r="AA374" s="86"/>
      <c r="AB374" s="86"/>
      <c r="AC374" s="86"/>
      <c r="AD374" s="86"/>
      <c r="AE374" s="86"/>
      <c r="AF374" s="86"/>
      <c r="AG374" s="86"/>
      <c r="AH374" s="86"/>
      <c r="AI374" s="86"/>
      <c r="AJ374" s="86"/>
      <c r="AK374" s="86"/>
      <c r="AL374" s="86"/>
      <c r="AM374" s="86"/>
      <c r="AN374" s="86"/>
      <c r="AO374" s="86"/>
      <c r="AP374" s="86"/>
      <c r="AQ374" s="86"/>
      <c r="AR374" s="86"/>
      <c r="AS374" s="41">
        <f>SUM(N374:AR374)</f>
        <v>0</v>
      </c>
      <c r="AT374" s="36">
        <f t="shared" ref="AT374" si="557">COUNT(N374:AR374)</f>
        <v>0</v>
      </c>
    </row>
    <row r="375" spans="1:46" ht="21" customHeight="1" thickBot="1">
      <c r="A375" s="144"/>
      <c r="B375" s="114"/>
      <c r="C375" s="114"/>
      <c r="D375" s="116"/>
      <c r="E375" s="137"/>
      <c r="F375" s="118"/>
      <c r="G375" s="118"/>
      <c r="H375" s="118"/>
      <c r="I375" s="118"/>
      <c r="J375" s="38" t="s">
        <v>24</v>
      </c>
      <c r="K375" s="140"/>
      <c r="L375" s="141"/>
      <c r="M375" s="142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  <c r="AC375" s="90"/>
      <c r="AD375" s="90"/>
      <c r="AE375" s="90"/>
      <c r="AF375" s="90"/>
      <c r="AG375" s="90"/>
      <c r="AH375" s="90"/>
      <c r="AI375" s="90"/>
      <c r="AJ375" s="90"/>
      <c r="AK375" s="90"/>
      <c r="AL375" s="90"/>
      <c r="AM375" s="90"/>
      <c r="AN375" s="90"/>
      <c r="AO375" s="90"/>
      <c r="AP375" s="90"/>
      <c r="AQ375" s="90"/>
      <c r="AR375" s="90"/>
      <c r="AS375" s="39" t="str">
        <f t="shared" ref="AS375" si="558">IF(AT374=AT375,"○","×")</f>
        <v>○</v>
      </c>
      <c r="AT375" s="36">
        <f t="shared" ref="AT375" si="559">COUNTIF(N375:AR375,"ａ")+COUNTIF(N375:AR375,"ｂ")+COUNTIF(N375:AR375,"ｃ")</f>
        <v>0</v>
      </c>
    </row>
    <row r="376" spans="1:46" ht="21" customHeight="1">
      <c r="A376" s="143">
        <v>187</v>
      </c>
      <c r="B376" s="145"/>
      <c r="C376" s="145"/>
      <c r="D376" s="146"/>
      <c r="E376" s="137" t="str">
        <f>IF(D376=""," ",DATEDIF(D376,K376,"Y")&amp;"歳"&amp;DATEDIF(D376,K376,"YM")&amp;"カ月")</f>
        <v xml:space="preserve"> </v>
      </c>
      <c r="F376" s="138"/>
      <c r="G376" s="138"/>
      <c r="H376" s="138"/>
      <c r="I376" s="138"/>
      <c r="J376" s="40" t="s">
        <v>8</v>
      </c>
      <c r="K376" s="139">
        <f>DATE($B1,$D1,1)</f>
        <v>44501</v>
      </c>
      <c r="L376" s="139">
        <f>DATEDIF(D376,K376,"Y")</f>
        <v>121</v>
      </c>
      <c r="M376" s="121" t="str">
        <f t="shared" si="529"/>
        <v>×</v>
      </c>
      <c r="N376" s="87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  <c r="Z376" s="86"/>
      <c r="AA376" s="86"/>
      <c r="AB376" s="86"/>
      <c r="AC376" s="86"/>
      <c r="AD376" s="86"/>
      <c r="AE376" s="86"/>
      <c r="AF376" s="86"/>
      <c r="AG376" s="86"/>
      <c r="AH376" s="86"/>
      <c r="AI376" s="86"/>
      <c r="AJ376" s="86"/>
      <c r="AK376" s="86"/>
      <c r="AL376" s="86"/>
      <c r="AM376" s="86"/>
      <c r="AN376" s="86"/>
      <c r="AO376" s="86"/>
      <c r="AP376" s="86"/>
      <c r="AQ376" s="86"/>
      <c r="AR376" s="86"/>
      <c r="AS376" s="41">
        <f>SUM(N376:AR376)</f>
        <v>0</v>
      </c>
      <c r="AT376" s="36">
        <f t="shared" ref="AT376" si="560">COUNT(N376:AR376)</f>
        <v>0</v>
      </c>
    </row>
    <row r="377" spans="1:46" ht="21" customHeight="1" thickBot="1">
      <c r="A377" s="144"/>
      <c r="B377" s="114"/>
      <c r="C377" s="114"/>
      <c r="D377" s="116"/>
      <c r="E377" s="137"/>
      <c r="F377" s="118"/>
      <c r="G377" s="118"/>
      <c r="H377" s="118"/>
      <c r="I377" s="118"/>
      <c r="J377" s="38" t="s">
        <v>24</v>
      </c>
      <c r="K377" s="140"/>
      <c r="L377" s="141"/>
      <c r="M377" s="142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  <c r="AB377" s="90"/>
      <c r="AC377" s="90"/>
      <c r="AD377" s="90"/>
      <c r="AE377" s="90"/>
      <c r="AF377" s="90"/>
      <c r="AG377" s="90"/>
      <c r="AH377" s="90"/>
      <c r="AI377" s="90"/>
      <c r="AJ377" s="90"/>
      <c r="AK377" s="90"/>
      <c r="AL377" s="90"/>
      <c r="AM377" s="90"/>
      <c r="AN377" s="90"/>
      <c r="AO377" s="90"/>
      <c r="AP377" s="90"/>
      <c r="AQ377" s="90"/>
      <c r="AR377" s="90"/>
      <c r="AS377" s="39" t="str">
        <f t="shared" ref="AS377" si="561">IF(AT376=AT377,"○","×")</f>
        <v>○</v>
      </c>
      <c r="AT377" s="36">
        <f t="shared" ref="AT377" si="562">COUNTIF(N377:AR377,"ａ")+COUNTIF(N377:AR377,"ｂ")+COUNTIF(N377:AR377,"ｃ")</f>
        <v>0</v>
      </c>
    </row>
    <row r="378" spans="1:46" ht="21" customHeight="1">
      <c r="A378" s="143">
        <v>188</v>
      </c>
      <c r="B378" s="145"/>
      <c r="C378" s="145"/>
      <c r="D378" s="146"/>
      <c r="E378" s="137" t="str">
        <f>IF(D378=""," ",DATEDIF(D378,K378,"Y")&amp;"歳"&amp;DATEDIF(D378,K378,"YM")&amp;"カ月")</f>
        <v xml:space="preserve"> </v>
      </c>
      <c r="F378" s="138"/>
      <c r="G378" s="138"/>
      <c r="H378" s="138"/>
      <c r="I378" s="138"/>
      <c r="J378" s="40" t="s">
        <v>8</v>
      </c>
      <c r="K378" s="139">
        <f>DATE($B1,$D1,1)</f>
        <v>44501</v>
      </c>
      <c r="L378" s="139">
        <f>DATEDIF(D378,K378,"Y")</f>
        <v>121</v>
      </c>
      <c r="M378" s="121" t="str">
        <f t="shared" si="529"/>
        <v>×</v>
      </c>
      <c r="N378" s="87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86"/>
      <c r="AA378" s="86"/>
      <c r="AB378" s="86"/>
      <c r="AC378" s="86"/>
      <c r="AD378" s="86"/>
      <c r="AE378" s="86"/>
      <c r="AF378" s="86"/>
      <c r="AG378" s="86"/>
      <c r="AH378" s="86"/>
      <c r="AI378" s="86"/>
      <c r="AJ378" s="86"/>
      <c r="AK378" s="86"/>
      <c r="AL378" s="86"/>
      <c r="AM378" s="86"/>
      <c r="AN378" s="86"/>
      <c r="AO378" s="86"/>
      <c r="AP378" s="86"/>
      <c r="AQ378" s="86"/>
      <c r="AR378" s="86"/>
      <c r="AS378" s="41">
        <f>SUM(N378:AR378)</f>
        <v>0</v>
      </c>
      <c r="AT378" s="36">
        <f t="shared" ref="AT378" si="563">COUNT(N378:AR378)</f>
        <v>0</v>
      </c>
    </row>
    <row r="379" spans="1:46" ht="21" customHeight="1" thickBot="1">
      <c r="A379" s="144"/>
      <c r="B379" s="114"/>
      <c r="C379" s="114"/>
      <c r="D379" s="116"/>
      <c r="E379" s="137"/>
      <c r="F379" s="118"/>
      <c r="G379" s="118"/>
      <c r="H379" s="118"/>
      <c r="I379" s="118"/>
      <c r="J379" s="38" t="s">
        <v>24</v>
      </c>
      <c r="K379" s="140"/>
      <c r="L379" s="141"/>
      <c r="M379" s="142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  <c r="AC379" s="90"/>
      <c r="AD379" s="90"/>
      <c r="AE379" s="90"/>
      <c r="AF379" s="90"/>
      <c r="AG379" s="90"/>
      <c r="AH379" s="90"/>
      <c r="AI379" s="90"/>
      <c r="AJ379" s="90"/>
      <c r="AK379" s="90"/>
      <c r="AL379" s="90"/>
      <c r="AM379" s="90"/>
      <c r="AN379" s="90"/>
      <c r="AO379" s="90"/>
      <c r="AP379" s="90"/>
      <c r="AQ379" s="90"/>
      <c r="AR379" s="90"/>
      <c r="AS379" s="39" t="str">
        <f t="shared" ref="AS379" si="564">IF(AT378=AT379,"○","×")</f>
        <v>○</v>
      </c>
      <c r="AT379" s="36">
        <f t="shared" ref="AT379" si="565">COUNTIF(N379:AR379,"ａ")+COUNTIF(N379:AR379,"ｂ")+COUNTIF(N379:AR379,"ｃ")</f>
        <v>0</v>
      </c>
    </row>
    <row r="380" spans="1:46" ht="21" customHeight="1">
      <c r="A380" s="143">
        <v>189</v>
      </c>
      <c r="B380" s="145"/>
      <c r="C380" s="145"/>
      <c r="D380" s="146"/>
      <c r="E380" s="137" t="str">
        <f>IF(D380=""," ",DATEDIF(D380,K380,"Y")&amp;"歳"&amp;DATEDIF(D380,K380,"YM")&amp;"カ月")</f>
        <v xml:space="preserve"> </v>
      </c>
      <c r="F380" s="138"/>
      <c r="G380" s="138"/>
      <c r="H380" s="138"/>
      <c r="I380" s="138"/>
      <c r="J380" s="40" t="s">
        <v>8</v>
      </c>
      <c r="K380" s="139">
        <f>DATE($B1,$D1,1)</f>
        <v>44501</v>
      </c>
      <c r="L380" s="139">
        <f>DATEDIF(D380,K380,"Y")</f>
        <v>121</v>
      </c>
      <c r="M380" s="121" t="str">
        <f t="shared" si="529"/>
        <v>×</v>
      </c>
      <c r="N380" s="87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86"/>
      <c r="AA380" s="86"/>
      <c r="AB380" s="86"/>
      <c r="AC380" s="86"/>
      <c r="AD380" s="86"/>
      <c r="AE380" s="86"/>
      <c r="AF380" s="86"/>
      <c r="AG380" s="86"/>
      <c r="AH380" s="86"/>
      <c r="AI380" s="86"/>
      <c r="AJ380" s="86"/>
      <c r="AK380" s="86"/>
      <c r="AL380" s="86"/>
      <c r="AM380" s="86"/>
      <c r="AN380" s="86"/>
      <c r="AO380" s="86"/>
      <c r="AP380" s="86"/>
      <c r="AQ380" s="86"/>
      <c r="AR380" s="86"/>
      <c r="AS380" s="41">
        <f>SUM(N380:AR380)</f>
        <v>0</v>
      </c>
      <c r="AT380" s="36">
        <f t="shared" ref="AT380" si="566">COUNT(N380:AR380)</f>
        <v>0</v>
      </c>
    </row>
    <row r="381" spans="1:46" ht="21" customHeight="1" thickBot="1">
      <c r="A381" s="144"/>
      <c r="B381" s="114"/>
      <c r="C381" s="114"/>
      <c r="D381" s="116"/>
      <c r="E381" s="137"/>
      <c r="F381" s="118"/>
      <c r="G381" s="118"/>
      <c r="H381" s="118"/>
      <c r="I381" s="118"/>
      <c r="J381" s="38" t="s">
        <v>24</v>
      </c>
      <c r="K381" s="140"/>
      <c r="L381" s="141"/>
      <c r="M381" s="142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  <c r="AB381" s="90"/>
      <c r="AC381" s="90"/>
      <c r="AD381" s="90"/>
      <c r="AE381" s="90"/>
      <c r="AF381" s="90"/>
      <c r="AG381" s="90"/>
      <c r="AH381" s="90"/>
      <c r="AI381" s="90"/>
      <c r="AJ381" s="90"/>
      <c r="AK381" s="90"/>
      <c r="AL381" s="90"/>
      <c r="AM381" s="90"/>
      <c r="AN381" s="90"/>
      <c r="AO381" s="90"/>
      <c r="AP381" s="90"/>
      <c r="AQ381" s="90"/>
      <c r="AR381" s="90"/>
      <c r="AS381" s="39" t="str">
        <f t="shared" ref="AS381" si="567">IF(AT380=AT381,"○","×")</f>
        <v>○</v>
      </c>
      <c r="AT381" s="36">
        <f t="shared" ref="AT381" si="568">COUNTIF(N381:AR381,"ａ")+COUNTIF(N381:AR381,"ｂ")+COUNTIF(N381:AR381,"ｃ")</f>
        <v>0</v>
      </c>
    </row>
    <row r="382" spans="1:46" ht="21" customHeight="1">
      <c r="A382" s="143">
        <v>190</v>
      </c>
      <c r="B382" s="145"/>
      <c r="C382" s="145"/>
      <c r="D382" s="146"/>
      <c r="E382" s="137" t="str">
        <f>IF(D382=""," ",DATEDIF(D382,K382,"Y")&amp;"歳"&amp;DATEDIF(D382,K382,"YM")&amp;"カ月")</f>
        <v xml:space="preserve"> </v>
      </c>
      <c r="F382" s="138"/>
      <c r="G382" s="138"/>
      <c r="H382" s="138"/>
      <c r="I382" s="138"/>
      <c r="J382" s="40" t="s">
        <v>8</v>
      </c>
      <c r="K382" s="139">
        <f>DATE($B1,$D1,1)</f>
        <v>44501</v>
      </c>
      <c r="L382" s="139">
        <f>DATEDIF(D382,K382,"Y")</f>
        <v>121</v>
      </c>
      <c r="M382" s="121" t="str">
        <f t="shared" si="529"/>
        <v>×</v>
      </c>
      <c r="N382" s="87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86"/>
      <c r="AA382" s="86"/>
      <c r="AB382" s="86"/>
      <c r="AC382" s="86"/>
      <c r="AD382" s="86"/>
      <c r="AE382" s="86"/>
      <c r="AF382" s="86"/>
      <c r="AG382" s="86"/>
      <c r="AH382" s="86"/>
      <c r="AI382" s="86"/>
      <c r="AJ382" s="86"/>
      <c r="AK382" s="86"/>
      <c r="AL382" s="86"/>
      <c r="AM382" s="86"/>
      <c r="AN382" s="86"/>
      <c r="AO382" s="86"/>
      <c r="AP382" s="86"/>
      <c r="AQ382" s="86"/>
      <c r="AR382" s="86"/>
      <c r="AS382" s="41">
        <f>SUM(N382:AR382)</f>
        <v>0</v>
      </c>
      <c r="AT382" s="36">
        <f t="shared" ref="AT382" si="569">COUNT(N382:AR382)</f>
        <v>0</v>
      </c>
    </row>
    <row r="383" spans="1:46" ht="21" customHeight="1" thickBot="1">
      <c r="A383" s="144"/>
      <c r="B383" s="114"/>
      <c r="C383" s="114"/>
      <c r="D383" s="116"/>
      <c r="E383" s="137"/>
      <c r="F383" s="118"/>
      <c r="G383" s="118"/>
      <c r="H383" s="118"/>
      <c r="I383" s="118"/>
      <c r="J383" s="38" t="s">
        <v>24</v>
      </c>
      <c r="K383" s="140"/>
      <c r="L383" s="141"/>
      <c r="M383" s="142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  <c r="AB383" s="90"/>
      <c r="AC383" s="90"/>
      <c r="AD383" s="90"/>
      <c r="AE383" s="90"/>
      <c r="AF383" s="90"/>
      <c r="AG383" s="90"/>
      <c r="AH383" s="90"/>
      <c r="AI383" s="90"/>
      <c r="AJ383" s="90"/>
      <c r="AK383" s="90"/>
      <c r="AL383" s="90"/>
      <c r="AM383" s="90"/>
      <c r="AN383" s="90"/>
      <c r="AO383" s="90"/>
      <c r="AP383" s="90"/>
      <c r="AQ383" s="90"/>
      <c r="AR383" s="90"/>
      <c r="AS383" s="39" t="str">
        <f t="shared" ref="AS383" si="570">IF(AT382=AT383,"○","×")</f>
        <v>○</v>
      </c>
      <c r="AT383" s="36">
        <f t="shared" ref="AT383" si="571">COUNTIF(N383:AR383,"ａ")+COUNTIF(N383:AR383,"ｂ")+COUNTIF(N383:AR383,"ｃ")</f>
        <v>0</v>
      </c>
    </row>
    <row r="384" spans="1:46" ht="21" customHeight="1">
      <c r="A384" s="143">
        <v>191</v>
      </c>
      <c r="B384" s="145"/>
      <c r="C384" s="145"/>
      <c r="D384" s="146"/>
      <c r="E384" s="137" t="str">
        <f>IF(D384=""," ",DATEDIF(D384,K384,"Y")&amp;"歳"&amp;DATEDIF(D384,K384,"YM")&amp;"カ月")</f>
        <v xml:space="preserve"> </v>
      </c>
      <c r="F384" s="138"/>
      <c r="G384" s="138"/>
      <c r="H384" s="138"/>
      <c r="I384" s="138"/>
      <c r="J384" s="40" t="s">
        <v>8</v>
      </c>
      <c r="K384" s="139">
        <f>DATE($B1,$D1,1)</f>
        <v>44501</v>
      </c>
      <c r="L384" s="139">
        <f>DATEDIF(D384,K384,"Y")</f>
        <v>121</v>
      </c>
      <c r="M384" s="121" t="str">
        <f t="shared" si="529"/>
        <v>×</v>
      </c>
      <c r="N384" s="87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  <c r="Z384" s="86"/>
      <c r="AA384" s="86"/>
      <c r="AB384" s="86"/>
      <c r="AC384" s="86"/>
      <c r="AD384" s="86"/>
      <c r="AE384" s="86"/>
      <c r="AF384" s="86"/>
      <c r="AG384" s="86"/>
      <c r="AH384" s="86"/>
      <c r="AI384" s="86"/>
      <c r="AJ384" s="86"/>
      <c r="AK384" s="86"/>
      <c r="AL384" s="86"/>
      <c r="AM384" s="86"/>
      <c r="AN384" s="86"/>
      <c r="AO384" s="86"/>
      <c r="AP384" s="86"/>
      <c r="AQ384" s="86"/>
      <c r="AR384" s="86"/>
      <c r="AS384" s="41">
        <f>SUM(N384:AR384)</f>
        <v>0</v>
      </c>
      <c r="AT384" s="36">
        <f t="shared" ref="AT384" si="572">COUNT(N384:AR384)</f>
        <v>0</v>
      </c>
    </row>
    <row r="385" spans="1:46" ht="21" customHeight="1" thickBot="1">
      <c r="A385" s="144"/>
      <c r="B385" s="114"/>
      <c r="C385" s="114"/>
      <c r="D385" s="116"/>
      <c r="E385" s="137"/>
      <c r="F385" s="118"/>
      <c r="G385" s="118"/>
      <c r="H385" s="118"/>
      <c r="I385" s="118"/>
      <c r="J385" s="38" t="s">
        <v>24</v>
      </c>
      <c r="K385" s="140"/>
      <c r="L385" s="141"/>
      <c r="M385" s="142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  <c r="AC385" s="90"/>
      <c r="AD385" s="90"/>
      <c r="AE385" s="90"/>
      <c r="AF385" s="90"/>
      <c r="AG385" s="90"/>
      <c r="AH385" s="90"/>
      <c r="AI385" s="90"/>
      <c r="AJ385" s="90"/>
      <c r="AK385" s="90"/>
      <c r="AL385" s="90"/>
      <c r="AM385" s="90"/>
      <c r="AN385" s="90"/>
      <c r="AO385" s="90"/>
      <c r="AP385" s="90"/>
      <c r="AQ385" s="90"/>
      <c r="AR385" s="90"/>
      <c r="AS385" s="39" t="str">
        <f t="shared" ref="AS385" si="573">IF(AT384=AT385,"○","×")</f>
        <v>○</v>
      </c>
      <c r="AT385" s="36">
        <f t="shared" ref="AT385" si="574">COUNTIF(N385:AR385,"ａ")+COUNTIF(N385:AR385,"ｂ")+COUNTIF(N385:AR385,"ｃ")</f>
        <v>0</v>
      </c>
    </row>
    <row r="386" spans="1:46" ht="21" customHeight="1">
      <c r="A386" s="143">
        <v>192</v>
      </c>
      <c r="B386" s="145"/>
      <c r="C386" s="145"/>
      <c r="D386" s="146"/>
      <c r="E386" s="137" t="str">
        <f>IF(D386=""," ",DATEDIF(D386,K386,"Y")&amp;"歳"&amp;DATEDIF(D386,K386,"YM")&amp;"カ月")</f>
        <v xml:space="preserve"> </v>
      </c>
      <c r="F386" s="138"/>
      <c r="G386" s="138"/>
      <c r="H386" s="138"/>
      <c r="I386" s="138"/>
      <c r="J386" s="40" t="s">
        <v>8</v>
      </c>
      <c r="K386" s="139">
        <f>DATE($B1,$D1,1)</f>
        <v>44501</v>
      </c>
      <c r="L386" s="139">
        <f>DATEDIF(D386,K386,"Y")</f>
        <v>121</v>
      </c>
      <c r="M386" s="121" t="str">
        <f t="shared" si="529"/>
        <v>×</v>
      </c>
      <c r="N386" s="87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  <c r="Z386" s="86"/>
      <c r="AA386" s="86"/>
      <c r="AB386" s="86"/>
      <c r="AC386" s="86"/>
      <c r="AD386" s="86"/>
      <c r="AE386" s="86"/>
      <c r="AF386" s="86"/>
      <c r="AG386" s="86"/>
      <c r="AH386" s="86"/>
      <c r="AI386" s="86"/>
      <c r="AJ386" s="86"/>
      <c r="AK386" s="86"/>
      <c r="AL386" s="86"/>
      <c r="AM386" s="86"/>
      <c r="AN386" s="86"/>
      <c r="AO386" s="86"/>
      <c r="AP386" s="86"/>
      <c r="AQ386" s="86"/>
      <c r="AR386" s="86"/>
      <c r="AS386" s="41">
        <f>SUM(N386:AR386)</f>
        <v>0</v>
      </c>
      <c r="AT386" s="36">
        <f t="shared" ref="AT386" si="575">COUNT(N386:AR386)</f>
        <v>0</v>
      </c>
    </row>
    <row r="387" spans="1:46" ht="21" customHeight="1" thickBot="1">
      <c r="A387" s="144"/>
      <c r="B387" s="114"/>
      <c r="C387" s="114"/>
      <c r="D387" s="116"/>
      <c r="E387" s="137"/>
      <c r="F387" s="118"/>
      <c r="G387" s="118"/>
      <c r="H387" s="118"/>
      <c r="I387" s="118"/>
      <c r="J387" s="38" t="s">
        <v>24</v>
      </c>
      <c r="K387" s="140"/>
      <c r="L387" s="141"/>
      <c r="M387" s="142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  <c r="AC387" s="90"/>
      <c r="AD387" s="90"/>
      <c r="AE387" s="90"/>
      <c r="AF387" s="90"/>
      <c r="AG387" s="90"/>
      <c r="AH387" s="90"/>
      <c r="AI387" s="90"/>
      <c r="AJ387" s="90"/>
      <c r="AK387" s="90"/>
      <c r="AL387" s="90"/>
      <c r="AM387" s="90"/>
      <c r="AN387" s="90"/>
      <c r="AO387" s="90"/>
      <c r="AP387" s="90"/>
      <c r="AQ387" s="90"/>
      <c r="AR387" s="90"/>
      <c r="AS387" s="39" t="str">
        <f t="shared" ref="AS387" si="576">IF(AT386=AT387,"○","×")</f>
        <v>○</v>
      </c>
      <c r="AT387" s="36">
        <f t="shared" ref="AT387" si="577">COUNTIF(N387:AR387,"ａ")+COUNTIF(N387:AR387,"ｂ")+COUNTIF(N387:AR387,"ｃ")</f>
        <v>0</v>
      </c>
    </row>
    <row r="388" spans="1:46" ht="21" customHeight="1">
      <c r="A388" s="143">
        <v>193</v>
      </c>
      <c r="B388" s="145"/>
      <c r="C388" s="145"/>
      <c r="D388" s="146"/>
      <c r="E388" s="137" t="str">
        <f>IF(D388=""," ",DATEDIF(D388,K388,"Y")&amp;"歳"&amp;DATEDIF(D388,K388,"YM")&amp;"カ月")</f>
        <v xml:space="preserve"> </v>
      </c>
      <c r="F388" s="138"/>
      <c r="G388" s="138"/>
      <c r="H388" s="138"/>
      <c r="I388" s="138"/>
      <c r="J388" s="40" t="s">
        <v>8</v>
      </c>
      <c r="K388" s="139">
        <f>DATE($B1,$D1,1)</f>
        <v>44501</v>
      </c>
      <c r="L388" s="139">
        <f>DATEDIF(D388,K388,"Y")</f>
        <v>121</v>
      </c>
      <c r="M388" s="121" t="str">
        <f t="shared" si="529"/>
        <v>×</v>
      </c>
      <c r="N388" s="87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  <c r="Z388" s="86"/>
      <c r="AA388" s="86"/>
      <c r="AB388" s="86"/>
      <c r="AC388" s="86"/>
      <c r="AD388" s="86"/>
      <c r="AE388" s="86"/>
      <c r="AF388" s="86"/>
      <c r="AG388" s="86"/>
      <c r="AH388" s="86"/>
      <c r="AI388" s="86"/>
      <c r="AJ388" s="86"/>
      <c r="AK388" s="86"/>
      <c r="AL388" s="86"/>
      <c r="AM388" s="86"/>
      <c r="AN388" s="86"/>
      <c r="AO388" s="86"/>
      <c r="AP388" s="86"/>
      <c r="AQ388" s="86"/>
      <c r="AR388" s="86"/>
      <c r="AS388" s="41">
        <f>SUM(N388:AR388)</f>
        <v>0</v>
      </c>
      <c r="AT388" s="36">
        <f t="shared" ref="AT388" si="578">COUNT(N388:AR388)</f>
        <v>0</v>
      </c>
    </row>
    <row r="389" spans="1:46" ht="21" customHeight="1" thickBot="1">
      <c r="A389" s="144"/>
      <c r="B389" s="114"/>
      <c r="C389" s="114"/>
      <c r="D389" s="116"/>
      <c r="E389" s="137"/>
      <c r="F389" s="118"/>
      <c r="G389" s="118"/>
      <c r="H389" s="118"/>
      <c r="I389" s="118"/>
      <c r="J389" s="38" t="s">
        <v>24</v>
      </c>
      <c r="K389" s="140"/>
      <c r="L389" s="141"/>
      <c r="M389" s="142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  <c r="AB389" s="90"/>
      <c r="AC389" s="90"/>
      <c r="AD389" s="90"/>
      <c r="AE389" s="90"/>
      <c r="AF389" s="90"/>
      <c r="AG389" s="90"/>
      <c r="AH389" s="90"/>
      <c r="AI389" s="90"/>
      <c r="AJ389" s="90"/>
      <c r="AK389" s="90"/>
      <c r="AL389" s="90"/>
      <c r="AM389" s="90"/>
      <c r="AN389" s="90"/>
      <c r="AO389" s="90"/>
      <c r="AP389" s="90"/>
      <c r="AQ389" s="90"/>
      <c r="AR389" s="90"/>
      <c r="AS389" s="39" t="str">
        <f t="shared" ref="AS389" si="579">IF(AT388=AT389,"○","×")</f>
        <v>○</v>
      </c>
      <c r="AT389" s="36">
        <f t="shared" ref="AT389" si="580">COUNTIF(N389:AR389,"ａ")+COUNTIF(N389:AR389,"ｂ")+COUNTIF(N389:AR389,"ｃ")</f>
        <v>0</v>
      </c>
    </row>
    <row r="390" spans="1:46" ht="21" customHeight="1">
      <c r="A390" s="143">
        <v>194</v>
      </c>
      <c r="B390" s="145"/>
      <c r="C390" s="145"/>
      <c r="D390" s="146"/>
      <c r="E390" s="137" t="str">
        <f>IF(D390=""," ",DATEDIF(D390,K390,"Y")&amp;"歳"&amp;DATEDIF(D390,K390,"YM")&amp;"カ月")</f>
        <v xml:space="preserve"> </v>
      </c>
      <c r="F390" s="138"/>
      <c r="G390" s="138"/>
      <c r="H390" s="138"/>
      <c r="I390" s="138"/>
      <c r="J390" s="40" t="s">
        <v>8</v>
      </c>
      <c r="K390" s="139">
        <f>DATE($B1,$D1,1)</f>
        <v>44501</v>
      </c>
      <c r="L390" s="139">
        <f>DATEDIF(D390,K390,"Y")</f>
        <v>121</v>
      </c>
      <c r="M390" s="121" t="str">
        <f t="shared" si="529"/>
        <v>×</v>
      </c>
      <c r="N390" s="87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  <c r="Z390" s="86"/>
      <c r="AA390" s="86"/>
      <c r="AB390" s="86"/>
      <c r="AC390" s="86"/>
      <c r="AD390" s="86"/>
      <c r="AE390" s="86"/>
      <c r="AF390" s="86"/>
      <c r="AG390" s="86"/>
      <c r="AH390" s="86"/>
      <c r="AI390" s="86"/>
      <c r="AJ390" s="86"/>
      <c r="AK390" s="86"/>
      <c r="AL390" s="86"/>
      <c r="AM390" s="86"/>
      <c r="AN390" s="86"/>
      <c r="AO390" s="86"/>
      <c r="AP390" s="86"/>
      <c r="AQ390" s="86"/>
      <c r="AR390" s="86"/>
      <c r="AS390" s="41">
        <f>SUM(N390:AR390)</f>
        <v>0</v>
      </c>
      <c r="AT390" s="36">
        <f t="shared" ref="AT390" si="581">COUNT(N390:AR390)</f>
        <v>0</v>
      </c>
    </row>
    <row r="391" spans="1:46" ht="21" customHeight="1" thickBot="1">
      <c r="A391" s="144"/>
      <c r="B391" s="114"/>
      <c r="C391" s="114"/>
      <c r="D391" s="116"/>
      <c r="E391" s="137"/>
      <c r="F391" s="118"/>
      <c r="G391" s="118"/>
      <c r="H391" s="118"/>
      <c r="I391" s="118"/>
      <c r="J391" s="38" t="s">
        <v>24</v>
      </c>
      <c r="K391" s="140"/>
      <c r="L391" s="141"/>
      <c r="M391" s="142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  <c r="AC391" s="90"/>
      <c r="AD391" s="90"/>
      <c r="AE391" s="90"/>
      <c r="AF391" s="90"/>
      <c r="AG391" s="90"/>
      <c r="AH391" s="90"/>
      <c r="AI391" s="90"/>
      <c r="AJ391" s="90"/>
      <c r="AK391" s="90"/>
      <c r="AL391" s="90"/>
      <c r="AM391" s="90"/>
      <c r="AN391" s="90"/>
      <c r="AO391" s="90"/>
      <c r="AP391" s="90"/>
      <c r="AQ391" s="90"/>
      <c r="AR391" s="90"/>
      <c r="AS391" s="39" t="str">
        <f t="shared" ref="AS391" si="582">IF(AT390=AT391,"○","×")</f>
        <v>○</v>
      </c>
      <c r="AT391" s="36">
        <f t="shared" ref="AT391" si="583">COUNTIF(N391:AR391,"ａ")+COUNTIF(N391:AR391,"ｂ")+COUNTIF(N391:AR391,"ｃ")</f>
        <v>0</v>
      </c>
    </row>
    <row r="392" spans="1:46" ht="21" customHeight="1">
      <c r="A392" s="143">
        <v>195</v>
      </c>
      <c r="B392" s="145"/>
      <c r="C392" s="145"/>
      <c r="D392" s="146"/>
      <c r="E392" s="137" t="str">
        <f>IF(D392=""," ",DATEDIF(D392,K392,"Y")&amp;"歳"&amp;DATEDIF(D392,K392,"YM")&amp;"カ月")</f>
        <v xml:space="preserve"> </v>
      </c>
      <c r="F392" s="138"/>
      <c r="G392" s="138"/>
      <c r="H392" s="138"/>
      <c r="I392" s="138"/>
      <c r="J392" s="40" t="s">
        <v>8</v>
      </c>
      <c r="K392" s="139">
        <f>DATE($B1,$D1,1)</f>
        <v>44501</v>
      </c>
      <c r="L392" s="139">
        <f>DATEDIF(D392,K392,"Y")</f>
        <v>121</v>
      </c>
      <c r="M392" s="121" t="str">
        <f t="shared" si="529"/>
        <v>×</v>
      </c>
      <c r="N392" s="87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  <c r="AA392" s="86"/>
      <c r="AB392" s="86"/>
      <c r="AC392" s="86"/>
      <c r="AD392" s="86"/>
      <c r="AE392" s="86"/>
      <c r="AF392" s="86"/>
      <c r="AG392" s="86"/>
      <c r="AH392" s="86"/>
      <c r="AI392" s="86"/>
      <c r="AJ392" s="86"/>
      <c r="AK392" s="86"/>
      <c r="AL392" s="86"/>
      <c r="AM392" s="86"/>
      <c r="AN392" s="86"/>
      <c r="AO392" s="86"/>
      <c r="AP392" s="86"/>
      <c r="AQ392" s="86"/>
      <c r="AR392" s="86"/>
      <c r="AS392" s="41">
        <f>SUM(N392:AR392)</f>
        <v>0</v>
      </c>
      <c r="AT392" s="36">
        <f t="shared" ref="AT392" si="584">COUNT(N392:AR392)</f>
        <v>0</v>
      </c>
    </row>
    <row r="393" spans="1:46" ht="21" customHeight="1" thickBot="1">
      <c r="A393" s="144"/>
      <c r="B393" s="114"/>
      <c r="C393" s="114"/>
      <c r="D393" s="116"/>
      <c r="E393" s="137"/>
      <c r="F393" s="118"/>
      <c r="G393" s="118"/>
      <c r="H393" s="118"/>
      <c r="I393" s="118"/>
      <c r="J393" s="38" t="s">
        <v>24</v>
      </c>
      <c r="K393" s="140"/>
      <c r="L393" s="141"/>
      <c r="M393" s="142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  <c r="AC393" s="90"/>
      <c r="AD393" s="90"/>
      <c r="AE393" s="90"/>
      <c r="AF393" s="90"/>
      <c r="AG393" s="90"/>
      <c r="AH393" s="90"/>
      <c r="AI393" s="90"/>
      <c r="AJ393" s="90"/>
      <c r="AK393" s="90"/>
      <c r="AL393" s="90"/>
      <c r="AM393" s="90"/>
      <c r="AN393" s="90"/>
      <c r="AO393" s="90"/>
      <c r="AP393" s="90"/>
      <c r="AQ393" s="90"/>
      <c r="AR393" s="90"/>
      <c r="AS393" s="39" t="str">
        <f t="shared" ref="AS393" si="585">IF(AT392=AT393,"○","×")</f>
        <v>○</v>
      </c>
      <c r="AT393" s="36">
        <f t="shared" ref="AT393" si="586">COUNTIF(N393:AR393,"ａ")+COUNTIF(N393:AR393,"ｂ")+COUNTIF(N393:AR393,"ｃ")</f>
        <v>0</v>
      </c>
    </row>
    <row r="394" spans="1:46" ht="21" customHeight="1">
      <c r="A394" s="143">
        <v>196</v>
      </c>
      <c r="B394" s="145"/>
      <c r="C394" s="145"/>
      <c r="D394" s="146"/>
      <c r="E394" s="137" t="str">
        <f>IF(D394=""," ",DATEDIF(D394,K394,"Y")&amp;"歳"&amp;DATEDIF(D394,K394,"YM")&amp;"カ月")</f>
        <v xml:space="preserve"> </v>
      </c>
      <c r="F394" s="138"/>
      <c r="G394" s="138"/>
      <c r="H394" s="138"/>
      <c r="I394" s="138"/>
      <c r="J394" s="40" t="s">
        <v>8</v>
      </c>
      <c r="K394" s="139">
        <f>DATE($B1,$D1,1)</f>
        <v>44501</v>
      </c>
      <c r="L394" s="139">
        <f>DATEDIF(D394,K394,"Y")</f>
        <v>121</v>
      </c>
      <c r="M394" s="121" t="str">
        <f t="shared" si="529"/>
        <v>×</v>
      </c>
      <c r="N394" s="87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  <c r="Z394" s="86"/>
      <c r="AA394" s="86"/>
      <c r="AB394" s="86"/>
      <c r="AC394" s="86"/>
      <c r="AD394" s="86"/>
      <c r="AE394" s="86"/>
      <c r="AF394" s="86"/>
      <c r="AG394" s="86"/>
      <c r="AH394" s="86"/>
      <c r="AI394" s="86"/>
      <c r="AJ394" s="86"/>
      <c r="AK394" s="86"/>
      <c r="AL394" s="86"/>
      <c r="AM394" s="86"/>
      <c r="AN394" s="86"/>
      <c r="AO394" s="86"/>
      <c r="AP394" s="86"/>
      <c r="AQ394" s="86"/>
      <c r="AR394" s="86"/>
      <c r="AS394" s="41">
        <f>SUM(N394:AR394)</f>
        <v>0</v>
      </c>
      <c r="AT394" s="36">
        <f t="shared" ref="AT394" si="587">COUNT(N394:AR394)</f>
        <v>0</v>
      </c>
    </row>
    <row r="395" spans="1:46" ht="21" customHeight="1" thickBot="1">
      <c r="A395" s="144"/>
      <c r="B395" s="114"/>
      <c r="C395" s="114"/>
      <c r="D395" s="116"/>
      <c r="E395" s="137"/>
      <c r="F395" s="118"/>
      <c r="G395" s="118"/>
      <c r="H395" s="118"/>
      <c r="I395" s="118"/>
      <c r="J395" s="38" t="s">
        <v>24</v>
      </c>
      <c r="K395" s="140"/>
      <c r="L395" s="141"/>
      <c r="M395" s="142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  <c r="AB395" s="90"/>
      <c r="AC395" s="90"/>
      <c r="AD395" s="90"/>
      <c r="AE395" s="90"/>
      <c r="AF395" s="90"/>
      <c r="AG395" s="90"/>
      <c r="AH395" s="90"/>
      <c r="AI395" s="90"/>
      <c r="AJ395" s="90"/>
      <c r="AK395" s="90"/>
      <c r="AL395" s="90"/>
      <c r="AM395" s="90"/>
      <c r="AN395" s="90"/>
      <c r="AO395" s="90"/>
      <c r="AP395" s="90"/>
      <c r="AQ395" s="90"/>
      <c r="AR395" s="90"/>
      <c r="AS395" s="39" t="str">
        <f t="shared" ref="AS395" si="588">IF(AT394=AT395,"○","×")</f>
        <v>○</v>
      </c>
      <c r="AT395" s="36">
        <f t="shared" ref="AT395" si="589">COUNTIF(N395:AR395,"ａ")+COUNTIF(N395:AR395,"ｂ")+COUNTIF(N395:AR395,"ｃ")</f>
        <v>0</v>
      </c>
    </row>
    <row r="396" spans="1:46" ht="21" customHeight="1">
      <c r="A396" s="143">
        <v>197</v>
      </c>
      <c r="B396" s="145"/>
      <c r="C396" s="145"/>
      <c r="D396" s="146"/>
      <c r="E396" s="137" t="str">
        <f>IF(D396=""," ",DATEDIF(D396,K396,"Y")&amp;"歳"&amp;DATEDIF(D396,K396,"YM")&amp;"カ月")</f>
        <v xml:space="preserve"> </v>
      </c>
      <c r="F396" s="138"/>
      <c r="G396" s="138"/>
      <c r="H396" s="138"/>
      <c r="I396" s="138"/>
      <c r="J396" s="40" t="s">
        <v>8</v>
      </c>
      <c r="K396" s="139">
        <f>DATE($B1,$D1,1)</f>
        <v>44501</v>
      </c>
      <c r="L396" s="139">
        <f>DATEDIF(D396,K396,"Y")</f>
        <v>121</v>
      </c>
      <c r="M396" s="121" t="str">
        <f t="shared" si="529"/>
        <v>×</v>
      </c>
      <c r="N396" s="87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86"/>
      <c r="AA396" s="86"/>
      <c r="AB396" s="86"/>
      <c r="AC396" s="86"/>
      <c r="AD396" s="86"/>
      <c r="AE396" s="86"/>
      <c r="AF396" s="86"/>
      <c r="AG396" s="86"/>
      <c r="AH396" s="86"/>
      <c r="AI396" s="86"/>
      <c r="AJ396" s="86"/>
      <c r="AK396" s="86"/>
      <c r="AL396" s="86"/>
      <c r="AM396" s="86"/>
      <c r="AN396" s="86"/>
      <c r="AO396" s="86"/>
      <c r="AP396" s="86"/>
      <c r="AQ396" s="86"/>
      <c r="AR396" s="86"/>
      <c r="AS396" s="41">
        <f>SUM(N396:AR396)</f>
        <v>0</v>
      </c>
      <c r="AT396" s="36">
        <f t="shared" ref="AT396" si="590">COUNT(N396:AR396)</f>
        <v>0</v>
      </c>
    </row>
    <row r="397" spans="1:46" ht="21" customHeight="1" thickBot="1">
      <c r="A397" s="144"/>
      <c r="B397" s="114"/>
      <c r="C397" s="114"/>
      <c r="D397" s="116"/>
      <c r="E397" s="137"/>
      <c r="F397" s="118"/>
      <c r="G397" s="118"/>
      <c r="H397" s="118"/>
      <c r="I397" s="118"/>
      <c r="J397" s="38" t="s">
        <v>24</v>
      </c>
      <c r="K397" s="140"/>
      <c r="L397" s="141"/>
      <c r="M397" s="142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  <c r="AC397" s="90"/>
      <c r="AD397" s="90"/>
      <c r="AE397" s="90"/>
      <c r="AF397" s="90"/>
      <c r="AG397" s="90"/>
      <c r="AH397" s="90"/>
      <c r="AI397" s="90"/>
      <c r="AJ397" s="90"/>
      <c r="AK397" s="90"/>
      <c r="AL397" s="90"/>
      <c r="AM397" s="90"/>
      <c r="AN397" s="90"/>
      <c r="AO397" s="90"/>
      <c r="AP397" s="90"/>
      <c r="AQ397" s="90"/>
      <c r="AR397" s="90"/>
      <c r="AS397" s="39" t="str">
        <f t="shared" ref="AS397" si="591">IF(AT396=AT397,"○","×")</f>
        <v>○</v>
      </c>
      <c r="AT397" s="36">
        <f t="shared" ref="AT397" si="592">COUNTIF(N397:AR397,"ａ")+COUNTIF(N397:AR397,"ｂ")+COUNTIF(N397:AR397,"ｃ")</f>
        <v>0</v>
      </c>
    </row>
    <row r="398" spans="1:46" ht="21" customHeight="1">
      <c r="A398" s="143">
        <v>198</v>
      </c>
      <c r="B398" s="145"/>
      <c r="C398" s="145"/>
      <c r="D398" s="146"/>
      <c r="E398" s="137" t="str">
        <f>IF(D398=""," ",DATEDIF(D398,K398,"Y")&amp;"歳"&amp;DATEDIF(D398,K398,"YM")&amp;"カ月")</f>
        <v xml:space="preserve"> </v>
      </c>
      <c r="F398" s="138"/>
      <c r="G398" s="138"/>
      <c r="H398" s="138"/>
      <c r="I398" s="138"/>
      <c r="J398" s="40" t="s">
        <v>8</v>
      </c>
      <c r="K398" s="139">
        <f>DATE($B1,$D1,1)</f>
        <v>44501</v>
      </c>
      <c r="L398" s="139">
        <f>DATEDIF(D398,K398,"Y")</f>
        <v>121</v>
      </c>
      <c r="M398" s="121" t="str">
        <f t="shared" si="529"/>
        <v>×</v>
      </c>
      <c r="N398" s="87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  <c r="Z398" s="86"/>
      <c r="AA398" s="86"/>
      <c r="AB398" s="86"/>
      <c r="AC398" s="86"/>
      <c r="AD398" s="86"/>
      <c r="AE398" s="86"/>
      <c r="AF398" s="86"/>
      <c r="AG398" s="86"/>
      <c r="AH398" s="86"/>
      <c r="AI398" s="86"/>
      <c r="AJ398" s="86"/>
      <c r="AK398" s="86"/>
      <c r="AL398" s="86"/>
      <c r="AM398" s="86"/>
      <c r="AN398" s="86"/>
      <c r="AO398" s="86"/>
      <c r="AP398" s="86"/>
      <c r="AQ398" s="86"/>
      <c r="AR398" s="86"/>
      <c r="AS398" s="41">
        <f>SUM(N398:AR398)</f>
        <v>0</v>
      </c>
      <c r="AT398" s="36">
        <f t="shared" ref="AT398" si="593">COUNT(N398:AR398)</f>
        <v>0</v>
      </c>
    </row>
    <row r="399" spans="1:46" ht="21" customHeight="1" thickBot="1">
      <c r="A399" s="144"/>
      <c r="B399" s="114"/>
      <c r="C399" s="114"/>
      <c r="D399" s="116"/>
      <c r="E399" s="137"/>
      <c r="F399" s="118"/>
      <c r="G399" s="118"/>
      <c r="H399" s="118"/>
      <c r="I399" s="118"/>
      <c r="J399" s="38" t="s">
        <v>24</v>
      </c>
      <c r="K399" s="140"/>
      <c r="L399" s="141"/>
      <c r="M399" s="142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  <c r="AB399" s="90"/>
      <c r="AC399" s="90"/>
      <c r="AD399" s="90"/>
      <c r="AE399" s="90"/>
      <c r="AF399" s="90"/>
      <c r="AG399" s="90"/>
      <c r="AH399" s="90"/>
      <c r="AI399" s="90"/>
      <c r="AJ399" s="90"/>
      <c r="AK399" s="90"/>
      <c r="AL399" s="90"/>
      <c r="AM399" s="90"/>
      <c r="AN399" s="90"/>
      <c r="AO399" s="90"/>
      <c r="AP399" s="90"/>
      <c r="AQ399" s="90"/>
      <c r="AR399" s="90"/>
      <c r="AS399" s="39" t="str">
        <f t="shared" ref="AS399" si="594">IF(AT398=AT399,"○","×")</f>
        <v>○</v>
      </c>
      <c r="AT399" s="36">
        <f t="shared" ref="AT399" si="595">COUNTIF(N399:AR399,"ａ")+COUNTIF(N399:AR399,"ｂ")+COUNTIF(N399:AR399,"ｃ")</f>
        <v>0</v>
      </c>
    </row>
    <row r="400" spans="1:46" ht="21" customHeight="1">
      <c r="A400" s="143">
        <v>199</v>
      </c>
      <c r="B400" s="145"/>
      <c r="C400" s="145"/>
      <c r="D400" s="146"/>
      <c r="E400" s="137" t="str">
        <f>IF(D400=""," ",DATEDIF(D400,K400,"Y")&amp;"歳"&amp;DATEDIF(D400,K400,"YM")&amp;"カ月")</f>
        <v xml:space="preserve"> </v>
      </c>
      <c r="F400" s="138"/>
      <c r="G400" s="138"/>
      <c r="H400" s="138"/>
      <c r="I400" s="138"/>
      <c r="J400" s="40" t="s">
        <v>8</v>
      </c>
      <c r="K400" s="139">
        <f>DATE($B1,$D1,1)</f>
        <v>44501</v>
      </c>
      <c r="L400" s="139">
        <f>DATEDIF(D400,K400,"Y")</f>
        <v>121</v>
      </c>
      <c r="M400" s="121" t="str">
        <f t="shared" si="529"/>
        <v>×</v>
      </c>
      <c r="N400" s="87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  <c r="Z400" s="86"/>
      <c r="AA400" s="86"/>
      <c r="AB400" s="86"/>
      <c r="AC400" s="86"/>
      <c r="AD400" s="86"/>
      <c r="AE400" s="86"/>
      <c r="AF400" s="86"/>
      <c r="AG400" s="86"/>
      <c r="AH400" s="86"/>
      <c r="AI400" s="86"/>
      <c r="AJ400" s="86"/>
      <c r="AK400" s="86"/>
      <c r="AL400" s="86"/>
      <c r="AM400" s="86"/>
      <c r="AN400" s="86"/>
      <c r="AO400" s="86"/>
      <c r="AP400" s="86"/>
      <c r="AQ400" s="86"/>
      <c r="AR400" s="86"/>
      <c r="AS400" s="41">
        <f>SUM(N400:AR400)</f>
        <v>0</v>
      </c>
      <c r="AT400" s="36">
        <f t="shared" ref="AT400" si="596">COUNT(N400:AR400)</f>
        <v>0</v>
      </c>
    </row>
    <row r="401" spans="1:47" ht="21" customHeight="1" thickBot="1">
      <c r="A401" s="144"/>
      <c r="B401" s="114"/>
      <c r="C401" s="114"/>
      <c r="D401" s="116"/>
      <c r="E401" s="137"/>
      <c r="F401" s="118"/>
      <c r="G401" s="118"/>
      <c r="H401" s="118"/>
      <c r="I401" s="118"/>
      <c r="J401" s="38" t="s">
        <v>24</v>
      </c>
      <c r="K401" s="140"/>
      <c r="L401" s="141"/>
      <c r="M401" s="142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  <c r="AC401" s="90"/>
      <c r="AD401" s="90"/>
      <c r="AE401" s="90"/>
      <c r="AF401" s="90"/>
      <c r="AG401" s="90"/>
      <c r="AH401" s="90"/>
      <c r="AI401" s="90"/>
      <c r="AJ401" s="90"/>
      <c r="AK401" s="90"/>
      <c r="AL401" s="90"/>
      <c r="AM401" s="90"/>
      <c r="AN401" s="90"/>
      <c r="AO401" s="90"/>
      <c r="AP401" s="90"/>
      <c r="AQ401" s="90"/>
      <c r="AR401" s="90"/>
      <c r="AS401" s="39" t="str">
        <f t="shared" ref="AS401" si="597">IF(AT400=AT401,"○","×")</f>
        <v>○</v>
      </c>
      <c r="AT401" s="36">
        <f t="shared" ref="AT401" si="598">COUNTIF(N401:AR401,"ａ")+COUNTIF(N401:AR401,"ｂ")+COUNTIF(N401:AR401,"ｃ")</f>
        <v>0</v>
      </c>
    </row>
    <row r="402" spans="1:47" ht="21" customHeight="1">
      <c r="A402" s="143">
        <v>200</v>
      </c>
      <c r="B402" s="145"/>
      <c r="C402" s="145"/>
      <c r="D402" s="146"/>
      <c r="E402" s="137" t="str">
        <f>IF(D402=""," ",DATEDIF(D402,K402,"Y")&amp;"歳"&amp;DATEDIF(D402,K402,"YM")&amp;"カ月")</f>
        <v xml:space="preserve"> </v>
      </c>
      <c r="F402" s="138"/>
      <c r="G402" s="138"/>
      <c r="H402" s="138"/>
      <c r="I402" s="138"/>
      <c r="J402" s="43" t="s">
        <v>8</v>
      </c>
      <c r="K402" s="139">
        <f>DATE($B1,$D1,1)</f>
        <v>44501</v>
      </c>
      <c r="L402" s="139">
        <f>DATEDIF(D402,K402,"Y")</f>
        <v>121</v>
      </c>
      <c r="M402" s="121" t="str">
        <f t="shared" ref="M402" si="599">IF(L402=0,"○",IF(L402=1,"△",IF(L402=2,"□",IF(L402=3,"◇","×"))))</f>
        <v>×</v>
      </c>
      <c r="N402" s="85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  <c r="Z402" s="86"/>
      <c r="AA402" s="86"/>
      <c r="AB402" s="86"/>
      <c r="AC402" s="86"/>
      <c r="AD402" s="86"/>
      <c r="AE402" s="86"/>
      <c r="AF402" s="86"/>
      <c r="AG402" s="86"/>
      <c r="AH402" s="86"/>
      <c r="AI402" s="86"/>
      <c r="AJ402" s="86"/>
      <c r="AK402" s="86"/>
      <c r="AL402" s="86"/>
      <c r="AM402" s="86"/>
      <c r="AN402" s="86"/>
      <c r="AO402" s="86"/>
      <c r="AP402" s="86"/>
      <c r="AQ402" s="86"/>
      <c r="AR402" s="86"/>
      <c r="AS402" s="41">
        <f>SUM(N402:AR402)</f>
        <v>0</v>
      </c>
      <c r="AT402" s="36">
        <f t="shared" ref="AT402" si="600">COUNT(N402:AR402)</f>
        <v>0</v>
      </c>
    </row>
    <row r="403" spans="1:47" ht="21" customHeight="1" thickBot="1">
      <c r="A403" s="156"/>
      <c r="B403" s="157"/>
      <c r="C403" s="157"/>
      <c r="D403" s="158"/>
      <c r="E403" s="159"/>
      <c r="F403" s="153"/>
      <c r="G403" s="153"/>
      <c r="H403" s="153"/>
      <c r="I403" s="153"/>
      <c r="J403" s="44" t="s">
        <v>58</v>
      </c>
      <c r="K403" s="155"/>
      <c r="L403" s="141"/>
      <c r="M403" s="142"/>
      <c r="N403" s="91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  <c r="AA403" s="92"/>
      <c r="AB403" s="92"/>
      <c r="AC403" s="92"/>
      <c r="AD403" s="92"/>
      <c r="AE403" s="92"/>
      <c r="AF403" s="92"/>
      <c r="AG403" s="92"/>
      <c r="AH403" s="92"/>
      <c r="AI403" s="92"/>
      <c r="AJ403" s="92"/>
      <c r="AK403" s="92"/>
      <c r="AL403" s="92"/>
      <c r="AM403" s="92"/>
      <c r="AN403" s="92"/>
      <c r="AO403" s="92"/>
      <c r="AP403" s="92"/>
      <c r="AQ403" s="92"/>
      <c r="AR403" s="92"/>
      <c r="AS403" s="45" t="str">
        <f>IF(AT402=AT403,"○","×")</f>
        <v>○</v>
      </c>
      <c r="AT403" s="36">
        <f t="shared" ref="AT403" si="601">COUNTIF(N403:AR403,"ａ")+COUNTIF(N403:AR403,"ｂ")+COUNTIF(N403:AR403,"ｃ")</f>
        <v>0</v>
      </c>
    </row>
    <row r="404" spans="1:47" ht="21" customHeight="1" thickTop="1">
      <c r="A404" s="47"/>
      <c r="B404" s="48"/>
      <c r="C404" s="48"/>
      <c r="D404" s="48"/>
      <c r="E404" s="49"/>
      <c r="F404" s="154">
        <f>COUNT(F4:F403)</f>
        <v>0</v>
      </c>
      <c r="G404" s="154">
        <f>COUNT(G4:G403)</f>
        <v>0</v>
      </c>
      <c r="H404" s="154">
        <f t="shared" ref="H404:I404" si="602">COUNT(H4:H403)</f>
        <v>0</v>
      </c>
      <c r="I404" s="154">
        <f t="shared" si="602"/>
        <v>0</v>
      </c>
      <c r="J404" s="50" t="s">
        <v>23</v>
      </c>
      <c r="K404" s="51"/>
      <c r="L404" s="51"/>
      <c r="M404" s="51"/>
      <c r="N404" s="52">
        <f t="shared" ref="N404:AR404" si="603">SUM(N425:N427)</f>
        <v>0</v>
      </c>
      <c r="O404" s="52">
        <f t="shared" si="603"/>
        <v>0</v>
      </c>
      <c r="P404" s="52">
        <f t="shared" si="603"/>
        <v>0</v>
      </c>
      <c r="Q404" s="52">
        <f t="shared" si="603"/>
        <v>0</v>
      </c>
      <c r="R404" s="52">
        <f t="shared" si="603"/>
        <v>0</v>
      </c>
      <c r="S404" s="52">
        <f t="shared" si="603"/>
        <v>0</v>
      </c>
      <c r="T404" s="52">
        <f t="shared" si="603"/>
        <v>0</v>
      </c>
      <c r="U404" s="52">
        <f t="shared" si="603"/>
        <v>0</v>
      </c>
      <c r="V404" s="52">
        <f t="shared" si="603"/>
        <v>0</v>
      </c>
      <c r="W404" s="52">
        <f t="shared" si="603"/>
        <v>0</v>
      </c>
      <c r="X404" s="52">
        <f t="shared" si="603"/>
        <v>0</v>
      </c>
      <c r="Y404" s="52">
        <f t="shared" si="603"/>
        <v>0</v>
      </c>
      <c r="Z404" s="52">
        <f t="shared" si="603"/>
        <v>0</v>
      </c>
      <c r="AA404" s="52">
        <f t="shared" si="603"/>
        <v>0</v>
      </c>
      <c r="AB404" s="52">
        <f t="shared" si="603"/>
        <v>0</v>
      </c>
      <c r="AC404" s="52">
        <f t="shared" si="603"/>
        <v>0</v>
      </c>
      <c r="AD404" s="52">
        <f t="shared" si="603"/>
        <v>0</v>
      </c>
      <c r="AE404" s="52">
        <f t="shared" si="603"/>
        <v>0</v>
      </c>
      <c r="AF404" s="52">
        <f t="shared" si="603"/>
        <v>0</v>
      </c>
      <c r="AG404" s="52">
        <f t="shared" si="603"/>
        <v>0</v>
      </c>
      <c r="AH404" s="52">
        <f t="shared" si="603"/>
        <v>0</v>
      </c>
      <c r="AI404" s="52">
        <f t="shared" si="603"/>
        <v>0</v>
      </c>
      <c r="AJ404" s="52">
        <f t="shared" si="603"/>
        <v>0</v>
      </c>
      <c r="AK404" s="52">
        <f t="shared" si="603"/>
        <v>0</v>
      </c>
      <c r="AL404" s="52">
        <f t="shared" si="603"/>
        <v>0</v>
      </c>
      <c r="AM404" s="52">
        <f t="shared" si="603"/>
        <v>0</v>
      </c>
      <c r="AN404" s="52">
        <f t="shared" si="603"/>
        <v>0</v>
      </c>
      <c r="AO404" s="52">
        <f t="shared" si="603"/>
        <v>0</v>
      </c>
      <c r="AP404" s="52">
        <f t="shared" si="603"/>
        <v>0</v>
      </c>
      <c r="AQ404" s="52">
        <f t="shared" si="603"/>
        <v>0</v>
      </c>
      <c r="AR404" s="52">
        <f t="shared" si="603"/>
        <v>0</v>
      </c>
      <c r="AS404" s="53">
        <f>SUM(N404:AR404)</f>
        <v>0</v>
      </c>
      <c r="AT404" s="54"/>
      <c r="AU404" s="55"/>
    </row>
    <row r="405" spans="1:47" ht="21" hidden="1" customHeight="1">
      <c r="A405" s="56"/>
      <c r="B405" s="57"/>
      <c r="C405" s="57"/>
      <c r="D405" s="57"/>
      <c r="E405" s="58"/>
      <c r="F405" s="140"/>
      <c r="G405" s="140"/>
      <c r="H405" s="140"/>
      <c r="I405" s="140"/>
      <c r="J405" s="59" t="s">
        <v>46</v>
      </c>
      <c r="K405" s="51"/>
      <c r="L405" s="51"/>
      <c r="M405" s="51"/>
      <c r="N405" s="52">
        <f>COUNTIFS($M4:$M403,"○",N4:N403,"&gt;=0.1")</f>
        <v>0</v>
      </c>
      <c r="O405" s="52">
        <f t="shared" ref="O405" si="604">COUNTIFS($M4:$M403,"○",O4:O403,"&gt;=0.1")</f>
        <v>0</v>
      </c>
      <c r="P405" s="52">
        <f>COUNTIFS($M4:$M403,"○",P4:P403,"&gt;=0.1")</f>
        <v>0</v>
      </c>
      <c r="Q405" s="52">
        <f>COUNTIFS($M4:$M403,"○",Q4:Q403,"&gt;=0.1")</f>
        <v>0</v>
      </c>
      <c r="R405" s="52">
        <f>COUNTIFS($M4:$M403,"○",R4:R403,"&gt;=0.1")</f>
        <v>0</v>
      </c>
      <c r="S405" s="52">
        <f>COUNTIFS($M4:$M403,"○",S4:S403,"&gt;=0.1")</f>
        <v>0</v>
      </c>
      <c r="T405" s="52">
        <f t="shared" ref="T405:W405" si="605">COUNTIFS($M4:$M403,"○",T4:T403,"&gt;=0.1")</f>
        <v>0</v>
      </c>
      <c r="U405" s="52">
        <f t="shared" si="605"/>
        <v>0</v>
      </c>
      <c r="V405" s="52">
        <f t="shared" si="605"/>
        <v>0</v>
      </c>
      <c r="W405" s="52">
        <f t="shared" si="605"/>
        <v>0</v>
      </c>
      <c r="X405" s="52">
        <f>COUNTIFS($M4:$M403,"○",X4:X403,"&gt;=0.1")</f>
        <v>0</v>
      </c>
      <c r="Y405" s="52">
        <f>COUNTIFS($M4:$M403,"○",Y4:Y403,"&gt;=0.1")</f>
        <v>0</v>
      </c>
      <c r="Z405" s="52">
        <f>COUNTIFS($M4:$M403,"○",Z4:Z403,"&gt;=0.1")</f>
        <v>0</v>
      </c>
      <c r="AA405" s="52">
        <f t="shared" ref="AA405:AD405" si="606">COUNTIFS($M4:$M403,"○",AA4:AA403,"&gt;=0.1")</f>
        <v>0</v>
      </c>
      <c r="AB405" s="52">
        <f t="shared" si="606"/>
        <v>0</v>
      </c>
      <c r="AC405" s="52">
        <f t="shared" si="606"/>
        <v>0</v>
      </c>
      <c r="AD405" s="52">
        <f t="shared" si="606"/>
        <v>0</v>
      </c>
      <c r="AE405" s="52">
        <f>COUNTIFS($M4:$M403,"○",AE4:AE403,"&gt;=0.1")</f>
        <v>0</v>
      </c>
      <c r="AF405" s="52">
        <f>COUNTIFS($M4:$M403,"○",AF4:AF403,"&gt;=0.1")</f>
        <v>0</v>
      </c>
      <c r="AG405" s="52">
        <f>COUNTIFS($M4:$M403,"○",AG4:AG403,"&gt;=0.1")</f>
        <v>0</v>
      </c>
      <c r="AH405" s="52">
        <f t="shared" ref="AH405:AK405" si="607">COUNTIFS($M4:$M403,"○",AH4:AH403,"&gt;=0.1")</f>
        <v>0</v>
      </c>
      <c r="AI405" s="52">
        <f t="shared" si="607"/>
        <v>0</v>
      </c>
      <c r="AJ405" s="52">
        <f t="shared" si="607"/>
        <v>0</v>
      </c>
      <c r="AK405" s="52">
        <f t="shared" si="607"/>
        <v>0</v>
      </c>
      <c r="AL405" s="52">
        <f>COUNTIFS($M4:$M403,"○",AL4:AL403,"&gt;=0.1")</f>
        <v>0</v>
      </c>
      <c r="AM405" s="52">
        <f>COUNTIFS($M4:$M403,"○",AM4:AM403,"&gt;=0.1")</f>
        <v>0</v>
      </c>
      <c r="AN405" s="52">
        <f>COUNTIFS($M4:$M403,"○",AN4:AN403,"&gt;=0.1")</f>
        <v>0</v>
      </c>
      <c r="AO405" s="52">
        <f t="shared" ref="AO405:AQ405" si="608">COUNTIFS($M4:$M403,"○",AO4:AO403,"&gt;=0.1")</f>
        <v>0</v>
      </c>
      <c r="AP405" s="52">
        <f t="shared" si="608"/>
        <v>0</v>
      </c>
      <c r="AQ405" s="52">
        <f t="shared" si="608"/>
        <v>0</v>
      </c>
      <c r="AR405" s="52">
        <f>COUNTIFS($M4:$M403,"○",AR4:AR403,"&gt;=0.1")</f>
        <v>0</v>
      </c>
      <c r="AS405" s="60">
        <f>SUM(N405:AR405)</f>
        <v>0</v>
      </c>
      <c r="AT405" s="54"/>
      <c r="AU405" s="55"/>
    </row>
    <row r="406" spans="1:47" ht="21" hidden="1" customHeight="1">
      <c r="A406" s="56"/>
      <c r="B406" s="57"/>
      <c r="C406" s="57"/>
      <c r="D406" s="57"/>
      <c r="E406" s="58"/>
      <c r="F406" s="140"/>
      <c r="G406" s="140"/>
      <c r="H406" s="140"/>
      <c r="I406" s="140"/>
      <c r="J406" s="59" t="s">
        <v>47</v>
      </c>
      <c r="K406" s="51"/>
      <c r="L406" s="51"/>
      <c r="M406" s="51"/>
      <c r="N406" s="52">
        <f>COUNTIFS($M4:$M403,"△",N4:N403,"&gt;=0.1")</f>
        <v>0</v>
      </c>
      <c r="O406" s="52">
        <f t="shared" ref="O406" si="609">COUNTIFS($M4:$M403,"△",O4:O403,"&gt;=0.1")</f>
        <v>0</v>
      </c>
      <c r="P406" s="52">
        <f>COUNTIFS($M4:$M403,"△",P4:P403,"&gt;=0.1")</f>
        <v>0</v>
      </c>
      <c r="Q406" s="52">
        <f>COUNTIFS($M4:$M403,"△",Q4:Q403,"&gt;=0.1")</f>
        <v>0</v>
      </c>
      <c r="R406" s="52">
        <f>COUNTIFS($M4:$M403,"△",R4:R403,"&gt;=0.1")</f>
        <v>0</v>
      </c>
      <c r="S406" s="52">
        <f>COUNTIFS($M4:$M403,"△",S4:S403,"&gt;=0.1")</f>
        <v>0</v>
      </c>
      <c r="T406" s="52">
        <f t="shared" ref="T406:W406" si="610">COUNTIFS($M4:$M403,"△",T4:T403,"&gt;=0.1")</f>
        <v>0</v>
      </c>
      <c r="U406" s="52">
        <f t="shared" si="610"/>
        <v>0</v>
      </c>
      <c r="V406" s="52">
        <f t="shared" si="610"/>
        <v>0</v>
      </c>
      <c r="W406" s="52">
        <f t="shared" si="610"/>
        <v>0</v>
      </c>
      <c r="X406" s="52">
        <f>COUNTIFS($M4:$M403,"△",X4:X403,"&gt;=0.1")</f>
        <v>0</v>
      </c>
      <c r="Y406" s="52">
        <f>COUNTIFS($M4:$M403,"△",Y4:Y403,"&gt;=0.1")</f>
        <v>0</v>
      </c>
      <c r="Z406" s="52">
        <f>COUNTIFS($M4:$M403,"△",Z4:Z403,"&gt;=0.1")</f>
        <v>0</v>
      </c>
      <c r="AA406" s="52">
        <f t="shared" ref="AA406:AD406" si="611">COUNTIFS($M4:$M403,"△",AA4:AA403,"&gt;=0.1")</f>
        <v>0</v>
      </c>
      <c r="AB406" s="52">
        <f t="shared" si="611"/>
        <v>0</v>
      </c>
      <c r="AC406" s="52">
        <f t="shared" si="611"/>
        <v>0</v>
      </c>
      <c r="AD406" s="52">
        <f t="shared" si="611"/>
        <v>0</v>
      </c>
      <c r="AE406" s="52">
        <f>COUNTIFS($M4:$M403,"△",AE4:AE403,"&gt;=0.1")</f>
        <v>0</v>
      </c>
      <c r="AF406" s="52">
        <f>COUNTIFS($M4:$M403,"△",AF4:AF403,"&gt;=0.1")</f>
        <v>0</v>
      </c>
      <c r="AG406" s="52">
        <f>COUNTIFS($M4:$M403,"△",AG4:AG403,"&gt;=0.1")</f>
        <v>0</v>
      </c>
      <c r="AH406" s="52">
        <f t="shared" ref="AH406:AK406" si="612">COUNTIFS($M4:$M403,"△",AH4:AH403,"&gt;=0.1")</f>
        <v>0</v>
      </c>
      <c r="AI406" s="52">
        <f t="shared" si="612"/>
        <v>0</v>
      </c>
      <c r="AJ406" s="52">
        <f t="shared" si="612"/>
        <v>0</v>
      </c>
      <c r="AK406" s="52">
        <f t="shared" si="612"/>
        <v>0</v>
      </c>
      <c r="AL406" s="52">
        <f>COUNTIFS($M4:$M403,"△",AL4:AL403,"&gt;=0.1")</f>
        <v>0</v>
      </c>
      <c r="AM406" s="52">
        <f>COUNTIFS($M4:$M403,"△",AM4:AM403,"&gt;=0.1")</f>
        <v>0</v>
      </c>
      <c r="AN406" s="52">
        <f>COUNTIFS($M4:$M403,"△",AN4:AN403,"&gt;=0.1")</f>
        <v>0</v>
      </c>
      <c r="AO406" s="52">
        <f t="shared" ref="AO406:AQ406" si="613">COUNTIFS($M4:$M403,"△",AO4:AO403,"&gt;=0.1")</f>
        <v>0</v>
      </c>
      <c r="AP406" s="52">
        <f t="shared" si="613"/>
        <v>0</v>
      </c>
      <c r="AQ406" s="52">
        <f t="shared" si="613"/>
        <v>0</v>
      </c>
      <c r="AR406" s="52">
        <f>COUNTIFS($M4:$M403,"△",AR4:AR403,"&gt;=0.1")</f>
        <v>0</v>
      </c>
      <c r="AS406" s="60">
        <f t="shared" ref="AS406:AS424" si="614">SUM(N406:AR406)</f>
        <v>0</v>
      </c>
      <c r="AT406" s="54"/>
      <c r="AU406" s="55"/>
    </row>
    <row r="407" spans="1:47" ht="21" hidden="1" customHeight="1">
      <c r="A407" s="56"/>
      <c r="B407" s="57"/>
      <c r="C407" s="57"/>
      <c r="D407" s="57"/>
      <c r="E407" s="58"/>
      <c r="F407" s="140"/>
      <c r="G407" s="140"/>
      <c r="H407" s="140"/>
      <c r="I407" s="140"/>
      <c r="J407" s="59" t="s">
        <v>48</v>
      </c>
      <c r="K407" s="51"/>
      <c r="L407" s="51"/>
      <c r="M407" s="51"/>
      <c r="N407" s="52">
        <f>COUNTIFS($M4:$M403,"□",N4:N403,"&gt;=0.1")</f>
        <v>0</v>
      </c>
      <c r="O407" s="52">
        <f t="shared" ref="O407" si="615">COUNTIFS($M4:$M403,"□",O4:O403,"&gt;=0.1")</f>
        <v>0</v>
      </c>
      <c r="P407" s="52">
        <f>COUNTIFS($M4:$M403,"□",P4:P403,"&gt;=0.1")</f>
        <v>0</v>
      </c>
      <c r="Q407" s="52">
        <f>COUNTIFS($M4:$M403,"□",Q4:Q403,"&gt;=0.1")</f>
        <v>0</v>
      </c>
      <c r="R407" s="52">
        <f>COUNTIFS($M4:$M403,"□",R4:R403,"&gt;=0.1")</f>
        <v>0</v>
      </c>
      <c r="S407" s="52">
        <f>COUNTIFS($M4:$M403,"□",S4:S403,"&gt;=0.1")</f>
        <v>0</v>
      </c>
      <c r="T407" s="52">
        <f t="shared" ref="T407:W407" si="616">COUNTIFS($M4:$M403,"□",T4:T403,"&gt;=0.1")</f>
        <v>0</v>
      </c>
      <c r="U407" s="52">
        <f t="shared" si="616"/>
        <v>0</v>
      </c>
      <c r="V407" s="52">
        <f t="shared" si="616"/>
        <v>0</v>
      </c>
      <c r="W407" s="52">
        <f t="shared" si="616"/>
        <v>0</v>
      </c>
      <c r="X407" s="52">
        <f>COUNTIFS($M4:$M403,"□",X4:X403,"&gt;=0.1")</f>
        <v>0</v>
      </c>
      <c r="Y407" s="52">
        <f>COUNTIFS($M4:$M403,"□",Y4:Y403,"&gt;=0.1")</f>
        <v>0</v>
      </c>
      <c r="Z407" s="52">
        <f>COUNTIFS($M4:$M403,"□",Z4:Z403,"&gt;=0.1")</f>
        <v>0</v>
      </c>
      <c r="AA407" s="52">
        <f t="shared" ref="AA407:AD407" si="617">COUNTIFS($M4:$M403,"□",AA4:AA403,"&gt;=0.1")</f>
        <v>0</v>
      </c>
      <c r="AB407" s="52">
        <f t="shared" si="617"/>
        <v>0</v>
      </c>
      <c r="AC407" s="52">
        <f t="shared" si="617"/>
        <v>0</v>
      </c>
      <c r="AD407" s="52">
        <f t="shared" si="617"/>
        <v>0</v>
      </c>
      <c r="AE407" s="52">
        <f>COUNTIFS($M4:$M403,"□",AE4:AE403,"&gt;=0.1")</f>
        <v>0</v>
      </c>
      <c r="AF407" s="52">
        <f>COUNTIFS($M4:$M403,"□",AF4:AF403,"&gt;=0.1")</f>
        <v>0</v>
      </c>
      <c r="AG407" s="52">
        <f>COUNTIFS($M4:$M403,"□",AG4:AG403,"&gt;=0.1")</f>
        <v>0</v>
      </c>
      <c r="AH407" s="52">
        <f t="shared" ref="AH407:AK407" si="618">COUNTIFS($M4:$M403,"□",AH4:AH403,"&gt;=0.1")</f>
        <v>0</v>
      </c>
      <c r="AI407" s="52">
        <f t="shared" si="618"/>
        <v>0</v>
      </c>
      <c r="AJ407" s="52">
        <f t="shared" si="618"/>
        <v>0</v>
      </c>
      <c r="AK407" s="52">
        <f t="shared" si="618"/>
        <v>0</v>
      </c>
      <c r="AL407" s="52">
        <f>COUNTIFS($M4:$M403,"□",AL4:AL403,"&gt;=0.1")</f>
        <v>0</v>
      </c>
      <c r="AM407" s="52">
        <f>COUNTIFS($M4:$M403,"□",AM4:AM403,"&gt;=0.1")</f>
        <v>0</v>
      </c>
      <c r="AN407" s="52">
        <f>COUNTIFS($M4:$M403,"□",AN4:AN403,"&gt;=0.1")</f>
        <v>0</v>
      </c>
      <c r="AO407" s="52">
        <f t="shared" ref="AO407:AQ407" si="619">COUNTIFS($M4:$M403,"□",AO4:AO403,"&gt;=0.1")</f>
        <v>0</v>
      </c>
      <c r="AP407" s="52">
        <f t="shared" si="619"/>
        <v>0</v>
      </c>
      <c r="AQ407" s="52">
        <f t="shared" si="619"/>
        <v>0</v>
      </c>
      <c r="AR407" s="52">
        <f>COUNTIFS($M4:$M403,"□",AR4:AR403,"&gt;=0.1")</f>
        <v>0</v>
      </c>
      <c r="AS407" s="60">
        <f t="shared" si="614"/>
        <v>0</v>
      </c>
      <c r="AT407" s="54"/>
      <c r="AU407" s="55"/>
    </row>
    <row r="408" spans="1:47" ht="21" hidden="1" customHeight="1">
      <c r="A408" s="56"/>
      <c r="B408" s="57"/>
      <c r="C408" s="57"/>
      <c r="D408" s="57"/>
      <c r="E408" s="58"/>
      <c r="F408" s="140"/>
      <c r="G408" s="140"/>
      <c r="H408" s="140"/>
      <c r="I408" s="140"/>
      <c r="J408" s="59" t="s">
        <v>49</v>
      </c>
      <c r="K408" s="51"/>
      <c r="L408" s="51"/>
      <c r="M408" s="51"/>
      <c r="N408" s="52">
        <f>COUNTIFS($M4:$M403,"◇",N4:N403,"&gt;=0.1")</f>
        <v>0</v>
      </c>
      <c r="O408" s="52">
        <f t="shared" ref="O408" si="620">COUNTIFS($M4:$M403,"◇",O4:O403,"&gt;=0.1")</f>
        <v>0</v>
      </c>
      <c r="P408" s="52">
        <f>COUNTIFS($M4:$M403,"◇",P4:P403,"&gt;=0.1")</f>
        <v>0</v>
      </c>
      <c r="Q408" s="52">
        <f>COUNTIFS($M4:$M403,"◇",Q4:Q403,"&gt;=0.1")</f>
        <v>0</v>
      </c>
      <c r="R408" s="52">
        <f>COUNTIFS($M4:$M403,"◇",R4:R403,"&gt;=0.1")</f>
        <v>0</v>
      </c>
      <c r="S408" s="52">
        <f>COUNTIFS($M4:$M403,"◇",S4:S403,"&gt;=0.1")</f>
        <v>0</v>
      </c>
      <c r="T408" s="52">
        <f t="shared" ref="T408:W408" si="621">COUNTIFS($M4:$M403,"◇",T4:T403,"&gt;=0.1")</f>
        <v>0</v>
      </c>
      <c r="U408" s="52">
        <f t="shared" si="621"/>
        <v>0</v>
      </c>
      <c r="V408" s="52">
        <f t="shared" si="621"/>
        <v>0</v>
      </c>
      <c r="W408" s="52">
        <f t="shared" si="621"/>
        <v>0</v>
      </c>
      <c r="X408" s="52">
        <f>COUNTIFS($M4:$M403,"◇",X4:X403,"&gt;=0.1")</f>
        <v>0</v>
      </c>
      <c r="Y408" s="52">
        <f>COUNTIFS($M4:$M403,"◇",Y4:Y403,"&gt;=0.1")</f>
        <v>0</v>
      </c>
      <c r="Z408" s="52">
        <f>COUNTIFS($M4:$M403,"◇",Z4:Z403,"&gt;=0.1")</f>
        <v>0</v>
      </c>
      <c r="AA408" s="52">
        <f t="shared" ref="AA408:AD408" si="622">COUNTIFS($M4:$M403,"◇",AA4:AA403,"&gt;=0.1")</f>
        <v>0</v>
      </c>
      <c r="AB408" s="52">
        <f t="shared" si="622"/>
        <v>0</v>
      </c>
      <c r="AC408" s="52">
        <f t="shared" si="622"/>
        <v>0</v>
      </c>
      <c r="AD408" s="52">
        <f t="shared" si="622"/>
        <v>0</v>
      </c>
      <c r="AE408" s="52">
        <f>COUNTIFS($M4:$M403,"◇",AE4:AE403,"&gt;=0.1")</f>
        <v>0</v>
      </c>
      <c r="AF408" s="52">
        <f>COUNTIFS($M4:$M403,"◇",AF4:AF403,"&gt;=0.1")</f>
        <v>0</v>
      </c>
      <c r="AG408" s="52">
        <f>COUNTIFS($M4:$M403,"◇",AG4:AG403,"&gt;=0.1")</f>
        <v>0</v>
      </c>
      <c r="AH408" s="52">
        <f t="shared" ref="AH408:AK408" si="623">COUNTIFS($M4:$M403,"◇",AH4:AH403,"&gt;=0.1")</f>
        <v>0</v>
      </c>
      <c r="AI408" s="52">
        <f t="shared" si="623"/>
        <v>0</v>
      </c>
      <c r="AJ408" s="52">
        <f t="shared" si="623"/>
        <v>0</v>
      </c>
      <c r="AK408" s="52">
        <f t="shared" si="623"/>
        <v>0</v>
      </c>
      <c r="AL408" s="52">
        <f>COUNTIFS($M4:$M403,"◇",AL4:AL403,"&gt;=0.1")</f>
        <v>0</v>
      </c>
      <c r="AM408" s="52">
        <f>COUNTIFS($M4:$M403,"◇",AM4:AM403,"&gt;=0.1")</f>
        <v>0</v>
      </c>
      <c r="AN408" s="52">
        <f>COUNTIFS($M4:$M403,"◇",AN4:AN403,"&gt;=0.1")</f>
        <v>0</v>
      </c>
      <c r="AO408" s="52">
        <f t="shared" ref="AO408:AQ408" si="624">COUNTIFS($M4:$M403,"◇",AO4:AO403,"&gt;=0.1")</f>
        <v>0</v>
      </c>
      <c r="AP408" s="52">
        <f t="shared" si="624"/>
        <v>0</v>
      </c>
      <c r="AQ408" s="52">
        <f t="shared" si="624"/>
        <v>0</v>
      </c>
      <c r="AR408" s="52">
        <f>COUNTIFS($M4:$M403,"◇",AR4:AR403,"&gt;=0.1")</f>
        <v>0</v>
      </c>
      <c r="AS408" s="60">
        <f t="shared" si="614"/>
        <v>0</v>
      </c>
      <c r="AT408" s="54"/>
      <c r="AU408" s="55"/>
    </row>
    <row r="409" spans="1:47" ht="21" hidden="1" customHeight="1">
      <c r="A409" s="56"/>
      <c r="B409" s="57"/>
      <c r="C409" s="57"/>
      <c r="D409" s="57"/>
      <c r="E409" s="58"/>
      <c r="F409" s="140"/>
      <c r="G409" s="140"/>
      <c r="H409" s="140"/>
      <c r="I409" s="140"/>
      <c r="J409" s="59" t="s">
        <v>50</v>
      </c>
      <c r="K409" s="51"/>
      <c r="L409" s="51"/>
      <c r="M409" s="51"/>
      <c r="N409" s="52">
        <f>COUNTIFS($M4:$M403,"×",N4:N403,"&gt;=0.1")</f>
        <v>0</v>
      </c>
      <c r="O409" s="52">
        <f t="shared" ref="O409" si="625">COUNTIFS($M4:$M403,"×",O4:O403,"&gt;=0.1")</f>
        <v>0</v>
      </c>
      <c r="P409" s="52">
        <f>COUNTIFS($M4:$M403,"×",P4:P403,"&gt;=0.1")</f>
        <v>0</v>
      </c>
      <c r="Q409" s="52">
        <f>COUNTIFS($M4:$M403,"×",Q4:Q403,"&gt;=0.1")</f>
        <v>0</v>
      </c>
      <c r="R409" s="52">
        <f>COUNTIFS($M4:$M403,"×",R4:R403,"&gt;=0.1")</f>
        <v>0</v>
      </c>
      <c r="S409" s="52">
        <f>COUNTIFS($M4:$M403,"×",S4:S403,"&gt;=0.1")</f>
        <v>0</v>
      </c>
      <c r="T409" s="52">
        <f t="shared" ref="T409:W409" si="626">COUNTIFS($M4:$M403,"×",T4:T403,"&gt;=0.1")</f>
        <v>0</v>
      </c>
      <c r="U409" s="52">
        <f t="shared" si="626"/>
        <v>0</v>
      </c>
      <c r="V409" s="52">
        <f t="shared" si="626"/>
        <v>0</v>
      </c>
      <c r="W409" s="52">
        <f t="shared" si="626"/>
        <v>0</v>
      </c>
      <c r="X409" s="52">
        <f>COUNTIFS($M4:$M403,"×",X4:X403,"&gt;=0.1")</f>
        <v>0</v>
      </c>
      <c r="Y409" s="52">
        <f>COUNTIFS($M4:$M403,"×",Y4:Y403,"&gt;=0.1")</f>
        <v>0</v>
      </c>
      <c r="Z409" s="52">
        <f>COUNTIFS($M4:$M403,"×",Z4:Z403,"&gt;=0.1")</f>
        <v>0</v>
      </c>
      <c r="AA409" s="52">
        <f t="shared" ref="AA409:AD409" si="627">COUNTIFS($M4:$M403,"×",AA4:AA403,"&gt;=0.1")</f>
        <v>0</v>
      </c>
      <c r="AB409" s="52">
        <f t="shared" si="627"/>
        <v>0</v>
      </c>
      <c r="AC409" s="52">
        <f t="shared" si="627"/>
        <v>0</v>
      </c>
      <c r="AD409" s="52">
        <f t="shared" si="627"/>
        <v>0</v>
      </c>
      <c r="AE409" s="52">
        <f>COUNTIFS($M4:$M403,"×",AE4:AE403,"&gt;=0.1")</f>
        <v>0</v>
      </c>
      <c r="AF409" s="52">
        <f>COUNTIFS($M4:$M403,"×",AF4:AF403,"&gt;=0.1")</f>
        <v>0</v>
      </c>
      <c r="AG409" s="52">
        <f>COUNTIFS($M4:$M403,"×",AG4:AG403,"&gt;=0.1")</f>
        <v>0</v>
      </c>
      <c r="AH409" s="52">
        <f t="shared" ref="AH409:AK409" si="628">COUNTIFS($M4:$M403,"×",AH4:AH403,"&gt;=0.1")</f>
        <v>0</v>
      </c>
      <c r="AI409" s="52">
        <f t="shared" si="628"/>
        <v>0</v>
      </c>
      <c r="AJ409" s="52">
        <f t="shared" si="628"/>
        <v>0</v>
      </c>
      <c r="AK409" s="52">
        <f t="shared" si="628"/>
        <v>0</v>
      </c>
      <c r="AL409" s="52">
        <f>COUNTIFS($M4:$M403,"×",AL4:AL403,"&gt;=0.1")</f>
        <v>0</v>
      </c>
      <c r="AM409" s="52">
        <f>COUNTIFS($M4:$M403,"×",AM4:AM403,"&gt;=0.1")</f>
        <v>0</v>
      </c>
      <c r="AN409" s="52">
        <f>COUNTIFS($M4:$M403,"×",AN4:AN403,"&gt;=0.1")</f>
        <v>0</v>
      </c>
      <c r="AO409" s="52">
        <f t="shared" ref="AO409:AQ409" si="629">COUNTIFS($M4:$M403,"×",AO4:AO403,"&gt;=0.1")</f>
        <v>0</v>
      </c>
      <c r="AP409" s="52">
        <f t="shared" si="629"/>
        <v>0</v>
      </c>
      <c r="AQ409" s="52">
        <f t="shared" si="629"/>
        <v>0</v>
      </c>
      <c r="AR409" s="52">
        <f>COUNTIFS($M4:$M403,"×",AR4:AR403,"&gt;=0.1")</f>
        <v>0</v>
      </c>
      <c r="AS409" s="60">
        <f t="shared" si="614"/>
        <v>0</v>
      </c>
      <c r="AT409" s="54"/>
      <c r="AU409" s="55"/>
    </row>
    <row r="410" spans="1:47" ht="21" hidden="1" customHeight="1">
      <c r="A410" s="56"/>
      <c r="B410" s="57"/>
      <c r="C410" s="57"/>
      <c r="D410" s="57"/>
      <c r="E410" s="58"/>
      <c r="F410" s="140"/>
      <c r="G410" s="140"/>
      <c r="H410" s="140"/>
      <c r="I410" s="140"/>
      <c r="J410" s="59" t="s">
        <v>59</v>
      </c>
      <c r="K410" s="51"/>
      <c r="L410" s="51"/>
      <c r="M410" s="51"/>
      <c r="N410" s="52">
        <f>COUNTIFS($H4:$H403,"重度",N4:N403,"&gt;=0.1")</f>
        <v>0</v>
      </c>
      <c r="O410" s="52">
        <f t="shared" ref="O410:AR410" si="630">COUNTIFS($H4:$H403,"重度",O4:O403,"&gt;=0.1")</f>
        <v>0</v>
      </c>
      <c r="P410" s="52">
        <f>COUNTIFS($H4:$H403,"重度",P4:P403,"&gt;=0.1")</f>
        <v>0</v>
      </c>
      <c r="Q410" s="52">
        <f t="shared" si="630"/>
        <v>0</v>
      </c>
      <c r="R410" s="52">
        <f t="shared" si="630"/>
        <v>0</v>
      </c>
      <c r="S410" s="52">
        <f t="shared" si="630"/>
        <v>0</v>
      </c>
      <c r="T410" s="52">
        <f t="shared" si="630"/>
        <v>0</v>
      </c>
      <c r="U410" s="52">
        <f t="shared" si="630"/>
        <v>0</v>
      </c>
      <c r="V410" s="52">
        <f t="shared" si="630"/>
        <v>0</v>
      </c>
      <c r="W410" s="52">
        <f t="shared" si="630"/>
        <v>0</v>
      </c>
      <c r="X410" s="52">
        <f t="shared" si="630"/>
        <v>0</v>
      </c>
      <c r="Y410" s="52">
        <f t="shared" si="630"/>
        <v>0</v>
      </c>
      <c r="Z410" s="52">
        <f t="shared" si="630"/>
        <v>0</v>
      </c>
      <c r="AA410" s="52">
        <f t="shared" si="630"/>
        <v>0</v>
      </c>
      <c r="AB410" s="52">
        <f t="shared" si="630"/>
        <v>0</v>
      </c>
      <c r="AC410" s="52">
        <f t="shared" si="630"/>
        <v>0</v>
      </c>
      <c r="AD410" s="52">
        <f t="shared" si="630"/>
        <v>0</v>
      </c>
      <c r="AE410" s="52">
        <f t="shared" si="630"/>
        <v>0</v>
      </c>
      <c r="AF410" s="52">
        <f t="shared" si="630"/>
        <v>0</v>
      </c>
      <c r="AG410" s="52">
        <f t="shared" si="630"/>
        <v>0</v>
      </c>
      <c r="AH410" s="52">
        <f t="shared" si="630"/>
        <v>0</v>
      </c>
      <c r="AI410" s="52">
        <f t="shared" si="630"/>
        <v>0</v>
      </c>
      <c r="AJ410" s="52">
        <f t="shared" si="630"/>
        <v>0</v>
      </c>
      <c r="AK410" s="52">
        <f t="shared" si="630"/>
        <v>0</v>
      </c>
      <c r="AL410" s="52">
        <f t="shared" si="630"/>
        <v>0</v>
      </c>
      <c r="AM410" s="52">
        <f t="shared" si="630"/>
        <v>0</v>
      </c>
      <c r="AN410" s="52">
        <f t="shared" si="630"/>
        <v>0</v>
      </c>
      <c r="AO410" s="52">
        <f t="shared" si="630"/>
        <v>0</v>
      </c>
      <c r="AP410" s="52">
        <f t="shared" si="630"/>
        <v>0</v>
      </c>
      <c r="AQ410" s="52">
        <f t="shared" si="630"/>
        <v>0</v>
      </c>
      <c r="AR410" s="52">
        <f t="shared" si="630"/>
        <v>0</v>
      </c>
      <c r="AS410" s="60">
        <f t="shared" si="614"/>
        <v>0</v>
      </c>
      <c r="AT410" s="54"/>
      <c r="AU410" s="55"/>
    </row>
    <row r="411" spans="1:47" ht="21" hidden="1" customHeight="1">
      <c r="A411" s="56"/>
      <c r="B411" s="57"/>
      <c r="C411" s="57"/>
      <c r="D411" s="57"/>
      <c r="E411" s="58"/>
      <c r="F411" s="140"/>
      <c r="G411" s="140"/>
      <c r="H411" s="140"/>
      <c r="I411" s="140"/>
      <c r="J411" s="59" t="s">
        <v>60</v>
      </c>
      <c r="K411" s="51"/>
      <c r="L411" s="51"/>
      <c r="M411" s="51"/>
      <c r="N411" s="52">
        <f>COUNTIFS($H4:$H403,"中度",N4:N403,"&gt;=0.1")</f>
        <v>0</v>
      </c>
      <c r="O411" s="52">
        <f t="shared" ref="O411:AR411" si="631">COUNTIFS($H4:$H403,"中度",O4:O403,"&gt;=0.1")</f>
        <v>0</v>
      </c>
      <c r="P411" s="52">
        <f>COUNTIFS($H4:$H403,"中度",P4:P403,"&gt;=0.1")</f>
        <v>0</v>
      </c>
      <c r="Q411" s="52">
        <f t="shared" si="631"/>
        <v>0</v>
      </c>
      <c r="R411" s="52">
        <f t="shared" si="631"/>
        <v>0</v>
      </c>
      <c r="S411" s="52">
        <f t="shared" si="631"/>
        <v>0</v>
      </c>
      <c r="T411" s="52">
        <f t="shared" si="631"/>
        <v>0</v>
      </c>
      <c r="U411" s="52">
        <f t="shared" si="631"/>
        <v>0</v>
      </c>
      <c r="V411" s="52">
        <f t="shared" si="631"/>
        <v>0</v>
      </c>
      <c r="W411" s="52">
        <f t="shared" si="631"/>
        <v>0</v>
      </c>
      <c r="X411" s="52">
        <f t="shared" si="631"/>
        <v>0</v>
      </c>
      <c r="Y411" s="52">
        <f t="shared" si="631"/>
        <v>0</v>
      </c>
      <c r="Z411" s="52">
        <f t="shared" si="631"/>
        <v>0</v>
      </c>
      <c r="AA411" s="52">
        <f t="shared" si="631"/>
        <v>0</v>
      </c>
      <c r="AB411" s="52">
        <f t="shared" si="631"/>
        <v>0</v>
      </c>
      <c r="AC411" s="52">
        <f t="shared" si="631"/>
        <v>0</v>
      </c>
      <c r="AD411" s="52">
        <f t="shared" si="631"/>
        <v>0</v>
      </c>
      <c r="AE411" s="52">
        <f t="shared" si="631"/>
        <v>0</v>
      </c>
      <c r="AF411" s="52">
        <f t="shared" si="631"/>
        <v>0</v>
      </c>
      <c r="AG411" s="52">
        <f t="shared" si="631"/>
        <v>0</v>
      </c>
      <c r="AH411" s="52">
        <f t="shared" si="631"/>
        <v>0</v>
      </c>
      <c r="AI411" s="52">
        <f t="shared" si="631"/>
        <v>0</v>
      </c>
      <c r="AJ411" s="52">
        <f t="shared" si="631"/>
        <v>0</v>
      </c>
      <c r="AK411" s="52">
        <f t="shared" si="631"/>
        <v>0</v>
      </c>
      <c r="AL411" s="52">
        <f t="shared" si="631"/>
        <v>0</v>
      </c>
      <c r="AM411" s="52">
        <f t="shared" si="631"/>
        <v>0</v>
      </c>
      <c r="AN411" s="52">
        <f t="shared" si="631"/>
        <v>0</v>
      </c>
      <c r="AO411" s="52">
        <f t="shared" si="631"/>
        <v>0</v>
      </c>
      <c r="AP411" s="52">
        <f t="shared" si="631"/>
        <v>0</v>
      </c>
      <c r="AQ411" s="52">
        <f t="shared" si="631"/>
        <v>0</v>
      </c>
      <c r="AR411" s="52">
        <f t="shared" si="631"/>
        <v>0</v>
      </c>
      <c r="AS411" s="60">
        <f t="shared" si="614"/>
        <v>0</v>
      </c>
      <c r="AT411" s="54"/>
      <c r="AU411" s="55"/>
    </row>
    <row r="412" spans="1:47" ht="21" hidden="1" customHeight="1">
      <c r="A412" s="56"/>
      <c r="B412" s="57"/>
      <c r="C412" s="57"/>
      <c r="D412" s="57"/>
      <c r="E412" s="58"/>
      <c r="F412" s="140"/>
      <c r="G412" s="140"/>
      <c r="H412" s="140"/>
      <c r="I412" s="140"/>
      <c r="J412" s="59" t="s">
        <v>61</v>
      </c>
      <c r="K412" s="51"/>
      <c r="L412" s="51"/>
      <c r="M412" s="51"/>
      <c r="N412" s="52">
        <f>COUNTIFS($H4:$H403,"軽度",N4:N403,"&gt;=0.1")</f>
        <v>0</v>
      </c>
      <c r="O412" s="52">
        <f t="shared" ref="O412:AR412" si="632">COUNTIFS($H4:$H403,"軽度",O4:O403,"&gt;=0.1")</f>
        <v>0</v>
      </c>
      <c r="P412" s="52">
        <f>COUNTIFS($H4:$H403,"軽度",P4:P403,"&gt;=0.1")</f>
        <v>0</v>
      </c>
      <c r="Q412" s="52">
        <f t="shared" si="632"/>
        <v>0</v>
      </c>
      <c r="R412" s="52">
        <f t="shared" si="632"/>
        <v>0</v>
      </c>
      <c r="S412" s="52">
        <f t="shared" si="632"/>
        <v>0</v>
      </c>
      <c r="T412" s="52">
        <f t="shared" si="632"/>
        <v>0</v>
      </c>
      <c r="U412" s="52">
        <f t="shared" si="632"/>
        <v>0</v>
      </c>
      <c r="V412" s="52">
        <f t="shared" si="632"/>
        <v>0</v>
      </c>
      <c r="W412" s="52">
        <f t="shared" si="632"/>
        <v>0</v>
      </c>
      <c r="X412" s="52">
        <f t="shared" si="632"/>
        <v>0</v>
      </c>
      <c r="Y412" s="52">
        <f t="shared" si="632"/>
        <v>0</v>
      </c>
      <c r="Z412" s="52">
        <f t="shared" si="632"/>
        <v>0</v>
      </c>
      <c r="AA412" s="52">
        <f t="shared" si="632"/>
        <v>0</v>
      </c>
      <c r="AB412" s="52">
        <f t="shared" si="632"/>
        <v>0</v>
      </c>
      <c r="AC412" s="52">
        <f t="shared" si="632"/>
        <v>0</v>
      </c>
      <c r="AD412" s="52">
        <f t="shared" si="632"/>
        <v>0</v>
      </c>
      <c r="AE412" s="52">
        <f t="shared" si="632"/>
        <v>0</v>
      </c>
      <c r="AF412" s="52">
        <f t="shared" si="632"/>
        <v>0</v>
      </c>
      <c r="AG412" s="52">
        <f t="shared" si="632"/>
        <v>0</v>
      </c>
      <c r="AH412" s="52">
        <f t="shared" si="632"/>
        <v>0</v>
      </c>
      <c r="AI412" s="52">
        <f t="shared" si="632"/>
        <v>0</v>
      </c>
      <c r="AJ412" s="52">
        <f t="shared" si="632"/>
        <v>0</v>
      </c>
      <c r="AK412" s="52">
        <f t="shared" si="632"/>
        <v>0</v>
      </c>
      <c r="AL412" s="52">
        <f t="shared" si="632"/>
        <v>0</v>
      </c>
      <c r="AM412" s="52">
        <f t="shared" si="632"/>
        <v>0</v>
      </c>
      <c r="AN412" s="52">
        <f t="shared" si="632"/>
        <v>0</v>
      </c>
      <c r="AO412" s="52">
        <f t="shared" si="632"/>
        <v>0</v>
      </c>
      <c r="AP412" s="52">
        <f t="shared" si="632"/>
        <v>0</v>
      </c>
      <c r="AQ412" s="52">
        <f t="shared" si="632"/>
        <v>0</v>
      </c>
      <c r="AR412" s="52">
        <f t="shared" si="632"/>
        <v>0</v>
      </c>
      <c r="AS412" s="60">
        <f t="shared" si="614"/>
        <v>0</v>
      </c>
      <c r="AT412" s="54"/>
      <c r="AU412" s="55"/>
    </row>
    <row r="413" spans="1:47" ht="21" hidden="1" customHeight="1">
      <c r="A413" s="56"/>
      <c r="B413" s="57"/>
      <c r="C413" s="57"/>
      <c r="D413" s="57"/>
      <c r="E413" s="58"/>
      <c r="F413" s="140"/>
      <c r="G413" s="140"/>
      <c r="H413" s="140"/>
      <c r="I413" s="140"/>
      <c r="J413" s="59" t="s">
        <v>62</v>
      </c>
      <c r="K413" s="51"/>
      <c r="L413" s="51"/>
      <c r="M413" s="51"/>
      <c r="N413" s="52">
        <f>COUNTIFS($I4:$I403,"非",N4:N403,"&gt;=0.1")</f>
        <v>0</v>
      </c>
      <c r="O413" s="52">
        <f t="shared" ref="O413:AR413" si="633">COUNTIFS($I4:$I403,"非",O4:O403,"&gt;=0.1")</f>
        <v>0</v>
      </c>
      <c r="P413" s="52">
        <f>COUNTIFS($I4:$I403,"非",P4:P403,"&gt;=0.1")</f>
        <v>0</v>
      </c>
      <c r="Q413" s="52">
        <f t="shared" si="633"/>
        <v>0</v>
      </c>
      <c r="R413" s="52">
        <f t="shared" si="633"/>
        <v>0</v>
      </c>
      <c r="S413" s="52">
        <f t="shared" si="633"/>
        <v>0</v>
      </c>
      <c r="T413" s="52">
        <f t="shared" si="633"/>
        <v>0</v>
      </c>
      <c r="U413" s="52">
        <f t="shared" si="633"/>
        <v>0</v>
      </c>
      <c r="V413" s="52">
        <f t="shared" si="633"/>
        <v>0</v>
      </c>
      <c r="W413" s="52">
        <f t="shared" si="633"/>
        <v>0</v>
      </c>
      <c r="X413" s="52">
        <f t="shared" si="633"/>
        <v>0</v>
      </c>
      <c r="Y413" s="52">
        <f t="shared" si="633"/>
        <v>0</v>
      </c>
      <c r="Z413" s="52">
        <f t="shared" si="633"/>
        <v>0</v>
      </c>
      <c r="AA413" s="52">
        <f t="shared" si="633"/>
        <v>0</v>
      </c>
      <c r="AB413" s="52">
        <f t="shared" si="633"/>
        <v>0</v>
      </c>
      <c r="AC413" s="52">
        <f t="shared" si="633"/>
        <v>0</v>
      </c>
      <c r="AD413" s="52">
        <f t="shared" si="633"/>
        <v>0</v>
      </c>
      <c r="AE413" s="52">
        <f t="shared" si="633"/>
        <v>0</v>
      </c>
      <c r="AF413" s="52">
        <f t="shared" si="633"/>
        <v>0</v>
      </c>
      <c r="AG413" s="52">
        <f t="shared" si="633"/>
        <v>0</v>
      </c>
      <c r="AH413" s="52">
        <f t="shared" si="633"/>
        <v>0</v>
      </c>
      <c r="AI413" s="52">
        <f t="shared" si="633"/>
        <v>0</v>
      </c>
      <c r="AJ413" s="52">
        <f t="shared" si="633"/>
        <v>0</v>
      </c>
      <c r="AK413" s="52">
        <f t="shared" si="633"/>
        <v>0</v>
      </c>
      <c r="AL413" s="52">
        <f t="shared" si="633"/>
        <v>0</v>
      </c>
      <c r="AM413" s="52">
        <f t="shared" si="633"/>
        <v>0</v>
      </c>
      <c r="AN413" s="52">
        <f t="shared" si="633"/>
        <v>0</v>
      </c>
      <c r="AO413" s="52">
        <f t="shared" si="633"/>
        <v>0</v>
      </c>
      <c r="AP413" s="52">
        <f t="shared" si="633"/>
        <v>0</v>
      </c>
      <c r="AQ413" s="52">
        <f t="shared" si="633"/>
        <v>0</v>
      </c>
      <c r="AR413" s="52">
        <f t="shared" si="633"/>
        <v>0</v>
      </c>
      <c r="AS413" s="60">
        <f t="shared" si="614"/>
        <v>0</v>
      </c>
      <c r="AT413" s="54"/>
      <c r="AU413" s="55"/>
    </row>
    <row r="414" spans="1:47" ht="21" hidden="1" customHeight="1">
      <c r="A414" s="56"/>
      <c r="B414" s="57"/>
      <c r="C414" s="57"/>
      <c r="D414" s="57"/>
      <c r="E414" s="58"/>
      <c r="F414" s="140"/>
      <c r="G414" s="140"/>
      <c r="H414" s="140"/>
      <c r="I414" s="140"/>
      <c r="J414" s="59" t="s">
        <v>63</v>
      </c>
      <c r="K414" s="51"/>
      <c r="L414" s="51"/>
      <c r="M414" s="51"/>
      <c r="N414" s="52">
        <f>COUNTIFS($I4:$I403,"ひとり",N4:N403,"&gt;=0.1")</f>
        <v>0</v>
      </c>
      <c r="O414" s="52">
        <f t="shared" ref="O414:AR414" si="634">COUNTIFS($I4:$I403,"ひとり",O4:O403,"&gt;=0.1")</f>
        <v>0</v>
      </c>
      <c r="P414" s="52">
        <f>COUNTIFS($I4:$I403,"ひとり",P4:P403,"&gt;=0.1")</f>
        <v>0</v>
      </c>
      <c r="Q414" s="52">
        <f t="shared" si="634"/>
        <v>0</v>
      </c>
      <c r="R414" s="52">
        <f t="shared" si="634"/>
        <v>0</v>
      </c>
      <c r="S414" s="52">
        <f t="shared" si="634"/>
        <v>0</v>
      </c>
      <c r="T414" s="52">
        <f t="shared" si="634"/>
        <v>0</v>
      </c>
      <c r="U414" s="52">
        <f t="shared" si="634"/>
        <v>0</v>
      </c>
      <c r="V414" s="52">
        <f t="shared" si="634"/>
        <v>0</v>
      </c>
      <c r="W414" s="52">
        <f t="shared" si="634"/>
        <v>0</v>
      </c>
      <c r="X414" s="52">
        <f t="shared" si="634"/>
        <v>0</v>
      </c>
      <c r="Y414" s="52">
        <f t="shared" si="634"/>
        <v>0</v>
      </c>
      <c r="Z414" s="52">
        <f t="shared" si="634"/>
        <v>0</v>
      </c>
      <c r="AA414" s="52">
        <f t="shared" si="634"/>
        <v>0</v>
      </c>
      <c r="AB414" s="52">
        <f t="shared" si="634"/>
        <v>0</v>
      </c>
      <c r="AC414" s="52">
        <f t="shared" si="634"/>
        <v>0</v>
      </c>
      <c r="AD414" s="52">
        <f t="shared" si="634"/>
        <v>0</v>
      </c>
      <c r="AE414" s="52">
        <f t="shared" si="634"/>
        <v>0</v>
      </c>
      <c r="AF414" s="52">
        <f t="shared" si="634"/>
        <v>0</v>
      </c>
      <c r="AG414" s="52">
        <f t="shared" si="634"/>
        <v>0</v>
      </c>
      <c r="AH414" s="52">
        <f t="shared" si="634"/>
        <v>0</v>
      </c>
      <c r="AI414" s="52">
        <f t="shared" si="634"/>
        <v>0</v>
      </c>
      <c r="AJ414" s="52">
        <f t="shared" si="634"/>
        <v>0</v>
      </c>
      <c r="AK414" s="52">
        <f t="shared" si="634"/>
        <v>0</v>
      </c>
      <c r="AL414" s="52">
        <f t="shared" si="634"/>
        <v>0</v>
      </c>
      <c r="AM414" s="52">
        <f t="shared" si="634"/>
        <v>0</v>
      </c>
      <c r="AN414" s="52">
        <f t="shared" si="634"/>
        <v>0</v>
      </c>
      <c r="AO414" s="52">
        <f t="shared" si="634"/>
        <v>0</v>
      </c>
      <c r="AP414" s="52">
        <f t="shared" si="634"/>
        <v>0</v>
      </c>
      <c r="AQ414" s="52">
        <f t="shared" si="634"/>
        <v>0</v>
      </c>
      <c r="AR414" s="52">
        <f t="shared" si="634"/>
        <v>0</v>
      </c>
      <c r="AS414" s="60">
        <f t="shared" si="614"/>
        <v>0</v>
      </c>
      <c r="AT414" s="54"/>
      <c r="AU414" s="55"/>
    </row>
    <row r="415" spans="1:47" ht="21" hidden="1" customHeight="1">
      <c r="A415" s="56"/>
      <c r="B415" s="57"/>
      <c r="C415" s="57"/>
      <c r="D415" s="57"/>
      <c r="E415" s="58"/>
      <c r="F415" s="140"/>
      <c r="G415" s="140"/>
      <c r="H415" s="140"/>
      <c r="I415" s="140"/>
      <c r="J415" s="59" t="s">
        <v>64</v>
      </c>
      <c r="K415" s="51"/>
      <c r="L415" s="51"/>
      <c r="M415" s="51"/>
      <c r="N415" s="52">
        <f>COUNTIFS($I4:$I403,"多胎児",N4:N403,"&gt;=0.1")</f>
        <v>0</v>
      </c>
      <c r="O415" s="52">
        <f t="shared" ref="O415:AR415" si="635">COUNTIFS($I4:$I403,"多胎児",O4:O403,"&gt;=0.1")</f>
        <v>0</v>
      </c>
      <c r="P415" s="52">
        <f>COUNTIFS($I4:$I403,"多胎児",P4:P403,"&gt;=0.1")</f>
        <v>0</v>
      </c>
      <c r="Q415" s="52">
        <f t="shared" si="635"/>
        <v>0</v>
      </c>
      <c r="R415" s="52">
        <f t="shared" si="635"/>
        <v>0</v>
      </c>
      <c r="S415" s="52">
        <f t="shared" si="635"/>
        <v>0</v>
      </c>
      <c r="T415" s="52">
        <f t="shared" si="635"/>
        <v>0</v>
      </c>
      <c r="U415" s="52">
        <f t="shared" si="635"/>
        <v>0</v>
      </c>
      <c r="V415" s="52">
        <f t="shared" si="635"/>
        <v>0</v>
      </c>
      <c r="W415" s="52">
        <f t="shared" si="635"/>
        <v>0</v>
      </c>
      <c r="X415" s="52">
        <f t="shared" si="635"/>
        <v>0</v>
      </c>
      <c r="Y415" s="52">
        <f t="shared" si="635"/>
        <v>0</v>
      </c>
      <c r="Z415" s="52">
        <f t="shared" si="635"/>
        <v>0</v>
      </c>
      <c r="AA415" s="52">
        <f t="shared" si="635"/>
        <v>0</v>
      </c>
      <c r="AB415" s="52">
        <f t="shared" si="635"/>
        <v>0</v>
      </c>
      <c r="AC415" s="52">
        <f t="shared" si="635"/>
        <v>0</v>
      </c>
      <c r="AD415" s="52">
        <f t="shared" si="635"/>
        <v>0</v>
      </c>
      <c r="AE415" s="52">
        <f t="shared" si="635"/>
        <v>0</v>
      </c>
      <c r="AF415" s="52">
        <f t="shared" si="635"/>
        <v>0</v>
      </c>
      <c r="AG415" s="52">
        <f t="shared" si="635"/>
        <v>0</v>
      </c>
      <c r="AH415" s="52">
        <f t="shared" si="635"/>
        <v>0</v>
      </c>
      <c r="AI415" s="52">
        <f t="shared" si="635"/>
        <v>0</v>
      </c>
      <c r="AJ415" s="52">
        <f t="shared" si="635"/>
        <v>0</v>
      </c>
      <c r="AK415" s="52">
        <f t="shared" si="635"/>
        <v>0</v>
      </c>
      <c r="AL415" s="52">
        <f t="shared" si="635"/>
        <v>0</v>
      </c>
      <c r="AM415" s="52">
        <f t="shared" si="635"/>
        <v>0</v>
      </c>
      <c r="AN415" s="52">
        <f t="shared" si="635"/>
        <v>0</v>
      </c>
      <c r="AO415" s="52">
        <f t="shared" si="635"/>
        <v>0</v>
      </c>
      <c r="AP415" s="52">
        <f t="shared" si="635"/>
        <v>0</v>
      </c>
      <c r="AQ415" s="52">
        <f t="shared" si="635"/>
        <v>0</v>
      </c>
      <c r="AR415" s="52">
        <f t="shared" si="635"/>
        <v>0</v>
      </c>
      <c r="AS415" s="60">
        <f t="shared" si="614"/>
        <v>0</v>
      </c>
      <c r="AT415" s="54"/>
      <c r="AU415" s="55"/>
    </row>
    <row r="416" spans="1:47" ht="21" customHeight="1">
      <c r="A416" s="56"/>
      <c r="B416" s="57"/>
      <c r="C416" s="57"/>
      <c r="D416" s="57"/>
      <c r="E416" s="58"/>
      <c r="F416" s="140"/>
      <c r="G416" s="140"/>
      <c r="H416" s="140"/>
      <c r="I416" s="140"/>
      <c r="J416" s="61" t="s">
        <v>16</v>
      </c>
      <c r="K416" s="62"/>
      <c r="L416" s="62"/>
      <c r="M416" s="62"/>
      <c r="N416" s="63">
        <f>SUM(N417:N421)</f>
        <v>0</v>
      </c>
      <c r="O416" s="63">
        <f t="shared" ref="O416:AR416" si="636">SUM(O417:O421)</f>
        <v>0</v>
      </c>
      <c r="P416" s="63">
        <f t="shared" si="636"/>
        <v>0</v>
      </c>
      <c r="Q416" s="63">
        <f t="shared" si="636"/>
        <v>0</v>
      </c>
      <c r="R416" s="63">
        <f t="shared" si="636"/>
        <v>0</v>
      </c>
      <c r="S416" s="63">
        <f t="shared" si="636"/>
        <v>0</v>
      </c>
      <c r="T416" s="63">
        <f t="shared" si="636"/>
        <v>0</v>
      </c>
      <c r="U416" s="63">
        <f t="shared" si="636"/>
        <v>0</v>
      </c>
      <c r="V416" s="63">
        <f t="shared" si="636"/>
        <v>0</v>
      </c>
      <c r="W416" s="63">
        <f t="shared" si="636"/>
        <v>0</v>
      </c>
      <c r="X416" s="63">
        <f t="shared" si="636"/>
        <v>0</v>
      </c>
      <c r="Y416" s="63">
        <f t="shared" si="636"/>
        <v>0</v>
      </c>
      <c r="Z416" s="63">
        <f t="shared" si="636"/>
        <v>0</v>
      </c>
      <c r="AA416" s="63">
        <f t="shared" si="636"/>
        <v>0</v>
      </c>
      <c r="AB416" s="63">
        <f t="shared" si="636"/>
        <v>0</v>
      </c>
      <c r="AC416" s="63">
        <f t="shared" si="636"/>
        <v>0</v>
      </c>
      <c r="AD416" s="63">
        <f t="shared" si="636"/>
        <v>0</v>
      </c>
      <c r="AE416" s="63">
        <f t="shared" si="636"/>
        <v>0</v>
      </c>
      <c r="AF416" s="63">
        <f t="shared" si="636"/>
        <v>0</v>
      </c>
      <c r="AG416" s="63">
        <f t="shared" si="636"/>
        <v>0</v>
      </c>
      <c r="AH416" s="63">
        <f t="shared" si="636"/>
        <v>0</v>
      </c>
      <c r="AI416" s="63">
        <f t="shared" si="636"/>
        <v>0</v>
      </c>
      <c r="AJ416" s="63">
        <f t="shared" si="636"/>
        <v>0</v>
      </c>
      <c r="AK416" s="63">
        <f t="shared" si="636"/>
        <v>0</v>
      </c>
      <c r="AL416" s="63">
        <f t="shared" si="636"/>
        <v>0</v>
      </c>
      <c r="AM416" s="63">
        <f t="shared" si="636"/>
        <v>0</v>
      </c>
      <c r="AN416" s="63">
        <f t="shared" si="636"/>
        <v>0</v>
      </c>
      <c r="AO416" s="63">
        <f t="shared" si="636"/>
        <v>0</v>
      </c>
      <c r="AP416" s="63">
        <f t="shared" si="636"/>
        <v>0</v>
      </c>
      <c r="AQ416" s="63">
        <f t="shared" si="636"/>
        <v>0</v>
      </c>
      <c r="AR416" s="63">
        <f t="shared" si="636"/>
        <v>0</v>
      </c>
      <c r="AS416" s="60">
        <f t="shared" si="614"/>
        <v>0</v>
      </c>
      <c r="AT416" s="64"/>
      <c r="AU416" s="55"/>
    </row>
    <row r="417" spans="1:47" ht="23.25" hidden="1" customHeight="1">
      <c r="A417" s="56"/>
      <c r="B417" s="57"/>
      <c r="C417" s="57"/>
      <c r="D417" s="57"/>
      <c r="E417" s="58"/>
      <c r="F417" s="140"/>
      <c r="G417" s="140"/>
      <c r="H417" s="140"/>
      <c r="I417" s="140"/>
      <c r="J417" s="59" t="s">
        <v>46</v>
      </c>
      <c r="K417" s="62"/>
      <c r="L417" s="62"/>
      <c r="M417" s="62"/>
      <c r="N417" s="63">
        <f>SUMIFS(N4:N403,$M4:$M403,"○")</f>
        <v>0</v>
      </c>
      <c r="O417" s="63">
        <f t="shared" ref="O417:AR417" si="637">SUMIFS(O4:O403,$M4:$M403,"○")</f>
        <v>0</v>
      </c>
      <c r="P417" s="63">
        <f>SUMIFS(P4:P403,$M4:$M403,"○")</f>
        <v>0</v>
      </c>
      <c r="Q417" s="63">
        <f t="shared" si="637"/>
        <v>0</v>
      </c>
      <c r="R417" s="63">
        <f t="shared" si="637"/>
        <v>0</v>
      </c>
      <c r="S417" s="63">
        <f t="shared" si="637"/>
        <v>0</v>
      </c>
      <c r="T417" s="63">
        <f t="shared" si="637"/>
        <v>0</v>
      </c>
      <c r="U417" s="63">
        <f t="shared" si="637"/>
        <v>0</v>
      </c>
      <c r="V417" s="63">
        <f t="shared" si="637"/>
        <v>0</v>
      </c>
      <c r="W417" s="63">
        <f t="shared" si="637"/>
        <v>0</v>
      </c>
      <c r="X417" s="63">
        <f t="shared" si="637"/>
        <v>0</v>
      </c>
      <c r="Y417" s="63">
        <f t="shared" si="637"/>
        <v>0</v>
      </c>
      <c r="Z417" s="63">
        <f t="shared" si="637"/>
        <v>0</v>
      </c>
      <c r="AA417" s="63">
        <f t="shared" si="637"/>
        <v>0</v>
      </c>
      <c r="AB417" s="63">
        <f t="shared" si="637"/>
        <v>0</v>
      </c>
      <c r="AC417" s="63">
        <f t="shared" si="637"/>
        <v>0</v>
      </c>
      <c r="AD417" s="63">
        <f t="shared" si="637"/>
        <v>0</v>
      </c>
      <c r="AE417" s="63">
        <f t="shared" si="637"/>
        <v>0</v>
      </c>
      <c r="AF417" s="63">
        <f t="shared" si="637"/>
        <v>0</v>
      </c>
      <c r="AG417" s="63">
        <f t="shared" si="637"/>
        <v>0</v>
      </c>
      <c r="AH417" s="63">
        <f t="shared" si="637"/>
        <v>0</v>
      </c>
      <c r="AI417" s="63">
        <f t="shared" si="637"/>
        <v>0</v>
      </c>
      <c r="AJ417" s="63">
        <f t="shared" si="637"/>
        <v>0</v>
      </c>
      <c r="AK417" s="63">
        <f t="shared" si="637"/>
        <v>0</v>
      </c>
      <c r="AL417" s="63">
        <f t="shared" si="637"/>
        <v>0</v>
      </c>
      <c r="AM417" s="63">
        <f t="shared" si="637"/>
        <v>0</v>
      </c>
      <c r="AN417" s="63">
        <f t="shared" si="637"/>
        <v>0</v>
      </c>
      <c r="AO417" s="63">
        <f t="shared" si="637"/>
        <v>0</v>
      </c>
      <c r="AP417" s="63">
        <f t="shared" si="637"/>
        <v>0</v>
      </c>
      <c r="AQ417" s="63">
        <f t="shared" si="637"/>
        <v>0</v>
      </c>
      <c r="AR417" s="63">
        <f t="shared" si="637"/>
        <v>0</v>
      </c>
      <c r="AS417" s="60">
        <f t="shared" si="614"/>
        <v>0</v>
      </c>
      <c r="AT417" s="65"/>
      <c r="AU417" s="18"/>
    </row>
    <row r="418" spans="1:47" ht="24" hidden="1" customHeight="1">
      <c r="A418" s="56"/>
      <c r="B418" s="57"/>
      <c r="C418" s="57"/>
      <c r="D418" s="57"/>
      <c r="E418" s="58"/>
      <c r="F418" s="140"/>
      <c r="G418" s="140"/>
      <c r="H418" s="140"/>
      <c r="I418" s="140"/>
      <c r="J418" s="59" t="s">
        <v>47</v>
      </c>
      <c r="K418" s="62"/>
      <c r="L418" s="62"/>
      <c r="M418" s="62"/>
      <c r="N418" s="63">
        <f>SUMIFS(N4:N403,$M4:$M403,"△")</f>
        <v>0</v>
      </c>
      <c r="O418" s="63">
        <f t="shared" ref="O418:AR418" si="638">SUMIFS(O4:O403,$M4:$M403,"△")</f>
        <v>0</v>
      </c>
      <c r="P418" s="63">
        <f>SUMIFS(P4:P403,$M4:$M403,"△")</f>
        <v>0</v>
      </c>
      <c r="Q418" s="63">
        <f t="shared" si="638"/>
        <v>0</v>
      </c>
      <c r="R418" s="63">
        <f t="shared" si="638"/>
        <v>0</v>
      </c>
      <c r="S418" s="63">
        <f t="shared" si="638"/>
        <v>0</v>
      </c>
      <c r="T418" s="63">
        <f t="shared" si="638"/>
        <v>0</v>
      </c>
      <c r="U418" s="63">
        <f t="shared" si="638"/>
        <v>0</v>
      </c>
      <c r="V418" s="63">
        <f t="shared" si="638"/>
        <v>0</v>
      </c>
      <c r="W418" s="63">
        <f t="shared" si="638"/>
        <v>0</v>
      </c>
      <c r="X418" s="63">
        <f t="shared" si="638"/>
        <v>0</v>
      </c>
      <c r="Y418" s="63">
        <f t="shared" si="638"/>
        <v>0</v>
      </c>
      <c r="Z418" s="63">
        <f t="shared" si="638"/>
        <v>0</v>
      </c>
      <c r="AA418" s="63">
        <f t="shared" si="638"/>
        <v>0</v>
      </c>
      <c r="AB418" s="63">
        <f t="shared" si="638"/>
        <v>0</v>
      </c>
      <c r="AC418" s="63">
        <f t="shared" si="638"/>
        <v>0</v>
      </c>
      <c r="AD418" s="63">
        <f t="shared" si="638"/>
        <v>0</v>
      </c>
      <c r="AE418" s="63">
        <f t="shared" si="638"/>
        <v>0</v>
      </c>
      <c r="AF418" s="63">
        <f t="shared" si="638"/>
        <v>0</v>
      </c>
      <c r="AG418" s="63">
        <f t="shared" si="638"/>
        <v>0</v>
      </c>
      <c r="AH418" s="63">
        <f t="shared" si="638"/>
        <v>0</v>
      </c>
      <c r="AI418" s="63">
        <f t="shared" si="638"/>
        <v>0</v>
      </c>
      <c r="AJ418" s="63">
        <f t="shared" si="638"/>
        <v>0</v>
      </c>
      <c r="AK418" s="63">
        <f t="shared" si="638"/>
        <v>0</v>
      </c>
      <c r="AL418" s="63">
        <f t="shared" si="638"/>
        <v>0</v>
      </c>
      <c r="AM418" s="63">
        <f t="shared" si="638"/>
        <v>0</v>
      </c>
      <c r="AN418" s="63">
        <f t="shared" si="638"/>
        <v>0</v>
      </c>
      <c r="AO418" s="63">
        <f t="shared" si="638"/>
        <v>0</v>
      </c>
      <c r="AP418" s="63">
        <f t="shared" si="638"/>
        <v>0</v>
      </c>
      <c r="AQ418" s="63">
        <f t="shared" si="638"/>
        <v>0</v>
      </c>
      <c r="AR418" s="63">
        <f t="shared" si="638"/>
        <v>0</v>
      </c>
      <c r="AS418" s="60">
        <f t="shared" si="614"/>
        <v>0</v>
      </c>
      <c r="AT418" s="65"/>
      <c r="AU418" s="18"/>
    </row>
    <row r="419" spans="1:47" ht="22.5" hidden="1" customHeight="1">
      <c r="A419" s="56"/>
      <c r="B419" s="57"/>
      <c r="C419" s="57"/>
      <c r="D419" s="57"/>
      <c r="E419" s="58"/>
      <c r="F419" s="140"/>
      <c r="G419" s="140"/>
      <c r="H419" s="140"/>
      <c r="I419" s="140"/>
      <c r="J419" s="59" t="s">
        <v>48</v>
      </c>
      <c r="K419" s="62"/>
      <c r="L419" s="62"/>
      <c r="M419" s="62"/>
      <c r="N419" s="63">
        <f>SUMIFS(N4:N403,$M4:$M403,"□")</f>
        <v>0</v>
      </c>
      <c r="O419" s="63">
        <f t="shared" ref="O419:AR419" si="639">SUMIFS(O4:O403,$M4:$M403,"□")</f>
        <v>0</v>
      </c>
      <c r="P419" s="63">
        <f>SUMIFS(P4:P403,$M4:$M403,"□")</f>
        <v>0</v>
      </c>
      <c r="Q419" s="63">
        <f t="shared" si="639"/>
        <v>0</v>
      </c>
      <c r="R419" s="63">
        <f t="shared" si="639"/>
        <v>0</v>
      </c>
      <c r="S419" s="63">
        <f t="shared" si="639"/>
        <v>0</v>
      </c>
      <c r="T419" s="63">
        <f t="shared" si="639"/>
        <v>0</v>
      </c>
      <c r="U419" s="63">
        <f t="shared" si="639"/>
        <v>0</v>
      </c>
      <c r="V419" s="63">
        <f t="shared" si="639"/>
        <v>0</v>
      </c>
      <c r="W419" s="63">
        <f t="shared" si="639"/>
        <v>0</v>
      </c>
      <c r="X419" s="63">
        <f t="shared" si="639"/>
        <v>0</v>
      </c>
      <c r="Y419" s="63">
        <f t="shared" si="639"/>
        <v>0</v>
      </c>
      <c r="Z419" s="63">
        <f t="shared" si="639"/>
        <v>0</v>
      </c>
      <c r="AA419" s="63">
        <f t="shared" si="639"/>
        <v>0</v>
      </c>
      <c r="AB419" s="63">
        <f t="shared" si="639"/>
        <v>0</v>
      </c>
      <c r="AC419" s="63">
        <f t="shared" si="639"/>
        <v>0</v>
      </c>
      <c r="AD419" s="63">
        <f t="shared" si="639"/>
        <v>0</v>
      </c>
      <c r="AE419" s="63">
        <f t="shared" si="639"/>
        <v>0</v>
      </c>
      <c r="AF419" s="63">
        <f t="shared" si="639"/>
        <v>0</v>
      </c>
      <c r="AG419" s="63">
        <f t="shared" si="639"/>
        <v>0</v>
      </c>
      <c r="AH419" s="63">
        <f t="shared" si="639"/>
        <v>0</v>
      </c>
      <c r="AI419" s="63">
        <f t="shared" si="639"/>
        <v>0</v>
      </c>
      <c r="AJ419" s="63">
        <f t="shared" si="639"/>
        <v>0</v>
      </c>
      <c r="AK419" s="63">
        <f t="shared" si="639"/>
        <v>0</v>
      </c>
      <c r="AL419" s="63">
        <f t="shared" si="639"/>
        <v>0</v>
      </c>
      <c r="AM419" s="63">
        <f t="shared" si="639"/>
        <v>0</v>
      </c>
      <c r="AN419" s="63">
        <f t="shared" si="639"/>
        <v>0</v>
      </c>
      <c r="AO419" s="63">
        <f t="shared" si="639"/>
        <v>0</v>
      </c>
      <c r="AP419" s="63">
        <f t="shared" si="639"/>
        <v>0</v>
      </c>
      <c r="AQ419" s="63">
        <f t="shared" si="639"/>
        <v>0</v>
      </c>
      <c r="AR419" s="63">
        <f t="shared" si="639"/>
        <v>0</v>
      </c>
      <c r="AS419" s="60">
        <f t="shared" si="614"/>
        <v>0</v>
      </c>
      <c r="AT419" s="65"/>
      <c r="AU419" s="18"/>
    </row>
    <row r="420" spans="1:47" ht="18" hidden="1" customHeight="1">
      <c r="A420" s="56"/>
      <c r="B420" s="57"/>
      <c r="C420" s="57"/>
      <c r="D420" s="57"/>
      <c r="E420" s="58"/>
      <c r="F420" s="140"/>
      <c r="G420" s="140"/>
      <c r="H420" s="140"/>
      <c r="I420" s="140"/>
      <c r="J420" s="59" t="s">
        <v>49</v>
      </c>
      <c r="K420" s="62"/>
      <c r="L420" s="62"/>
      <c r="M420" s="62"/>
      <c r="N420" s="63">
        <f>SUMIFS(N4:N403,$M4:$M403,"◇")</f>
        <v>0</v>
      </c>
      <c r="O420" s="63">
        <f t="shared" ref="O420:AR420" si="640">SUMIFS(O4:O403,$M4:$M403,"◇")</f>
        <v>0</v>
      </c>
      <c r="P420" s="63">
        <f>SUMIFS(P4:P403,$M4:$M403,"◇")</f>
        <v>0</v>
      </c>
      <c r="Q420" s="63">
        <f t="shared" si="640"/>
        <v>0</v>
      </c>
      <c r="R420" s="63">
        <f t="shared" si="640"/>
        <v>0</v>
      </c>
      <c r="S420" s="63">
        <f t="shared" si="640"/>
        <v>0</v>
      </c>
      <c r="T420" s="63">
        <f t="shared" si="640"/>
        <v>0</v>
      </c>
      <c r="U420" s="63">
        <f t="shared" si="640"/>
        <v>0</v>
      </c>
      <c r="V420" s="63">
        <f t="shared" si="640"/>
        <v>0</v>
      </c>
      <c r="W420" s="63">
        <f t="shared" si="640"/>
        <v>0</v>
      </c>
      <c r="X420" s="63">
        <f t="shared" si="640"/>
        <v>0</v>
      </c>
      <c r="Y420" s="63">
        <f t="shared" si="640"/>
        <v>0</v>
      </c>
      <c r="Z420" s="63">
        <f t="shared" si="640"/>
        <v>0</v>
      </c>
      <c r="AA420" s="63">
        <f t="shared" si="640"/>
        <v>0</v>
      </c>
      <c r="AB420" s="63">
        <f t="shared" si="640"/>
        <v>0</v>
      </c>
      <c r="AC420" s="63">
        <f t="shared" si="640"/>
        <v>0</v>
      </c>
      <c r="AD420" s="63">
        <f t="shared" si="640"/>
        <v>0</v>
      </c>
      <c r="AE420" s="63">
        <f t="shared" si="640"/>
        <v>0</v>
      </c>
      <c r="AF420" s="63">
        <f t="shared" si="640"/>
        <v>0</v>
      </c>
      <c r="AG420" s="63">
        <f t="shared" si="640"/>
        <v>0</v>
      </c>
      <c r="AH420" s="63">
        <f t="shared" si="640"/>
        <v>0</v>
      </c>
      <c r="AI420" s="63">
        <f t="shared" si="640"/>
        <v>0</v>
      </c>
      <c r="AJ420" s="63">
        <f t="shared" si="640"/>
        <v>0</v>
      </c>
      <c r="AK420" s="63">
        <f t="shared" si="640"/>
        <v>0</v>
      </c>
      <c r="AL420" s="63">
        <f t="shared" si="640"/>
        <v>0</v>
      </c>
      <c r="AM420" s="63">
        <f t="shared" si="640"/>
        <v>0</v>
      </c>
      <c r="AN420" s="63">
        <f t="shared" si="640"/>
        <v>0</v>
      </c>
      <c r="AO420" s="63">
        <f t="shared" si="640"/>
        <v>0</v>
      </c>
      <c r="AP420" s="63">
        <f t="shared" si="640"/>
        <v>0</v>
      </c>
      <c r="AQ420" s="63">
        <f t="shared" si="640"/>
        <v>0</v>
      </c>
      <c r="AR420" s="63">
        <f t="shared" si="640"/>
        <v>0</v>
      </c>
      <c r="AS420" s="60">
        <f t="shared" si="614"/>
        <v>0</v>
      </c>
      <c r="AT420" s="65"/>
      <c r="AU420" s="18"/>
    </row>
    <row r="421" spans="1:47" ht="19.5" hidden="1" customHeight="1">
      <c r="A421" s="56"/>
      <c r="B421" s="57"/>
      <c r="C421" s="57"/>
      <c r="D421" s="57"/>
      <c r="E421" s="58"/>
      <c r="F421" s="140"/>
      <c r="G421" s="140"/>
      <c r="H421" s="140"/>
      <c r="I421" s="140"/>
      <c r="J421" s="59" t="s">
        <v>50</v>
      </c>
      <c r="K421" s="62"/>
      <c r="L421" s="62"/>
      <c r="M421" s="62"/>
      <c r="N421" s="63">
        <f>SUMIFS(N4:N403,$M4:$M403,"×")</f>
        <v>0</v>
      </c>
      <c r="O421" s="63">
        <f t="shared" ref="O421:AR421" si="641">SUMIFS(O4:O403,$M4:$M403,"×")</f>
        <v>0</v>
      </c>
      <c r="P421" s="63">
        <f>SUMIFS(P4:P403,$M4:$M403,"×")</f>
        <v>0</v>
      </c>
      <c r="Q421" s="63">
        <f t="shared" si="641"/>
        <v>0</v>
      </c>
      <c r="R421" s="63">
        <f t="shared" si="641"/>
        <v>0</v>
      </c>
      <c r="S421" s="63">
        <f t="shared" si="641"/>
        <v>0</v>
      </c>
      <c r="T421" s="63">
        <f t="shared" si="641"/>
        <v>0</v>
      </c>
      <c r="U421" s="63">
        <f t="shared" si="641"/>
        <v>0</v>
      </c>
      <c r="V421" s="63">
        <f t="shared" si="641"/>
        <v>0</v>
      </c>
      <c r="W421" s="63">
        <f t="shared" si="641"/>
        <v>0</v>
      </c>
      <c r="X421" s="63">
        <f t="shared" si="641"/>
        <v>0</v>
      </c>
      <c r="Y421" s="63">
        <f t="shared" si="641"/>
        <v>0</v>
      </c>
      <c r="Z421" s="63">
        <f t="shared" si="641"/>
        <v>0</v>
      </c>
      <c r="AA421" s="63">
        <f t="shared" si="641"/>
        <v>0</v>
      </c>
      <c r="AB421" s="63">
        <f t="shared" si="641"/>
        <v>0</v>
      </c>
      <c r="AC421" s="63">
        <f t="shared" si="641"/>
        <v>0</v>
      </c>
      <c r="AD421" s="63">
        <f t="shared" si="641"/>
        <v>0</v>
      </c>
      <c r="AE421" s="63">
        <f t="shared" si="641"/>
        <v>0</v>
      </c>
      <c r="AF421" s="63">
        <f t="shared" si="641"/>
        <v>0</v>
      </c>
      <c r="AG421" s="63">
        <f t="shared" si="641"/>
        <v>0</v>
      </c>
      <c r="AH421" s="63">
        <f t="shared" si="641"/>
        <v>0</v>
      </c>
      <c r="AI421" s="63">
        <f t="shared" si="641"/>
        <v>0</v>
      </c>
      <c r="AJ421" s="63">
        <f t="shared" si="641"/>
        <v>0</v>
      </c>
      <c r="AK421" s="63">
        <f t="shared" si="641"/>
        <v>0</v>
      </c>
      <c r="AL421" s="63">
        <f t="shared" si="641"/>
        <v>0</v>
      </c>
      <c r="AM421" s="63">
        <f t="shared" si="641"/>
        <v>0</v>
      </c>
      <c r="AN421" s="63">
        <f t="shared" si="641"/>
        <v>0</v>
      </c>
      <c r="AO421" s="63">
        <f t="shared" si="641"/>
        <v>0</v>
      </c>
      <c r="AP421" s="63">
        <f t="shared" si="641"/>
        <v>0</v>
      </c>
      <c r="AQ421" s="63">
        <f t="shared" si="641"/>
        <v>0</v>
      </c>
      <c r="AR421" s="63">
        <f t="shared" si="641"/>
        <v>0</v>
      </c>
      <c r="AS421" s="60">
        <f t="shared" si="614"/>
        <v>0</v>
      </c>
      <c r="AT421" s="65"/>
      <c r="AU421" s="18"/>
    </row>
    <row r="422" spans="1:47" ht="16.5" hidden="1" customHeight="1">
      <c r="A422" s="56"/>
      <c r="B422" s="57"/>
      <c r="C422" s="57"/>
      <c r="D422" s="57"/>
      <c r="E422" s="58"/>
      <c r="F422" s="140"/>
      <c r="G422" s="140"/>
      <c r="H422" s="140"/>
      <c r="I422" s="140"/>
      <c r="J422" s="59" t="s">
        <v>62</v>
      </c>
      <c r="K422" s="62"/>
      <c r="L422" s="62"/>
      <c r="M422" s="62"/>
      <c r="N422" s="63">
        <f>SUMIFS(N4:N403,$I4:$I403,"非")</f>
        <v>0</v>
      </c>
      <c r="O422" s="63">
        <f t="shared" ref="O422:AR422" si="642">SUMIFS(O4:O403,$I4:$I403,"非")</f>
        <v>0</v>
      </c>
      <c r="P422" s="63">
        <f>SUMIFS(P4:P403,$I4:$I403,"非")</f>
        <v>0</v>
      </c>
      <c r="Q422" s="63">
        <f t="shared" si="642"/>
        <v>0</v>
      </c>
      <c r="R422" s="63">
        <f t="shared" si="642"/>
        <v>0</v>
      </c>
      <c r="S422" s="63">
        <f t="shared" si="642"/>
        <v>0</v>
      </c>
      <c r="T422" s="63">
        <f t="shared" si="642"/>
        <v>0</v>
      </c>
      <c r="U422" s="63">
        <f t="shared" si="642"/>
        <v>0</v>
      </c>
      <c r="V422" s="63">
        <f t="shared" si="642"/>
        <v>0</v>
      </c>
      <c r="W422" s="63">
        <f t="shared" si="642"/>
        <v>0</v>
      </c>
      <c r="X422" s="63">
        <f t="shared" si="642"/>
        <v>0</v>
      </c>
      <c r="Y422" s="63">
        <f t="shared" si="642"/>
        <v>0</v>
      </c>
      <c r="Z422" s="63">
        <f t="shared" si="642"/>
        <v>0</v>
      </c>
      <c r="AA422" s="63">
        <f t="shared" si="642"/>
        <v>0</v>
      </c>
      <c r="AB422" s="63">
        <f t="shared" si="642"/>
        <v>0</v>
      </c>
      <c r="AC422" s="63">
        <f t="shared" si="642"/>
        <v>0</v>
      </c>
      <c r="AD422" s="63">
        <f t="shared" si="642"/>
        <v>0</v>
      </c>
      <c r="AE422" s="63">
        <f t="shared" si="642"/>
        <v>0</v>
      </c>
      <c r="AF422" s="63">
        <f t="shared" si="642"/>
        <v>0</v>
      </c>
      <c r="AG422" s="63">
        <f t="shared" si="642"/>
        <v>0</v>
      </c>
      <c r="AH422" s="63">
        <f t="shared" si="642"/>
        <v>0</v>
      </c>
      <c r="AI422" s="63">
        <f t="shared" si="642"/>
        <v>0</v>
      </c>
      <c r="AJ422" s="63">
        <f t="shared" si="642"/>
        <v>0</v>
      </c>
      <c r="AK422" s="63">
        <f t="shared" si="642"/>
        <v>0</v>
      </c>
      <c r="AL422" s="63">
        <f t="shared" si="642"/>
        <v>0</v>
      </c>
      <c r="AM422" s="63">
        <f t="shared" si="642"/>
        <v>0</v>
      </c>
      <c r="AN422" s="63">
        <f t="shared" si="642"/>
        <v>0</v>
      </c>
      <c r="AO422" s="63">
        <f t="shared" si="642"/>
        <v>0</v>
      </c>
      <c r="AP422" s="63">
        <f t="shared" si="642"/>
        <v>0</v>
      </c>
      <c r="AQ422" s="63">
        <f t="shared" si="642"/>
        <v>0</v>
      </c>
      <c r="AR422" s="63">
        <f t="shared" si="642"/>
        <v>0</v>
      </c>
      <c r="AS422" s="60">
        <f t="shared" si="614"/>
        <v>0</v>
      </c>
      <c r="AT422" s="65"/>
      <c r="AU422" s="18"/>
    </row>
    <row r="423" spans="1:47" ht="18.75" hidden="1" customHeight="1">
      <c r="A423" s="56"/>
      <c r="B423" s="57"/>
      <c r="C423" s="57"/>
      <c r="D423" s="57"/>
      <c r="E423" s="58"/>
      <c r="F423" s="140"/>
      <c r="G423" s="140"/>
      <c r="H423" s="140"/>
      <c r="I423" s="140"/>
      <c r="J423" s="59" t="s">
        <v>63</v>
      </c>
      <c r="K423" s="62"/>
      <c r="L423" s="62"/>
      <c r="M423" s="62"/>
      <c r="N423" s="63">
        <f>SUMIFS(N4:N403,$I4:$I403,"ひとり")</f>
        <v>0</v>
      </c>
      <c r="O423" s="63">
        <f t="shared" ref="O423:AR423" si="643">SUMIFS(O4:O403,$I4:$I403,"ひとり")</f>
        <v>0</v>
      </c>
      <c r="P423" s="63">
        <f>SUMIFS(P4:P403,$I4:$I403,"ひとり")</f>
        <v>0</v>
      </c>
      <c r="Q423" s="63">
        <f t="shared" si="643"/>
        <v>0</v>
      </c>
      <c r="R423" s="63">
        <f t="shared" si="643"/>
        <v>0</v>
      </c>
      <c r="S423" s="63">
        <f t="shared" si="643"/>
        <v>0</v>
      </c>
      <c r="T423" s="63">
        <f t="shared" si="643"/>
        <v>0</v>
      </c>
      <c r="U423" s="63">
        <f t="shared" si="643"/>
        <v>0</v>
      </c>
      <c r="V423" s="63">
        <f t="shared" si="643"/>
        <v>0</v>
      </c>
      <c r="W423" s="63">
        <f t="shared" si="643"/>
        <v>0</v>
      </c>
      <c r="X423" s="63">
        <f t="shared" si="643"/>
        <v>0</v>
      </c>
      <c r="Y423" s="63">
        <f t="shared" si="643"/>
        <v>0</v>
      </c>
      <c r="Z423" s="63">
        <f t="shared" si="643"/>
        <v>0</v>
      </c>
      <c r="AA423" s="63">
        <f t="shared" si="643"/>
        <v>0</v>
      </c>
      <c r="AB423" s="63">
        <f t="shared" si="643"/>
        <v>0</v>
      </c>
      <c r="AC423" s="63">
        <f t="shared" si="643"/>
        <v>0</v>
      </c>
      <c r="AD423" s="63">
        <f t="shared" si="643"/>
        <v>0</v>
      </c>
      <c r="AE423" s="63">
        <f t="shared" si="643"/>
        <v>0</v>
      </c>
      <c r="AF423" s="63">
        <f t="shared" si="643"/>
        <v>0</v>
      </c>
      <c r="AG423" s="63">
        <f t="shared" si="643"/>
        <v>0</v>
      </c>
      <c r="AH423" s="63">
        <f t="shared" si="643"/>
        <v>0</v>
      </c>
      <c r="AI423" s="63">
        <f t="shared" si="643"/>
        <v>0</v>
      </c>
      <c r="AJ423" s="63">
        <f t="shared" si="643"/>
        <v>0</v>
      </c>
      <c r="AK423" s="63">
        <f t="shared" si="643"/>
        <v>0</v>
      </c>
      <c r="AL423" s="63">
        <f t="shared" si="643"/>
        <v>0</v>
      </c>
      <c r="AM423" s="63">
        <f t="shared" si="643"/>
        <v>0</v>
      </c>
      <c r="AN423" s="63">
        <f t="shared" si="643"/>
        <v>0</v>
      </c>
      <c r="AO423" s="63">
        <f t="shared" si="643"/>
        <v>0</v>
      </c>
      <c r="AP423" s="63">
        <f t="shared" si="643"/>
        <v>0</v>
      </c>
      <c r="AQ423" s="63">
        <f t="shared" si="643"/>
        <v>0</v>
      </c>
      <c r="AR423" s="63">
        <f t="shared" si="643"/>
        <v>0</v>
      </c>
      <c r="AS423" s="60">
        <f t="shared" si="614"/>
        <v>0</v>
      </c>
      <c r="AT423" s="65"/>
      <c r="AU423" s="18"/>
    </row>
    <row r="424" spans="1:47" ht="10.5" hidden="1" customHeight="1">
      <c r="A424" s="56"/>
      <c r="B424" s="57"/>
      <c r="C424" s="57"/>
      <c r="D424" s="57"/>
      <c r="E424" s="58"/>
      <c r="F424" s="140"/>
      <c r="G424" s="140"/>
      <c r="H424" s="140"/>
      <c r="I424" s="140"/>
      <c r="J424" s="59" t="s">
        <v>64</v>
      </c>
      <c r="K424" s="62"/>
      <c r="L424" s="62"/>
      <c r="M424" s="62"/>
      <c r="N424" s="63">
        <f>SUMIFS(N4:N403,$I4:$I403,"多胎児")</f>
        <v>0</v>
      </c>
      <c r="O424" s="63">
        <f t="shared" ref="O424:AR424" si="644">SUMIFS(O4:O403,$I4:$I403,"多胎児")</f>
        <v>0</v>
      </c>
      <c r="P424" s="63">
        <f>SUMIFS(P4:P403,$I4:$I403,"多胎児")</f>
        <v>0</v>
      </c>
      <c r="Q424" s="63">
        <f t="shared" si="644"/>
        <v>0</v>
      </c>
      <c r="R424" s="63">
        <f t="shared" si="644"/>
        <v>0</v>
      </c>
      <c r="S424" s="63">
        <f t="shared" si="644"/>
        <v>0</v>
      </c>
      <c r="T424" s="63">
        <f t="shared" si="644"/>
        <v>0</v>
      </c>
      <c r="U424" s="63">
        <f t="shared" si="644"/>
        <v>0</v>
      </c>
      <c r="V424" s="63">
        <f t="shared" si="644"/>
        <v>0</v>
      </c>
      <c r="W424" s="63">
        <f t="shared" si="644"/>
        <v>0</v>
      </c>
      <c r="X424" s="63">
        <f t="shared" si="644"/>
        <v>0</v>
      </c>
      <c r="Y424" s="63">
        <f t="shared" si="644"/>
        <v>0</v>
      </c>
      <c r="Z424" s="63">
        <f t="shared" si="644"/>
        <v>0</v>
      </c>
      <c r="AA424" s="63">
        <f t="shared" si="644"/>
        <v>0</v>
      </c>
      <c r="AB424" s="63">
        <f t="shared" si="644"/>
        <v>0</v>
      </c>
      <c r="AC424" s="63">
        <f t="shared" si="644"/>
        <v>0</v>
      </c>
      <c r="AD424" s="63">
        <f t="shared" si="644"/>
        <v>0</v>
      </c>
      <c r="AE424" s="63">
        <f t="shared" si="644"/>
        <v>0</v>
      </c>
      <c r="AF424" s="63">
        <f t="shared" si="644"/>
        <v>0</v>
      </c>
      <c r="AG424" s="63">
        <f t="shared" si="644"/>
        <v>0</v>
      </c>
      <c r="AH424" s="63">
        <f t="shared" si="644"/>
        <v>0</v>
      </c>
      <c r="AI424" s="63">
        <f t="shared" si="644"/>
        <v>0</v>
      </c>
      <c r="AJ424" s="63">
        <f t="shared" si="644"/>
        <v>0</v>
      </c>
      <c r="AK424" s="63">
        <f t="shared" si="644"/>
        <v>0</v>
      </c>
      <c r="AL424" s="63">
        <f t="shared" si="644"/>
        <v>0</v>
      </c>
      <c r="AM424" s="63">
        <f t="shared" si="644"/>
        <v>0</v>
      </c>
      <c r="AN424" s="63">
        <f t="shared" si="644"/>
        <v>0</v>
      </c>
      <c r="AO424" s="63">
        <f t="shared" si="644"/>
        <v>0</v>
      </c>
      <c r="AP424" s="63">
        <f t="shared" si="644"/>
        <v>0</v>
      </c>
      <c r="AQ424" s="63">
        <f t="shared" si="644"/>
        <v>0</v>
      </c>
      <c r="AR424" s="63">
        <f t="shared" si="644"/>
        <v>0</v>
      </c>
      <c r="AS424" s="60">
        <f t="shared" si="614"/>
        <v>0</v>
      </c>
      <c r="AT424" s="65"/>
      <c r="AU424" s="18"/>
    </row>
    <row r="425" spans="1:47" ht="21" customHeight="1">
      <c r="A425" s="56"/>
      <c r="B425" s="57"/>
      <c r="C425" s="57"/>
      <c r="D425" s="57"/>
      <c r="E425" s="58"/>
      <c r="F425" s="140"/>
      <c r="G425" s="140"/>
      <c r="H425" s="140"/>
      <c r="I425" s="140"/>
      <c r="J425" s="66" t="s">
        <v>5</v>
      </c>
      <c r="K425" s="67"/>
      <c r="L425" s="67"/>
      <c r="M425" s="67"/>
      <c r="N425" s="68">
        <f>COUNTIF(N4:N403,"ａ")</f>
        <v>0</v>
      </c>
      <c r="O425" s="68">
        <f t="shared" ref="O425:AR425" si="645">COUNTIF(O4:O403,"ａ")</f>
        <v>0</v>
      </c>
      <c r="P425" s="68">
        <f>COUNTIF(P4:P403,"ａ")</f>
        <v>0</v>
      </c>
      <c r="Q425" s="68">
        <f t="shared" si="645"/>
        <v>0</v>
      </c>
      <c r="R425" s="68">
        <f t="shared" si="645"/>
        <v>0</v>
      </c>
      <c r="S425" s="68">
        <f t="shared" si="645"/>
        <v>0</v>
      </c>
      <c r="T425" s="68">
        <f t="shared" si="645"/>
        <v>0</v>
      </c>
      <c r="U425" s="68">
        <f t="shared" si="645"/>
        <v>0</v>
      </c>
      <c r="V425" s="68">
        <f t="shared" si="645"/>
        <v>0</v>
      </c>
      <c r="W425" s="68">
        <f t="shared" si="645"/>
        <v>0</v>
      </c>
      <c r="X425" s="68">
        <f t="shared" si="645"/>
        <v>0</v>
      </c>
      <c r="Y425" s="68">
        <f t="shared" si="645"/>
        <v>0</v>
      </c>
      <c r="Z425" s="68">
        <f t="shared" si="645"/>
        <v>0</v>
      </c>
      <c r="AA425" s="68">
        <f t="shared" si="645"/>
        <v>0</v>
      </c>
      <c r="AB425" s="68">
        <f t="shared" si="645"/>
        <v>0</v>
      </c>
      <c r="AC425" s="68">
        <f t="shared" si="645"/>
        <v>0</v>
      </c>
      <c r="AD425" s="68">
        <f t="shared" si="645"/>
        <v>0</v>
      </c>
      <c r="AE425" s="68">
        <f t="shared" si="645"/>
        <v>0</v>
      </c>
      <c r="AF425" s="68">
        <f t="shared" si="645"/>
        <v>0</v>
      </c>
      <c r="AG425" s="68">
        <f t="shared" si="645"/>
        <v>0</v>
      </c>
      <c r="AH425" s="68">
        <f t="shared" si="645"/>
        <v>0</v>
      </c>
      <c r="AI425" s="68">
        <f t="shared" si="645"/>
        <v>0</v>
      </c>
      <c r="AJ425" s="68">
        <f t="shared" si="645"/>
        <v>0</v>
      </c>
      <c r="AK425" s="68">
        <f t="shared" si="645"/>
        <v>0</v>
      </c>
      <c r="AL425" s="68">
        <f t="shared" si="645"/>
        <v>0</v>
      </c>
      <c r="AM425" s="68">
        <f t="shared" si="645"/>
        <v>0</v>
      </c>
      <c r="AN425" s="68">
        <f t="shared" si="645"/>
        <v>0</v>
      </c>
      <c r="AO425" s="68">
        <f t="shared" si="645"/>
        <v>0</v>
      </c>
      <c r="AP425" s="68">
        <f t="shared" si="645"/>
        <v>0</v>
      </c>
      <c r="AQ425" s="68">
        <f t="shared" si="645"/>
        <v>0</v>
      </c>
      <c r="AR425" s="68">
        <f t="shared" si="645"/>
        <v>0</v>
      </c>
      <c r="AS425" s="69">
        <f>SUM(N425:AR425)</f>
        <v>0</v>
      </c>
      <c r="AT425" s="147">
        <f>SUM(AT4,AT6,AT8,AT10,AT12,AT14,AT16,AT18,AT20,AT22,AT24,AT26,AT28,AT30,AT32,AT34,AT36,AT38,AT40,AT42,AT44,AT46,AT48,AT50,AT52,AT54,AT56,AT58,AT60,AT402)</f>
        <v>0</v>
      </c>
    </row>
    <row r="426" spans="1:47" ht="21" customHeight="1">
      <c r="A426" s="56"/>
      <c r="B426" s="57"/>
      <c r="C426" s="57"/>
      <c r="D426" s="57"/>
      <c r="E426" s="58"/>
      <c r="F426" s="140"/>
      <c r="G426" s="140"/>
      <c r="H426" s="140"/>
      <c r="I426" s="140"/>
      <c r="J426" s="66" t="s">
        <v>6</v>
      </c>
      <c r="K426" s="67"/>
      <c r="L426" s="67"/>
      <c r="M426" s="67"/>
      <c r="N426" s="68">
        <f>COUNTIF(N4:N403,"ｂ")</f>
        <v>0</v>
      </c>
      <c r="O426" s="68">
        <f t="shared" ref="O426:AR426" si="646">COUNTIF(O4:O403,"ｂ")</f>
        <v>0</v>
      </c>
      <c r="P426" s="68">
        <f>COUNTIF(P4:P403,"ｂ")</f>
        <v>0</v>
      </c>
      <c r="Q426" s="68">
        <f t="shared" si="646"/>
        <v>0</v>
      </c>
      <c r="R426" s="68">
        <f t="shared" si="646"/>
        <v>0</v>
      </c>
      <c r="S426" s="68">
        <f t="shared" si="646"/>
        <v>0</v>
      </c>
      <c r="T426" s="68">
        <f t="shared" si="646"/>
        <v>0</v>
      </c>
      <c r="U426" s="68">
        <f t="shared" si="646"/>
        <v>0</v>
      </c>
      <c r="V426" s="68">
        <f t="shared" si="646"/>
        <v>0</v>
      </c>
      <c r="W426" s="68">
        <f t="shared" si="646"/>
        <v>0</v>
      </c>
      <c r="X426" s="68">
        <f t="shared" si="646"/>
        <v>0</v>
      </c>
      <c r="Y426" s="68">
        <f t="shared" si="646"/>
        <v>0</v>
      </c>
      <c r="Z426" s="68">
        <f t="shared" si="646"/>
        <v>0</v>
      </c>
      <c r="AA426" s="68">
        <f t="shared" si="646"/>
        <v>0</v>
      </c>
      <c r="AB426" s="68">
        <f t="shared" si="646"/>
        <v>0</v>
      </c>
      <c r="AC426" s="68">
        <f t="shared" si="646"/>
        <v>0</v>
      </c>
      <c r="AD426" s="68">
        <f t="shared" si="646"/>
        <v>0</v>
      </c>
      <c r="AE426" s="68">
        <f t="shared" si="646"/>
        <v>0</v>
      </c>
      <c r="AF426" s="68">
        <f t="shared" si="646"/>
        <v>0</v>
      </c>
      <c r="AG426" s="68">
        <f t="shared" si="646"/>
        <v>0</v>
      </c>
      <c r="AH426" s="68">
        <f t="shared" si="646"/>
        <v>0</v>
      </c>
      <c r="AI426" s="68">
        <f t="shared" si="646"/>
        <v>0</v>
      </c>
      <c r="AJ426" s="68">
        <f t="shared" si="646"/>
        <v>0</v>
      </c>
      <c r="AK426" s="68">
        <f t="shared" si="646"/>
        <v>0</v>
      </c>
      <c r="AL426" s="68">
        <f t="shared" si="646"/>
        <v>0</v>
      </c>
      <c r="AM426" s="68">
        <f t="shared" si="646"/>
        <v>0</v>
      </c>
      <c r="AN426" s="68">
        <f t="shared" si="646"/>
        <v>0</v>
      </c>
      <c r="AO426" s="68">
        <f t="shared" si="646"/>
        <v>0</v>
      </c>
      <c r="AP426" s="68">
        <f t="shared" si="646"/>
        <v>0</v>
      </c>
      <c r="AQ426" s="68">
        <f t="shared" si="646"/>
        <v>0</v>
      </c>
      <c r="AR426" s="68">
        <f t="shared" si="646"/>
        <v>0</v>
      </c>
      <c r="AS426" s="69">
        <f>SUM(N426:AR426)</f>
        <v>0</v>
      </c>
      <c r="AT426" s="110"/>
    </row>
    <row r="427" spans="1:47" ht="21" customHeight="1" thickBot="1">
      <c r="A427" s="70"/>
      <c r="B427" s="71"/>
      <c r="C427" s="71"/>
      <c r="D427" s="71"/>
      <c r="E427" s="72"/>
      <c r="F427" s="155"/>
      <c r="G427" s="155"/>
      <c r="H427" s="155"/>
      <c r="I427" s="155"/>
      <c r="J427" s="73" t="s">
        <v>19</v>
      </c>
      <c r="K427" s="74"/>
      <c r="L427" s="74"/>
      <c r="M427" s="74"/>
      <c r="N427" s="75">
        <f>COUNTIF(N4:N403,"ｃ")</f>
        <v>0</v>
      </c>
      <c r="O427" s="75">
        <f t="shared" ref="O427:AR427" si="647">COUNTIF(O4:O403,"ｃ")</f>
        <v>0</v>
      </c>
      <c r="P427" s="75">
        <f>COUNTIF(P4:P403,"ｃ")</f>
        <v>0</v>
      </c>
      <c r="Q427" s="75">
        <f t="shared" si="647"/>
        <v>0</v>
      </c>
      <c r="R427" s="75">
        <f t="shared" si="647"/>
        <v>0</v>
      </c>
      <c r="S427" s="75">
        <f t="shared" si="647"/>
        <v>0</v>
      </c>
      <c r="T427" s="75">
        <f t="shared" si="647"/>
        <v>0</v>
      </c>
      <c r="U427" s="75">
        <f t="shared" si="647"/>
        <v>0</v>
      </c>
      <c r="V427" s="75">
        <f t="shared" si="647"/>
        <v>0</v>
      </c>
      <c r="W427" s="75">
        <f t="shared" si="647"/>
        <v>0</v>
      </c>
      <c r="X427" s="75">
        <f t="shared" si="647"/>
        <v>0</v>
      </c>
      <c r="Y427" s="75">
        <f t="shared" si="647"/>
        <v>0</v>
      </c>
      <c r="Z427" s="75">
        <f t="shared" si="647"/>
        <v>0</v>
      </c>
      <c r="AA427" s="75">
        <f t="shared" si="647"/>
        <v>0</v>
      </c>
      <c r="AB427" s="75">
        <f t="shared" si="647"/>
        <v>0</v>
      </c>
      <c r="AC427" s="75">
        <f t="shared" si="647"/>
        <v>0</v>
      </c>
      <c r="AD427" s="75">
        <f t="shared" si="647"/>
        <v>0</v>
      </c>
      <c r="AE427" s="75">
        <f t="shared" si="647"/>
        <v>0</v>
      </c>
      <c r="AF427" s="75">
        <f t="shared" si="647"/>
        <v>0</v>
      </c>
      <c r="AG427" s="75">
        <f t="shared" si="647"/>
        <v>0</v>
      </c>
      <c r="AH427" s="75">
        <f t="shared" si="647"/>
        <v>0</v>
      </c>
      <c r="AI427" s="75">
        <f t="shared" si="647"/>
        <v>0</v>
      </c>
      <c r="AJ427" s="75">
        <f t="shared" si="647"/>
        <v>0</v>
      </c>
      <c r="AK427" s="75">
        <f t="shared" si="647"/>
        <v>0</v>
      </c>
      <c r="AL427" s="75">
        <f t="shared" si="647"/>
        <v>0</v>
      </c>
      <c r="AM427" s="75">
        <f t="shared" si="647"/>
        <v>0</v>
      </c>
      <c r="AN427" s="75">
        <f t="shared" si="647"/>
        <v>0</v>
      </c>
      <c r="AO427" s="75">
        <f t="shared" si="647"/>
        <v>0</v>
      </c>
      <c r="AP427" s="96">
        <f t="shared" si="647"/>
        <v>0</v>
      </c>
      <c r="AQ427" s="75">
        <f t="shared" si="647"/>
        <v>0</v>
      </c>
      <c r="AR427" s="75">
        <f t="shared" si="647"/>
        <v>0</v>
      </c>
      <c r="AS427" s="76">
        <f>SUM(N427:AR427)</f>
        <v>0</v>
      </c>
      <c r="AT427" s="148"/>
    </row>
    <row r="428" spans="1:47" ht="18.75" hidden="1" customHeight="1">
      <c r="A428" s="6"/>
      <c r="B428" s="6"/>
      <c r="C428" s="6"/>
      <c r="D428" s="77"/>
      <c r="E428" s="6"/>
      <c r="F428" s="6"/>
      <c r="G428" s="6"/>
      <c r="H428" s="6"/>
      <c r="I428" s="6"/>
      <c r="J428" s="78"/>
      <c r="K428" s="78"/>
      <c r="L428" s="78"/>
      <c r="M428" s="78"/>
      <c r="N428" s="6">
        <f>IF($P$1=8,IF(N416-48&lt;0,0,N416-48),IF(N416-66&lt;0,0,N416-66))</f>
        <v>0</v>
      </c>
      <c r="O428" s="6">
        <f>IF($P$1=8,IF(O416-48&lt;0,0,O416-48),IF(O416-66&lt;0,0,O416-66))</f>
        <v>0</v>
      </c>
      <c r="P428" s="6">
        <f>IF($P$1=8,IF(P416-48&lt;0,0,P416-48),IF(P416-66&lt;0,0,P416-66))</f>
        <v>0</v>
      </c>
      <c r="Q428" s="6">
        <f>IF($P$1=8,IF(Q416-48&lt;0,0,Q416-48),IF(Q416-66&lt;0,0,Q416-66))</f>
        <v>0</v>
      </c>
      <c r="R428" s="6">
        <f>IF($P$1=8,IF(R416-48&lt;0,0,R416-48),IF(R416-66&lt;0,0,R416-66))</f>
        <v>0</v>
      </c>
      <c r="S428" s="6">
        <f t="shared" ref="S428:AR428" si="648">IF($P$1=8,IF(S416-48&lt;0,0,S416-48),IF(S416-66&lt;0,0,S416-66))</f>
        <v>0</v>
      </c>
      <c r="T428" s="6">
        <f t="shared" si="648"/>
        <v>0</v>
      </c>
      <c r="U428" s="6">
        <f t="shared" si="648"/>
        <v>0</v>
      </c>
      <c r="V428" s="6">
        <f t="shared" si="648"/>
        <v>0</v>
      </c>
      <c r="W428" s="6">
        <f t="shared" si="648"/>
        <v>0</v>
      </c>
      <c r="X428" s="6">
        <f t="shared" si="648"/>
        <v>0</v>
      </c>
      <c r="Y428" s="6">
        <f t="shared" si="648"/>
        <v>0</v>
      </c>
      <c r="Z428" s="6">
        <f t="shared" si="648"/>
        <v>0</v>
      </c>
      <c r="AA428" s="6">
        <f t="shared" si="648"/>
        <v>0</v>
      </c>
      <c r="AB428" s="6">
        <f t="shared" si="648"/>
        <v>0</v>
      </c>
      <c r="AC428" s="6">
        <f t="shared" si="648"/>
        <v>0</v>
      </c>
      <c r="AD428" s="6">
        <f t="shared" si="648"/>
        <v>0</v>
      </c>
      <c r="AE428" s="6">
        <f t="shared" si="648"/>
        <v>0</v>
      </c>
      <c r="AF428" s="6">
        <f t="shared" si="648"/>
        <v>0</v>
      </c>
      <c r="AG428" s="6">
        <f t="shared" si="648"/>
        <v>0</v>
      </c>
      <c r="AH428" s="6">
        <f t="shared" si="648"/>
        <v>0</v>
      </c>
      <c r="AI428" s="6">
        <f t="shared" si="648"/>
        <v>0</v>
      </c>
      <c r="AJ428" s="6">
        <f t="shared" si="648"/>
        <v>0</v>
      </c>
      <c r="AK428" s="6">
        <f t="shared" si="648"/>
        <v>0</v>
      </c>
      <c r="AL428" s="6">
        <f t="shared" si="648"/>
        <v>0</v>
      </c>
      <c r="AM428" s="6">
        <f t="shared" si="648"/>
        <v>0</v>
      </c>
      <c r="AN428" s="6">
        <f t="shared" si="648"/>
        <v>0</v>
      </c>
      <c r="AO428" s="6">
        <f t="shared" si="648"/>
        <v>0</v>
      </c>
      <c r="AP428" s="6">
        <f t="shared" si="648"/>
        <v>0</v>
      </c>
      <c r="AQ428" s="6">
        <f t="shared" si="648"/>
        <v>0</v>
      </c>
      <c r="AR428" s="6">
        <f t="shared" si="648"/>
        <v>0</v>
      </c>
      <c r="AS428" s="79">
        <f>SUM(AS425:AS427)</f>
        <v>0</v>
      </c>
    </row>
    <row r="429" spans="1:47" ht="17.25" customHeight="1">
      <c r="A429" s="24"/>
      <c r="AO429" s="18"/>
      <c r="AP429" s="95"/>
      <c r="AQ429" s="152"/>
      <c r="AR429" s="152"/>
      <c r="AS429" s="18"/>
    </row>
    <row r="430" spans="1:47">
      <c r="AP430" s="18"/>
      <c r="AQ430" s="18"/>
      <c r="AR430" s="18"/>
    </row>
  </sheetData>
  <sheetProtection password="DDC3" sheet="1" objects="1" scenarios="1" formatCells="0"/>
  <mergeCells count="2422">
    <mergeCell ref="AT2:AT3"/>
    <mergeCell ref="A4:A5"/>
    <mergeCell ref="B4:B5"/>
    <mergeCell ref="C4:C5"/>
    <mergeCell ref="D4:D5"/>
    <mergeCell ref="F4:F5"/>
    <mergeCell ref="G4:G5"/>
    <mergeCell ref="H4:H5"/>
    <mergeCell ref="I4:I5"/>
    <mergeCell ref="H2:H3"/>
    <mergeCell ref="I2:I3"/>
    <mergeCell ref="K2:K3"/>
    <mergeCell ref="L2:L3"/>
    <mergeCell ref="M2:M3"/>
    <mergeCell ref="AS2:AS3"/>
    <mergeCell ref="F1:G1"/>
    <mergeCell ref="A2:A3"/>
    <mergeCell ref="B2:B3"/>
    <mergeCell ref="C2:C3"/>
    <mergeCell ref="D2:D3"/>
    <mergeCell ref="F2:F3"/>
    <mergeCell ref="G2:G3"/>
    <mergeCell ref="N1:O1"/>
    <mergeCell ref="E2:E3"/>
    <mergeCell ref="H6:H7"/>
    <mergeCell ref="I6:I7"/>
    <mergeCell ref="K6:K7"/>
    <mergeCell ref="L6:L7"/>
    <mergeCell ref="M6:M7"/>
    <mergeCell ref="A8:A9"/>
    <mergeCell ref="B8:B9"/>
    <mergeCell ref="C8:C9"/>
    <mergeCell ref="D8:D9"/>
    <mergeCell ref="K4:K5"/>
    <mergeCell ref="L4:L5"/>
    <mergeCell ref="M4:M5"/>
    <mergeCell ref="A6:A7"/>
    <mergeCell ref="B6:B7"/>
    <mergeCell ref="C6:C7"/>
    <mergeCell ref="D6:D7"/>
    <mergeCell ref="F6:F7"/>
    <mergeCell ref="G6:G7"/>
    <mergeCell ref="E4:E5"/>
    <mergeCell ref="E6:E7"/>
    <mergeCell ref="K10:K11"/>
    <mergeCell ref="L10:L11"/>
    <mergeCell ref="M10:M11"/>
    <mergeCell ref="A12:A13"/>
    <mergeCell ref="B12:B13"/>
    <mergeCell ref="C12:C13"/>
    <mergeCell ref="D12:D13"/>
    <mergeCell ref="F12:F13"/>
    <mergeCell ref="G12:G13"/>
    <mergeCell ref="M8:M9"/>
    <mergeCell ref="A10:A11"/>
    <mergeCell ref="B10:B11"/>
    <mergeCell ref="C10:C11"/>
    <mergeCell ref="D10:D11"/>
    <mergeCell ref="F10:F11"/>
    <mergeCell ref="G10:G11"/>
    <mergeCell ref="H10:H11"/>
    <mergeCell ref="I10:I11"/>
    <mergeCell ref="F8:F9"/>
    <mergeCell ref="G8:G9"/>
    <mergeCell ref="H8:H9"/>
    <mergeCell ref="I8:I9"/>
    <mergeCell ref="K8:K9"/>
    <mergeCell ref="L8:L9"/>
    <mergeCell ref="E8:E9"/>
    <mergeCell ref="E10:E11"/>
    <mergeCell ref="M14:M15"/>
    <mergeCell ref="A16:A17"/>
    <mergeCell ref="B16:B17"/>
    <mergeCell ref="C16:C17"/>
    <mergeCell ref="D16:D17"/>
    <mergeCell ref="F16:F17"/>
    <mergeCell ref="G16:G17"/>
    <mergeCell ref="H16:H17"/>
    <mergeCell ref="I16:I17"/>
    <mergeCell ref="F14:F15"/>
    <mergeCell ref="G14:G15"/>
    <mergeCell ref="H14:H15"/>
    <mergeCell ref="I14:I15"/>
    <mergeCell ref="K14:K15"/>
    <mergeCell ref="L14:L15"/>
    <mergeCell ref="H12:H13"/>
    <mergeCell ref="I12:I13"/>
    <mergeCell ref="K12:K13"/>
    <mergeCell ref="L12:L13"/>
    <mergeCell ref="M12:M13"/>
    <mergeCell ref="A14:A15"/>
    <mergeCell ref="B14:B15"/>
    <mergeCell ref="C14:C15"/>
    <mergeCell ref="D14:D15"/>
    <mergeCell ref="E12:E13"/>
    <mergeCell ref="E14:E15"/>
    <mergeCell ref="H18:H19"/>
    <mergeCell ref="I18:I19"/>
    <mergeCell ref="K18:K19"/>
    <mergeCell ref="L18:L19"/>
    <mergeCell ref="M18:M19"/>
    <mergeCell ref="A20:A21"/>
    <mergeCell ref="B20:B21"/>
    <mergeCell ref="C20:C21"/>
    <mergeCell ref="D20:D21"/>
    <mergeCell ref="K16:K17"/>
    <mergeCell ref="L16:L17"/>
    <mergeCell ref="M16:M17"/>
    <mergeCell ref="A18:A19"/>
    <mergeCell ref="B18:B19"/>
    <mergeCell ref="C18:C19"/>
    <mergeCell ref="D18:D19"/>
    <mergeCell ref="F18:F19"/>
    <mergeCell ref="G18:G19"/>
    <mergeCell ref="E16:E17"/>
    <mergeCell ref="E18:E19"/>
    <mergeCell ref="K22:K23"/>
    <mergeCell ref="L22:L23"/>
    <mergeCell ref="M22:M23"/>
    <mergeCell ref="A24:A25"/>
    <mergeCell ref="B24:B25"/>
    <mergeCell ref="C24:C25"/>
    <mergeCell ref="D24:D25"/>
    <mergeCell ref="F24:F25"/>
    <mergeCell ref="G24:G25"/>
    <mergeCell ref="M20:M21"/>
    <mergeCell ref="A22:A23"/>
    <mergeCell ref="B22:B23"/>
    <mergeCell ref="C22:C23"/>
    <mergeCell ref="D22:D23"/>
    <mergeCell ref="F22:F23"/>
    <mergeCell ref="G22:G23"/>
    <mergeCell ref="H22:H23"/>
    <mergeCell ref="I22:I23"/>
    <mergeCell ref="F20:F21"/>
    <mergeCell ref="G20:G21"/>
    <mergeCell ref="H20:H21"/>
    <mergeCell ref="I20:I21"/>
    <mergeCell ref="K20:K21"/>
    <mergeCell ref="L20:L21"/>
    <mergeCell ref="E20:E21"/>
    <mergeCell ref="E22:E23"/>
    <mergeCell ref="M26:M27"/>
    <mergeCell ref="A28:A29"/>
    <mergeCell ref="B28:B29"/>
    <mergeCell ref="C28:C29"/>
    <mergeCell ref="D28:D29"/>
    <mergeCell ref="F28:F29"/>
    <mergeCell ref="G28:G29"/>
    <mergeCell ref="H28:H29"/>
    <mergeCell ref="I28:I29"/>
    <mergeCell ref="F26:F27"/>
    <mergeCell ref="G26:G27"/>
    <mergeCell ref="H26:H27"/>
    <mergeCell ref="I26:I27"/>
    <mergeCell ref="K26:K27"/>
    <mergeCell ref="L26:L27"/>
    <mergeCell ref="H24:H25"/>
    <mergeCell ref="I24:I25"/>
    <mergeCell ref="K24:K25"/>
    <mergeCell ref="L24:L25"/>
    <mergeCell ref="M24:M25"/>
    <mergeCell ref="A26:A27"/>
    <mergeCell ref="B26:B27"/>
    <mergeCell ref="C26:C27"/>
    <mergeCell ref="D26:D27"/>
    <mergeCell ref="E24:E25"/>
    <mergeCell ref="E26:E27"/>
    <mergeCell ref="H30:H31"/>
    <mergeCell ref="I30:I31"/>
    <mergeCell ref="K30:K31"/>
    <mergeCell ref="L30:L31"/>
    <mergeCell ref="M30:M31"/>
    <mergeCell ref="A32:A33"/>
    <mergeCell ref="B32:B33"/>
    <mergeCell ref="C32:C33"/>
    <mergeCell ref="D32:D33"/>
    <mergeCell ref="K28:K29"/>
    <mergeCell ref="L28:L29"/>
    <mergeCell ref="M28:M29"/>
    <mergeCell ref="A30:A31"/>
    <mergeCell ref="B30:B31"/>
    <mergeCell ref="C30:C31"/>
    <mergeCell ref="D30:D31"/>
    <mergeCell ref="F30:F31"/>
    <mergeCell ref="G30:G31"/>
    <mergeCell ref="E28:E29"/>
    <mergeCell ref="E30:E31"/>
    <mergeCell ref="K34:K35"/>
    <mergeCell ref="L34:L35"/>
    <mergeCell ref="M34:M35"/>
    <mergeCell ref="A36:A37"/>
    <mergeCell ref="B36:B37"/>
    <mergeCell ref="C36:C37"/>
    <mergeCell ref="D36:D37"/>
    <mergeCell ref="F36:F37"/>
    <mergeCell ref="G36:G37"/>
    <mergeCell ref="M32:M33"/>
    <mergeCell ref="A34:A35"/>
    <mergeCell ref="B34:B35"/>
    <mergeCell ref="C34:C35"/>
    <mergeCell ref="D34:D35"/>
    <mergeCell ref="F34:F35"/>
    <mergeCell ref="G34:G35"/>
    <mergeCell ref="H34:H35"/>
    <mergeCell ref="I34:I35"/>
    <mergeCell ref="F32:F33"/>
    <mergeCell ref="G32:G33"/>
    <mergeCell ref="H32:H33"/>
    <mergeCell ref="I32:I33"/>
    <mergeCell ref="K32:K33"/>
    <mergeCell ref="L32:L33"/>
    <mergeCell ref="E32:E33"/>
    <mergeCell ref="E34:E35"/>
    <mergeCell ref="M38:M39"/>
    <mergeCell ref="A40:A41"/>
    <mergeCell ref="B40:B41"/>
    <mergeCell ref="C40:C41"/>
    <mergeCell ref="D40:D41"/>
    <mergeCell ref="F40:F41"/>
    <mergeCell ref="G40:G41"/>
    <mergeCell ref="H40:H41"/>
    <mergeCell ref="I40:I41"/>
    <mergeCell ref="F38:F39"/>
    <mergeCell ref="G38:G39"/>
    <mergeCell ref="H38:H39"/>
    <mergeCell ref="I38:I39"/>
    <mergeCell ref="K38:K39"/>
    <mergeCell ref="L38:L39"/>
    <mergeCell ref="H36:H37"/>
    <mergeCell ref="I36:I37"/>
    <mergeCell ref="K36:K37"/>
    <mergeCell ref="L36:L37"/>
    <mergeCell ref="M36:M37"/>
    <mergeCell ref="A38:A39"/>
    <mergeCell ref="B38:B39"/>
    <mergeCell ref="C38:C39"/>
    <mergeCell ref="D38:D39"/>
    <mergeCell ref="E36:E37"/>
    <mergeCell ref="E38:E39"/>
    <mergeCell ref="H42:H43"/>
    <mergeCell ref="I42:I43"/>
    <mergeCell ref="K42:K43"/>
    <mergeCell ref="L42:L43"/>
    <mergeCell ref="M42:M43"/>
    <mergeCell ref="A44:A45"/>
    <mergeCell ref="B44:B45"/>
    <mergeCell ref="C44:C45"/>
    <mergeCell ref="D44:D45"/>
    <mergeCell ref="K40:K41"/>
    <mergeCell ref="L40:L41"/>
    <mergeCell ref="M40:M41"/>
    <mergeCell ref="A42:A43"/>
    <mergeCell ref="B42:B43"/>
    <mergeCell ref="C42:C43"/>
    <mergeCell ref="D42:D43"/>
    <mergeCell ref="F42:F43"/>
    <mergeCell ref="G42:G43"/>
    <mergeCell ref="E40:E41"/>
    <mergeCell ref="E42:E43"/>
    <mergeCell ref="K46:K47"/>
    <mergeCell ref="L46:L47"/>
    <mergeCell ref="M46:M47"/>
    <mergeCell ref="A48:A49"/>
    <mergeCell ref="B48:B49"/>
    <mergeCell ref="C48:C49"/>
    <mergeCell ref="D48:D49"/>
    <mergeCell ref="F48:F49"/>
    <mergeCell ref="G48:G49"/>
    <mergeCell ref="M44:M45"/>
    <mergeCell ref="A46:A47"/>
    <mergeCell ref="B46:B47"/>
    <mergeCell ref="C46:C47"/>
    <mergeCell ref="D46:D47"/>
    <mergeCell ref="F46:F47"/>
    <mergeCell ref="G46:G47"/>
    <mergeCell ref="H46:H47"/>
    <mergeCell ref="I46:I47"/>
    <mergeCell ref="F44:F45"/>
    <mergeCell ref="G44:G45"/>
    <mergeCell ref="H44:H45"/>
    <mergeCell ref="I44:I45"/>
    <mergeCell ref="K44:K45"/>
    <mergeCell ref="L44:L45"/>
    <mergeCell ref="E44:E45"/>
    <mergeCell ref="E46:E47"/>
    <mergeCell ref="M50:M51"/>
    <mergeCell ref="A52:A53"/>
    <mergeCell ref="B52:B53"/>
    <mergeCell ref="C52:C53"/>
    <mergeCell ref="D52:D53"/>
    <mergeCell ref="F52:F53"/>
    <mergeCell ref="G52:G53"/>
    <mergeCell ref="H52:H53"/>
    <mergeCell ref="I52:I53"/>
    <mergeCell ref="F50:F51"/>
    <mergeCell ref="G50:G51"/>
    <mergeCell ref="H50:H51"/>
    <mergeCell ref="I50:I51"/>
    <mergeCell ref="K50:K51"/>
    <mergeCell ref="L50:L51"/>
    <mergeCell ref="H48:H49"/>
    <mergeCell ref="I48:I49"/>
    <mergeCell ref="K48:K49"/>
    <mergeCell ref="L48:L49"/>
    <mergeCell ref="M48:M49"/>
    <mergeCell ref="A50:A51"/>
    <mergeCell ref="B50:B51"/>
    <mergeCell ref="C50:C51"/>
    <mergeCell ref="D50:D51"/>
    <mergeCell ref="E48:E49"/>
    <mergeCell ref="E50:E51"/>
    <mergeCell ref="H54:H55"/>
    <mergeCell ref="I54:I55"/>
    <mergeCell ref="K54:K55"/>
    <mergeCell ref="L54:L55"/>
    <mergeCell ref="M54:M55"/>
    <mergeCell ref="A56:A57"/>
    <mergeCell ref="B56:B57"/>
    <mergeCell ref="C56:C57"/>
    <mergeCell ref="D56:D57"/>
    <mergeCell ref="K52:K53"/>
    <mergeCell ref="L52:L53"/>
    <mergeCell ref="M52:M53"/>
    <mergeCell ref="A54:A55"/>
    <mergeCell ref="B54:B55"/>
    <mergeCell ref="C54:C55"/>
    <mergeCell ref="D54:D55"/>
    <mergeCell ref="F54:F55"/>
    <mergeCell ref="G54:G55"/>
    <mergeCell ref="E52:E53"/>
    <mergeCell ref="E54:E55"/>
    <mergeCell ref="K58:K59"/>
    <mergeCell ref="L58:L59"/>
    <mergeCell ref="M58:M59"/>
    <mergeCell ref="A60:A61"/>
    <mergeCell ref="B60:B61"/>
    <mergeCell ref="C60:C61"/>
    <mergeCell ref="D60:D61"/>
    <mergeCell ref="F60:F61"/>
    <mergeCell ref="G60:G61"/>
    <mergeCell ref="M56:M57"/>
    <mergeCell ref="A58:A59"/>
    <mergeCell ref="B58:B59"/>
    <mergeCell ref="C58:C59"/>
    <mergeCell ref="D58:D59"/>
    <mergeCell ref="F58:F59"/>
    <mergeCell ref="G58:G59"/>
    <mergeCell ref="H58:H59"/>
    <mergeCell ref="I58:I59"/>
    <mergeCell ref="F56:F57"/>
    <mergeCell ref="G56:G57"/>
    <mergeCell ref="H56:H57"/>
    <mergeCell ref="I56:I57"/>
    <mergeCell ref="K56:K57"/>
    <mergeCell ref="L56:L57"/>
    <mergeCell ref="E56:E57"/>
    <mergeCell ref="E58:E59"/>
    <mergeCell ref="M62:M63"/>
    <mergeCell ref="A64:A65"/>
    <mergeCell ref="B64:B65"/>
    <mergeCell ref="C64:C65"/>
    <mergeCell ref="D64:D65"/>
    <mergeCell ref="F64:F65"/>
    <mergeCell ref="G64:G65"/>
    <mergeCell ref="H64:H65"/>
    <mergeCell ref="I64:I65"/>
    <mergeCell ref="F62:F63"/>
    <mergeCell ref="G62:G63"/>
    <mergeCell ref="H62:H63"/>
    <mergeCell ref="I62:I63"/>
    <mergeCell ref="K62:K63"/>
    <mergeCell ref="L62:L63"/>
    <mergeCell ref="H60:H61"/>
    <mergeCell ref="I60:I61"/>
    <mergeCell ref="K60:K61"/>
    <mergeCell ref="L60:L61"/>
    <mergeCell ref="M60:M61"/>
    <mergeCell ref="A62:A63"/>
    <mergeCell ref="B62:B63"/>
    <mergeCell ref="C62:C63"/>
    <mergeCell ref="D62:D63"/>
    <mergeCell ref="E60:E61"/>
    <mergeCell ref="E62:E63"/>
    <mergeCell ref="H66:H67"/>
    <mergeCell ref="I66:I67"/>
    <mergeCell ref="K66:K67"/>
    <mergeCell ref="L66:L67"/>
    <mergeCell ref="M66:M67"/>
    <mergeCell ref="A68:A69"/>
    <mergeCell ref="B68:B69"/>
    <mergeCell ref="C68:C69"/>
    <mergeCell ref="D68:D69"/>
    <mergeCell ref="K64:K65"/>
    <mergeCell ref="L64:L65"/>
    <mergeCell ref="M64:M65"/>
    <mergeCell ref="A66:A67"/>
    <mergeCell ref="B66:B67"/>
    <mergeCell ref="C66:C67"/>
    <mergeCell ref="D66:D67"/>
    <mergeCell ref="F66:F67"/>
    <mergeCell ref="G66:G67"/>
    <mergeCell ref="E64:E65"/>
    <mergeCell ref="E66:E67"/>
    <mergeCell ref="K70:K71"/>
    <mergeCell ref="L70:L71"/>
    <mergeCell ref="M70:M71"/>
    <mergeCell ref="A72:A73"/>
    <mergeCell ref="B72:B73"/>
    <mergeCell ref="C72:C73"/>
    <mergeCell ref="D72:D73"/>
    <mergeCell ref="F72:F73"/>
    <mergeCell ref="G72:G73"/>
    <mergeCell ref="M68:M69"/>
    <mergeCell ref="A70:A71"/>
    <mergeCell ref="B70:B71"/>
    <mergeCell ref="C70:C71"/>
    <mergeCell ref="D70:D71"/>
    <mergeCell ref="F70:F71"/>
    <mergeCell ref="G70:G71"/>
    <mergeCell ref="H70:H71"/>
    <mergeCell ref="I70:I71"/>
    <mergeCell ref="F68:F69"/>
    <mergeCell ref="G68:G69"/>
    <mergeCell ref="H68:H69"/>
    <mergeCell ref="I68:I69"/>
    <mergeCell ref="K68:K69"/>
    <mergeCell ref="L68:L69"/>
    <mergeCell ref="E68:E69"/>
    <mergeCell ref="E70:E71"/>
    <mergeCell ref="M74:M75"/>
    <mergeCell ref="A76:A77"/>
    <mergeCell ref="B76:B77"/>
    <mergeCell ref="C76:C77"/>
    <mergeCell ref="D76:D77"/>
    <mergeCell ref="F76:F77"/>
    <mergeCell ref="G76:G77"/>
    <mergeCell ref="H76:H77"/>
    <mergeCell ref="I76:I77"/>
    <mergeCell ref="F74:F75"/>
    <mergeCell ref="G74:G75"/>
    <mergeCell ref="H74:H75"/>
    <mergeCell ref="I74:I75"/>
    <mergeCell ref="K74:K75"/>
    <mergeCell ref="L74:L75"/>
    <mergeCell ref="H72:H73"/>
    <mergeCell ref="I72:I73"/>
    <mergeCell ref="K72:K73"/>
    <mergeCell ref="L72:L73"/>
    <mergeCell ref="M72:M73"/>
    <mergeCell ref="A74:A75"/>
    <mergeCell ref="B74:B75"/>
    <mergeCell ref="C74:C75"/>
    <mergeCell ref="D74:D75"/>
    <mergeCell ref="E72:E73"/>
    <mergeCell ref="E74:E75"/>
    <mergeCell ref="H78:H79"/>
    <mergeCell ref="I78:I79"/>
    <mergeCell ref="K78:K79"/>
    <mergeCell ref="L78:L79"/>
    <mergeCell ref="M78:M79"/>
    <mergeCell ref="A80:A81"/>
    <mergeCell ref="B80:B81"/>
    <mergeCell ref="C80:C81"/>
    <mergeCell ref="D80:D81"/>
    <mergeCell ref="K76:K77"/>
    <mergeCell ref="L76:L77"/>
    <mergeCell ref="M76:M77"/>
    <mergeCell ref="A78:A79"/>
    <mergeCell ref="B78:B79"/>
    <mergeCell ref="C78:C79"/>
    <mergeCell ref="D78:D79"/>
    <mergeCell ref="F78:F79"/>
    <mergeCell ref="G78:G79"/>
    <mergeCell ref="E76:E77"/>
    <mergeCell ref="E78:E79"/>
    <mergeCell ref="K82:K83"/>
    <mergeCell ref="L82:L83"/>
    <mergeCell ref="M82:M83"/>
    <mergeCell ref="A84:A85"/>
    <mergeCell ref="B84:B85"/>
    <mergeCell ref="C84:C85"/>
    <mergeCell ref="D84:D85"/>
    <mergeCell ref="F84:F85"/>
    <mergeCell ref="G84:G85"/>
    <mergeCell ref="M80:M81"/>
    <mergeCell ref="A82:A83"/>
    <mergeCell ref="B82:B83"/>
    <mergeCell ref="C82:C83"/>
    <mergeCell ref="D82:D83"/>
    <mergeCell ref="F82:F83"/>
    <mergeCell ref="G82:G83"/>
    <mergeCell ref="H82:H83"/>
    <mergeCell ref="I82:I83"/>
    <mergeCell ref="F80:F81"/>
    <mergeCell ref="G80:G81"/>
    <mergeCell ref="H80:H81"/>
    <mergeCell ref="I80:I81"/>
    <mergeCell ref="K80:K81"/>
    <mergeCell ref="L80:L81"/>
    <mergeCell ref="E80:E81"/>
    <mergeCell ref="E82:E83"/>
    <mergeCell ref="M86:M87"/>
    <mergeCell ref="A88:A89"/>
    <mergeCell ref="B88:B89"/>
    <mergeCell ref="C88:C89"/>
    <mergeCell ref="D88:D89"/>
    <mergeCell ref="F88:F89"/>
    <mergeCell ref="G88:G89"/>
    <mergeCell ref="H88:H89"/>
    <mergeCell ref="I88:I89"/>
    <mergeCell ref="F86:F87"/>
    <mergeCell ref="G86:G87"/>
    <mergeCell ref="H86:H87"/>
    <mergeCell ref="I86:I87"/>
    <mergeCell ref="K86:K87"/>
    <mergeCell ref="L86:L87"/>
    <mergeCell ref="H84:H85"/>
    <mergeCell ref="I84:I85"/>
    <mergeCell ref="K84:K85"/>
    <mergeCell ref="L84:L85"/>
    <mergeCell ref="M84:M85"/>
    <mergeCell ref="A86:A87"/>
    <mergeCell ref="B86:B87"/>
    <mergeCell ref="C86:C87"/>
    <mergeCell ref="D86:D87"/>
    <mergeCell ref="E84:E85"/>
    <mergeCell ref="E86:E87"/>
    <mergeCell ref="H90:H91"/>
    <mergeCell ref="I90:I91"/>
    <mergeCell ref="K90:K91"/>
    <mergeCell ref="L90:L91"/>
    <mergeCell ref="M90:M91"/>
    <mergeCell ref="A92:A93"/>
    <mergeCell ref="B92:B93"/>
    <mergeCell ref="C92:C93"/>
    <mergeCell ref="D92:D93"/>
    <mergeCell ref="K88:K89"/>
    <mergeCell ref="L88:L89"/>
    <mergeCell ref="M88:M89"/>
    <mergeCell ref="A90:A91"/>
    <mergeCell ref="B90:B91"/>
    <mergeCell ref="C90:C91"/>
    <mergeCell ref="D90:D91"/>
    <mergeCell ref="F90:F91"/>
    <mergeCell ref="G90:G91"/>
    <mergeCell ref="E88:E89"/>
    <mergeCell ref="E90:E91"/>
    <mergeCell ref="K94:K95"/>
    <mergeCell ref="L94:L95"/>
    <mergeCell ref="M94:M95"/>
    <mergeCell ref="A96:A97"/>
    <mergeCell ref="B96:B97"/>
    <mergeCell ref="C96:C97"/>
    <mergeCell ref="D96:D97"/>
    <mergeCell ref="F96:F97"/>
    <mergeCell ref="G96:G97"/>
    <mergeCell ref="M92:M93"/>
    <mergeCell ref="A94:A95"/>
    <mergeCell ref="B94:B95"/>
    <mergeCell ref="C94:C95"/>
    <mergeCell ref="D94:D95"/>
    <mergeCell ref="F94:F95"/>
    <mergeCell ref="G94:G95"/>
    <mergeCell ref="H94:H95"/>
    <mergeCell ref="I94:I95"/>
    <mergeCell ref="F92:F93"/>
    <mergeCell ref="G92:G93"/>
    <mergeCell ref="H92:H93"/>
    <mergeCell ref="I92:I93"/>
    <mergeCell ref="K92:K93"/>
    <mergeCell ref="L92:L93"/>
    <mergeCell ref="E92:E93"/>
    <mergeCell ref="E94:E95"/>
    <mergeCell ref="M98:M99"/>
    <mergeCell ref="A100:A101"/>
    <mergeCell ref="B100:B101"/>
    <mergeCell ref="C100:C101"/>
    <mergeCell ref="D100:D101"/>
    <mergeCell ref="F100:F101"/>
    <mergeCell ref="G100:G101"/>
    <mergeCell ref="H100:H101"/>
    <mergeCell ref="I100:I101"/>
    <mergeCell ref="F98:F99"/>
    <mergeCell ref="G98:G99"/>
    <mergeCell ref="H98:H99"/>
    <mergeCell ref="I98:I99"/>
    <mergeCell ref="K98:K99"/>
    <mergeCell ref="L98:L99"/>
    <mergeCell ref="H96:H97"/>
    <mergeCell ref="I96:I97"/>
    <mergeCell ref="K96:K97"/>
    <mergeCell ref="L96:L97"/>
    <mergeCell ref="M96:M97"/>
    <mergeCell ref="A98:A99"/>
    <mergeCell ref="B98:B99"/>
    <mergeCell ref="C98:C99"/>
    <mergeCell ref="D98:D99"/>
    <mergeCell ref="E96:E97"/>
    <mergeCell ref="E98:E99"/>
    <mergeCell ref="H102:H103"/>
    <mergeCell ref="I102:I103"/>
    <mergeCell ref="K102:K103"/>
    <mergeCell ref="L102:L103"/>
    <mergeCell ref="M102:M103"/>
    <mergeCell ref="A104:A105"/>
    <mergeCell ref="B104:B105"/>
    <mergeCell ref="C104:C105"/>
    <mergeCell ref="D104:D105"/>
    <mergeCell ref="K100:K101"/>
    <mergeCell ref="L100:L101"/>
    <mergeCell ref="M100:M101"/>
    <mergeCell ref="A102:A103"/>
    <mergeCell ref="B102:B103"/>
    <mergeCell ref="C102:C103"/>
    <mergeCell ref="D102:D103"/>
    <mergeCell ref="F102:F103"/>
    <mergeCell ref="G102:G103"/>
    <mergeCell ref="E100:E101"/>
    <mergeCell ref="E102:E103"/>
    <mergeCell ref="K106:K107"/>
    <mergeCell ref="L106:L107"/>
    <mergeCell ref="M106:M107"/>
    <mergeCell ref="A108:A109"/>
    <mergeCell ref="B108:B109"/>
    <mergeCell ref="C108:C109"/>
    <mergeCell ref="D108:D109"/>
    <mergeCell ref="F108:F109"/>
    <mergeCell ref="G108:G109"/>
    <mergeCell ref="M104:M105"/>
    <mergeCell ref="A106:A107"/>
    <mergeCell ref="B106:B107"/>
    <mergeCell ref="C106:C107"/>
    <mergeCell ref="D106:D107"/>
    <mergeCell ref="F106:F107"/>
    <mergeCell ref="G106:G107"/>
    <mergeCell ref="H106:H107"/>
    <mergeCell ref="I106:I107"/>
    <mergeCell ref="F104:F105"/>
    <mergeCell ref="G104:G105"/>
    <mergeCell ref="H104:H105"/>
    <mergeCell ref="I104:I105"/>
    <mergeCell ref="K104:K105"/>
    <mergeCell ref="L104:L105"/>
    <mergeCell ref="E104:E105"/>
    <mergeCell ref="E106:E107"/>
    <mergeCell ref="M110:M111"/>
    <mergeCell ref="A112:A113"/>
    <mergeCell ref="B112:B113"/>
    <mergeCell ref="C112:C113"/>
    <mergeCell ref="D112:D113"/>
    <mergeCell ref="F112:F113"/>
    <mergeCell ref="G112:G113"/>
    <mergeCell ref="H112:H113"/>
    <mergeCell ref="I112:I113"/>
    <mergeCell ref="F110:F111"/>
    <mergeCell ref="G110:G111"/>
    <mergeCell ref="H110:H111"/>
    <mergeCell ref="I110:I111"/>
    <mergeCell ref="K110:K111"/>
    <mergeCell ref="L110:L111"/>
    <mergeCell ref="H108:H109"/>
    <mergeCell ref="I108:I109"/>
    <mergeCell ref="K108:K109"/>
    <mergeCell ref="L108:L109"/>
    <mergeCell ref="M108:M109"/>
    <mergeCell ref="A110:A111"/>
    <mergeCell ref="B110:B111"/>
    <mergeCell ref="C110:C111"/>
    <mergeCell ref="D110:D111"/>
    <mergeCell ref="E108:E109"/>
    <mergeCell ref="E110:E111"/>
    <mergeCell ref="H114:H115"/>
    <mergeCell ref="I114:I115"/>
    <mergeCell ref="K114:K115"/>
    <mergeCell ref="L114:L115"/>
    <mergeCell ref="M114:M115"/>
    <mergeCell ref="A116:A117"/>
    <mergeCell ref="B116:B117"/>
    <mergeCell ref="C116:C117"/>
    <mergeCell ref="D116:D117"/>
    <mergeCell ref="K112:K113"/>
    <mergeCell ref="L112:L113"/>
    <mergeCell ref="M112:M113"/>
    <mergeCell ref="A114:A115"/>
    <mergeCell ref="B114:B115"/>
    <mergeCell ref="C114:C115"/>
    <mergeCell ref="D114:D115"/>
    <mergeCell ref="F114:F115"/>
    <mergeCell ref="G114:G115"/>
    <mergeCell ref="E112:E113"/>
    <mergeCell ref="E114:E115"/>
    <mergeCell ref="K118:K119"/>
    <mergeCell ref="L118:L119"/>
    <mergeCell ref="M118:M119"/>
    <mergeCell ref="A120:A121"/>
    <mergeCell ref="B120:B121"/>
    <mergeCell ref="C120:C121"/>
    <mergeCell ref="D120:D121"/>
    <mergeCell ref="F120:F121"/>
    <mergeCell ref="G120:G121"/>
    <mergeCell ref="M116:M117"/>
    <mergeCell ref="A118:A119"/>
    <mergeCell ref="B118:B119"/>
    <mergeCell ref="C118:C119"/>
    <mergeCell ref="D118:D119"/>
    <mergeCell ref="F118:F119"/>
    <mergeCell ref="G118:G119"/>
    <mergeCell ref="H118:H119"/>
    <mergeCell ref="I118:I119"/>
    <mergeCell ref="F116:F117"/>
    <mergeCell ref="G116:G117"/>
    <mergeCell ref="H116:H117"/>
    <mergeCell ref="I116:I117"/>
    <mergeCell ref="K116:K117"/>
    <mergeCell ref="L116:L117"/>
    <mergeCell ref="E116:E117"/>
    <mergeCell ref="E118:E119"/>
    <mergeCell ref="M122:M123"/>
    <mergeCell ref="A124:A125"/>
    <mergeCell ref="B124:B125"/>
    <mergeCell ref="C124:C125"/>
    <mergeCell ref="D124:D125"/>
    <mergeCell ref="F124:F125"/>
    <mergeCell ref="G124:G125"/>
    <mergeCell ref="H124:H125"/>
    <mergeCell ref="I124:I125"/>
    <mergeCell ref="F122:F123"/>
    <mergeCell ref="G122:G123"/>
    <mergeCell ref="H122:H123"/>
    <mergeCell ref="I122:I123"/>
    <mergeCell ref="K122:K123"/>
    <mergeCell ref="L122:L123"/>
    <mergeCell ref="H120:H121"/>
    <mergeCell ref="I120:I121"/>
    <mergeCell ref="K120:K121"/>
    <mergeCell ref="L120:L121"/>
    <mergeCell ref="M120:M121"/>
    <mergeCell ref="A122:A123"/>
    <mergeCell ref="B122:B123"/>
    <mergeCell ref="C122:C123"/>
    <mergeCell ref="D122:D123"/>
    <mergeCell ref="E120:E121"/>
    <mergeCell ref="E122:E123"/>
    <mergeCell ref="H126:H127"/>
    <mergeCell ref="I126:I127"/>
    <mergeCell ref="K126:K127"/>
    <mergeCell ref="L126:L127"/>
    <mergeCell ref="M126:M127"/>
    <mergeCell ref="A128:A129"/>
    <mergeCell ref="B128:B129"/>
    <mergeCell ref="C128:C129"/>
    <mergeCell ref="D128:D129"/>
    <mergeCell ref="K124:K125"/>
    <mergeCell ref="L124:L125"/>
    <mergeCell ref="M124:M125"/>
    <mergeCell ref="A126:A127"/>
    <mergeCell ref="B126:B127"/>
    <mergeCell ref="C126:C127"/>
    <mergeCell ref="D126:D127"/>
    <mergeCell ref="F126:F127"/>
    <mergeCell ref="G126:G127"/>
    <mergeCell ref="E124:E125"/>
    <mergeCell ref="E126:E127"/>
    <mergeCell ref="K130:K131"/>
    <mergeCell ref="L130:L131"/>
    <mergeCell ref="M130:M131"/>
    <mergeCell ref="A132:A133"/>
    <mergeCell ref="B132:B133"/>
    <mergeCell ref="C132:C133"/>
    <mergeCell ref="D132:D133"/>
    <mergeCell ref="F132:F133"/>
    <mergeCell ref="G132:G133"/>
    <mergeCell ref="M128:M129"/>
    <mergeCell ref="A130:A131"/>
    <mergeCell ref="B130:B131"/>
    <mergeCell ref="C130:C131"/>
    <mergeCell ref="D130:D131"/>
    <mergeCell ref="F130:F131"/>
    <mergeCell ref="G130:G131"/>
    <mergeCell ref="H130:H131"/>
    <mergeCell ref="I130:I131"/>
    <mergeCell ref="F128:F129"/>
    <mergeCell ref="G128:G129"/>
    <mergeCell ref="H128:H129"/>
    <mergeCell ref="I128:I129"/>
    <mergeCell ref="K128:K129"/>
    <mergeCell ref="L128:L129"/>
    <mergeCell ref="E128:E129"/>
    <mergeCell ref="E130:E131"/>
    <mergeCell ref="M134:M135"/>
    <mergeCell ref="A136:A137"/>
    <mergeCell ref="B136:B137"/>
    <mergeCell ref="C136:C137"/>
    <mergeCell ref="D136:D137"/>
    <mergeCell ref="F136:F137"/>
    <mergeCell ref="G136:G137"/>
    <mergeCell ref="H136:H137"/>
    <mergeCell ref="I136:I137"/>
    <mergeCell ref="F134:F135"/>
    <mergeCell ref="G134:G135"/>
    <mergeCell ref="H134:H135"/>
    <mergeCell ref="I134:I135"/>
    <mergeCell ref="K134:K135"/>
    <mergeCell ref="L134:L135"/>
    <mergeCell ref="H132:H133"/>
    <mergeCell ref="I132:I133"/>
    <mergeCell ref="K132:K133"/>
    <mergeCell ref="L132:L133"/>
    <mergeCell ref="M132:M133"/>
    <mergeCell ref="A134:A135"/>
    <mergeCell ref="B134:B135"/>
    <mergeCell ref="C134:C135"/>
    <mergeCell ref="D134:D135"/>
    <mergeCell ref="E132:E133"/>
    <mergeCell ref="E134:E135"/>
    <mergeCell ref="H138:H139"/>
    <mergeCell ref="I138:I139"/>
    <mergeCell ref="K138:K139"/>
    <mergeCell ref="L138:L139"/>
    <mergeCell ref="M138:M139"/>
    <mergeCell ref="A140:A141"/>
    <mergeCell ref="B140:B141"/>
    <mergeCell ref="C140:C141"/>
    <mergeCell ref="D140:D141"/>
    <mergeCell ref="K136:K137"/>
    <mergeCell ref="L136:L137"/>
    <mergeCell ref="M136:M137"/>
    <mergeCell ref="A138:A139"/>
    <mergeCell ref="B138:B139"/>
    <mergeCell ref="C138:C139"/>
    <mergeCell ref="D138:D139"/>
    <mergeCell ref="F138:F139"/>
    <mergeCell ref="G138:G139"/>
    <mergeCell ref="E136:E137"/>
    <mergeCell ref="E138:E139"/>
    <mergeCell ref="K142:K143"/>
    <mergeCell ref="L142:L143"/>
    <mergeCell ref="M142:M143"/>
    <mergeCell ref="A144:A145"/>
    <mergeCell ref="B144:B145"/>
    <mergeCell ref="C144:C145"/>
    <mergeCell ref="D144:D145"/>
    <mergeCell ref="F144:F145"/>
    <mergeCell ref="G144:G145"/>
    <mergeCell ref="M140:M141"/>
    <mergeCell ref="A142:A143"/>
    <mergeCell ref="B142:B143"/>
    <mergeCell ref="C142:C143"/>
    <mergeCell ref="D142:D143"/>
    <mergeCell ref="F142:F143"/>
    <mergeCell ref="G142:G143"/>
    <mergeCell ref="H142:H143"/>
    <mergeCell ref="I142:I143"/>
    <mergeCell ref="F140:F141"/>
    <mergeCell ref="G140:G141"/>
    <mergeCell ref="H140:H141"/>
    <mergeCell ref="I140:I141"/>
    <mergeCell ref="K140:K141"/>
    <mergeCell ref="L140:L141"/>
    <mergeCell ref="E140:E141"/>
    <mergeCell ref="E142:E143"/>
    <mergeCell ref="M146:M147"/>
    <mergeCell ref="A148:A149"/>
    <mergeCell ref="B148:B149"/>
    <mergeCell ref="C148:C149"/>
    <mergeCell ref="D148:D149"/>
    <mergeCell ref="F148:F149"/>
    <mergeCell ref="G148:G149"/>
    <mergeCell ref="H148:H149"/>
    <mergeCell ref="I148:I149"/>
    <mergeCell ref="F146:F147"/>
    <mergeCell ref="G146:G147"/>
    <mergeCell ref="H146:H147"/>
    <mergeCell ref="I146:I147"/>
    <mergeCell ref="K146:K147"/>
    <mergeCell ref="L146:L147"/>
    <mergeCell ref="H144:H145"/>
    <mergeCell ref="I144:I145"/>
    <mergeCell ref="K144:K145"/>
    <mergeCell ref="L144:L145"/>
    <mergeCell ref="M144:M145"/>
    <mergeCell ref="A146:A147"/>
    <mergeCell ref="B146:B147"/>
    <mergeCell ref="C146:C147"/>
    <mergeCell ref="D146:D147"/>
    <mergeCell ref="E144:E145"/>
    <mergeCell ref="E146:E147"/>
    <mergeCell ref="H150:H151"/>
    <mergeCell ref="I150:I151"/>
    <mergeCell ref="K150:K151"/>
    <mergeCell ref="L150:L151"/>
    <mergeCell ref="M150:M151"/>
    <mergeCell ref="A152:A153"/>
    <mergeCell ref="B152:B153"/>
    <mergeCell ref="C152:C153"/>
    <mergeCell ref="D152:D153"/>
    <mergeCell ref="K148:K149"/>
    <mergeCell ref="L148:L149"/>
    <mergeCell ref="M148:M149"/>
    <mergeCell ref="A150:A151"/>
    <mergeCell ref="B150:B151"/>
    <mergeCell ref="C150:C151"/>
    <mergeCell ref="D150:D151"/>
    <mergeCell ref="F150:F151"/>
    <mergeCell ref="G150:G151"/>
    <mergeCell ref="E148:E149"/>
    <mergeCell ref="E150:E151"/>
    <mergeCell ref="K154:K155"/>
    <mergeCell ref="L154:L155"/>
    <mergeCell ref="M154:M155"/>
    <mergeCell ref="A156:A157"/>
    <mergeCell ref="B156:B157"/>
    <mergeCell ref="C156:C157"/>
    <mergeCell ref="D156:D157"/>
    <mergeCell ref="F156:F157"/>
    <mergeCell ref="G156:G157"/>
    <mergeCell ref="M152:M153"/>
    <mergeCell ref="A154:A155"/>
    <mergeCell ref="B154:B155"/>
    <mergeCell ref="C154:C155"/>
    <mergeCell ref="D154:D155"/>
    <mergeCell ref="F154:F155"/>
    <mergeCell ref="G154:G155"/>
    <mergeCell ref="H154:H155"/>
    <mergeCell ref="I154:I155"/>
    <mergeCell ref="F152:F153"/>
    <mergeCell ref="G152:G153"/>
    <mergeCell ref="H152:H153"/>
    <mergeCell ref="I152:I153"/>
    <mergeCell ref="K152:K153"/>
    <mergeCell ref="L152:L153"/>
    <mergeCell ref="E152:E153"/>
    <mergeCell ref="E154:E155"/>
    <mergeCell ref="M158:M159"/>
    <mergeCell ref="A160:A161"/>
    <mergeCell ref="B160:B161"/>
    <mergeCell ref="C160:C161"/>
    <mergeCell ref="D160:D161"/>
    <mergeCell ref="F160:F161"/>
    <mergeCell ref="G160:G161"/>
    <mergeCell ref="H160:H161"/>
    <mergeCell ref="I160:I161"/>
    <mergeCell ref="F158:F159"/>
    <mergeCell ref="G158:G159"/>
    <mergeCell ref="H158:H159"/>
    <mergeCell ref="I158:I159"/>
    <mergeCell ref="K158:K159"/>
    <mergeCell ref="L158:L159"/>
    <mergeCell ref="H156:H157"/>
    <mergeCell ref="I156:I157"/>
    <mergeCell ref="K156:K157"/>
    <mergeCell ref="L156:L157"/>
    <mergeCell ref="M156:M157"/>
    <mergeCell ref="A158:A159"/>
    <mergeCell ref="B158:B159"/>
    <mergeCell ref="C158:C159"/>
    <mergeCell ref="D158:D159"/>
    <mergeCell ref="E156:E157"/>
    <mergeCell ref="E158:E159"/>
    <mergeCell ref="H162:H163"/>
    <mergeCell ref="I162:I163"/>
    <mergeCell ref="K162:K163"/>
    <mergeCell ref="L162:L163"/>
    <mergeCell ref="M162:M163"/>
    <mergeCell ref="A164:A165"/>
    <mergeCell ref="B164:B165"/>
    <mergeCell ref="C164:C165"/>
    <mergeCell ref="D164:D165"/>
    <mergeCell ref="K160:K161"/>
    <mergeCell ref="L160:L161"/>
    <mergeCell ref="M160:M161"/>
    <mergeCell ref="A162:A163"/>
    <mergeCell ref="B162:B163"/>
    <mergeCell ref="C162:C163"/>
    <mergeCell ref="D162:D163"/>
    <mergeCell ref="F162:F163"/>
    <mergeCell ref="G162:G163"/>
    <mergeCell ref="E160:E161"/>
    <mergeCell ref="E162:E163"/>
    <mergeCell ref="K166:K167"/>
    <mergeCell ref="L166:L167"/>
    <mergeCell ref="M166:M167"/>
    <mergeCell ref="A168:A169"/>
    <mergeCell ref="B168:B169"/>
    <mergeCell ref="C168:C169"/>
    <mergeCell ref="D168:D169"/>
    <mergeCell ref="F168:F169"/>
    <mergeCell ref="G168:G169"/>
    <mergeCell ref="M164:M165"/>
    <mergeCell ref="A166:A167"/>
    <mergeCell ref="B166:B167"/>
    <mergeCell ref="C166:C167"/>
    <mergeCell ref="D166:D167"/>
    <mergeCell ref="F166:F167"/>
    <mergeCell ref="G166:G167"/>
    <mergeCell ref="H166:H167"/>
    <mergeCell ref="I166:I167"/>
    <mergeCell ref="F164:F165"/>
    <mergeCell ref="G164:G165"/>
    <mergeCell ref="H164:H165"/>
    <mergeCell ref="I164:I165"/>
    <mergeCell ref="K164:K165"/>
    <mergeCell ref="L164:L165"/>
    <mergeCell ref="E164:E165"/>
    <mergeCell ref="E166:E167"/>
    <mergeCell ref="M170:M171"/>
    <mergeCell ref="A172:A173"/>
    <mergeCell ref="B172:B173"/>
    <mergeCell ref="C172:C173"/>
    <mergeCell ref="D172:D173"/>
    <mergeCell ref="F172:F173"/>
    <mergeCell ref="G172:G173"/>
    <mergeCell ref="H172:H173"/>
    <mergeCell ref="I172:I173"/>
    <mergeCell ref="F170:F171"/>
    <mergeCell ref="G170:G171"/>
    <mergeCell ref="H170:H171"/>
    <mergeCell ref="I170:I171"/>
    <mergeCell ref="K170:K171"/>
    <mergeCell ref="L170:L171"/>
    <mergeCell ref="H168:H169"/>
    <mergeCell ref="I168:I169"/>
    <mergeCell ref="K168:K169"/>
    <mergeCell ref="L168:L169"/>
    <mergeCell ref="M168:M169"/>
    <mergeCell ref="A170:A171"/>
    <mergeCell ref="B170:B171"/>
    <mergeCell ref="C170:C171"/>
    <mergeCell ref="D170:D171"/>
    <mergeCell ref="E168:E169"/>
    <mergeCell ref="E170:E171"/>
    <mergeCell ref="H174:H175"/>
    <mergeCell ref="I174:I175"/>
    <mergeCell ref="K174:K175"/>
    <mergeCell ref="L174:L175"/>
    <mergeCell ref="M174:M175"/>
    <mergeCell ref="A176:A177"/>
    <mergeCell ref="B176:B177"/>
    <mergeCell ref="C176:C177"/>
    <mergeCell ref="D176:D177"/>
    <mergeCell ref="K172:K173"/>
    <mergeCell ref="L172:L173"/>
    <mergeCell ref="M172:M173"/>
    <mergeCell ref="A174:A175"/>
    <mergeCell ref="B174:B175"/>
    <mergeCell ref="C174:C175"/>
    <mergeCell ref="D174:D175"/>
    <mergeCell ref="F174:F175"/>
    <mergeCell ref="G174:G175"/>
    <mergeCell ref="E172:E173"/>
    <mergeCell ref="E174:E175"/>
    <mergeCell ref="K178:K179"/>
    <mergeCell ref="L178:L179"/>
    <mergeCell ref="M178:M179"/>
    <mergeCell ref="A180:A181"/>
    <mergeCell ref="B180:B181"/>
    <mergeCell ref="C180:C181"/>
    <mergeCell ref="D180:D181"/>
    <mergeCell ref="F180:F181"/>
    <mergeCell ref="G180:G181"/>
    <mergeCell ref="M176:M177"/>
    <mergeCell ref="A178:A179"/>
    <mergeCell ref="B178:B179"/>
    <mergeCell ref="C178:C179"/>
    <mergeCell ref="D178:D179"/>
    <mergeCell ref="F178:F179"/>
    <mergeCell ref="G178:G179"/>
    <mergeCell ref="H178:H179"/>
    <mergeCell ref="I178:I179"/>
    <mergeCell ref="F176:F177"/>
    <mergeCell ref="G176:G177"/>
    <mergeCell ref="H176:H177"/>
    <mergeCell ref="I176:I177"/>
    <mergeCell ref="K176:K177"/>
    <mergeCell ref="L176:L177"/>
    <mergeCell ref="E176:E177"/>
    <mergeCell ref="E178:E179"/>
    <mergeCell ref="M182:M183"/>
    <mergeCell ref="A184:A185"/>
    <mergeCell ref="B184:B185"/>
    <mergeCell ref="C184:C185"/>
    <mergeCell ref="D184:D185"/>
    <mergeCell ref="F184:F185"/>
    <mergeCell ref="G184:G185"/>
    <mergeCell ref="H184:H185"/>
    <mergeCell ref="I184:I185"/>
    <mergeCell ref="F182:F183"/>
    <mergeCell ref="G182:G183"/>
    <mergeCell ref="H182:H183"/>
    <mergeCell ref="I182:I183"/>
    <mergeCell ref="K182:K183"/>
    <mergeCell ref="L182:L183"/>
    <mergeCell ref="H180:H181"/>
    <mergeCell ref="I180:I181"/>
    <mergeCell ref="K180:K181"/>
    <mergeCell ref="L180:L181"/>
    <mergeCell ref="M180:M181"/>
    <mergeCell ref="A182:A183"/>
    <mergeCell ref="B182:B183"/>
    <mergeCell ref="C182:C183"/>
    <mergeCell ref="D182:D183"/>
    <mergeCell ref="E180:E181"/>
    <mergeCell ref="E182:E183"/>
    <mergeCell ref="H186:H187"/>
    <mergeCell ref="I186:I187"/>
    <mergeCell ref="K186:K187"/>
    <mergeCell ref="L186:L187"/>
    <mergeCell ref="M186:M187"/>
    <mergeCell ref="A188:A189"/>
    <mergeCell ref="B188:B189"/>
    <mergeCell ref="C188:C189"/>
    <mergeCell ref="D188:D189"/>
    <mergeCell ref="K184:K185"/>
    <mergeCell ref="L184:L185"/>
    <mergeCell ref="M184:M185"/>
    <mergeCell ref="A186:A187"/>
    <mergeCell ref="B186:B187"/>
    <mergeCell ref="C186:C187"/>
    <mergeCell ref="D186:D187"/>
    <mergeCell ref="F186:F187"/>
    <mergeCell ref="G186:G187"/>
    <mergeCell ref="E184:E185"/>
    <mergeCell ref="E186:E187"/>
    <mergeCell ref="K190:K191"/>
    <mergeCell ref="L190:L191"/>
    <mergeCell ref="M190:M191"/>
    <mergeCell ref="A192:A193"/>
    <mergeCell ref="B192:B193"/>
    <mergeCell ref="C192:C193"/>
    <mergeCell ref="D192:D193"/>
    <mergeCell ref="F192:F193"/>
    <mergeCell ref="G192:G193"/>
    <mergeCell ref="M188:M189"/>
    <mergeCell ref="A190:A191"/>
    <mergeCell ref="B190:B191"/>
    <mergeCell ref="C190:C191"/>
    <mergeCell ref="D190:D191"/>
    <mergeCell ref="F190:F191"/>
    <mergeCell ref="G190:G191"/>
    <mergeCell ref="H190:H191"/>
    <mergeCell ref="I190:I191"/>
    <mergeCell ref="F188:F189"/>
    <mergeCell ref="G188:G189"/>
    <mergeCell ref="H188:H189"/>
    <mergeCell ref="I188:I189"/>
    <mergeCell ref="K188:K189"/>
    <mergeCell ref="L188:L189"/>
    <mergeCell ref="E188:E189"/>
    <mergeCell ref="E190:E191"/>
    <mergeCell ref="M194:M195"/>
    <mergeCell ref="A196:A197"/>
    <mergeCell ref="B196:B197"/>
    <mergeCell ref="C196:C197"/>
    <mergeCell ref="D196:D197"/>
    <mergeCell ref="F196:F197"/>
    <mergeCell ref="G196:G197"/>
    <mergeCell ref="H196:H197"/>
    <mergeCell ref="I196:I197"/>
    <mergeCell ref="F194:F195"/>
    <mergeCell ref="G194:G195"/>
    <mergeCell ref="H194:H195"/>
    <mergeCell ref="I194:I195"/>
    <mergeCell ref="K194:K195"/>
    <mergeCell ref="L194:L195"/>
    <mergeCell ref="H192:H193"/>
    <mergeCell ref="I192:I193"/>
    <mergeCell ref="K192:K193"/>
    <mergeCell ref="L192:L193"/>
    <mergeCell ref="M192:M193"/>
    <mergeCell ref="A194:A195"/>
    <mergeCell ref="B194:B195"/>
    <mergeCell ref="C194:C195"/>
    <mergeCell ref="D194:D195"/>
    <mergeCell ref="E192:E193"/>
    <mergeCell ref="E194:E195"/>
    <mergeCell ref="H198:H199"/>
    <mergeCell ref="I198:I199"/>
    <mergeCell ref="K198:K199"/>
    <mergeCell ref="L198:L199"/>
    <mergeCell ref="M198:M199"/>
    <mergeCell ref="A200:A201"/>
    <mergeCell ref="B200:B201"/>
    <mergeCell ref="C200:C201"/>
    <mergeCell ref="D200:D201"/>
    <mergeCell ref="K196:K197"/>
    <mergeCell ref="L196:L197"/>
    <mergeCell ref="M196:M197"/>
    <mergeCell ref="A198:A199"/>
    <mergeCell ref="B198:B199"/>
    <mergeCell ref="C198:C199"/>
    <mergeCell ref="D198:D199"/>
    <mergeCell ref="F198:F199"/>
    <mergeCell ref="G198:G199"/>
    <mergeCell ref="E196:E197"/>
    <mergeCell ref="E198:E199"/>
    <mergeCell ref="K202:K203"/>
    <mergeCell ref="L202:L203"/>
    <mergeCell ref="M202:M203"/>
    <mergeCell ref="A204:A205"/>
    <mergeCell ref="B204:B205"/>
    <mergeCell ref="C204:C205"/>
    <mergeCell ref="D204:D205"/>
    <mergeCell ref="F204:F205"/>
    <mergeCell ref="G204:G205"/>
    <mergeCell ref="M200:M201"/>
    <mergeCell ref="A202:A203"/>
    <mergeCell ref="B202:B203"/>
    <mergeCell ref="C202:C203"/>
    <mergeCell ref="D202:D203"/>
    <mergeCell ref="F202:F203"/>
    <mergeCell ref="G202:G203"/>
    <mergeCell ref="H202:H203"/>
    <mergeCell ref="I202:I203"/>
    <mergeCell ref="F200:F201"/>
    <mergeCell ref="G200:G201"/>
    <mergeCell ref="H200:H201"/>
    <mergeCell ref="I200:I201"/>
    <mergeCell ref="K200:K201"/>
    <mergeCell ref="L200:L201"/>
    <mergeCell ref="E200:E201"/>
    <mergeCell ref="E202:E203"/>
    <mergeCell ref="M206:M207"/>
    <mergeCell ref="A208:A209"/>
    <mergeCell ref="B208:B209"/>
    <mergeCell ref="C208:C209"/>
    <mergeCell ref="D208:D209"/>
    <mergeCell ref="F208:F209"/>
    <mergeCell ref="G208:G209"/>
    <mergeCell ref="H208:H209"/>
    <mergeCell ref="I208:I209"/>
    <mergeCell ref="F206:F207"/>
    <mergeCell ref="G206:G207"/>
    <mergeCell ref="H206:H207"/>
    <mergeCell ref="I206:I207"/>
    <mergeCell ref="K206:K207"/>
    <mergeCell ref="L206:L207"/>
    <mergeCell ref="H204:H205"/>
    <mergeCell ref="I204:I205"/>
    <mergeCell ref="K204:K205"/>
    <mergeCell ref="L204:L205"/>
    <mergeCell ref="M204:M205"/>
    <mergeCell ref="A206:A207"/>
    <mergeCell ref="B206:B207"/>
    <mergeCell ref="C206:C207"/>
    <mergeCell ref="D206:D207"/>
    <mergeCell ref="E204:E205"/>
    <mergeCell ref="E206:E207"/>
    <mergeCell ref="H210:H211"/>
    <mergeCell ref="I210:I211"/>
    <mergeCell ref="K210:K211"/>
    <mergeCell ref="L210:L211"/>
    <mergeCell ref="M210:M211"/>
    <mergeCell ref="A212:A213"/>
    <mergeCell ref="B212:B213"/>
    <mergeCell ref="C212:C213"/>
    <mergeCell ref="D212:D213"/>
    <mergeCell ref="K208:K209"/>
    <mergeCell ref="L208:L209"/>
    <mergeCell ref="M208:M209"/>
    <mergeCell ref="A210:A211"/>
    <mergeCell ref="B210:B211"/>
    <mergeCell ref="C210:C211"/>
    <mergeCell ref="D210:D211"/>
    <mergeCell ref="F210:F211"/>
    <mergeCell ref="G210:G211"/>
    <mergeCell ref="E208:E209"/>
    <mergeCell ref="E210:E211"/>
    <mergeCell ref="K214:K215"/>
    <mergeCell ref="L214:L215"/>
    <mergeCell ref="M214:M215"/>
    <mergeCell ref="A216:A217"/>
    <mergeCell ref="B216:B217"/>
    <mergeCell ref="C216:C217"/>
    <mergeCell ref="D216:D217"/>
    <mergeCell ref="F216:F217"/>
    <mergeCell ref="G216:G217"/>
    <mergeCell ref="M212:M213"/>
    <mergeCell ref="A214:A215"/>
    <mergeCell ref="B214:B215"/>
    <mergeCell ref="C214:C215"/>
    <mergeCell ref="D214:D215"/>
    <mergeCell ref="F214:F215"/>
    <mergeCell ref="G214:G215"/>
    <mergeCell ref="H214:H215"/>
    <mergeCell ref="I214:I215"/>
    <mergeCell ref="F212:F213"/>
    <mergeCell ref="G212:G213"/>
    <mergeCell ref="H212:H213"/>
    <mergeCell ref="I212:I213"/>
    <mergeCell ref="K212:K213"/>
    <mergeCell ref="L212:L213"/>
    <mergeCell ref="E212:E213"/>
    <mergeCell ref="E214:E215"/>
    <mergeCell ref="M218:M219"/>
    <mergeCell ref="A220:A221"/>
    <mergeCell ref="B220:B221"/>
    <mergeCell ref="C220:C221"/>
    <mergeCell ref="D220:D221"/>
    <mergeCell ref="F220:F221"/>
    <mergeCell ref="G220:G221"/>
    <mergeCell ref="H220:H221"/>
    <mergeCell ref="I220:I221"/>
    <mergeCell ref="F218:F219"/>
    <mergeCell ref="G218:G219"/>
    <mergeCell ref="H218:H219"/>
    <mergeCell ref="I218:I219"/>
    <mergeCell ref="K218:K219"/>
    <mergeCell ref="L218:L219"/>
    <mergeCell ref="H216:H217"/>
    <mergeCell ref="I216:I217"/>
    <mergeCell ref="K216:K217"/>
    <mergeCell ref="L216:L217"/>
    <mergeCell ref="M216:M217"/>
    <mergeCell ref="A218:A219"/>
    <mergeCell ref="B218:B219"/>
    <mergeCell ref="C218:C219"/>
    <mergeCell ref="D218:D219"/>
    <mergeCell ref="E216:E217"/>
    <mergeCell ref="E218:E219"/>
    <mergeCell ref="H222:H223"/>
    <mergeCell ref="I222:I223"/>
    <mergeCell ref="K222:K223"/>
    <mergeCell ref="L222:L223"/>
    <mergeCell ref="M222:M223"/>
    <mergeCell ref="A224:A225"/>
    <mergeCell ref="B224:B225"/>
    <mergeCell ref="C224:C225"/>
    <mergeCell ref="D224:D225"/>
    <mergeCell ref="K220:K221"/>
    <mergeCell ref="L220:L221"/>
    <mergeCell ref="M220:M221"/>
    <mergeCell ref="A222:A223"/>
    <mergeCell ref="B222:B223"/>
    <mergeCell ref="C222:C223"/>
    <mergeCell ref="D222:D223"/>
    <mergeCell ref="F222:F223"/>
    <mergeCell ref="G222:G223"/>
    <mergeCell ref="E220:E221"/>
    <mergeCell ref="E222:E223"/>
    <mergeCell ref="K226:K227"/>
    <mergeCell ref="L226:L227"/>
    <mergeCell ref="M226:M227"/>
    <mergeCell ref="A228:A229"/>
    <mergeCell ref="B228:B229"/>
    <mergeCell ref="C228:C229"/>
    <mergeCell ref="D228:D229"/>
    <mergeCell ref="F228:F229"/>
    <mergeCell ref="G228:G229"/>
    <mergeCell ref="M224:M225"/>
    <mergeCell ref="A226:A227"/>
    <mergeCell ref="B226:B227"/>
    <mergeCell ref="C226:C227"/>
    <mergeCell ref="D226:D227"/>
    <mergeCell ref="F226:F227"/>
    <mergeCell ref="G226:G227"/>
    <mergeCell ref="H226:H227"/>
    <mergeCell ref="I226:I227"/>
    <mergeCell ref="F224:F225"/>
    <mergeCell ref="G224:G225"/>
    <mergeCell ref="H224:H225"/>
    <mergeCell ref="I224:I225"/>
    <mergeCell ref="K224:K225"/>
    <mergeCell ref="L224:L225"/>
    <mergeCell ref="E224:E225"/>
    <mergeCell ref="E226:E227"/>
    <mergeCell ref="M230:M231"/>
    <mergeCell ref="A232:A233"/>
    <mergeCell ref="B232:B233"/>
    <mergeCell ref="C232:C233"/>
    <mergeCell ref="D232:D233"/>
    <mergeCell ref="F232:F233"/>
    <mergeCell ref="G232:G233"/>
    <mergeCell ref="H232:H233"/>
    <mergeCell ref="I232:I233"/>
    <mergeCell ref="F230:F231"/>
    <mergeCell ref="G230:G231"/>
    <mergeCell ref="H230:H231"/>
    <mergeCell ref="I230:I231"/>
    <mergeCell ref="K230:K231"/>
    <mergeCell ref="L230:L231"/>
    <mergeCell ref="H228:H229"/>
    <mergeCell ref="I228:I229"/>
    <mergeCell ref="K228:K229"/>
    <mergeCell ref="L228:L229"/>
    <mergeCell ref="M228:M229"/>
    <mergeCell ref="A230:A231"/>
    <mergeCell ref="B230:B231"/>
    <mergeCell ref="C230:C231"/>
    <mergeCell ref="D230:D231"/>
    <mergeCell ref="E228:E229"/>
    <mergeCell ref="E230:E231"/>
    <mergeCell ref="H234:H235"/>
    <mergeCell ref="I234:I235"/>
    <mergeCell ref="K234:K235"/>
    <mergeCell ref="L234:L235"/>
    <mergeCell ref="M234:M235"/>
    <mergeCell ref="A236:A237"/>
    <mergeCell ref="B236:B237"/>
    <mergeCell ref="C236:C237"/>
    <mergeCell ref="D236:D237"/>
    <mergeCell ref="K232:K233"/>
    <mergeCell ref="L232:L233"/>
    <mergeCell ref="M232:M233"/>
    <mergeCell ref="A234:A235"/>
    <mergeCell ref="B234:B235"/>
    <mergeCell ref="C234:C235"/>
    <mergeCell ref="D234:D235"/>
    <mergeCell ref="F234:F235"/>
    <mergeCell ref="G234:G235"/>
    <mergeCell ref="E232:E233"/>
    <mergeCell ref="E234:E235"/>
    <mergeCell ref="K238:K239"/>
    <mergeCell ref="L238:L239"/>
    <mergeCell ref="M238:M239"/>
    <mergeCell ref="A240:A241"/>
    <mergeCell ref="B240:B241"/>
    <mergeCell ref="C240:C241"/>
    <mergeCell ref="D240:D241"/>
    <mergeCell ref="F240:F241"/>
    <mergeCell ref="G240:G241"/>
    <mergeCell ref="M236:M237"/>
    <mergeCell ref="A238:A239"/>
    <mergeCell ref="B238:B239"/>
    <mergeCell ref="C238:C239"/>
    <mergeCell ref="D238:D239"/>
    <mergeCell ref="F238:F239"/>
    <mergeCell ref="G238:G239"/>
    <mergeCell ref="H238:H239"/>
    <mergeCell ref="I238:I239"/>
    <mergeCell ref="F236:F237"/>
    <mergeCell ref="G236:G237"/>
    <mergeCell ref="H236:H237"/>
    <mergeCell ref="I236:I237"/>
    <mergeCell ref="K236:K237"/>
    <mergeCell ref="L236:L237"/>
    <mergeCell ref="E236:E237"/>
    <mergeCell ref="E238:E239"/>
    <mergeCell ref="M242:M243"/>
    <mergeCell ref="A244:A245"/>
    <mergeCell ref="B244:B245"/>
    <mergeCell ref="C244:C245"/>
    <mergeCell ref="D244:D245"/>
    <mergeCell ref="F244:F245"/>
    <mergeCell ref="G244:G245"/>
    <mergeCell ref="H244:H245"/>
    <mergeCell ref="I244:I245"/>
    <mergeCell ref="F242:F243"/>
    <mergeCell ref="G242:G243"/>
    <mergeCell ref="H242:H243"/>
    <mergeCell ref="I242:I243"/>
    <mergeCell ref="K242:K243"/>
    <mergeCell ref="L242:L243"/>
    <mergeCell ref="H240:H241"/>
    <mergeCell ref="I240:I241"/>
    <mergeCell ref="K240:K241"/>
    <mergeCell ref="L240:L241"/>
    <mergeCell ref="M240:M241"/>
    <mergeCell ref="A242:A243"/>
    <mergeCell ref="B242:B243"/>
    <mergeCell ref="C242:C243"/>
    <mergeCell ref="D242:D243"/>
    <mergeCell ref="E240:E241"/>
    <mergeCell ref="E242:E243"/>
    <mergeCell ref="H246:H247"/>
    <mergeCell ref="I246:I247"/>
    <mergeCell ref="K246:K247"/>
    <mergeCell ref="L246:L247"/>
    <mergeCell ref="M246:M247"/>
    <mergeCell ref="A248:A249"/>
    <mergeCell ref="B248:B249"/>
    <mergeCell ref="C248:C249"/>
    <mergeCell ref="D248:D249"/>
    <mergeCell ref="K244:K245"/>
    <mergeCell ref="L244:L245"/>
    <mergeCell ref="M244:M245"/>
    <mergeCell ref="A246:A247"/>
    <mergeCell ref="B246:B247"/>
    <mergeCell ref="C246:C247"/>
    <mergeCell ref="D246:D247"/>
    <mergeCell ref="F246:F247"/>
    <mergeCell ref="G246:G247"/>
    <mergeCell ref="E244:E245"/>
    <mergeCell ref="E246:E247"/>
    <mergeCell ref="K250:K251"/>
    <mergeCell ref="L250:L251"/>
    <mergeCell ref="M250:M251"/>
    <mergeCell ref="A252:A253"/>
    <mergeCell ref="B252:B253"/>
    <mergeCell ref="C252:C253"/>
    <mergeCell ref="D252:D253"/>
    <mergeCell ref="F252:F253"/>
    <mergeCell ref="G252:G253"/>
    <mergeCell ref="M248:M249"/>
    <mergeCell ref="A250:A251"/>
    <mergeCell ref="B250:B251"/>
    <mergeCell ref="C250:C251"/>
    <mergeCell ref="D250:D251"/>
    <mergeCell ref="F250:F251"/>
    <mergeCell ref="G250:G251"/>
    <mergeCell ref="H250:H251"/>
    <mergeCell ref="I250:I251"/>
    <mergeCell ref="F248:F249"/>
    <mergeCell ref="G248:G249"/>
    <mergeCell ref="H248:H249"/>
    <mergeCell ref="I248:I249"/>
    <mergeCell ref="K248:K249"/>
    <mergeCell ref="L248:L249"/>
    <mergeCell ref="E248:E249"/>
    <mergeCell ref="E250:E251"/>
    <mergeCell ref="M254:M255"/>
    <mergeCell ref="A256:A257"/>
    <mergeCell ref="B256:B257"/>
    <mergeCell ref="C256:C257"/>
    <mergeCell ref="D256:D257"/>
    <mergeCell ref="F256:F257"/>
    <mergeCell ref="G256:G257"/>
    <mergeCell ref="H256:H257"/>
    <mergeCell ref="I256:I257"/>
    <mergeCell ref="F254:F255"/>
    <mergeCell ref="G254:G255"/>
    <mergeCell ref="H254:H255"/>
    <mergeCell ref="I254:I255"/>
    <mergeCell ref="K254:K255"/>
    <mergeCell ref="L254:L255"/>
    <mergeCell ref="H252:H253"/>
    <mergeCell ref="I252:I253"/>
    <mergeCell ref="K252:K253"/>
    <mergeCell ref="L252:L253"/>
    <mergeCell ref="M252:M253"/>
    <mergeCell ref="A254:A255"/>
    <mergeCell ref="B254:B255"/>
    <mergeCell ref="C254:C255"/>
    <mergeCell ref="D254:D255"/>
    <mergeCell ref="E252:E253"/>
    <mergeCell ref="E254:E255"/>
    <mergeCell ref="H258:H259"/>
    <mergeCell ref="I258:I259"/>
    <mergeCell ref="K258:K259"/>
    <mergeCell ref="L258:L259"/>
    <mergeCell ref="M258:M259"/>
    <mergeCell ref="A260:A261"/>
    <mergeCell ref="B260:B261"/>
    <mergeCell ref="C260:C261"/>
    <mergeCell ref="D260:D261"/>
    <mergeCell ref="K256:K257"/>
    <mergeCell ref="L256:L257"/>
    <mergeCell ref="M256:M257"/>
    <mergeCell ref="A258:A259"/>
    <mergeCell ref="B258:B259"/>
    <mergeCell ref="C258:C259"/>
    <mergeCell ref="D258:D259"/>
    <mergeCell ref="F258:F259"/>
    <mergeCell ref="G258:G259"/>
    <mergeCell ref="E256:E257"/>
    <mergeCell ref="E258:E259"/>
    <mergeCell ref="K262:K263"/>
    <mergeCell ref="L262:L263"/>
    <mergeCell ref="M262:M263"/>
    <mergeCell ref="A264:A265"/>
    <mergeCell ref="B264:B265"/>
    <mergeCell ref="C264:C265"/>
    <mergeCell ref="D264:D265"/>
    <mergeCell ref="F264:F265"/>
    <mergeCell ref="G264:G265"/>
    <mergeCell ref="M260:M261"/>
    <mergeCell ref="A262:A263"/>
    <mergeCell ref="B262:B263"/>
    <mergeCell ref="C262:C263"/>
    <mergeCell ref="D262:D263"/>
    <mergeCell ref="F262:F263"/>
    <mergeCell ref="G262:G263"/>
    <mergeCell ref="H262:H263"/>
    <mergeCell ref="I262:I263"/>
    <mergeCell ref="F260:F261"/>
    <mergeCell ref="G260:G261"/>
    <mergeCell ref="H260:H261"/>
    <mergeCell ref="I260:I261"/>
    <mergeCell ref="K260:K261"/>
    <mergeCell ref="L260:L261"/>
    <mergeCell ref="E260:E261"/>
    <mergeCell ref="E262:E263"/>
    <mergeCell ref="M266:M267"/>
    <mergeCell ref="A268:A269"/>
    <mergeCell ref="B268:B269"/>
    <mergeCell ref="C268:C269"/>
    <mergeCell ref="D268:D269"/>
    <mergeCell ref="F268:F269"/>
    <mergeCell ref="G268:G269"/>
    <mergeCell ref="H268:H269"/>
    <mergeCell ref="I268:I269"/>
    <mergeCell ref="F266:F267"/>
    <mergeCell ref="G266:G267"/>
    <mergeCell ref="H266:H267"/>
    <mergeCell ref="I266:I267"/>
    <mergeCell ref="K266:K267"/>
    <mergeCell ref="L266:L267"/>
    <mergeCell ref="H264:H265"/>
    <mergeCell ref="I264:I265"/>
    <mergeCell ref="K264:K265"/>
    <mergeCell ref="L264:L265"/>
    <mergeCell ref="M264:M265"/>
    <mergeCell ref="A266:A267"/>
    <mergeCell ref="B266:B267"/>
    <mergeCell ref="C266:C267"/>
    <mergeCell ref="D266:D267"/>
    <mergeCell ref="E264:E265"/>
    <mergeCell ref="E266:E267"/>
    <mergeCell ref="H270:H271"/>
    <mergeCell ref="I270:I271"/>
    <mergeCell ref="K270:K271"/>
    <mergeCell ref="L270:L271"/>
    <mergeCell ref="M270:M271"/>
    <mergeCell ref="A272:A273"/>
    <mergeCell ref="B272:B273"/>
    <mergeCell ref="C272:C273"/>
    <mergeCell ref="D272:D273"/>
    <mergeCell ref="K268:K269"/>
    <mergeCell ref="L268:L269"/>
    <mergeCell ref="M268:M269"/>
    <mergeCell ref="A270:A271"/>
    <mergeCell ref="B270:B271"/>
    <mergeCell ref="C270:C271"/>
    <mergeCell ref="D270:D271"/>
    <mergeCell ref="F270:F271"/>
    <mergeCell ref="G270:G271"/>
    <mergeCell ref="E268:E269"/>
    <mergeCell ref="E270:E271"/>
    <mergeCell ref="K274:K275"/>
    <mergeCell ref="L274:L275"/>
    <mergeCell ref="M274:M275"/>
    <mergeCell ref="A276:A277"/>
    <mergeCell ref="B276:B277"/>
    <mergeCell ref="C276:C277"/>
    <mergeCell ref="D276:D277"/>
    <mergeCell ref="F276:F277"/>
    <mergeCell ref="G276:G277"/>
    <mergeCell ref="M272:M273"/>
    <mergeCell ref="A274:A275"/>
    <mergeCell ref="B274:B275"/>
    <mergeCell ref="C274:C275"/>
    <mergeCell ref="D274:D275"/>
    <mergeCell ref="F274:F275"/>
    <mergeCell ref="G274:G275"/>
    <mergeCell ref="H274:H275"/>
    <mergeCell ref="I274:I275"/>
    <mergeCell ref="F272:F273"/>
    <mergeCell ref="G272:G273"/>
    <mergeCell ref="H272:H273"/>
    <mergeCell ref="I272:I273"/>
    <mergeCell ref="K272:K273"/>
    <mergeCell ref="L272:L273"/>
    <mergeCell ref="E272:E273"/>
    <mergeCell ref="E274:E275"/>
    <mergeCell ref="M278:M279"/>
    <mergeCell ref="A280:A281"/>
    <mergeCell ref="B280:B281"/>
    <mergeCell ref="C280:C281"/>
    <mergeCell ref="D280:D281"/>
    <mergeCell ref="F280:F281"/>
    <mergeCell ref="G280:G281"/>
    <mergeCell ref="H280:H281"/>
    <mergeCell ref="I280:I281"/>
    <mergeCell ref="F278:F279"/>
    <mergeCell ref="G278:G279"/>
    <mergeCell ref="H278:H279"/>
    <mergeCell ref="I278:I279"/>
    <mergeCell ref="K278:K279"/>
    <mergeCell ref="L278:L279"/>
    <mergeCell ref="H276:H277"/>
    <mergeCell ref="I276:I277"/>
    <mergeCell ref="K276:K277"/>
    <mergeCell ref="L276:L277"/>
    <mergeCell ref="M276:M277"/>
    <mergeCell ref="A278:A279"/>
    <mergeCell ref="B278:B279"/>
    <mergeCell ref="C278:C279"/>
    <mergeCell ref="D278:D279"/>
    <mergeCell ref="E276:E277"/>
    <mergeCell ref="E278:E279"/>
    <mergeCell ref="H282:H283"/>
    <mergeCell ref="I282:I283"/>
    <mergeCell ref="K282:K283"/>
    <mergeCell ref="L282:L283"/>
    <mergeCell ref="M282:M283"/>
    <mergeCell ref="A284:A285"/>
    <mergeCell ref="B284:B285"/>
    <mergeCell ref="C284:C285"/>
    <mergeCell ref="D284:D285"/>
    <mergeCell ref="K280:K281"/>
    <mergeCell ref="L280:L281"/>
    <mergeCell ref="M280:M281"/>
    <mergeCell ref="A282:A283"/>
    <mergeCell ref="B282:B283"/>
    <mergeCell ref="C282:C283"/>
    <mergeCell ref="D282:D283"/>
    <mergeCell ref="F282:F283"/>
    <mergeCell ref="G282:G283"/>
    <mergeCell ref="E280:E281"/>
    <mergeCell ref="E282:E283"/>
    <mergeCell ref="K286:K287"/>
    <mergeCell ref="L286:L287"/>
    <mergeCell ref="M286:M287"/>
    <mergeCell ref="A288:A289"/>
    <mergeCell ref="B288:B289"/>
    <mergeCell ref="C288:C289"/>
    <mergeCell ref="D288:D289"/>
    <mergeCell ref="F288:F289"/>
    <mergeCell ref="G288:G289"/>
    <mergeCell ref="M284:M285"/>
    <mergeCell ref="A286:A287"/>
    <mergeCell ref="B286:B287"/>
    <mergeCell ref="C286:C287"/>
    <mergeCell ref="D286:D287"/>
    <mergeCell ref="F286:F287"/>
    <mergeCell ref="G286:G287"/>
    <mergeCell ref="H286:H287"/>
    <mergeCell ref="I286:I287"/>
    <mergeCell ref="F284:F285"/>
    <mergeCell ref="G284:G285"/>
    <mergeCell ref="H284:H285"/>
    <mergeCell ref="I284:I285"/>
    <mergeCell ref="K284:K285"/>
    <mergeCell ref="L284:L285"/>
    <mergeCell ref="E284:E285"/>
    <mergeCell ref="E286:E287"/>
    <mergeCell ref="M290:M291"/>
    <mergeCell ref="A292:A293"/>
    <mergeCell ref="B292:B293"/>
    <mergeCell ref="C292:C293"/>
    <mergeCell ref="D292:D293"/>
    <mergeCell ref="F292:F293"/>
    <mergeCell ref="G292:G293"/>
    <mergeCell ref="H292:H293"/>
    <mergeCell ref="I292:I293"/>
    <mergeCell ref="F290:F291"/>
    <mergeCell ref="G290:G291"/>
    <mergeCell ref="H290:H291"/>
    <mergeCell ref="I290:I291"/>
    <mergeCell ref="K290:K291"/>
    <mergeCell ref="L290:L291"/>
    <mergeCell ref="H288:H289"/>
    <mergeCell ref="I288:I289"/>
    <mergeCell ref="K288:K289"/>
    <mergeCell ref="L288:L289"/>
    <mergeCell ref="M288:M289"/>
    <mergeCell ref="A290:A291"/>
    <mergeCell ref="B290:B291"/>
    <mergeCell ref="C290:C291"/>
    <mergeCell ref="D290:D291"/>
    <mergeCell ref="E288:E289"/>
    <mergeCell ref="E290:E291"/>
    <mergeCell ref="H294:H295"/>
    <mergeCell ref="I294:I295"/>
    <mergeCell ref="K294:K295"/>
    <mergeCell ref="L294:L295"/>
    <mergeCell ref="M294:M295"/>
    <mergeCell ref="A296:A297"/>
    <mergeCell ref="B296:B297"/>
    <mergeCell ref="C296:C297"/>
    <mergeCell ref="D296:D297"/>
    <mergeCell ref="K292:K293"/>
    <mergeCell ref="L292:L293"/>
    <mergeCell ref="M292:M293"/>
    <mergeCell ref="A294:A295"/>
    <mergeCell ref="B294:B295"/>
    <mergeCell ref="C294:C295"/>
    <mergeCell ref="D294:D295"/>
    <mergeCell ref="F294:F295"/>
    <mergeCell ref="G294:G295"/>
    <mergeCell ref="E292:E293"/>
    <mergeCell ref="E294:E295"/>
    <mergeCell ref="K298:K299"/>
    <mergeCell ref="L298:L299"/>
    <mergeCell ref="M298:M299"/>
    <mergeCell ref="A300:A301"/>
    <mergeCell ref="B300:B301"/>
    <mergeCell ref="C300:C301"/>
    <mergeCell ref="D300:D301"/>
    <mergeCell ref="F300:F301"/>
    <mergeCell ref="G300:G301"/>
    <mergeCell ref="M296:M297"/>
    <mergeCell ref="A298:A299"/>
    <mergeCell ref="B298:B299"/>
    <mergeCell ref="C298:C299"/>
    <mergeCell ref="D298:D299"/>
    <mergeCell ref="F298:F299"/>
    <mergeCell ref="G298:G299"/>
    <mergeCell ref="H298:H299"/>
    <mergeCell ref="I298:I299"/>
    <mergeCell ref="F296:F297"/>
    <mergeCell ref="G296:G297"/>
    <mergeCell ref="H296:H297"/>
    <mergeCell ref="I296:I297"/>
    <mergeCell ref="K296:K297"/>
    <mergeCell ref="L296:L297"/>
    <mergeCell ref="E296:E297"/>
    <mergeCell ref="E298:E299"/>
    <mergeCell ref="M302:M303"/>
    <mergeCell ref="A304:A305"/>
    <mergeCell ref="B304:B305"/>
    <mergeCell ref="C304:C305"/>
    <mergeCell ref="D304:D305"/>
    <mergeCell ref="F304:F305"/>
    <mergeCell ref="G304:G305"/>
    <mergeCell ref="H304:H305"/>
    <mergeCell ref="I304:I305"/>
    <mergeCell ref="F302:F303"/>
    <mergeCell ref="G302:G303"/>
    <mergeCell ref="H302:H303"/>
    <mergeCell ref="I302:I303"/>
    <mergeCell ref="K302:K303"/>
    <mergeCell ref="L302:L303"/>
    <mergeCell ref="H300:H301"/>
    <mergeCell ref="I300:I301"/>
    <mergeCell ref="K300:K301"/>
    <mergeCell ref="L300:L301"/>
    <mergeCell ref="M300:M301"/>
    <mergeCell ref="A302:A303"/>
    <mergeCell ref="B302:B303"/>
    <mergeCell ref="C302:C303"/>
    <mergeCell ref="D302:D303"/>
    <mergeCell ref="E300:E301"/>
    <mergeCell ref="E302:E303"/>
    <mergeCell ref="H306:H307"/>
    <mergeCell ref="I306:I307"/>
    <mergeCell ref="K306:K307"/>
    <mergeCell ref="L306:L307"/>
    <mergeCell ref="M306:M307"/>
    <mergeCell ref="A308:A309"/>
    <mergeCell ref="B308:B309"/>
    <mergeCell ref="C308:C309"/>
    <mergeCell ref="D308:D309"/>
    <mergeCell ref="K304:K305"/>
    <mergeCell ref="L304:L305"/>
    <mergeCell ref="M304:M305"/>
    <mergeCell ref="A306:A307"/>
    <mergeCell ref="B306:B307"/>
    <mergeCell ref="C306:C307"/>
    <mergeCell ref="D306:D307"/>
    <mergeCell ref="F306:F307"/>
    <mergeCell ref="G306:G307"/>
    <mergeCell ref="E304:E305"/>
    <mergeCell ref="E306:E307"/>
    <mergeCell ref="K310:K311"/>
    <mergeCell ref="L310:L311"/>
    <mergeCell ref="M310:M311"/>
    <mergeCell ref="A312:A313"/>
    <mergeCell ref="B312:B313"/>
    <mergeCell ref="C312:C313"/>
    <mergeCell ref="D312:D313"/>
    <mergeCell ref="F312:F313"/>
    <mergeCell ref="G312:G313"/>
    <mergeCell ref="M308:M309"/>
    <mergeCell ref="A310:A311"/>
    <mergeCell ref="B310:B311"/>
    <mergeCell ref="C310:C311"/>
    <mergeCell ref="D310:D311"/>
    <mergeCell ref="F310:F311"/>
    <mergeCell ref="G310:G311"/>
    <mergeCell ref="H310:H311"/>
    <mergeCell ref="I310:I311"/>
    <mergeCell ref="F308:F309"/>
    <mergeCell ref="G308:G309"/>
    <mergeCell ref="H308:H309"/>
    <mergeCell ref="I308:I309"/>
    <mergeCell ref="K308:K309"/>
    <mergeCell ref="L308:L309"/>
    <mergeCell ref="E308:E309"/>
    <mergeCell ref="E310:E311"/>
    <mergeCell ref="M314:M315"/>
    <mergeCell ref="A316:A317"/>
    <mergeCell ref="B316:B317"/>
    <mergeCell ref="C316:C317"/>
    <mergeCell ref="D316:D317"/>
    <mergeCell ref="F316:F317"/>
    <mergeCell ref="G316:G317"/>
    <mergeCell ref="H316:H317"/>
    <mergeCell ref="I316:I317"/>
    <mergeCell ref="F314:F315"/>
    <mergeCell ref="G314:G315"/>
    <mergeCell ref="H314:H315"/>
    <mergeCell ref="I314:I315"/>
    <mergeCell ref="K314:K315"/>
    <mergeCell ref="L314:L315"/>
    <mergeCell ref="H312:H313"/>
    <mergeCell ref="I312:I313"/>
    <mergeCell ref="K312:K313"/>
    <mergeCell ref="L312:L313"/>
    <mergeCell ref="M312:M313"/>
    <mergeCell ref="A314:A315"/>
    <mergeCell ref="B314:B315"/>
    <mergeCell ref="C314:C315"/>
    <mergeCell ref="D314:D315"/>
    <mergeCell ref="E312:E313"/>
    <mergeCell ref="E314:E315"/>
    <mergeCell ref="H318:H319"/>
    <mergeCell ref="I318:I319"/>
    <mergeCell ref="K318:K319"/>
    <mergeCell ref="L318:L319"/>
    <mergeCell ref="M318:M319"/>
    <mergeCell ref="A320:A321"/>
    <mergeCell ref="B320:B321"/>
    <mergeCell ref="C320:C321"/>
    <mergeCell ref="D320:D321"/>
    <mergeCell ref="K316:K317"/>
    <mergeCell ref="L316:L317"/>
    <mergeCell ref="M316:M317"/>
    <mergeCell ref="A318:A319"/>
    <mergeCell ref="B318:B319"/>
    <mergeCell ref="C318:C319"/>
    <mergeCell ref="D318:D319"/>
    <mergeCell ref="F318:F319"/>
    <mergeCell ref="G318:G319"/>
    <mergeCell ref="E316:E317"/>
    <mergeCell ref="E318:E319"/>
    <mergeCell ref="K322:K323"/>
    <mergeCell ref="L322:L323"/>
    <mergeCell ref="M322:M323"/>
    <mergeCell ref="A324:A325"/>
    <mergeCell ref="B324:B325"/>
    <mergeCell ref="C324:C325"/>
    <mergeCell ref="D324:D325"/>
    <mergeCell ref="F324:F325"/>
    <mergeCell ref="G324:G325"/>
    <mergeCell ref="M320:M321"/>
    <mergeCell ref="A322:A323"/>
    <mergeCell ref="B322:B323"/>
    <mergeCell ref="C322:C323"/>
    <mergeCell ref="D322:D323"/>
    <mergeCell ref="F322:F323"/>
    <mergeCell ref="G322:G323"/>
    <mergeCell ref="H322:H323"/>
    <mergeCell ref="I322:I323"/>
    <mergeCell ref="F320:F321"/>
    <mergeCell ref="G320:G321"/>
    <mergeCell ref="H320:H321"/>
    <mergeCell ref="I320:I321"/>
    <mergeCell ref="K320:K321"/>
    <mergeCell ref="L320:L321"/>
    <mergeCell ref="E320:E321"/>
    <mergeCell ref="E322:E323"/>
    <mergeCell ref="M326:M327"/>
    <mergeCell ref="A328:A329"/>
    <mergeCell ref="B328:B329"/>
    <mergeCell ref="C328:C329"/>
    <mergeCell ref="D328:D329"/>
    <mergeCell ref="F328:F329"/>
    <mergeCell ref="G328:G329"/>
    <mergeCell ref="H328:H329"/>
    <mergeCell ref="I328:I329"/>
    <mergeCell ref="F326:F327"/>
    <mergeCell ref="G326:G327"/>
    <mergeCell ref="H326:H327"/>
    <mergeCell ref="I326:I327"/>
    <mergeCell ref="K326:K327"/>
    <mergeCell ref="L326:L327"/>
    <mergeCell ref="H324:H325"/>
    <mergeCell ref="I324:I325"/>
    <mergeCell ref="K324:K325"/>
    <mergeCell ref="L324:L325"/>
    <mergeCell ref="M324:M325"/>
    <mergeCell ref="A326:A327"/>
    <mergeCell ref="B326:B327"/>
    <mergeCell ref="C326:C327"/>
    <mergeCell ref="D326:D327"/>
    <mergeCell ref="E324:E325"/>
    <mergeCell ref="E326:E327"/>
    <mergeCell ref="H330:H331"/>
    <mergeCell ref="I330:I331"/>
    <mergeCell ref="K330:K331"/>
    <mergeCell ref="L330:L331"/>
    <mergeCell ref="M330:M331"/>
    <mergeCell ref="A332:A333"/>
    <mergeCell ref="B332:B333"/>
    <mergeCell ref="C332:C333"/>
    <mergeCell ref="D332:D333"/>
    <mergeCell ref="K328:K329"/>
    <mergeCell ref="L328:L329"/>
    <mergeCell ref="M328:M329"/>
    <mergeCell ref="A330:A331"/>
    <mergeCell ref="B330:B331"/>
    <mergeCell ref="C330:C331"/>
    <mergeCell ref="D330:D331"/>
    <mergeCell ref="F330:F331"/>
    <mergeCell ref="G330:G331"/>
    <mergeCell ref="E328:E329"/>
    <mergeCell ref="E330:E331"/>
    <mergeCell ref="K334:K335"/>
    <mergeCell ref="L334:L335"/>
    <mergeCell ref="M334:M335"/>
    <mergeCell ref="A336:A337"/>
    <mergeCell ref="B336:B337"/>
    <mergeCell ref="C336:C337"/>
    <mergeCell ref="D336:D337"/>
    <mergeCell ref="F336:F337"/>
    <mergeCell ref="G336:G337"/>
    <mergeCell ref="M332:M333"/>
    <mergeCell ref="A334:A335"/>
    <mergeCell ref="B334:B335"/>
    <mergeCell ref="C334:C335"/>
    <mergeCell ref="D334:D335"/>
    <mergeCell ref="F334:F335"/>
    <mergeCell ref="G334:G335"/>
    <mergeCell ref="H334:H335"/>
    <mergeCell ref="I334:I335"/>
    <mergeCell ref="F332:F333"/>
    <mergeCell ref="G332:G333"/>
    <mergeCell ref="H332:H333"/>
    <mergeCell ref="I332:I333"/>
    <mergeCell ref="K332:K333"/>
    <mergeCell ref="L332:L333"/>
    <mergeCell ref="E332:E333"/>
    <mergeCell ref="E334:E335"/>
    <mergeCell ref="M338:M339"/>
    <mergeCell ref="A340:A341"/>
    <mergeCell ref="B340:B341"/>
    <mergeCell ref="C340:C341"/>
    <mergeCell ref="D340:D341"/>
    <mergeCell ref="F340:F341"/>
    <mergeCell ref="G340:G341"/>
    <mergeCell ref="H340:H341"/>
    <mergeCell ref="I340:I341"/>
    <mergeCell ref="F338:F339"/>
    <mergeCell ref="G338:G339"/>
    <mergeCell ref="H338:H339"/>
    <mergeCell ref="I338:I339"/>
    <mergeCell ref="K338:K339"/>
    <mergeCell ref="L338:L339"/>
    <mergeCell ref="H336:H337"/>
    <mergeCell ref="I336:I337"/>
    <mergeCell ref="K336:K337"/>
    <mergeCell ref="L336:L337"/>
    <mergeCell ref="M336:M337"/>
    <mergeCell ref="A338:A339"/>
    <mergeCell ref="B338:B339"/>
    <mergeCell ref="C338:C339"/>
    <mergeCell ref="D338:D339"/>
    <mergeCell ref="E336:E337"/>
    <mergeCell ref="E338:E339"/>
    <mergeCell ref="H342:H343"/>
    <mergeCell ref="I342:I343"/>
    <mergeCell ref="K342:K343"/>
    <mergeCell ref="L342:L343"/>
    <mergeCell ref="M342:M343"/>
    <mergeCell ref="A344:A345"/>
    <mergeCell ref="B344:B345"/>
    <mergeCell ref="C344:C345"/>
    <mergeCell ref="D344:D345"/>
    <mergeCell ref="K340:K341"/>
    <mergeCell ref="L340:L341"/>
    <mergeCell ref="M340:M341"/>
    <mergeCell ref="A342:A343"/>
    <mergeCell ref="B342:B343"/>
    <mergeCell ref="C342:C343"/>
    <mergeCell ref="D342:D343"/>
    <mergeCell ref="F342:F343"/>
    <mergeCell ref="G342:G343"/>
    <mergeCell ref="E340:E341"/>
    <mergeCell ref="E342:E343"/>
    <mergeCell ref="K346:K347"/>
    <mergeCell ref="L346:L347"/>
    <mergeCell ref="M346:M347"/>
    <mergeCell ref="A348:A349"/>
    <mergeCell ref="B348:B349"/>
    <mergeCell ref="C348:C349"/>
    <mergeCell ref="D348:D349"/>
    <mergeCell ref="F348:F349"/>
    <mergeCell ref="G348:G349"/>
    <mergeCell ref="M344:M345"/>
    <mergeCell ref="A346:A347"/>
    <mergeCell ref="B346:B347"/>
    <mergeCell ref="C346:C347"/>
    <mergeCell ref="D346:D347"/>
    <mergeCell ref="F346:F347"/>
    <mergeCell ref="G346:G347"/>
    <mergeCell ref="H346:H347"/>
    <mergeCell ref="I346:I347"/>
    <mergeCell ref="F344:F345"/>
    <mergeCell ref="G344:G345"/>
    <mergeCell ref="H344:H345"/>
    <mergeCell ref="I344:I345"/>
    <mergeCell ref="K344:K345"/>
    <mergeCell ref="L344:L345"/>
    <mergeCell ref="E344:E345"/>
    <mergeCell ref="E346:E347"/>
    <mergeCell ref="M350:M351"/>
    <mergeCell ref="A352:A353"/>
    <mergeCell ref="B352:B353"/>
    <mergeCell ref="C352:C353"/>
    <mergeCell ref="D352:D353"/>
    <mergeCell ref="F352:F353"/>
    <mergeCell ref="G352:G353"/>
    <mergeCell ref="H352:H353"/>
    <mergeCell ref="I352:I353"/>
    <mergeCell ref="F350:F351"/>
    <mergeCell ref="G350:G351"/>
    <mergeCell ref="H350:H351"/>
    <mergeCell ref="I350:I351"/>
    <mergeCell ref="K350:K351"/>
    <mergeCell ref="L350:L351"/>
    <mergeCell ref="H348:H349"/>
    <mergeCell ref="I348:I349"/>
    <mergeCell ref="K348:K349"/>
    <mergeCell ref="L348:L349"/>
    <mergeCell ref="M348:M349"/>
    <mergeCell ref="A350:A351"/>
    <mergeCell ref="B350:B351"/>
    <mergeCell ref="C350:C351"/>
    <mergeCell ref="D350:D351"/>
    <mergeCell ref="E348:E349"/>
    <mergeCell ref="E350:E351"/>
    <mergeCell ref="H354:H355"/>
    <mergeCell ref="I354:I355"/>
    <mergeCell ref="K354:K355"/>
    <mergeCell ref="L354:L355"/>
    <mergeCell ref="M354:M355"/>
    <mergeCell ref="A356:A357"/>
    <mergeCell ref="B356:B357"/>
    <mergeCell ref="C356:C357"/>
    <mergeCell ref="D356:D357"/>
    <mergeCell ref="K352:K353"/>
    <mergeCell ref="L352:L353"/>
    <mergeCell ref="M352:M353"/>
    <mergeCell ref="A354:A355"/>
    <mergeCell ref="B354:B355"/>
    <mergeCell ref="C354:C355"/>
    <mergeCell ref="D354:D355"/>
    <mergeCell ref="F354:F355"/>
    <mergeCell ref="G354:G355"/>
    <mergeCell ref="E352:E353"/>
    <mergeCell ref="E354:E355"/>
    <mergeCell ref="K358:K359"/>
    <mergeCell ref="L358:L359"/>
    <mergeCell ref="M358:M359"/>
    <mergeCell ref="A360:A361"/>
    <mergeCell ref="B360:B361"/>
    <mergeCell ref="C360:C361"/>
    <mergeCell ref="D360:D361"/>
    <mergeCell ref="F360:F361"/>
    <mergeCell ref="G360:G361"/>
    <mergeCell ref="M356:M357"/>
    <mergeCell ref="A358:A359"/>
    <mergeCell ref="B358:B359"/>
    <mergeCell ref="C358:C359"/>
    <mergeCell ref="D358:D359"/>
    <mergeCell ref="F358:F359"/>
    <mergeCell ref="G358:G359"/>
    <mergeCell ref="H358:H359"/>
    <mergeCell ref="I358:I359"/>
    <mergeCell ref="F356:F357"/>
    <mergeCell ref="G356:G357"/>
    <mergeCell ref="H356:H357"/>
    <mergeCell ref="I356:I357"/>
    <mergeCell ref="K356:K357"/>
    <mergeCell ref="L356:L357"/>
    <mergeCell ref="E356:E357"/>
    <mergeCell ref="E358:E359"/>
    <mergeCell ref="M362:M363"/>
    <mergeCell ref="A364:A365"/>
    <mergeCell ref="B364:B365"/>
    <mergeCell ref="C364:C365"/>
    <mergeCell ref="D364:D365"/>
    <mergeCell ref="F364:F365"/>
    <mergeCell ref="G364:G365"/>
    <mergeCell ref="H364:H365"/>
    <mergeCell ref="I364:I365"/>
    <mergeCell ref="F362:F363"/>
    <mergeCell ref="G362:G363"/>
    <mergeCell ref="H362:H363"/>
    <mergeCell ref="I362:I363"/>
    <mergeCell ref="K362:K363"/>
    <mergeCell ref="L362:L363"/>
    <mergeCell ref="H360:H361"/>
    <mergeCell ref="I360:I361"/>
    <mergeCell ref="K360:K361"/>
    <mergeCell ref="L360:L361"/>
    <mergeCell ref="M360:M361"/>
    <mergeCell ref="A362:A363"/>
    <mergeCell ref="B362:B363"/>
    <mergeCell ref="C362:C363"/>
    <mergeCell ref="D362:D363"/>
    <mergeCell ref="E360:E361"/>
    <mergeCell ref="E362:E363"/>
    <mergeCell ref="H366:H367"/>
    <mergeCell ref="I366:I367"/>
    <mergeCell ref="K366:K367"/>
    <mergeCell ref="L366:L367"/>
    <mergeCell ref="M366:M367"/>
    <mergeCell ref="A368:A369"/>
    <mergeCell ref="B368:B369"/>
    <mergeCell ref="C368:C369"/>
    <mergeCell ref="D368:D369"/>
    <mergeCell ref="K364:K365"/>
    <mergeCell ref="L364:L365"/>
    <mergeCell ref="M364:M365"/>
    <mergeCell ref="A366:A367"/>
    <mergeCell ref="B366:B367"/>
    <mergeCell ref="C366:C367"/>
    <mergeCell ref="D366:D367"/>
    <mergeCell ref="F366:F367"/>
    <mergeCell ref="G366:G367"/>
    <mergeCell ref="E364:E365"/>
    <mergeCell ref="E366:E367"/>
    <mergeCell ref="K370:K371"/>
    <mergeCell ref="L370:L371"/>
    <mergeCell ref="M370:M371"/>
    <mergeCell ref="A372:A373"/>
    <mergeCell ref="B372:B373"/>
    <mergeCell ref="C372:C373"/>
    <mergeCell ref="D372:D373"/>
    <mergeCell ref="F372:F373"/>
    <mergeCell ref="G372:G373"/>
    <mergeCell ref="M368:M369"/>
    <mergeCell ref="A370:A371"/>
    <mergeCell ref="B370:B371"/>
    <mergeCell ref="C370:C371"/>
    <mergeCell ref="D370:D371"/>
    <mergeCell ref="F370:F371"/>
    <mergeCell ref="G370:G371"/>
    <mergeCell ref="H370:H371"/>
    <mergeCell ref="I370:I371"/>
    <mergeCell ref="F368:F369"/>
    <mergeCell ref="G368:G369"/>
    <mergeCell ref="H368:H369"/>
    <mergeCell ref="I368:I369"/>
    <mergeCell ref="K368:K369"/>
    <mergeCell ref="L368:L369"/>
    <mergeCell ref="E368:E369"/>
    <mergeCell ref="E370:E371"/>
    <mergeCell ref="M374:M375"/>
    <mergeCell ref="A376:A377"/>
    <mergeCell ref="B376:B377"/>
    <mergeCell ref="C376:C377"/>
    <mergeCell ref="D376:D377"/>
    <mergeCell ref="F376:F377"/>
    <mergeCell ref="G376:G377"/>
    <mergeCell ref="H376:H377"/>
    <mergeCell ref="I376:I377"/>
    <mergeCell ref="F374:F375"/>
    <mergeCell ref="G374:G375"/>
    <mergeCell ref="H374:H375"/>
    <mergeCell ref="I374:I375"/>
    <mergeCell ref="K374:K375"/>
    <mergeCell ref="L374:L375"/>
    <mergeCell ref="H372:H373"/>
    <mergeCell ref="I372:I373"/>
    <mergeCell ref="K372:K373"/>
    <mergeCell ref="L372:L373"/>
    <mergeCell ref="M372:M373"/>
    <mergeCell ref="A374:A375"/>
    <mergeCell ref="B374:B375"/>
    <mergeCell ref="C374:C375"/>
    <mergeCell ref="D374:D375"/>
    <mergeCell ref="E372:E373"/>
    <mergeCell ref="E374:E375"/>
    <mergeCell ref="H378:H379"/>
    <mergeCell ref="I378:I379"/>
    <mergeCell ref="K378:K379"/>
    <mergeCell ref="L378:L379"/>
    <mergeCell ref="M378:M379"/>
    <mergeCell ref="A380:A381"/>
    <mergeCell ref="B380:B381"/>
    <mergeCell ref="C380:C381"/>
    <mergeCell ref="D380:D381"/>
    <mergeCell ref="K376:K377"/>
    <mergeCell ref="L376:L377"/>
    <mergeCell ref="M376:M377"/>
    <mergeCell ref="A378:A379"/>
    <mergeCell ref="B378:B379"/>
    <mergeCell ref="C378:C379"/>
    <mergeCell ref="D378:D379"/>
    <mergeCell ref="F378:F379"/>
    <mergeCell ref="G378:G379"/>
    <mergeCell ref="E376:E377"/>
    <mergeCell ref="E378:E379"/>
    <mergeCell ref="K382:K383"/>
    <mergeCell ref="L382:L383"/>
    <mergeCell ref="M382:M383"/>
    <mergeCell ref="A384:A385"/>
    <mergeCell ref="B384:B385"/>
    <mergeCell ref="C384:C385"/>
    <mergeCell ref="D384:D385"/>
    <mergeCell ref="F384:F385"/>
    <mergeCell ref="G384:G385"/>
    <mergeCell ref="M380:M381"/>
    <mergeCell ref="A382:A383"/>
    <mergeCell ref="B382:B383"/>
    <mergeCell ref="C382:C383"/>
    <mergeCell ref="D382:D383"/>
    <mergeCell ref="F382:F383"/>
    <mergeCell ref="G382:G383"/>
    <mergeCell ref="H382:H383"/>
    <mergeCell ref="I382:I383"/>
    <mergeCell ref="F380:F381"/>
    <mergeCell ref="G380:G381"/>
    <mergeCell ref="H380:H381"/>
    <mergeCell ref="I380:I381"/>
    <mergeCell ref="K380:K381"/>
    <mergeCell ref="L380:L381"/>
    <mergeCell ref="E380:E381"/>
    <mergeCell ref="E382:E383"/>
    <mergeCell ref="M386:M387"/>
    <mergeCell ref="A388:A389"/>
    <mergeCell ref="B388:B389"/>
    <mergeCell ref="C388:C389"/>
    <mergeCell ref="D388:D389"/>
    <mergeCell ref="F388:F389"/>
    <mergeCell ref="G388:G389"/>
    <mergeCell ref="H388:H389"/>
    <mergeCell ref="I388:I389"/>
    <mergeCell ref="F386:F387"/>
    <mergeCell ref="G386:G387"/>
    <mergeCell ref="H386:H387"/>
    <mergeCell ref="I386:I387"/>
    <mergeCell ref="K386:K387"/>
    <mergeCell ref="L386:L387"/>
    <mergeCell ref="H384:H385"/>
    <mergeCell ref="I384:I385"/>
    <mergeCell ref="K384:K385"/>
    <mergeCell ref="L384:L385"/>
    <mergeCell ref="M384:M385"/>
    <mergeCell ref="A386:A387"/>
    <mergeCell ref="B386:B387"/>
    <mergeCell ref="C386:C387"/>
    <mergeCell ref="D386:D387"/>
    <mergeCell ref="E384:E385"/>
    <mergeCell ref="E386:E387"/>
    <mergeCell ref="H390:H391"/>
    <mergeCell ref="I390:I391"/>
    <mergeCell ref="K390:K391"/>
    <mergeCell ref="L390:L391"/>
    <mergeCell ref="M390:M391"/>
    <mergeCell ref="A392:A393"/>
    <mergeCell ref="B392:B393"/>
    <mergeCell ref="C392:C393"/>
    <mergeCell ref="D392:D393"/>
    <mergeCell ref="K388:K389"/>
    <mergeCell ref="L388:L389"/>
    <mergeCell ref="M388:M389"/>
    <mergeCell ref="A390:A391"/>
    <mergeCell ref="B390:B391"/>
    <mergeCell ref="C390:C391"/>
    <mergeCell ref="D390:D391"/>
    <mergeCell ref="F390:F391"/>
    <mergeCell ref="G390:G391"/>
    <mergeCell ref="E388:E389"/>
    <mergeCell ref="E390:E391"/>
    <mergeCell ref="K394:K395"/>
    <mergeCell ref="L394:L395"/>
    <mergeCell ref="M394:M395"/>
    <mergeCell ref="A396:A397"/>
    <mergeCell ref="B396:B397"/>
    <mergeCell ref="C396:C397"/>
    <mergeCell ref="D396:D397"/>
    <mergeCell ref="F396:F397"/>
    <mergeCell ref="G396:G397"/>
    <mergeCell ref="M392:M393"/>
    <mergeCell ref="A394:A395"/>
    <mergeCell ref="B394:B395"/>
    <mergeCell ref="C394:C395"/>
    <mergeCell ref="D394:D395"/>
    <mergeCell ref="F394:F395"/>
    <mergeCell ref="G394:G395"/>
    <mergeCell ref="H394:H395"/>
    <mergeCell ref="I394:I395"/>
    <mergeCell ref="F392:F393"/>
    <mergeCell ref="G392:G393"/>
    <mergeCell ref="H392:H393"/>
    <mergeCell ref="I392:I393"/>
    <mergeCell ref="K392:K393"/>
    <mergeCell ref="L392:L393"/>
    <mergeCell ref="E392:E393"/>
    <mergeCell ref="E394:E395"/>
    <mergeCell ref="M398:M399"/>
    <mergeCell ref="A400:A401"/>
    <mergeCell ref="B400:B401"/>
    <mergeCell ref="C400:C401"/>
    <mergeCell ref="D400:D401"/>
    <mergeCell ref="F400:F401"/>
    <mergeCell ref="G400:G401"/>
    <mergeCell ref="H400:H401"/>
    <mergeCell ref="I400:I401"/>
    <mergeCell ref="F398:F399"/>
    <mergeCell ref="G398:G399"/>
    <mergeCell ref="H398:H399"/>
    <mergeCell ref="I398:I399"/>
    <mergeCell ref="K398:K399"/>
    <mergeCell ref="L398:L399"/>
    <mergeCell ref="H396:H397"/>
    <mergeCell ref="I396:I397"/>
    <mergeCell ref="K396:K397"/>
    <mergeCell ref="L396:L397"/>
    <mergeCell ref="M396:M397"/>
    <mergeCell ref="A398:A399"/>
    <mergeCell ref="B398:B399"/>
    <mergeCell ref="C398:C399"/>
    <mergeCell ref="D398:D399"/>
    <mergeCell ref="E396:E397"/>
    <mergeCell ref="E398:E399"/>
    <mergeCell ref="AT425:AT427"/>
    <mergeCell ref="AQ429:AR429"/>
    <mergeCell ref="H402:H403"/>
    <mergeCell ref="I402:I403"/>
    <mergeCell ref="K402:K403"/>
    <mergeCell ref="L402:L403"/>
    <mergeCell ref="M402:M403"/>
    <mergeCell ref="F404:F427"/>
    <mergeCell ref="G404:G427"/>
    <mergeCell ref="H404:H427"/>
    <mergeCell ref="I404:I427"/>
    <mergeCell ref="K400:K401"/>
    <mergeCell ref="L400:L401"/>
    <mergeCell ref="M400:M401"/>
    <mergeCell ref="A402:A403"/>
    <mergeCell ref="B402:B403"/>
    <mergeCell ref="C402:C403"/>
    <mergeCell ref="D402:D403"/>
    <mergeCell ref="F402:F403"/>
    <mergeCell ref="G402:G403"/>
    <mergeCell ref="E400:E401"/>
    <mergeCell ref="E402:E403"/>
  </mergeCells>
  <phoneticPr fontId="1"/>
  <conditionalFormatting sqref="AP2:AR427">
    <cfRule type="expression" dxfId="334" priority="1">
      <formula>$D$1="2"</formula>
    </cfRule>
  </conditionalFormatting>
  <conditionalFormatting sqref="AR2:AR427">
    <cfRule type="expression" dxfId="333" priority="2">
      <formula>$D$1="11"</formula>
    </cfRule>
    <cfRule type="expression" dxfId="332" priority="3">
      <formula>$D$1="9"</formula>
    </cfRule>
    <cfRule type="expression" dxfId="331" priority="4">
      <formula>$D$1="6"</formula>
    </cfRule>
    <cfRule type="expression" dxfId="330" priority="5">
      <formula>$D$1="4"</formula>
    </cfRule>
    <cfRule type="expression" dxfId="329" priority="6">
      <formula>$AR$3="日"</formula>
    </cfRule>
    <cfRule type="expression" dxfId="328" priority="7">
      <formula>$AR$3="土"</formula>
    </cfRule>
  </conditionalFormatting>
  <conditionalFormatting sqref="AQ2:AQ427">
    <cfRule type="expression" dxfId="327" priority="8">
      <formula>$AQ$3="日"</formula>
    </cfRule>
    <cfRule type="expression" dxfId="326" priority="9">
      <formula>$AQ$3="土"</formula>
    </cfRule>
  </conditionalFormatting>
  <conditionalFormatting sqref="AP2:AP427">
    <cfRule type="expression" dxfId="325" priority="10">
      <formula>$AP$3="日"</formula>
    </cfRule>
    <cfRule type="expression" dxfId="324" priority="11">
      <formula>$AP$3="土"</formula>
    </cfRule>
  </conditionalFormatting>
  <conditionalFormatting sqref="AO2:AO427">
    <cfRule type="expression" dxfId="323" priority="12">
      <formula>$AO$3="日"</formula>
    </cfRule>
    <cfRule type="expression" dxfId="322" priority="13">
      <formula>$AO$3="土"</formula>
    </cfRule>
  </conditionalFormatting>
  <conditionalFormatting sqref="AN2:AN427">
    <cfRule type="expression" dxfId="321" priority="14">
      <formula>$AN$3="日"</formula>
    </cfRule>
    <cfRule type="expression" dxfId="320" priority="15">
      <formula>$AN$3="土"</formula>
    </cfRule>
  </conditionalFormatting>
  <conditionalFormatting sqref="AM2:AM427">
    <cfRule type="expression" dxfId="319" priority="16">
      <formula>$AM$3="日"</formula>
    </cfRule>
    <cfRule type="expression" dxfId="318" priority="17">
      <formula>$AM$3="土"</formula>
    </cfRule>
  </conditionalFormatting>
  <conditionalFormatting sqref="AL2:AL427">
    <cfRule type="expression" dxfId="317" priority="18">
      <formula>$AL$3="日"</formula>
    </cfRule>
    <cfRule type="expression" dxfId="316" priority="19">
      <formula>$AL$3="土"</formula>
    </cfRule>
  </conditionalFormatting>
  <conditionalFormatting sqref="AK2:AK427">
    <cfRule type="expression" dxfId="315" priority="20">
      <formula>$AK$3="日"</formula>
    </cfRule>
    <cfRule type="expression" dxfId="314" priority="21">
      <formula>$AK$3="土"</formula>
    </cfRule>
  </conditionalFormatting>
  <conditionalFormatting sqref="AJ2:AJ427">
    <cfRule type="expression" dxfId="313" priority="22">
      <formula>$AJ$3="日"</formula>
    </cfRule>
    <cfRule type="expression" dxfId="312" priority="23">
      <formula>$AJ$3="土"</formula>
    </cfRule>
  </conditionalFormatting>
  <conditionalFormatting sqref="AI2:AI427">
    <cfRule type="expression" dxfId="311" priority="24">
      <formula>$AI$3="日"</formula>
    </cfRule>
    <cfRule type="expression" dxfId="310" priority="25">
      <formula>$AI$3="土"</formula>
    </cfRule>
  </conditionalFormatting>
  <conditionalFormatting sqref="AH2:AH427">
    <cfRule type="expression" dxfId="309" priority="26">
      <formula>$AH$3="日"</formula>
    </cfRule>
    <cfRule type="expression" dxfId="308" priority="27">
      <formula>$AH$3="土"</formula>
    </cfRule>
  </conditionalFormatting>
  <conditionalFormatting sqref="AG2:AG427">
    <cfRule type="expression" dxfId="307" priority="28">
      <formula>$AG$3="日"</formula>
    </cfRule>
    <cfRule type="expression" dxfId="306" priority="29">
      <formula>$AG$3="土"</formula>
    </cfRule>
  </conditionalFormatting>
  <conditionalFormatting sqref="AF2:AF427">
    <cfRule type="expression" dxfId="305" priority="30">
      <formula>$AF$3="日"</formula>
    </cfRule>
    <cfRule type="expression" dxfId="304" priority="31">
      <formula>$AF$3="土"</formula>
    </cfRule>
  </conditionalFormatting>
  <conditionalFormatting sqref="AE2:AE427">
    <cfRule type="expression" dxfId="303" priority="32">
      <formula>$AE$3="日"</formula>
    </cfRule>
    <cfRule type="expression" dxfId="302" priority="33">
      <formula>$AE$3="土"</formula>
    </cfRule>
  </conditionalFormatting>
  <conditionalFormatting sqref="AD2:AD427">
    <cfRule type="expression" dxfId="301" priority="34">
      <formula>$AD$3="日"</formula>
    </cfRule>
    <cfRule type="expression" dxfId="300" priority="35">
      <formula>$AD$3="土"</formula>
    </cfRule>
  </conditionalFormatting>
  <conditionalFormatting sqref="AC2:AC427">
    <cfRule type="expression" dxfId="299" priority="36">
      <formula>$AC$3="日"</formula>
    </cfRule>
    <cfRule type="expression" dxfId="298" priority="37">
      <formula>$AC$3="土"</formula>
    </cfRule>
  </conditionalFormatting>
  <conditionalFormatting sqref="AB2:AB427">
    <cfRule type="expression" dxfId="297" priority="38">
      <formula>$AB$3="日"</formula>
    </cfRule>
    <cfRule type="expression" dxfId="296" priority="39">
      <formula>$AB$3="土"</formula>
    </cfRule>
  </conditionalFormatting>
  <conditionalFormatting sqref="AA2:AA427">
    <cfRule type="expression" dxfId="295" priority="40">
      <formula>$AA$3="日"</formula>
    </cfRule>
    <cfRule type="expression" dxfId="294" priority="41">
      <formula>$AA$3="土"</formula>
    </cfRule>
  </conditionalFormatting>
  <conditionalFormatting sqref="Z2:Z427">
    <cfRule type="expression" dxfId="293" priority="42">
      <formula>$Z$3="日"</formula>
    </cfRule>
    <cfRule type="expression" dxfId="292" priority="43">
      <formula>$Z$3="土"</formula>
    </cfRule>
  </conditionalFormatting>
  <conditionalFormatting sqref="Y2:Y427">
    <cfRule type="expression" dxfId="291" priority="44">
      <formula>$Y$3="日"</formula>
    </cfRule>
    <cfRule type="expression" dxfId="290" priority="45">
      <formula>$Y$3="土"</formula>
    </cfRule>
  </conditionalFormatting>
  <conditionalFormatting sqref="X2:X427">
    <cfRule type="expression" dxfId="289" priority="46">
      <formula>$X$3="日"</formula>
    </cfRule>
    <cfRule type="expression" dxfId="288" priority="47">
      <formula>$X$3="土"</formula>
    </cfRule>
  </conditionalFormatting>
  <conditionalFormatting sqref="W2:W427">
    <cfRule type="expression" dxfId="287" priority="48">
      <formula>$W$3="日"</formula>
    </cfRule>
    <cfRule type="expression" dxfId="286" priority="49">
      <formula>$W$3="土"</formula>
    </cfRule>
  </conditionalFormatting>
  <conditionalFormatting sqref="V2:V427">
    <cfRule type="expression" dxfId="285" priority="50">
      <formula>$V$3="日"</formula>
    </cfRule>
    <cfRule type="expression" dxfId="284" priority="51">
      <formula>$V$3="土"</formula>
    </cfRule>
  </conditionalFormatting>
  <conditionalFormatting sqref="U2:U427">
    <cfRule type="expression" dxfId="283" priority="52">
      <formula>$U$3="日"</formula>
    </cfRule>
    <cfRule type="expression" dxfId="282" priority="53">
      <formula>$U$3="土"</formula>
    </cfRule>
  </conditionalFormatting>
  <conditionalFormatting sqref="T2:T427">
    <cfRule type="expression" dxfId="281" priority="54">
      <formula>$T$3="日"</formula>
    </cfRule>
    <cfRule type="expression" dxfId="280" priority="55">
      <formula>$T$3="土"</formula>
    </cfRule>
  </conditionalFormatting>
  <conditionalFormatting sqref="S2:S427">
    <cfRule type="expression" dxfId="279" priority="56">
      <formula>$S$3="日"</formula>
    </cfRule>
    <cfRule type="expression" dxfId="278" priority="57">
      <formula>$S$3="土"</formula>
    </cfRule>
  </conditionalFormatting>
  <conditionalFormatting sqref="R2:R427">
    <cfRule type="expression" dxfId="277" priority="58">
      <formula>$R$3="日"</formula>
    </cfRule>
    <cfRule type="expression" dxfId="276" priority="59">
      <formula>$R$3="土"</formula>
    </cfRule>
  </conditionalFormatting>
  <conditionalFormatting sqref="Q2:Q427">
    <cfRule type="expression" dxfId="275" priority="60">
      <formula>$Q$3="日"</formula>
    </cfRule>
    <cfRule type="expression" dxfId="274" priority="61">
      <formula>$Q$3="土"</formula>
    </cfRule>
  </conditionalFormatting>
  <conditionalFormatting sqref="O2:O427">
    <cfRule type="expression" dxfId="273" priority="62">
      <formula>$O$3="日"</formula>
    </cfRule>
    <cfRule type="expression" dxfId="272" priority="63">
      <formula>$O$3="土"</formula>
    </cfRule>
  </conditionalFormatting>
  <conditionalFormatting sqref="N2:N427">
    <cfRule type="expression" dxfId="271" priority="64">
      <formula>$N$3="日"</formula>
    </cfRule>
    <cfRule type="expression" dxfId="270" priority="65">
      <formula>$N$3="土"</formula>
    </cfRule>
  </conditionalFormatting>
  <conditionalFormatting sqref="P2:P427">
    <cfRule type="expression" dxfId="269" priority="66">
      <formula>$P$3="日"</formula>
    </cfRule>
    <cfRule type="expression" dxfId="268" priority="67">
      <formula>$P$3="土"</formula>
    </cfRule>
  </conditionalFormatting>
  <dataValidations count="4">
    <dataValidation type="list" allowBlank="1" showInputMessage="1" showErrorMessage="1" sqref="I4:I403">
      <formula1>$AW$4:$AW$6</formula1>
    </dataValidation>
    <dataValidation type="list" allowBlank="1" showInputMessage="1" showErrorMessage="1" sqref="H4:H403">
      <formula1>$AV$4:$AV$7</formula1>
    </dataValidation>
    <dataValidation showDropDown="1" showInputMessage="1" showErrorMessage="1" sqref="N404:AR415"/>
    <dataValidation type="list" allowBlank="1" showInputMessage="1" showErrorMessage="1" sqref="N5:AR5 N11:AR11 N99:AR99 N97:AR97 N95:AR95 N93:AR93 N91:AR91 N89:AR89 N87:AR87 N85:AR85 N83:AR83 N81:AR81 N79:AR79 N77:AR77 N75:AR75 N73:AR73 N71:AR71 N69:AR69 N67:AR67 N65:AR65 N63:AR63 N61:AR61 N403:AR403 N59:AR59 N57:AR57 N55:AR55 N53:AR53 N51:AR51 N49:AR49 N47:AR47 N45:AR45 N43:AR43 N41:AR41 N39:AR39 N37:AR37 N35:AR35 N33:AR33 N31:AR31 N29:AR29 N27:AR27 N25:AR25 N23:AR23 N21:AR21 N19:AR19 N17:AR17 N15:AR15 N13:AR13 N9:AR9 N7:AR7 N401:AR401 N101:AR101 N105:AR105 N107:AR107 N109:AR109 N111:AR111 N113:AR113 N115:AR115 N117:AR117 N119:AR119 N121:AR121 N123:AR123 N125:AR125 N127:AR127 N129:AR129 N131:AR131 N133:AR133 N135:AR135 N137:AR137 N139:AR139 N141:AR141 N143:AR143 N145:AR145 N147:AR147 N149:AR149 N151:AR151 N153:AR153 N155:AR155 N157:AR157 N159:AR159 N161:AR161 N163:AR163 N165:AR165 N167:AR167 N169:AR169 N171:AR171 N173:AR173 N175:AR175 N177:AR177 N179:AR179 N181:AR181 N183:AR183 N185:AR185 N187:AR187 N189:AR189 N191:AR191 N193:AR193 N195:AR195 N197:AR197 N199:AR199 N201:AR201 N203:AR203 N205:AR205 N207:AR207 N209:AR209 N211:AR211 N213:AR213 N215:AR215 N217:AR217 N219:AR219 N221:AR221 N223:AR223 N225:AR225 N227:AR227 N229:AR229 N231:AR231 N233:AR233 N235:AR235 N237:AR237 N239:AR239 N241:AR241 N243:AR243 N245:AR245 N247:AR247 N249:AR249 N251:AR251 N253:AR253 N255:AR255 N257:AR257 N259:AR259 N261:AR261 N263:AR263 N265:AR265 N267:AR267 N269:AR269 N271:AR271 N273:AR273 N275:AR275 N277:AR277 N279:AR279 N281:AR281 N283:AR283 N285:AR285 N287:AR287 N289:AR289 N291:AR291 N293:AR293 N295:AR295 N297:AR297 N299:AR299 N301:AR301 N303:AR303 N305:AR305 N307:AR307 N309:AR309 N311:AR311 N313:AR313 N315:AR315 N317:AR317 N319:AR319 N321:AR321 N323:AR323 N325:AR325 N327:AR327 N329:AR329 N331:AR331 N333:AR333 N335:AR335 N337:AR337 N339:AR339 N341:AR341 N343:AR343 N345:AR345 N347:AR347 N349:AR349 N351:AR351 N353:AR353 N355:AR355 N357:AR357 N359:AR359 N361:AR361 N363:AR363 N365:AR365 N367:AR367 N369:AR369 N371:AR371 N373:AR373 N375:AR375 N377:AR377 N379:AR379 N381:AR381 N383:AR383 N385:AR385 N387:AR387 N389:AR389 N391:AR391 N393:AR393 N395:AR395 N397:AR397 N399:AR399 N103:AR103">
      <formula1>$AU$4:$AU$6</formula1>
    </dataValidation>
  </dataValidations>
  <pageMargins left="0.31496062992125984" right="0.39370078740157483" top="0.82677165354330717" bottom="0.59055118110236227" header="0.51181102362204722" footer="0.51181102362204722"/>
  <pageSetup paperSize="9" scale="75" orientation="landscape" r:id="rId1"/>
  <headerFooter alignWithMargins="0">
    <oddHeader>&amp;L&amp;"ＭＳ Ｐ明朝,標準"第22号様式&amp;C&amp;"ＭＳ Ｐ明朝,標準"&amp;14横浜保育室事業一時保育事業実施状況報告書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8" tint="0.79998168889431442"/>
    <pageSetUpPr autoPageBreaks="0"/>
  </sheetPr>
  <dimension ref="A1:AW430"/>
  <sheetViews>
    <sheetView showGridLines="0" showZeros="0" showRuler="0" zoomScaleNormal="100" workbookViewId="0">
      <pane xSplit="13" ySplit="3" topLeftCell="AN4" activePane="bottomRight" state="frozen"/>
      <selection pane="topRight" activeCell="L1" sqref="L1"/>
      <selection pane="bottomLeft" activeCell="A4" sqref="A4"/>
      <selection pane="bottomRight" activeCell="AT5" sqref="AT5"/>
    </sheetView>
  </sheetViews>
  <sheetFormatPr defaultRowHeight="13.5"/>
  <cols>
    <col min="1" max="1" width="4.25" style="8" customWidth="1"/>
    <col min="2" max="3" width="13.125" style="8" customWidth="1"/>
    <col min="4" max="4" width="10.5" style="80" bestFit="1" customWidth="1"/>
    <col min="5" max="5" width="8.875" style="8" bestFit="1" customWidth="1"/>
    <col min="6" max="9" width="3.75" style="8" customWidth="1"/>
    <col min="10" max="10" width="19.25" style="81" customWidth="1"/>
    <col min="11" max="11" width="10.75" style="81" hidden="1" customWidth="1"/>
    <col min="12" max="12" width="2.875" style="81" hidden="1" customWidth="1"/>
    <col min="13" max="13" width="5.125" style="81" hidden="1" customWidth="1"/>
    <col min="14" max="44" width="5.75" style="8" customWidth="1"/>
    <col min="45" max="45" width="7.375" style="8" customWidth="1"/>
    <col min="46" max="47" width="9" style="8"/>
    <col min="48" max="48" width="9.5" style="8" bestFit="1" customWidth="1"/>
    <col min="49" max="16384" width="9" style="8"/>
  </cols>
  <sheetData>
    <row r="1" spans="1:49" ht="19.5" customHeight="1" thickBot="1">
      <c r="A1" s="6"/>
      <c r="B1" s="27">
        <v>2021</v>
      </c>
      <c r="C1" s="28"/>
      <c r="D1" s="93" t="s">
        <v>91</v>
      </c>
      <c r="E1" s="6" t="s">
        <v>40</v>
      </c>
      <c r="F1" s="124" t="s">
        <v>14</v>
      </c>
      <c r="G1" s="124"/>
      <c r="H1" s="105"/>
      <c r="I1" s="105"/>
      <c r="J1" s="98">
        <f>実績報告表!N1</f>
        <v>0</v>
      </c>
      <c r="K1" s="30"/>
      <c r="L1" s="30"/>
      <c r="M1" s="30"/>
      <c r="N1" s="124" t="s">
        <v>105</v>
      </c>
      <c r="O1" s="124"/>
      <c r="P1" s="101">
        <f>実績報告表!S1</f>
        <v>11</v>
      </c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7"/>
      <c r="AQ1" s="6"/>
      <c r="AR1" s="6"/>
      <c r="AS1" s="6"/>
      <c r="AV1" s="31" t="s">
        <v>42</v>
      </c>
    </row>
    <row r="2" spans="1:49" ht="13.5" customHeight="1">
      <c r="A2" s="111" t="s">
        <v>0</v>
      </c>
      <c r="B2" s="130" t="s">
        <v>1</v>
      </c>
      <c r="C2" s="130" t="s">
        <v>38</v>
      </c>
      <c r="D2" s="132" t="s">
        <v>39</v>
      </c>
      <c r="E2" s="134" t="s">
        <v>110</v>
      </c>
      <c r="F2" s="119" t="s">
        <v>7</v>
      </c>
      <c r="G2" s="119" t="s">
        <v>22</v>
      </c>
      <c r="H2" s="119" t="s">
        <v>51</v>
      </c>
      <c r="I2" s="119" t="s">
        <v>55</v>
      </c>
      <c r="J2" s="106"/>
      <c r="K2" s="121" t="s">
        <v>44</v>
      </c>
      <c r="L2" s="123" t="s">
        <v>45</v>
      </c>
      <c r="M2" s="125" t="s">
        <v>65</v>
      </c>
      <c r="N2" s="1">
        <v>1</v>
      </c>
      <c r="O2" s="2">
        <v>2</v>
      </c>
      <c r="P2" s="2">
        <v>3</v>
      </c>
      <c r="Q2" s="2">
        <v>4</v>
      </c>
      <c r="R2" s="2">
        <v>5</v>
      </c>
      <c r="S2" s="2">
        <v>6</v>
      </c>
      <c r="T2" s="2">
        <v>7</v>
      </c>
      <c r="U2" s="2">
        <v>8</v>
      </c>
      <c r="V2" s="2">
        <v>9</v>
      </c>
      <c r="W2" s="2">
        <v>10</v>
      </c>
      <c r="X2" s="2">
        <v>11</v>
      </c>
      <c r="Y2" s="2">
        <v>12</v>
      </c>
      <c r="Z2" s="2">
        <v>13</v>
      </c>
      <c r="AA2" s="2">
        <v>14</v>
      </c>
      <c r="AB2" s="2">
        <v>15</v>
      </c>
      <c r="AC2" s="2">
        <v>16</v>
      </c>
      <c r="AD2" s="2">
        <v>17</v>
      </c>
      <c r="AE2" s="2">
        <v>18</v>
      </c>
      <c r="AF2" s="2">
        <v>19</v>
      </c>
      <c r="AG2" s="2">
        <v>20</v>
      </c>
      <c r="AH2" s="2">
        <v>21</v>
      </c>
      <c r="AI2" s="2">
        <v>22</v>
      </c>
      <c r="AJ2" s="2">
        <v>23</v>
      </c>
      <c r="AK2" s="2">
        <v>24</v>
      </c>
      <c r="AL2" s="2">
        <v>25</v>
      </c>
      <c r="AM2" s="2">
        <v>26</v>
      </c>
      <c r="AN2" s="2">
        <v>27</v>
      </c>
      <c r="AO2" s="2">
        <v>28</v>
      </c>
      <c r="AP2" s="2">
        <v>29</v>
      </c>
      <c r="AQ2" s="2">
        <v>30</v>
      </c>
      <c r="AR2" s="2">
        <v>31</v>
      </c>
      <c r="AS2" s="127" t="s">
        <v>4</v>
      </c>
      <c r="AT2" s="109" t="s">
        <v>20</v>
      </c>
      <c r="AV2" s="8" t="s">
        <v>43</v>
      </c>
    </row>
    <row r="3" spans="1:49" ht="15.75" customHeight="1" thickBot="1">
      <c r="A3" s="129"/>
      <c r="B3" s="131"/>
      <c r="C3" s="131"/>
      <c r="D3" s="133"/>
      <c r="E3" s="135"/>
      <c r="F3" s="120"/>
      <c r="G3" s="120"/>
      <c r="H3" s="120"/>
      <c r="I3" s="120"/>
      <c r="J3" s="107"/>
      <c r="K3" s="122"/>
      <c r="L3" s="124"/>
      <c r="M3" s="126"/>
      <c r="N3" s="3" t="str">
        <f>IF(WEEKDAY(DATE($B$1,$D$1,N2),1)=1,"日",IF(WEEKDAY(DATE($B$1,$D$1,N2),1)=2,"月",IF(WEEKDAY(DATE($B$1,$D$1,N2),1)=3,"火",IF(WEEKDAY(DATE($B$1,$D$1,N2),1)=4,"水",IF(WEEKDAY(DATE($B$1,$D$1,N2),1)=5,"木",IF(WEEKDAY(DATE($B$1,$D$1,N2),1)=6,"金",IF(WEEKDAY(DATE($B$1,$D$1,N2),1)=7,"土","ER")))))))</f>
        <v>水</v>
      </c>
      <c r="O3" s="4" t="str">
        <f t="shared" ref="O3:AR3" si="0">IF(WEEKDAY(DATE($B$1,$D$1,O2),1)=1,"日",IF(WEEKDAY(DATE($B$1,$D$1,O2),1)=2,"月",IF(WEEKDAY(DATE($B$1,$D$1,O2),1)=3,"火",IF(WEEKDAY(DATE($B$1,$D$1,O2),1)=4,"水",IF(WEEKDAY(DATE($B$1,$D$1,O2),1)=5,"木",IF(WEEKDAY(DATE($B$1,$D$1,O2),1)=6,"金",IF(WEEKDAY(DATE($B$1,$D$1,O2),1)=7,"土","ER")))))))</f>
        <v>木</v>
      </c>
      <c r="P3" s="4" t="str">
        <f>IF(WEEKDAY(DATE($B$1,$D$1,P2),1)=1,"日",IF(WEEKDAY(DATE($B$1,$D$1,P2),1)=2,"月",IF(WEEKDAY(DATE($B$1,$D$1,P2),1)=3,"火",IF(WEEKDAY(DATE($B$1,$D$1,P2),1)=4,"水",IF(WEEKDAY(DATE($B$1,$D$1,P2),1)=5,"木",IF(WEEKDAY(DATE($B$1,$D$1,P2),1)=6,"金",IF(WEEKDAY(DATE($B$1,$D$1,P2),1)=7,"土","ER")))))))</f>
        <v>金</v>
      </c>
      <c r="Q3" s="4" t="str">
        <f t="shared" si="0"/>
        <v>土</v>
      </c>
      <c r="R3" s="4" t="str">
        <f t="shared" si="0"/>
        <v>日</v>
      </c>
      <c r="S3" s="4" t="str">
        <f t="shared" si="0"/>
        <v>月</v>
      </c>
      <c r="T3" s="4" t="str">
        <f t="shared" si="0"/>
        <v>火</v>
      </c>
      <c r="U3" s="4" t="str">
        <f t="shared" si="0"/>
        <v>水</v>
      </c>
      <c r="V3" s="4" t="str">
        <f t="shared" si="0"/>
        <v>木</v>
      </c>
      <c r="W3" s="4" t="str">
        <f t="shared" si="0"/>
        <v>金</v>
      </c>
      <c r="X3" s="4" t="str">
        <f t="shared" si="0"/>
        <v>土</v>
      </c>
      <c r="Y3" s="4" t="str">
        <f t="shared" si="0"/>
        <v>日</v>
      </c>
      <c r="Z3" s="4" t="str">
        <f t="shared" si="0"/>
        <v>月</v>
      </c>
      <c r="AA3" s="4" t="str">
        <f t="shared" si="0"/>
        <v>火</v>
      </c>
      <c r="AB3" s="4" t="str">
        <f t="shared" si="0"/>
        <v>水</v>
      </c>
      <c r="AC3" s="4" t="str">
        <f t="shared" si="0"/>
        <v>木</v>
      </c>
      <c r="AD3" s="4" t="str">
        <f t="shared" si="0"/>
        <v>金</v>
      </c>
      <c r="AE3" s="4" t="str">
        <f t="shared" si="0"/>
        <v>土</v>
      </c>
      <c r="AF3" s="4" t="str">
        <f t="shared" si="0"/>
        <v>日</v>
      </c>
      <c r="AG3" s="4" t="str">
        <f t="shared" si="0"/>
        <v>月</v>
      </c>
      <c r="AH3" s="4" t="str">
        <f t="shared" si="0"/>
        <v>火</v>
      </c>
      <c r="AI3" s="4" t="str">
        <f t="shared" si="0"/>
        <v>水</v>
      </c>
      <c r="AJ3" s="4" t="str">
        <f t="shared" si="0"/>
        <v>木</v>
      </c>
      <c r="AK3" s="4" t="str">
        <f t="shared" si="0"/>
        <v>金</v>
      </c>
      <c r="AL3" s="4" t="str">
        <f t="shared" si="0"/>
        <v>土</v>
      </c>
      <c r="AM3" s="4" t="str">
        <f t="shared" si="0"/>
        <v>日</v>
      </c>
      <c r="AN3" s="4" t="str">
        <f t="shared" si="0"/>
        <v>月</v>
      </c>
      <c r="AO3" s="4" t="str">
        <f t="shared" si="0"/>
        <v>火</v>
      </c>
      <c r="AP3" s="4" t="str">
        <f t="shared" si="0"/>
        <v>水</v>
      </c>
      <c r="AQ3" s="4" t="str">
        <f t="shared" si="0"/>
        <v>木</v>
      </c>
      <c r="AR3" s="4" t="str">
        <f t="shared" si="0"/>
        <v>金</v>
      </c>
      <c r="AS3" s="128"/>
      <c r="AT3" s="110"/>
    </row>
    <row r="4" spans="1:49" ht="21" customHeight="1">
      <c r="A4" s="111">
        <v>1</v>
      </c>
      <c r="B4" s="113"/>
      <c r="C4" s="113"/>
      <c r="D4" s="115"/>
      <c r="E4" s="136" t="str">
        <f>IF(D4=""," ",DATEDIF(D4,K4,"Y")&amp;"歳"&amp;DATEDIF(D4,K4,"YM")&amp;"カ月")</f>
        <v xml:space="preserve"> </v>
      </c>
      <c r="F4" s="117"/>
      <c r="G4" s="117"/>
      <c r="H4" s="117"/>
      <c r="I4" s="117"/>
      <c r="J4" s="34" t="s">
        <v>8</v>
      </c>
      <c r="K4" s="139">
        <f>DATE($B1,$D1,1)</f>
        <v>44531</v>
      </c>
      <c r="L4" s="139">
        <f>DATEDIF(D4,K4,"Y")</f>
        <v>121</v>
      </c>
      <c r="M4" s="121" t="str">
        <f>IF(L4=0,"○",IF(L4=1,"△",IF(L4=2,"□",IF(L4=3,"◇","×"))))</f>
        <v>×</v>
      </c>
      <c r="N4" s="82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  <c r="AR4" s="83"/>
      <c r="AS4" s="35">
        <f>SUM(N4:AR4)</f>
        <v>0</v>
      </c>
      <c r="AT4" s="36">
        <f>COUNT(N4:AR4)</f>
        <v>0</v>
      </c>
      <c r="AU4" s="37" t="s">
        <v>25</v>
      </c>
      <c r="AV4" s="37"/>
    </row>
    <row r="5" spans="1:49" ht="21" customHeight="1" thickBot="1">
      <c r="A5" s="112"/>
      <c r="B5" s="114"/>
      <c r="C5" s="114"/>
      <c r="D5" s="116"/>
      <c r="E5" s="137"/>
      <c r="F5" s="118"/>
      <c r="G5" s="118"/>
      <c r="H5" s="118"/>
      <c r="I5" s="118"/>
      <c r="J5" s="38" t="s">
        <v>24</v>
      </c>
      <c r="K5" s="140"/>
      <c r="L5" s="141"/>
      <c r="M5" s="142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39" t="str">
        <f>IF(AT4=AT5,"○","×")</f>
        <v>○</v>
      </c>
      <c r="AT5" s="36">
        <f>COUNTIF(N5:AR5,"ａ")+COUNTIF(N5:AR5,"ｂ")+COUNTIF(N5:AR5,"ｃ")</f>
        <v>0</v>
      </c>
      <c r="AU5" s="37" t="s">
        <v>26</v>
      </c>
      <c r="AV5" s="37" t="s">
        <v>13</v>
      </c>
      <c r="AW5" s="8" t="s">
        <v>57</v>
      </c>
    </row>
    <row r="6" spans="1:49" ht="21" customHeight="1">
      <c r="A6" s="143">
        <v>2</v>
      </c>
      <c r="B6" s="145"/>
      <c r="C6" s="145"/>
      <c r="D6" s="146"/>
      <c r="E6" s="137" t="str">
        <f>IF(D6=""," ",DATEDIF(D6,K6,"Y")&amp;"歳"&amp;DATEDIF(D6,K6,"YM")&amp;"カ月")</f>
        <v xml:space="preserve"> </v>
      </c>
      <c r="F6" s="138"/>
      <c r="G6" s="138"/>
      <c r="H6" s="138"/>
      <c r="I6" s="138"/>
      <c r="J6" s="40" t="s">
        <v>8</v>
      </c>
      <c r="K6" s="139">
        <f>DATE($B1,$D1,1)</f>
        <v>44531</v>
      </c>
      <c r="L6" s="139">
        <f>DATEDIF(D6,K6,"Y")</f>
        <v>121</v>
      </c>
      <c r="M6" s="121" t="str">
        <f t="shared" ref="M6" si="1">IF(L6=0,"○",IF(L6=1,"△",IF(L6=2,"□",IF(L6=3,"◇","×"))))</f>
        <v>×</v>
      </c>
      <c r="N6" s="85"/>
      <c r="O6" s="85"/>
      <c r="P6" s="85"/>
      <c r="Q6" s="85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41">
        <f>SUM(N6:AR6)</f>
        <v>0</v>
      </c>
      <c r="AT6" s="36">
        <f t="shared" ref="AT6" si="2">COUNT(N6:AR6)</f>
        <v>0</v>
      </c>
      <c r="AU6" s="37" t="s">
        <v>27</v>
      </c>
      <c r="AV6" s="37" t="s">
        <v>12</v>
      </c>
      <c r="AW6" s="8" t="s">
        <v>56</v>
      </c>
    </row>
    <row r="7" spans="1:49" ht="21" customHeight="1" thickBot="1">
      <c r="A7" s="144"/>
      <c r="B7" s="114"/>
      <c r="C7" s="114"/>
      <c r="D7" s="116"/>
      <c r="E7" s="137"/>
      <c r="F7" s="118"/>
      <c r="G7" s="118"/>
      <c r="H7" s="118"/>
      <c r="I7" s="118"/>
      <c r="J7" s="38" t="s">
        <v>24</v>
      </c>
      <c r="K7" s="140"/>
      <c r="L7" s="141"/>
      <c r="M7" s="142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39" t="str">
        <f>IF(AT6=AT7,"○","×")</f>
        <v>○</v>
      </c>
      <c r="AT7" s="36">
        <f t="shared" ref="AT7" si="3">COUNTIF(N7:AR7,"ａ")+COUNTIF(N7:AR7,"ｂ")+COUNTIF(N7:AR7,"ｃ")</f>
        <v>0</v>
      </c>
      <c r="AV7" s="37" t="s">
        <v>11</v>
      </c>
    </row>
    <row r="8" spans="1:49" ht="21" customHeight="1">
      <c r="A8" s="143">
        <v>3</v>
      </c>
      <c r="B8" s="145"/>
      <c r="C8" s="145"/>
      <c r="D8" s="146"/>
      <c r="E8" s="137" t="str">
        <f>IF(D8=""," ",DATEDIF(D8,K8,"Y")&amp;"歳"&amp;DATEDIF(D8,K8,"YM")&amp;"カ月")</f>
        <v xml:space="preserve"> </v>
      </c>
      <c r="F8" s="138"/>
      <c r="G8" s="138"/>
      <c r="H8" s="138"/>
      <c r="I8" s="138"/>
      <c r="J8" s="40" t="s">
        <v>8</v>
      </c>
      <c r="K8" s="139">
        <f>DATE($B1,$D1,1)</f>
        <v>44531</v>
      </c>
      <c r="L8" s="139">
        <f>DATEDIF(D8,K8,"Y")</f>
        <v>121</v>
      </c>
      <c r="M8" s="121" t="str">
        <f t="shared" ref="M8" si="4">IF(L8=0,"○",IF(L8=1,"△",IF(L8=2,"□",IF(L8=3,"◇","×"))))</f>
        <v>×</v>
      </c>
      <c r="N8" s="87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108">
        <f>SUM(N8:AR8)</f>
        <v>0</v>
      </c>
      <c r="AT8" s="36">
        <f t="shared" ref="AT8" si="5">COUNT(N8:AR8)</f>
        <v>0</v>
      </c>
    </row>
    <row r="9" spans="1:49" ht="21" customHeight="1" thickBot="1">
      <c r="A9" s="144"/>
      <c r="B9" s="114"/>
      <c r="C9" s="114"/>
      <c r="D9" s="116"/>
      <c r="E9" s="137"/>
      <c r="F9" s="118"/>
      <c r="G9" s="118"/>
      <c r="H9" s="118"/>
      <c r="I9" s="118"/>
      <c r="J9" s="38" t="s">
        <v>24</v>
      </c>
      <c r="K9" s="140"/>
      <c r="L9" s="141"/>
      <c r="M9" s="142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39" t="str">
        <f>IF(AT8=AT9,"○","×")</f>
        <v>○</v>
      </c>
      <c r="AT9" s="36">
        <f t="shared" ref="AT9" si="6">COUNTIF(N9:AR9,"ａ")+COUNTIF(N9:AR9,"ｂ")+COUNTIF(N9:AR9,"ｃ")</f>
        <v>0</v>
      </c>
      <c r="AV9" s="8">
        <v>8</v>
      </c>
    </row>
    <row r="10" spans="1:49" ht="21" customHeight="1">
      <c r="A10" s="143">
        <v>4</v>
      </c>
      <c r="B10" s="145"/>
      <c r="C10" s="145"/>
      <c r="D10" s="146"/>
      <c r="E10" s="137" t="str">
        <f>IF(D10=""," ",DATEDIF(D10,K10,"Y")&amp;"歳"&amp;DATEDIF(D10,K10,"YM")&amp;"カ月")</f>
        <v xml:space="preserve"> </v>
      </c>
      <c r="F10" s="138"/>
      <c r="G10" s="138"/>
      <c r="H10" s="138"/>
      <c r="I10" s="138"/>
      <c r="J10" s="40" t="s">
        <v>8</v>
      </c>
      <c r="K10" s="139">
        <f>DATE($B1,$D1,1)</f>
        <v>44531</v>
      </c>
      <c r="L10" s="139">
        <f>DATEDIF(D10,K10,"Y")</f>
        <v>121</v>
      </c>
      <c r="M10" s="121" t="str">
        <f t="shared" ref="M10" si="7">IF(L10=0,"○",IF(L10=1,"△",IF(L10=2,"□",IF(L10=3,"◇","×"))))</f>
        <v>×</v>
      </c>
      <c r="N10" s="85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88"/>
      <c r="AP10" s="86"/>
      <c r="AQ10" s="86"/>
      <c r="AR10" s="86"/>
      <c r="AS10" s="41">
        <f>SUM(N10:AR10)</f>
        <v>0</v>
      </c>
      <c r="AT10" s="36">
        <f t="shared" ref="AT10" si="8">COUNT(N10:AR10)</f>
        <v>0</v>
      </c>
      <c r="AV10" s="8">
        <v>11</v>
      </c>
    </row>
    <row r="11" spans="1:49" ht="21" customHeight="1" thickBot="1">
      <c r="A11" s="144"/>
      <c r="B11" s="114"/>
      <c r="C11" s="114"/>
      <c r="D11" s="116"/>
      <c r="E11" s="137"/>
      <c r="F11" s="118"/>
      <c r="G11" s="118"/>
      <c r="H11" s="118"/>
      <c r="I11" s="118"/>
      <c r="J11" s="38" t="s">
        <v>24</v>
      </c>
      <c r="K11" s="140"/>
      <c r="L11" s="141"/>
      <c r="M11" s="142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9"/>
      <c r="AP11" s="84"/>
      <c r="AQ11" s="84"/>
      <c r="AR11" s="84"/>
      <c r="AS11" s="39" t="str">
        <f>IF(AT10=AT11,"○","×")</f>
        <v>○</v>
      </c>
      <c r="AT11" s="36">
        <f t="shared" ref="AT11" si="9">COUNTIF(N11:AR11,"ａ")+COUNTIF(N11:AR11,"ｂ")+COUNTIF(N11:AR11,"ｃ")</f>
        <v>0</v>
      </c>
    </row>
    <row r="12" spans="1:49" ht="21" customHeight="1">
      <c r="A12" s="143">
        <v>5</v>
      </c>
      <c r="B12" s="145"/>
      <c r="C12" s="145"/>
      <c r="D12" s="146"/>
      <c r="E12" s="137" t="str">
        <f>IF(D12=""," ",DATEDIF(D12,K12,"Y")&amp;"歳"&amp;DATEDIF(D12,K12,"YM")&amp;"カ月")</f>
        <v xml:space="preserve"> </v>
      </c>
      <c r="F12" s="138"/>
      <c r="G12" s="138"/>
      <c r="H12" s="138"/>
      <c r="I12" s="138"/>
      <c r="J12" s="40" t="s">
        <v>8</v>
      </c>
      <c r="K12" s="139">
        <f>DATE($B1,$D1,1)</f>
        <v>44531</v>
      </c>
      <c r="L12" s="139">
        <f>DATEDIF(D12,K12,"Y")</f>
        <v>121</v>
      </c>
      <c r="M12" s="121" t="str">
        <f t="shared" ref="M12" si="10">IF(L12=0,"○",IF(L12=1,"△",IF(L12=2,"□",IF(L12=3,"◇","×"))))</f>
        <v>×</v>
      </c>
      <c r="N12" s="87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  <c r="AH12" s="86"/>
      <c r="AI12" s="86"/>
      <c r="AJ12" s="86"/>
      <c r="AK12" s="86"/>
      <c r="AL12" s="86"/>
      <c r="AM12" s="86"/>
      <c r="AN12" s="86"/>
      <c r="AO12" s="86"/>
      <c r="AP12" s="86"/>
      <c r="AQ12" s="86"/>
      <c r="AR12" s="86"/>
      <c r="AS12" s="108">
        <f>SUM(N12:AR12)</f>
        <v>0</v>
      </c>
      <c r="AT12" s="36">
        <f t="shared" ref="AT12" si="11">COUNT(N12:AR12)</f>
        <v>0</v>
      </c>
    </row>
    <row r="13" spans="1:49" ht="21" customHeight="1" thickBot="1">
      <c r="A13" s="144"/>
      <c r="B13" s="114"/>
      <c r="C13" s="114"/>
      <c r="D13" s="116"/>
      <c r="E13" s="137"/>
      <c r="F13" s="118"/>
      <c r="G13" s="118"/>
      <c r="H13" s="118"/>
      <c r="I13" s="118"/>
      <c r="J13" s="38" t="s">
        <v>24</v>
      </c>
      <c r="K13" s="140"/>
      <c r="L13" s="141"/>
      <c r="M13" s="142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39" t="str">
        <f>IF(AT12=AT13,"○","×")</f>
        <v>○</v>
      </c>
      <c r="AT13" s="36">
        <f t="shared" ref="AT13" si="12">COUNTIF(N13:AR13,"ａ")+COUNTIF(N13:AR13,"ｂ")+COUNTIF(N13:AR13,"ｃ")</f>
        <v>0</v>
      </c>
    </row>
    <row r="14" spans="1:49" ht="21" customHeight="1">
      <c r="A14" s="143">
        <v>6</v>
      </c>
      <c r="B14" s="145"/>
      <c r="C14" s="145"/>
      <c r="D14" s="146"/>
      <c r="E14" s="137" t="str">
        <f>IF(D14=""," ",DATEDIF(D14,K14,"Y")&amp;"歳"&amp;DATEDIF(D14,K14,"YM")&amp;"カ月")</f>
        <v xml:space="preserve"> </v>
      </c>
      <c r="F14" s="138"/>
      <c r="G14" s="138"/>
      <c r="H14" s="138"/>
      <c r="I14" s="138"/>
      <c r="J14" s="40" t="s">
        <v>8</v>
      </c>
      <c r="K14" s="139">
        <f>DATE($B1,$D1,1)</f>
        <v>44531</v>
      </c>
      <c r="L14" s="139">
        <f>DATEDIF(D14,K14,"Y")</f>
        <v>121</v>
      </c>
      <c r="M14" s="121" t="str">
        <f t="shared" ref="M14" si="13">IF(L14=0,"○",IF(L14=1,"△",IF(L14=2,"□",IF(L14=3,"◇","×"))))</f>
        <v>×</v>
      </c>
      <c r="N14" s="85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41">
        <f>SUM(N14:AR14)</f>
        <v>0</v>
      </c>
      <c r="AT14" s="36">
        <f t="shared" ref="AT14" si="14">COUNT(N14:AR14)</f>
        <v>0</v>
      </c>
    </row>
    <row r="15" spans="1:49" ht="21" customHeight="1" thickBot="1">
      <c r="A15" s="144"/>
      <c r="B15" s="114"/>
      <c r="C15" s="114"/>
      <c r="D15" s="116"/>
      <c r="E15" s="137"/>
      <c r="F15" s="118"/>
      <c r="G15" s="118"/>
      <c r="H15" s="118"/>
      <c r="I15" s="118"/>
      <c r="J15" s="38" t="s">
        <v>24</v>
      </c>
      <c r="K15" s="140"/>
      <c r="L15" s="141"/>
      <c r="M15" s="142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39" t="str">
        <f>IF(AT14=AT15,"○","×")</f>
        <v>○</v>
      </c>
      <c r="AT15" s="36">
        <f t="shared" ref="AT15" si="15">COUNTIF(N15:AR15,"ａ")+COUNTIF(N15:AR15,"ｂ")+COUNTIF(N15:AR15,"ｃ")</f>
        <v>0</v>
      </c>
    </row>
    <row r="16" spans="1:49" ht="21" customHeight="1">
      <c r="A16" s="143">
        <v>7</v>
      </c>
      <c r="B16" s="145"/>
      <c r="C16" s="145"/>
      <c r="D16" s="146"/>
      <c r="E16" s="137" t="str">
        <f>IF(D16=""," ",DATEDIF(D16,K16,"Y")&amp;"歳"&amp;DATEDIF(D16,K16,"YM")&amp;"カ月")</f>
        <v xml:space="preserve"> </v>
      </c>
      <c r="F16" s="138"/>
      <c r="G16" s="138"/>
      <c r="H16" s="138"/>
      <c r="I16" s="138"/>
      <c r="J16" s="40" t="s">
        <v>8</v>
      </c>
      <c r="K16" s="139">
        <f>DATE($B1,$D1,1)</f>
        <v>44531</v>
      </c>
      <c r="L16" s="139">
        <f>DATEDIF(D16,K16,"Y")</f>
        <v>121</v>
      </c>
      <c r="M16" s="121" t="str">
        <f t="shared" ref="M16" si="16">IF(L16=0,"○",IF(L16=1,"△",IF(L16=2,"□",IF(L16=3,"◇","×"))))</f>
        <v>×</v>
      </c>
      <c r="N16" s="87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108">
        <f>SUM(N16:AR16)</f>
        <v>0</v>
      </c>
      <c r="AT16" s="36">
        <f t="shared" ref="AT16" si="17">COUNT(N16:AR16)</f>
        <v>0</v>
      </c>
    </row>
    <row r="17" spans="1:46" ht="21" customHeight="1" thickBot="1">
      <c r="A17" s="144"/>
      <c r="B17" s="114"/>
      <c r="C17" s="114"/>
      <c r="D17" s="116"/>
      <c r="E17" s="137"/>
      <c r="F17" s="118"/>
      <c r="G17" s="118"/>
      <c r="H17" s="118"/>
      <c r="I17" s="118"/>
      <c r="J17" s="38" t="s">
        <v>24</v>
      </c>
      <c r="K17" s="140"/>
      <c r="L17" s="141"/>
      <c r="M17" s="142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39" t="str">
        <f>IF(AT16=AT17,"○","×")</f>
        <v>○</v>
      </c>
      <c r="AT17" s="36">
        <f t="shared" ref="AT17" si="18">COUNTIF(N17:AR17,"ａ")+COUNTIF(N17:AR17,"ｂ")+COUNTIF(N17:AR17,"ｃ")</f>
        <v>0</v>
      </c>
    </row>
    <row r="18" spans="1:46" ht="21" customHeight="1">
      <c r="A18" s="143">
        <v>8</v>
      </c>
      <c r="B18" s="145"/>
      <c r="C18" s="145"/>
      <c r="D18" s="146"/>
      <c r="E18" s="137" t="str">
        <f>IF(D18=""," ",DATEDIF(D18,K18,"Y")&amp;"歳"&amp;DATEDIF(D18,K18,"YM")&amp;"カ月")</f>
        <v xml:space="preserve"> </v>
      </c>
      <c r="F18" s="138"/>
      <c r="G18" s="138"/>
      <c r="H18" s="138"/>
      <c r="I18" s="138"/>
      <c r="J18" s="40" t="s">
        <v>8</v>
      </c>
      <c r="K18" s="139">
        <f>DATE($B1,$D1,1)</f>
        <v>44531</v>
      </c>
      <c r="L18" s="139">
        <f>DATEDIF(D18,K18,"Y")</f>
        <v>121</v>
      </c>
      <c r="M18" s="121" t="str">
        <f t="shared" ref="M18" si="19">IF(L18=0,"○",IF(L18=1,"△",IF(L18=2,"□",IF(L18=3,"◇","×"))))</f>
        <v>×</v>
      </c>
      <c r="N18" s="85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  <c r="AH18" s="86"/>
      <c r="AI18" s="86"/>
      <c r="AJ18" s="86"/>
      <c r="AK18" s="86"/>
      <c r="AL18" s="86"/>
      <c r="AM18" s="86"/>
      <c r="AN18" s="86"/>
      <c r="AO18" s="88"/>
      <c r="AP18" s="86"/>
      <c r="AQ18" s="86"/>
      <c r="AR18" s="86"/>
      <c r="AS18" s="41">
        <f>SUM(N18:AR18)</f>
        <v>0</v>
      </c>
      <c r="AT18" s="36">
        <f t="shared" ref="AT18" si="20">COUNT(N18:AR18)</f>
        <v>0</v>
      </c>
    </row>
    <row r="19" spans="1:46" ht="21" customHeight="1" thickBot="1">
      <c r="A19" s="144"/>
      <c r="B19" s="114"/>
      <c r="C19" s="114"/>
      <c r="D19" s="116"/>
      <c r="E19" s="137"/>
      <c r="F19" s="118"/>
      <c r="G19" s="118"/>
      <c r="H19" s="118"/>
      <c r="I19" s="118"/>
      <c r="J19" s="38" t="s">
        <v>24</v>
      </c>
      <c r="K19" s="140"/>
      <c r="L19" s="141"/>
      <c r="M19" s="142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9"/>
      <c r="AP19" s="84"/>
      <c r="AQ19" s="84"/>
      <c r="AR19" s="84"/>
      <c r="AS19" s="39" t="str">
        <f>IF(AT18=AT19,"○","×")</f>
        <v>○</v>
      </c>
      <c r="AT19" s="36">
        <f t="shared" ref="AT19" si="21">COUNTIF(N19:AR19,"ａ")+COUNTIF(N19:AR19,"ｂ")+COUNTIF(N19:AR19,"ｃ")</f>
        <v>0</v>
      </c>
    </row>
    <row r="20" spans="1:46" ht="21" customHeight="1">
      <c r="A20" s="143">
        <v>9</v>
      </c>
      <c r="B20" s="145"/>
      <c r="C20" s="145"/>
      <c r="D20" s="146"/>
      <c r="E20" s="137" t="str">
        <f>IF(D20=""," ",DATEDIF(D20,K20,"Y")&amp;"歳"&amp;DATEDIF(D20,K20,"YM")&amp;"カ月")</f>
        <v xml:space="preserve"> </v>
      </c>
      <c r="F20" s="138"/>
      <c r="G20" s="138"/>
      <c r="H20" s="138"/>
      <c r="I20" s="138"/>
      <c r="J20" s="40" t="s">
        <v>8</v>
      </c>
      <c r="K20" s="139">
        <f>DATE($B1,$D1,1)</f>
        <v>44531</v>
      </c>
      <c r="L20" s="139">
        <f>DATEDIF(D20,K20,"Y")</f>
        <v>121</v>
      </c>
      <c r="M20" s="121" t="str">
        <f t="shared" ref="M20" si="22">IF(L20=0,"○",IF(L20=1,"△",IF(L20=2,"□",IF(L20=3,"◇","×"))))</f>
        <v>×</v>
      </c>
      <c r="N20" s="87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108">
        <f>SUM(N20:AR20)</f>
        <v>0</v>
      </c>
      <c r="AT20" s="36">
        <f t="shared" ref="AT20" si="23">COUNT(N20:AR20)</f>
        <v>0</v>
      </c>
    </row>
    <row r="21" spans="1:46" ht="21" customHeight="1" thickBot="1">
      <c r="A21" s="144"/>
      <c r="B21" s="114"/>
      <c r="C21" s="114"/>
      <c r="D21" s="116"/>
      <c r="E21" s="137"/>
      <c r="F21" s="118"/>
      <c r="G21" s="118"/>
      <c r="H21" s="118"/>
      <c r="I21" s="118"/>
      <c r="J21" s="38" t="s">
        <v>24</v>
      </c>
      <c r="K21" s="140"/>
      <c r="L21" s="141"/>
      <c r="M21" s="142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39" t="str">
        <f>IF(AT20=AT21,"○","×")</f>
        <v>○</v>
      </c>
      <c r="AT21" s="36">
        <f t="shared" ref="AT21" si="24">COUNTIF(N21:AR21,"ａ")+COUNTIF(N21:AR21,"ｂ")+COUNTIF(N21:AR21,"ｃ")</f>
        <v>0</v>
      </c>
    </row>
    <row r="22" spans="1:46" ht="21" customHeight="1">
      <c r="A22" s="143">
        <v>10</v>
      </c>
      <c r="B22" s="145"/>
      <c r="C22" s="145"/>
      <c r="D22" s="146"/>
      <c r="E22" s="137" t="str">
        <f>IF(D22=""," ",DATEDIF(D22,K22,"Y")&amp;"歳"&amp;DATEDIF(D22,K22,"YM")&amp;"カ月")</f>
        <v xml:space="preserve"> </v>
      </c>
      <c r="F22" s="138"/>
      <c r="G22" s="138"/>
      <c r="H22" s="138"/>
      <c r="I22" s="138"/>
      <c r="J22" s="40" t="s">
        <v>8</v>
      </c>
      <c r="K22" s="139">
        <f>DATE($B1,$D1,1)</f>
        <v>44531</v>
      </c>
      <c r="L22" s="139">
        <f>DATEDIF(D22,K22,"Y")</f>
        <v>121</v>
      </c>
      <c r="M22" s="121" t="str">
        <f t="shared" ref="M22" si="25">IF(L22=0,"○",IF(L22=1,"△",IF(L22=2,"□",IF(L22=3,"◇","×"))))</f>
        <v>×</v>
      </c>
      <c r="N22" s="85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41">
        <f>SUM(N22:AR22)</f>
        <v>0</v>
      </c>
      <c r="AT22" s="36">
        <f t="shared" ref="AT22" si="26">COUNT(N22:AR22)</f>
        <v>0</v>
      </c>
    </row>
    <row r="23" spans="1:46" ht="21" customHeight="1" thickBot="1">
      <c r="A23" s="144"/>
      <c r="B23" s="114"/>
      <c r="C23" s="114"/>
      <c r="D23" s="116"/>
      <c r="E23" s="137"/>
      <c r="F23" s="118"/>
      <c r="G23" s="118"/>
      <c r="H23" s="118"/>
      <c r="I23" s="118"/>
      <c r="J23" s="38" t="s">
        <v>24</v>
      </c>
      <c r="K23" s="140"/>
      <c r="L23" s="141"/>
      <c r="M23" s="142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39" t="str">
        <f>IF(AT22=AT23,"○","×")</f>
        <v>○</v>
      </c>
      <c r="AT23" s="36">
        <f t="shared" ref="AT23" si="27">COUNTIF(N23:AR23,"ａ")+COUNTIF(N23:AR23,"ｂ")+COUNTIF(N23:AR23,"ｃ")</f>
        <v>0</v>
      </c>
    </row>
    <row r="24" spans="1:46" ht="21" customHeight="1">
      <c r="A24" s="143">
        <v>11</v>
      </c>
      <c r="B24" s="145"/>
      <c r="C24" s="145"/>
      <c r="D24" s="146"/>
      <c r="E24" s="137" t="str">
        <f>IF(D24=""," ",DATEDIF(D24,K24,"Y")&amp;"歳"&amp;DATEDIF(D24,K24,"YM")&amp;"カ月")</f>
        <v xml:space="preserve"> </v>
      </c>
      <c r="F24" s="138"/>
      <c r="G24" s="138"/>
      <c r="H24" s="138"/>
      <c r="I24" s="138"/>
      <c r="J24" s="40" t="s">
        <v>8</v>
      </c>
      <c r="K24" s="139">
        <f>DATE($B1,$D1,1)</f>
        <v>44531</v>
      </c>
      <c r="L24" s="139">
        <f>DATEDIF(D24,K24,"Y")</f>
        <v>121</v>
      </c>
      <c r="M24" s="121" t="str">
        <f t="shared" ref="M24" si="28">IF(L24=0,"○",IF(L24=1,"△",IF(L24=2,"□",IF(L24=3,"◇","×"))))</f>
        <v>×</v>
      </c>
      <c r="N24" s="87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  <c r="AH24" s="86"/>
      <c r="AI24" s="86"/>
      <c r="AJ24" s="86"/>
      <c r="AK24" s="86"/>
      <c r="AL24" s="86"/>
      <c r="AM24" s="86"/>
      <c r="AN24" s="86"/>
      <c r="AO24" s="86"/>
      <c r="AP24" s="86"/>
      <c r="AQ24" s="86"/>
      <c r="AR24" s="86"/>
      <c r="AS24" s="108">
        <f>SUM(N24:AR24)</f>
        <v>0</v>
      </c>
      <c r="AT24" s="36">
        <f t="shared" ref="AT24" si="29">COUNT(N24:AR24)</f>
        <v>0</v>
      </c>
    </row>
    <row r="25" spans="1:46" ht="21" customHeight="1" thickBot="1">
      <c r="A25" s="144"/>
      <c r="B25" s="114"/>
      <c r="C25" s="114"/>
      <c r="D25" s="116"/>
      <c r="E25" s="137"/>
      <c r="F25" s="118"/>
      <c r="G25" s="118"/>
      <c r="H25" s="118"/>
      <c r="I25" s="118"/>
      <c r="J25" s="38" t="s">
        <v>24</v>
      </c>
      <c r="K25" s="140"/>
      <c r="L25" s="141"/>
      <c r="M25" s="142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39" t="str">
        <f>IF(AT24=AT25,"○","×")</f>
        <v>○</v>
      </c>
      <c r="AT25" s="36">
        <f t="shared" ref="AT25" si="30">COUNTIF(N25:AR25,"ａ")+COUNTIF(N25:AR25,"ｂ")+COUNTIF(N25:AR25,"ｃ")</f>
        <v>0</v>
      </c>
    </row>
    <row r="26" spans="1:46" ht="21" customHeight="1">
      <c r="A26" s="143">
        <v>12</v>
      </c>
      <c r="B26" s="145"/>
      <c r="C26" s="145"/>
      <c r="D26" s="146"/>
      <c r="E26" s="137" t="str">
        <f>IF(D26=""," ",DATEDIF(D26,K26,"Y")&amp;"歳"&amp;DATEDIF(D26,K26,"YM")&amp;"カ月")</f>
        <v xml:space="preserve"> </v>
      </c>
      <c r="F26" s="138"/>
      <c r="G26" s="138"/>
      <c r="H26" s="138"/>
      <c r="I26" s="138"/>
      <c r="J26" s="40" t="s">
        <v>8</v>
      </c>
      <c r="K26" s="139">
        <f>DATE($B1,$D1,1)</f>
        <v>44531</v>
      </c>
      <c r="L26" s="139">
        <f>DATEDIF(D26,K26,"Y")</f>
        <v>121</v>
      </c>
      <c r="M26" s="121" t="str">
        <f t="shared" ref="M26" si="31">IF(L26=0,"○",IF(L26=1,"△",IF(L26=2,"□",IF(L26=3,"◇","×"))))</f>
        <v>×</v>
      </c>
      <c r="N26" s="85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  <c r="AH26" s="86"/>
      <c r="AI26" s="86"/>
      <c r="AJ26" s="86"/>
      <c r="AK26" s="86"/>
      <c r="AL26" s="86"/>
      <c r="AM26" s="86"/>
      <c r="AN26" s="86"/>
      <c r="AO26" s="86"/>
      <c r="AP26" s="86"/>
      <c r="AQ26" s="86"/>
      <c r="AR26" s="86"/>
      <c r="AS26" s="41">
        <f>SUM(N26:AR26)</f>
        <v>0</v>
      </c>
      <c r="AT26" s="36">
        <f t="shared" ref="AT26" si="32">COUNT(N26:AR26)</f>
        <v>0</v>
      </c>
    </row>
    <row r="27" spans="1:46" ht="21" customHeight="1" thickBot="1">
      <c r="A27" s="144"/>
      <c r="B27" s="114"/>
      <c r="C27" s="114"/>
      <c r="D27" s="116"/>
      <c r="E27" s="137"/>
      <c r="F27" s="118"/>
      <c r="G27" s="118"/>
      <c r="H27" s="118"/>
      <c r="I27" s="118"/>
      <c r="J27" s="38" t="s">
        <v>24</v>
      </c>
      <c r="K27" s="140"/>
      <c r="L27" s="141"/>
      <c r="M27" s="142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39" t="str">
        <f>IF(AT26=AT27,"○","×")</f>
        <v>○</v>
      </c>
      <c r="AT27" s="36">
        <f t="shared" ref="AT27" si="33">COUNTIF(N27:AR27,"ａ")+COUNTIF(N27:AR27,"ｂ")+COUNTIF(N27:AR27,"ｃ")</f>
        <v>0</v>
      </c>
    </row>
    <row r="28" spans="1:46" ht="21" customHeight="1">
      <c r="A28" s="143">
        <v>13</v>
      </c>
      <c r="B28" s="145"/>
      <c r="C28" s="145"/>
      <c r="D28" s="146"/>
      <c r="E28" s="137" t="str">
        <f>IF(D28=""," ",DATEDIF(D28,K28,"Y")&amp;"歳"&amp;DATEDIF(D28,K28,"YM")&amp;"カ月")</f>
        <v xml:space="preserve"> </v>
      </c>
      <c r="F28" s="138"/>
      <c r="G28" s="138"/>
      <c r="H28" s="138"/>
      <c r="I28" s="138"/>
      <c r="J28" s="40" t="s">
        <v>8</v>
      </c>
      <c r="K28" s="139">
        <f>DATE($B1,$D1,1)</f>
        <v>44531</v>
      </c>
      <c r="L28" s="139">
        <f>DATEDIF(D28,K28,"Y")</f>
        <v>121</v>
      </c>
      <c r="M28" s="121" t="str">
        <f t="shared" ref="M28" si="34">IF(L28=0,"○",IF(L28=1,"△",IF(L28=2,"□",IF(L28=3,"◇","×"))))</f>
        <v>×</v>
      </c>
      <c r="N28" s="87"/>
      <c r="O28" s="86"/>
      <c r="P28" s="86"/>
      <c r="Q28" s="86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  <c r="AH28" s="86"/>
      <c r="AI28" s="86"/>
      <c r="AJ28" s="86"/>
      <c r="AK28" s="86"/>
      <c r="AL28" s="86"/>
      <c r="AM28" s="86"/>
      <c r="AN28" s="86"/>
      <c r="AO28" s="86"/>
      <c r="AP28" s="86"/>
      <c r="AQ28" s="86"/>
      <c r="AR28" s="86"/>
      <c r="AS28" s="108">
        <f>SUM(N28:AR28)</f>
        <v>0</v>
      </c>
      <c r="AT28" s="36">
        <f t="shared" ref="AT28" si="35">COUNT(N28:AR28)</f>
        <v>0</v>
      </c>
    </row>
    <row r="29" spans="1:46" ht="21" customHeight="1" thickBot="1">
      <c r="A29" s="144"/>
      <c r="B29" s="114"/>
      <c r="C29" s="114"/>
      <c r="D29" s="116"/>
      <c r="E29" s="137"/>
      <c r="F29" s="118"/>
      <c r="G29" s="118"/>
      <c r="H29" s="118"/>
      <c r="I29" s="118"/>
      <c r="J29" s="38" t="s">
        <v>24</v>
      </c>
      <c r="K29" s="140"/>
      <c r="L29" s="141"/>
      <c r="M29" s="142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39" t="str">
        <f>IF(AT28=AT29,"○","×")</f>
        <v>○</v>
      </c>
      <c r="AT29" s="36">
        <f t="shared" ref="AT29" si="36">COUNTIF(N29:AR29,"ａ")+COUNTIF(N29:AR29,"ｂ")+COUNTIF(N29:AR29,"ｃ")</f>
        <v>0</v>
      </c>
    </row>
    <row r="30" spans="1:46" ht="21" customHeight="1">
      <c r="A30" s="143">
        <v>14</v>
      </c>
      <c r="B30" s="145"/>
      <c r="C30" s="145"/>
      <c r="D30" s="146"/>
      <c r="E30" s="137" t="str">
        <f>IF(D30=""," ",DATEDIF(D30,K30,"Y")&amp;"歳"&amp;DATEDIF(D30,K30,"YM")&amp;"カ月")</f>
        <v xml:space="preserve"> </v>
      </c>
      <c r="F30" s="138"/>
      <c r="G30" s="138"/>
      <c r="H30" s="138"/>
      <c r="I30" s="138"/>
      <c r="J30" s="40" t="s">
        <v>8</v>
      </c>
      <c r="K30" s="139">
        <f>DATE($B1,$D1,1)</f>
        <v>44531</v>
      </c>
      <c r="L30" s="139">
        <f>DATEDIF(D30,K30,"Y")</f>
        <v>121</v>
      </c>
      <c r="M30" s="121" t="str">
        <f t="shared" ref="M30" si="37">IF(L30=0,"○",IF(L30=1,"△",IF(L30=2,"□",IF(L30=3,"◇","×"))))</f>
        <v>×</v>
      </c>
      <c r="N30" s="85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8"/>
      <c r="AP30" s="86"/>
      <c r="AQ30" s="86"/>
      <c r="AR30" s="86"/>
      <c r="AS30" s="41">
        <f>SUM(N30:AR30)</f>
        <v>0</v>
      </c>
      <c r="AT30" s="36">
        <f t="shared" ref="AT30" si="38">COUNT(N30:AR30)</f>
        <v>0</v>
      </c>
    </row>
    <row r="31" spans="1:46" ht="21" customHeight="1" thickBot="1">
      <c r="A31" s="144"/>
      <c r="B31" s="114"/>
      <c r="C31" s="114"/>
      <c r="D31" s="116"/>
      <c r="E31" s="137"/>
      <c r="F31" s="118"/>
      <c r="G31" s="118"/>
      <c r="H31" s="118"/>
      <c r="I31" s="118"/>
      <c r="J31" s="38" t="s">
        <v>24</v>
      </c>
      <c r="K31" s="140"/>
      <c r="L31" s="141"/>
      <c r="M31" s="142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9"/>
      <c r="AP31" s="84"/>
      <c r="AQ31" s="84"/>
      <c r="AR31" s="84"/>
      <c r="AS31" s="39" t="str">
        <f>IF(AT30=AT31,"○","×")</f>
        <v>○</v>
      </c>
      <c r="AT31" s="36">
        <f t="shared" ref="AT31" si="39">COUNTIF(N31:AR31,"ａ")+COUNTIF(N31:AR31,"ｂ")+COUNTIF(N31:AR31,"ｃ")</f>
        <v>0</v>
      </c>
    </row>
    <row r="32" spans="1:46" ht="21" customHeight="1">
      <c r="A32" s="143">
        <v>15</v>
      </c>
      <c r="B32" s="145"/>
      <c r="C32" s="145"/>
      <c r="D32" s="146"/>
      <c r="E32" s="137" t="str">
        <f>IF(D32=""," ",DATEDIF(D32,K32,"Y")&amp;"歳"&amp;DATEDIF(D32,K32,"YM")&amp;"カ月")</f>
        <v xml:space="preserve"> </v>
      </c>
      <c r="F32" s="138"/>
      <c r="G32" s="138"/>
      <c r="H32" s="138"/>
      <c r="I32" s="138"/>
      <c r="J32" s="40" t="s">
        <v>8</v>
      </c>
      <c r="K32" s="139">
        <f>DATE($B1,$D1,1)</f>
        <v>44531</v>
      </c>
      <c r="L32" s="139">
        <f>DATEDIF(D32,K32,"Y")</f>
        <v>121</v>
      </c>
      <c r="M32" s="121" t="str">
        <f t="shared" ref="M32" si="40">IF(L32=0,"○",IF(L32=1,"△",IF(L32=2,"□",IF(L32=3,"◇","×"))))</f>
        <v>×</v>
      </c>
      <c r="N32" s="87"/>
      <c r="O32" s="86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  <c r="AH32" s="86"/>
      <c r="AI32" s="86"/>
      <c r="AJ32" s="86"/>
      <c r="AK32" s="86"/>
      <c r="AL32" s="86"/>
      <c r="AM32" s="86"/>
      <c r="AN32" s="86"/>
      <c r="AO32" s="86"/>
      <c r="AP32" s="86"/>
      <c r="AQ32" s="86"/>
      <c r="AR32" s="86"/>
      <c r="AS32" s="108">
        <f>SUM(N32:AR32)</f>
        <v>0</v>
      </c>
      <c r="AT32" s="36">
        <f t="shared" ref="AT32" si="41">COUNT(N32:AR32)</f>
        <v>0</v>
      </c>
    </row>
    <row r="33" spans="1:46" ht="21" customHeight="1" thickBot="1">
      <c r="A33" s="144"/>
      <c r="B33" s="114"/>
      <c r="C33" s="114"/>
      <c r="D33" s="116"/>
      <c r="E33" s="137"/>
      <c r="F33" s="118"/>
      <c r="G33" s="118"/>
      <c r="H33" s="118"/>
      <c r="I33" s="118"/>
      <c r="J33" s="38" t="s">
        <v>24</v>
      </c>
      <c r="K33" s="140"/>
      <c r="L33" s="141"/>
      <c r="M33" s="142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39" t="str">
        <f>IF(AT32=AT33,"○","×")</f>
        <v>○</v>
      </c>
      <c r="AT33" s="36">
        <f t="shared" ref="AT33" si="42">COUNTIF(N33:AR33,"ａ")+COUNTIF(N33:AR33,"ｂ")+COUNTIF(N33:AR33,"ｃ")</f>
        <v>0</v>
      </c>
    </row>
    <row r="34" spans="1:46" ht="21" customHeight="1">
      <c r="A34" s="143">
        <v>16</v>
      </c>
      <c r="B34" s="145"/>
      <c r="C34" s="145"/>
      <c r="D34" s="146"/>
      <c r="E34" s="137" t="str">
        <f>IF(D34=""," ",DATEDIF(D34,K34,"Y")&amp;"歳"&amp;DATEDIF(D34,K34,"YM")&amp;"カ月")</f>
        <v xml:space="preserve"> </v>
      </c>
      <c r="F34" s="138"/>
      <c r="G34" s="138"/>
      <c r="H34" s="138"/>
      <c r="I34" s="138"/>
      <c r="J34" s="40" t="s">
        <v>8</v>
      </c>
      <c r="K34" s="139">
        <f>DATE($B1,$D1,1)</f>
        <v>44531</v>
      </c>
      <c r="L34" s="139">
        <f>DATEDIF(D34,K34,"Y")</f>
        <v>121</v>
      </c>
      <c r="M34" s="121" t="str">
        <f t="shared" ref="M34" si="43">IF(L34=0,"○",IF(L34=1,"△",IF(L34=2,"□",IF(L34=3,"◇","×"))))</f>
        <v>×</v>
      </c>
      <c r="N34" s="85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H34" s="86"/>
      <c r="AI34" s="86"/>
      <c r="AJ34" s="86"/>
      <c r="AK34" s="86"/>
      <c r="AL34" s="86"/>
      <c r="AM34" s="86"/>
      <c r="AN34" s="86"/>
      <c r="AO34" s="88"/>
      <c r="AP34" s="86"/>
      <c r="AQ34" s="86"/>
      <c r="AR34" s="86"/>
      <c r="AS34" s="41">
        <f>SUM(N34:AR34)</f>
        <v>0</v>
      </c>
      <c r="AT34" s="36">
        <f t="shared" ref="AT34" si="44">COUNT(N34:AR34)</f>
        <v>0</v>
      </c>
    </row>
    <row r="35" spans="1:46" ht="21" customHeight="1" thickBot="1">
      <c r="A35" s="144"/>
      <c r="B35" s="114"/>
      <c r="C35" s="114"/>
      <c r="D35" s="116"/>
      <c r="E35" s="137"/>
      <c r="F35" s="118"/>
      <c r="G35" s="118"/>
      <c r="H35" s="118"/>
      <c r="I35" s="118"/>
      <c r="J35" s="38" t="s">
        <v>24</v>
      </c>
      <c r="K35" s="140"/>
      <c r="L35" s="141"/>
      <c r="M35" s="142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9"/>
      <c r="AP35" s="84"/>
      <c r="AQ35" s="84"/>
      <c r="AR35" s="84"/>
      <c r="AS35" s="39" t="str">
        <f>IF(AT34=AT35,"○","×")</f>
        <v>○</v>
      </c>
      <c r="AT35" s="36">
        <f t="shared" ref="AT35" si="45">COUNTIF(N35:AR35,"ａ")+COUNTIF(N35:AR35,"ｂ")+COUNTIF(N35:AR35,"ｃ")</f>
        <v>0</v>
      </c>
    </row>
    <row r="36" spans="1:46" ht="21" customHeight="1">
      <c r="A36" s="143">
        <v>17</v>
      </c>
      <c r="B36" s="145"/>
      <c r="C36" s="145"/>
      <c r="D36" s="146"/>
      <c r="E36" s="137" t="str">
        <f>IF(D36=""," ",DATEDIF(D36,K36,"Y")&amp;"歳"&amp;DATEDIF(D36,K36,"YM")&amp;"カ月")</f>
        <v xml:space="preserve"> </v>
      </c>
      <c r="F36" s="138"/>
      <c r="G36" s="138"/>
      <c r="H36" s="138"/>
      <c r="I36" s="138"/>
      <c r="J36" s="40" t="s">
        <v>8</v>
      </c>
      <c r="K36" s="139">
        <f>DATE($B1,$D1,1)</f>
        <v>44531</v>
      </c>
      <c r="L36" s="139">
        <f>DATEDIF(D36,K36,"Y")</f>
        <v>121</v>
      </c>
      <c r="M36" s="121" t="str">
        <f t="shared" ref="M36" si="46">IF(L36=0,"○",IF(L36=1,"△",IF(L36=2,"□",IF(L36=3,"◇","×"))))</f>
        <v>×</v>
      </c>
      <c r="N36" s="87"/>
      <c r="O36" s="86"/>
      <c r="P36" s="86"/>
      <c r="Q36" s="86"/>
      <c r="R36" s="86"/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86"/>
      <c r="AE36" s="86"/>
      <c r="AF36" s="86"/>
      <c r="AG36" s="86"/>
      <c r="AH36" s="86"/>
      <c r="AI36" s="86"/>
      <c r="AJ36" s="86"/>
      <c r="AK36" s="86"/>
      <c r="AL36" s="86"/>
      <c r="AM36" s="86"/>
      <c r="AN36" s="86"/>
      <c r="AO36" s="86"/>
      <c r="AP36" s="86"/>
      <c r="AQ36" s="86"/>
      <c r="AR36" s="86"/>
      <c r="AS36" s="108">
        <f>SUM(N36:AR36)</f>
        <v>0</v>
      </c>
      <c r="AT36" s="36">
        <f t="shared" ref="AT36" si="47">COUNT(N36:AR36)</f>
        <v>0</v>
      </c>
    </row>
    <row r="37" spans="1:46" ht="21" customHeight="1" thickBot="1">
      <c r="A37" s="144"/>
      <c r="B37" s="114"/>
      <c r="C37" s="114"/>
      <c r="D37" s="116"/>
      <c r="E37" s="137"/>
      <c r="F37" s="118"/>
      <c r="G37" s="118"/>
      <c r="H37" s="118"/>
      <c r="I37" s="118"/>
      <c r="J37" s="38" t="s">
        <v>24</v>
      </c>
      <c r="K37" s="140"/>
      <c r="L37" s="141"/>
      <c r="M37" s="142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39" t="str">
        <f>IF(AT36=AT37,"○","×")</f>
        <v>○</v>
      </c>
      <c r="AT37" s="36">
        <f t="shared" ref="AT37" si="48">COUNTIF(N37:AR37,"ａ")+COUNTIF(N37:AR37,"ｂ")+COUNTIF(N37:AR37,"ｃ")</f>
        <v>0</v>
      </c>
    </row>
    <row r="38" spans="1:46" ht="21" customHeight="1">
      <c r="A38" s="143">
        <v>18</v>
      </c>
      <c r="B38" s="145"/>
      <c r="C38" s="145"/>
      <c r="D38" s="146"/>
      <c r="E38" s="137" t="str">
        <f>IF(D38=""," ",DATEDIF(D38,K38,"Y")&amp;"歳"&amp;DATEDIF(D38,K38,"YM")&amp;"カ月")</f>
        <v xml:space="preserve"> </v>
      </c>
      <c r="F38" s="138"/>
      <c r="G38" s="138"/>
      <c r="H38" s="138"/>
      <c r="I38" s="138"/>
      <c r="J38" s="40" t="s">
        <v>8</v>
      </c>
      <c r="K38" s="139">
        <f>DATE($B1,$D1,1)</f>
        <v>44531</v>
      </c>
      <c r="L38" s="139">
        <f>DATEDIF(D38,K38,"Y")</f>
        <v>121</v>
      </c>
      <c r="M38" s="121" t="str">
        <f t="shared" ref="M38" si="49">IF(L38=0,"○",IF(L38=1,"△",IF(L38=2,"□",IF(L38=3,"◇","×"))))</f>
        <v>×</v>
      </c>
      <c r="N38" s="85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6"/>
      <c r="AA38" s="86"/>
      <c r="AB38" s="86"/>
      <c r="AC38" s="86"/>
      <c r="AD38" s="86"/>
      <c r="AE38" s="86"/>
      <c r="AF38" s="86"/>
      <c r="AG38" s="86"/>
      <c r="AH38" s="86"/>
      <c r="AI38" s="86"/>
      <c r="AJ38" s="86"/>
      <c r="AK38" s="86"/>
      <c r="AL38" s="86"/>
      <c r="AM38" s="86"/>
      <c r="AN38" s="86"/>
      <c r="AO38" s="86"/>
      <c r="AP38" s="86"/>
      <c r="AQ38" s="86"/>
      <c r="AR38" s="86"/>
      <c r="AS38" s="41">
        <f>SUM(N38:AR38)</f>
        <v>0</v>
      </c>
      <c r="AT38" s="36">
        <f t="shared" ref="AT38" si="50">COUNT(N38:AR38)</f>
        <v>0</v>
      </c>
    </row>
    <row r="39" spans="1:46" ht="21" customHeight="1" thickBot="1">
      <c r="A39" s="144"/>
      <c r="B39" s="114"/>
      <c r="C39" s="114"/>
      <c r="D39" s="116"/>
      <c r="E39" s="137"/>
      <c r="F39" s="118"/>
      <c r="G39" s="118"/>
      <c r="H39" s="118"/>
      <c r="I39" s="118"/>
      <c r="J39" s="38" t="s">
        <v>24</v>
      </c>
      <c r="K39" s="140"/>
      <c r="L39" s="141"/>
      <c r="M39" s="142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39" t="str">
        <f>IF(AT38=AT39,"○","×")</f>
        <v>○</v>
      </c>
      <c r="AT39" s="36">
        <f t="shared" ref="AT39" si="51">COUNTIF(N39:AR39,"ａ")+COUNTIF(N39:AR39,"ｂ")+COUNTIF(N39:AR39,"ｃ")</f>
        <v>0</v>
      </c>
    </row>
    <row r="40" spans="1:46" ht="21" customHeight="1">
      <c r="A40" s="143">
        <v>19</v>
      </c>
      <c r="B40" s="145"/>
      <c r="C40" s="145"/>
      <c r="D40" s="146"/>
      <c r="E40" s="137" t="str">
        <f>IF(D40=""," ",DATEDIF(D40,K40,"Y")&amp;"歳"&amp;DATEDIF(D40,K40,"YM")&amp;"カ月")</f>
        <v xml:space="preserve"> </v>
      </c>
      <c r="F40" s="138"/>
      <c r="G40" s="138"/>
      <c r="H40" s="138"/>
      <c r="I40" s="138"/>
      <c r="J40" s="40" t="s">
        <v>8</v>
      </c>
      <c r="K40" s="139">
        <f>DATE($B1,$D1,1)</f>
        <v>44531</v>
      </c>
      <c r="L40" s="139">
        <f>DATEDIF(D40,K40,"Y")</f>
        <v>121</v>
      </c>
      <c r="M40" s="121" t="str">
        <f t="shared" ref="M40" si="52">IF(L40=0,"○",IF(L40=1,"△",IF(L40=2,"□",IF(L40=3,"◇","×"))))</f>
        <v>×</v>
      </c>
      <c r="N40" s="87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  <c r="AG40" s="86"/>
      <c r="AH40" s="86"/>
      <c r="AI40" s="86"/>
      <c r="AJ40" s="86"/>
      <c r="AK40" s="86"/>
      <c r="AL40" s="86"/>
      <c r="AM40" s="86"/>
      <c r="AN40" s="86"/>
      <c r="AO40" s="86"/>
      <c r="AP40" s="86"/>
      <c r="AQ40" s="86"/>
      <c r="AR40" s="86"/>
      <c r="AS40" s="108">
        <f>SUM(N40:AR40)</f>
        <v>0</v>
      </c>
      <c r="AT40" s="36">
        <f t="shared" ref="AT40" si="53">COUNT(N40:AR40)</f>
        <v>0</v>
      </c>
    </row>
    <row r="41" spans="1:46" ht="21" customHeight="1" thickBot="1">
      <c r="A41" s="144"/>
      <c r="B41" s="114"/>
      <c r="C41" s="114"/>
      <c r="D41" s="116"/>
      <c r="E41" s="137"/>
      <c r="F41" s="118"/>
      <c r="G41" s="118"/>
      <c r="H41" s="118"/>
      <c r="I41" s="118"/>
      <c r="J41" s="38" t="s">
        <v>24</v>
      </c>
      <c r="K41" s="140"/>
      <c r="L41" s="141"/>
      <c r="M41" s="142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39" t="str">
        <f>IF(AT40=AT41,"○","×")</f>
        <v>○</v>
      </c>
      <c r="AT41" s="36">
        <f t="shared" ref="AT41" si="54">COUNTIF(N41:AR41,"ａ")+COUNTIF(N41:AR41,"ｂ")+COUNTIF(N41:AR41,"ｃ")</f>
        <v>0</v>
      </c>
    </row>
    <row r="42" spans="1:46" ht="21" customHeight="1">
      <c r="A42" s="143">
        <v>20</v>
      </c>
      <c r="B42" s="145"/>
      <c r="C42" s="145"/>
      <c r="D42" s="146"/>
      <c r="E42" s="137" t="str">
        <f>IF(D42=""," ",DATEDIF(D42,K42,"Y")&amp;"歳"&amp;DATEDIF(D42,K42,"YM")&amp;"カ月")</f>
        <v xml:space="preserve"> </v>
      </c>
      <c r="F42" s="138"/>
      <c r="G42" s="138"/>
      <c r="H42" s="138"/>
      <c r="I42" s="138"/>
      <c r="J42" s="40" t="s">
        <v>8</v>
      </c>
      <c r="K42" s="139">
        <f>DATE($B1,$D1,1)</f>
        <v>44531</v>
      </c>
      <c r="L42" s="139">
        <f>DATEDIF(D42,K42,"Y")</f>
        <v>121</v>
      </c>
      <c r="M42" s="121" t="str">
        <f t="shared" ref="M42" si="55">IF(L42=0,"○",IF(L42=1,"△",IF(L42=2,"□",IF(L42=3,"◇","×"))))</f>
        <v>×</v>
      </c>
      <c r="N42" s="85"/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8"/>
      <c r="AP42" s="86"/>
      <c r="AQ42" s="86"/>
      <c r="AR42" s="86"/>
      <c r="AS42" s="41">
        <f>SUM(N42:AR42)</f>
        <v>0</v>
      </c>
      <c r="AT42" s="36">
        <f t="shared" ref="AT42" si="56">COUNT(N42:AR42)</f>
        <v>0</v>
      </c>
    </row>
    <row r="43" spans="1:46" ht="21" customHeight="1" thickBot="1">
      <c r="A43" s="144"/>
      <c r="B43" s="114"/>
      <c r="C43" s="114"/>
      <c r="D43" s="116"/>
      <c r="E43" s="137"/>
      <c r="F43" s="118"/>
      <c r="G43" s="118"/>
      <c r="H43" s="118"/>
      <c r="I43" s="118"/>
      <c r="J43" s="38" t="s">
        <v>24</v>
      </c>
      <c r="K43" s="140"/>
      <c r="L43" s="141"/>
      <c r="M43" s="142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9"/>
      <c r="AP43" s="84"/>
      <c r="AQ43" s="84"/>
      <c r="AR43" s="84"/>
      <c r="AS43" s="39" t="str">
        <f>IF(AT42=AT43,"○","×")</f>
        <v>○</v>
      </c>
      <c r="AT43" s="36">
        <f t="shared" ref="AT43" si="57">COUNTIF(N43:AR43,"ａ")+COUNTIF(N43:AR43,"ｂ")+COUNTIF(N43:AR43,"ｃ")</f>
        <v>0</v>
      </c>
    </row>
    <row r="44" spans="1:46" ht="21" customHeight="1">
      <c r="A44" s="143">
        <v>21</v>
      </c>
      <c r="B44" s="145"/>
      <c r="C44" s="145"/>
      <c r="D44" s="146"/>
      <c r="E44" s="137" t="str">
        <f>IF(D44=""," ",DATEDIF(D44,K44,"Y")&amp;"歳"&amp;DATEDIF(D44,K44,"YM")&amp;"カ月")</f>
        <v xml:space="preserve"> </v>
      </c>
      <c r="F44" s="138"/>
      <c r="G44" s="138"/>
      <c r="H44" s="138"/>
      <c r="I44" s="138"/>
      <c r="J44" s="40" t="s">
        <v>8</v>
      </c>
      <c r="K44" s="139">
        <f>DATE($B1,$D1,1)</f>
        <v>44531</v>
      </c>
      <c r="L44" s="139">
        <f>DATEDIF(D44,K44,"Y")</f>
        <v>121</v>
      </c>
      <c r="M44" s="121" t="str">
        <f t="shared" ref="M44" si="58">IF(L44=0,"○",IF(L44=1,"△",IF(L44=2,"□",IF(L44=3,"◇","×"))))</f>
        <v>×</v>
      </c>
      <c r="N44" s="87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6"/>
      <c r="AE44" s="86"/>
      <c r="AF44" s="86"/>
      <c r="AG44" s="86"/>
      <c r="AH44" s="86"/>
      <c r="AI44" s="86"/>
      <c r="AJ44" s="86"/>
      <c r="AK44" s="86"/>
      <c r="AL44" s="86"/>
      <c r="AM44" s="86"/>
      <c r="AN44" s="86"/>
      <c r="AO44" s="86"/>
      <c r="AP44" s="86"/>
      <c r="AQ44" s="86"/>
      <c r="AR44" s="86"/>
      <c r="AS44" s="108">
        <f>SUM(N44:AR44)</f>
        <v>0</v>
      </c>
      <c r="AT44" s="36">
        <f t="shared" ref="AT44" si="59">COUNT(N44:AR44)</f>
        <v>0</v>
      </c>
    </row>
    <row r="45" spans="1:46" ht="21" customHeight="1" thickBot="1">
      <c r="A45" s="144"/>
      <c r="B45" s="114"/>
      <c r="C45" s="114"/>
      <c r="D45" s="116"/>
      <c r="E45" s="137"/>
      <c r="F45" s="118"/>
      <c r="G45" s="118"/>
      <c r="H45" s="118"/>
      <c r="I45" s="118"/>
      <c r="J45" s="38" t="s">
        <v>24</v>
      </c>
      <c r="K45" s="140"/>
      <c r="L45" s="141"/>
      <c r="M45" s="142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39" t="str">
        <f>IF(AT44=AT45,"○","×")</f>
        <v>○</v>
      </c>
      <c r="AT45" s="36">
        <f t="shared" ref="AT45" si="60">COUNTIF(N45:AR45,"ａ")+COUNTIF(N45:AR45,"ｂ")+COUNTIF(N45:AR45,"ｃ")</f>
        <v>0</v>
      </c>
    </row>
    <row r="46" spans="1:46" ht="21" customHeight="1">
      <c r="A46" s="143">
        <v>22</v>
      </c>
      <c r="B46" s="145"/>
      <c r="C46" s="145"/>
      <c r="D46" s="146"/>
      <c r="E46" s="137" t="str">
        <f>IF(D46=""," ",DATEDIF(D46,K46,"Y")&amp;"歳"&amp;DATEDIF(D46,K46,"YM")&amp;"カ月")</f>
        <v xml:space="preserve"> </v>
      </c>
      <c r="F46" s="138"/>
      <c r="G46" s="138"/>
      <c r="H46" s="138"/>
      <c r="I46" s="138"/>
      <c r="J46" s="40" t="s">
        <v>8</v>
      </c>
      <c r="K46" s="139">
        <f>DATE($B1,$D1,1)</f>
        <v>44531</v>
      </c>
      <c r="L46" s="139">
        <f>DATEDIF(D46,K46,"Y")</f>
        <v>121</v>
      </c>
      <c r="M46" s="121" t="str">
        <f t="shared" ref="M46" si="61">IF(L46=0,"○",IF(L46=1,"△",IF(L46=2,"□",IF(L46=3,"◇","×"))))</f>
        <v>×</v>
      </c>
      <c r="N46" s="85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6"/>
      <c r="AG46" s="86"/>
      <c r="AH46" s="86"/>
      <c r="AI46" s="86"/>
      <c r="AJ46" s="86"/>
      <c r="AK46" s="86"/>
      <c r="AL46" s="86"/>
      <c r="AM46" s="86"/>
      <c r="AN46" s="86"/>
      <c r="AO46" s="88"/>
      <c r="AP46" s="86"/>
      <c r="AQ46" s="86"/>
      <c r="AR46" s="86"/>
      <c r="AS46" s="41">
        <f>SUM(N46:AR46)</f>
        <v>0</v>
      </c>
      <c r="AT46" s="36">
        <f t="shared" ref="AT46" si="62">COUNT(N46:AR46)</f>
        <v>0</v>
      </c>
    </row>
    <row r="47" spans="1:46" ht="21" customHeight="1" thickBot="1">
      <c r="A47" s="144"/>
      <c r="B47" s="114"/>
      <c r="C47" s="114"/>
      <c r="D47" s="116"/>
      <c r="E47" s="137"/>
      <c r="F47" s="118"/>
      <c r="G47" s="118"/>
      <c r="H47" s="118"/>
      <c r="I47" s="118"/>
      <c r="J47" s="38" t="s">
        <v>24</v>
      </c>
      <c r="K47" s="140"/>
      <c r="L47" s="141"/>
      <c r="M47" s="142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9"/>
      <c r="AP47" s="84"/>
      <c r="AQ47" s="84"/>
      <c r="AR47" s="84"/>
      <c r="AS47" s="39" t="str">
        <f>IF(AT46=AT47,"○","×")</f>
        <v>○</v>
      </c>
      <c r="AT47" s="36">
        <f t="shared" ref="AT47" si="63">COUNTIF(N47:AR47,"ａ")+COUNTIF(N47:AR47,"ｂ")+COUNTIF(N47:AR47,"ｃ")</f>
        <v>0</v>
      </c>
    </row>
    <row r="48" spans="1:46" ht="21" customHeight="1">
      <c r="A48" s="143">
        <v>23</v>
      </c>
      <c r="B48" s="145"/>
      <c r="C48" s="145"/>
      <c r="D48" s="146"/>
      <c r="E48" s="137" t="str">
        <f>IF(D48=""," ",DATEDIF(D48,K48,"Y")&amp;"歳"&amp;DATEDIF(D48,K48,"YM")&amp;"カ月")</f>
        <v xml:space="preserve"> </v>
      </c>
      <c r="F48" s="138"/>
      <c r="G48" s="138"/>
      <c r="H48" s="138"/>
      <c r="I48" s="138"/>
      <c r="J48" s="40" t="s">
        <v>8</v>
      </c>
      <c r="K48" s="139">
        <f>DATE($B1,$D1,1)</f>
        <v>44531</v>
      </c>
      <c r="L48" s="139">
        <f>DATEDIF(D48,K48,"Y")</f>
        <v>121</v>
      </c>
      <c r="M48" s="121" t="str">
        <f t="shared" ref="M48" si="64">IF(L48=0,"○",IF(L48=1,"△",IF(L48=2,"□",IF(L48=3,"◇","×"))))</f>
        <v>×</v>
      </c>
      <c r="N48" s="87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  <c r="AE48" s="86"/>
      <c r="AF48" s="86"/>
      <c r="AG48" s="86"/>
      <c r="AH48" s="86"/>
      <c r="AI48" s="86"/>
      <c r="AJ48" s="86"/>
      <c r="AK48" s="86"/>
      <c r="AL48" s="86"/>
      <c r="AM48" s="86"/>
      <c r="AN48" s="86"/>
      <c r="AO48" s="86"/>
      <c r="AP48" s="86"/>
      <c r="AQ48" s="86"/>
      <c r="AR48" s="86"/>
      <c r="AS48" s="108">
        <f>SUM(N48:AR48)</f>
        <v>0</v>
      </c>
      <c r="AT48" s="36">
        <f t="shared" ref="AT48" si="65">COUNT(N48:AR48)</f>
        <v>0</v>
      </c>
    </row>
    <row r="49" spans="1:46" ht="21" customHeight="1" thickBot="1">
      <c r="A49" s="144"/>
      <c r="B49" s="114"/>
      <c r="C49" s="114"/>
      <c r="D49" s="116"/>
      <c r="E49" s="137"/>
      <c r="F49" s="118"/>
      <c r="G49" s="118"/>
      <c r="H49" s="118"/>
      <c r="I49" s="118"/>
      <c r="J49" s="38" t="s">
        <v>24</v>
      </c>
      <c r="K49" s="140"/>
      <c r="L49" s="141"/>
      <c r="M49" s="142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39" t="str">
        <f>IF(AT48=AT49,"○","×")</f>
        <v>○</v>
      </c>
      <c r="AT49" s="36">
        <f t="shared" ref="AT49" si="66">COUNTIF(N49:AR49,"ａ")+COUNTIF(N49:AR49,"ｂ")+COUNTIF(N49:AR49,"ｃ")</f>
        <v>0</v>
      </c>
    </row>
    <row r="50" spans="1:46" ht="21" customHeight="1">
      <c r="A50" s="143">
        <v>24</v>
      </c>
      <c r="B50" s="145"/>
      <c r="C50" s="145"/>
      <c r="D50" s="146"/>
      <c r="E50" s="137" t="str">
        <f>IF(D50=""," ",DATEDIF(D50,K50,"Y")&amp;"歳"&amp;DATEDIF(D50,K50,"YM")&amp;"カ月")</f>
        <v xml:space="preserve"> </v>
      </c>
      <c r="F50" s="138"/>
      <c r="G50" s="138"/>
      <c r="H50" s="138"/>
      <c r="I50" s="138"/>
      <c r="J50" s="40" t="s">
        <v>8</v>
      </c>
      <c r="K50" s="139">
        <f>DATE($B1,$D1,1)</f>
        <v>44531</v>
      </c>
      <c r="L50" s="139">
        <f>DATEDIF(D50,K50,"Y")</f>
        <v>121</v>
      </c>
      <c r="M50" s="121" t="str">
        <f t="shared" ref="M50" si="67">IF(L50=0,"○",IF(L50=1,"△",IF(L50=2,"□",IF(L50=3,"◇","×"))))</f>
        <v>×</v>
      </c>
      <c r="N50" s="85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6"/>
      <c r="AG50" s="86"/>
      <c r="AH50" s="86"/>
      <c r="AI50" s="86"/>
      <c r="AJ50" s="86"/>
      <c r="AK50" s="86"/>
      <c r="AL50" s="86"/>
      <c r="AM50" s="86"/>
      <c r="AN50" s="86"/>
      <c r="AO50" s="86"/>
      <c r="AP50" s="86"/>
      <c r="AQ50" s="86"/>
      <c r="AR50" s="86"/>
      <c r="AS50" s="41">
        <f>SUM(N50:AR50)</f>
        <v>0</v>
      </c>
      <c r="AT50" s="36">
        <f t="shared" ref="AT50" si="68">COUNT(N50:AR50)</f>
        <v>0</v>
      </c>
    </row>
    <row r="51" spans="1:46" ht="21" customHeight="1" thickBot="1">
      <c r="A51" s="144"/>
      <c r="B51" s="114"/>
      <c r="C51" s="114"/>
      <c r="D51" s="116"/>
      <c r="E51" s="137"/>
      <c r="F51" s="118"/>
      <c r="G51" s="118"/>
      <c r="H51" s="118"/>
      <c r="I51" s="118"/>
      <c r="J51" s="38" t="s">
        <v>24</v>
      </c>
      <c r="K51" s="140"/>
      <c r="L51" s="141"/>
      <c r="M51" s="142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39" t="str">
        <f>IF(AT50=AT51,"○","×")</f>
        <v>○</v>
      </c>
      <c r="AT51" s="36">
        <f t="shared" ref="AT51" si="69">COUNTIF(N51:AR51,"ａ")+COUNTIF(N51:AR51,"ｂ")+COUNTIF(N51:AR51,"ｃ")</f>
        <v>0</v>
      </c>
    </row>
    <row r="52" spans="1:46" ht="21" customHeight="1">
      <c r="A52" s="143">
        <v>25</v>
      </c>
      <c r="B52" s="145"/>
      <c r="C52" s="145"/>
      <c r="D52" s="146"/>
      <c r="E52" s="137" t="str">
        <f>IF(D52=""," ",DATEDIF(D52,K52,"Y")&amp;"歳"&amp;DATEDIF(D52,K52,"YM")&amp;"カ月")</f>
        <v xml:space="preserve"> </v>
      </c>
      <c r="F52" s="138"/>
      <c r="G52" s="138"/>
      <c r="H52" s="138"/>
      <c r="I52" s="138"/>
      <c r="J52" s="40" t="s">
        <v>8</v>
      </c>
      <c r="K52" s="139">
        <f>DATE($B1,$D1,1)</f>
        <v>44531</v>
      </c>
      <c r="L52" s="139">
        <f>DATEDIF(D52,K52,"Y")</f>
        <v>121</v>
      </c>
      <c r="M52" s="121" t="str">
        <f t="shared" ref="M52" si="70">IF(L52=0,"○",IF(L52=1,"△",IF(L52=2,"□",IF(L52=3,"◇","×"))))</f>
        <v>×</v>
      </c>
      <c r="N52" s="87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  <c r="Z52" s="86"/>
      <c r="AA52" s="86"/>
      <c r="AB52" s="86"/>
      <c r="AC52" s="86"/>
      <c r="AD52" s="86"/>
      <c r="AE52" s="86"/>
      <c r="AF52" s="86"/>
      <c r="AG52" s="86"/>
      <c r="AH52" s="86"/>
      <c r="AI52" s="86"/>
      <c r="AJ52" s="86"/>
      <c r="AK52" s="86"/>
      <c r="AL52" s="86"/>
      <c r="AM52" s="86"/>
      <c r="AN52" s="86"/>
      <c r="AO52" s="86"/>
      <c r="AP52" s="86"/>
      <c r="AQ52" s="86"/>
      <c r="AR52" s="86"/>
      <c r="AS52" s="41">
        <f>SUM(N52:AR52)</f>
        <v>0</v>
      </c>
      <c r="AT52" s="36">
        <f t="shared" ref="AT52" si="71">COUNT(N52:AR52)</f>
        <v>0</v>
      </c>
    </row>
    <row r="53" spans="1:46" ht="21" customHeight="1" thickBot="1">
      <c r="A53" s="144"/>
      <c r="B53" s="114"/>
      <c r="C53" s="114"/>
      <c r="D53" s="116"/>
      <c r="E53" s="137"/>
      <c r="F53" s="118"/>
      <c r="G53" s="118"/>
      <c r="H53" s="118"/>
      <c r="I53" s="118"/>
      <c r="J53" s="38" t="s">
        <v>24</v>
      </c>
      <c r="K53" s="140"/>
      <c r="L53" s="141"/>
      <c r="M53" s="142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39" t="str">
        <f>IF(AT52=AT53,"○","×")</f>
        <v>○</v>
      </c>
      <c r="AT53" s="36">
        <f t="shared" ref="AT53" si="72">COUNTIF(N53:AR53,"ａ")+COUNTIF(N53:AR53,"ｂ")+COUNTIF(N53:AR53,"ｃ")</f>
        <v>0</v>
      </c>
    </row>
    <row r="54" spans="1:46" ht="21" customHeight="1">
      <c r="A54" s="143">
        <v>26</v>
      </c>
      <c r="B54" s="145"/>
      <c r="C54" s="145"/>
      <c r="D54" s="146"/>
      <c r="E54" s="137" t="str">
        <f>IF(D54=""," ",DATEDIF(D54,K54,"Y")&amp;"歳"&amp;DATEDIF(D54,K54,"YM")&amp;"カ月")</f>
        <v xml:space="preserve"> </v>
      </c>
      <c r="F54" s="138"/>
      <c r="G54" s="138"/>
      <c r="H54" s="138"/>
      <c r="I54" s="138"/>
      <c r="J54" s="40" t="s">
        <v>8</v>
      </c>
      <c r="K54" s="139">
        <f>DATE($B1,$D1,1)</f>
        <v>44531</v>
      </c>
      <c r="L54" s="139">
        <f>DATEDIF(D54,K54,"Y")</f>
        <v>121</v>
      </c>
      <c r="M54" s="121" t="str">
        <f t="shared" ref="M54" si="73">IF(L54=0,"○",IF(L54=1,"△",IF(L54=2,"□",IF(L54=3,"◇","×"))))</f>
        <v>×</v>
      </c>
      <c r="N54" s="85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  <c r="AA54" s="86"/>
      <c r="AB54" s="86"/>
      <c r="AC54" s="86"/>
      <c r="AD54" s="86"/>
      <c r="AE54" s="86"/>
      <c r="AF54" s="86"/>
      <c r="AG54" s="86"/>
      <c r="AH54" s="86"/>
      <c r="AI54" s="86"/>
      <c r="AJ54" s="86"/>
      <c r="AK54" s="86"/>
      <c r="AL54" s="86"/>
      <c r="AM54" s="86"/>
      <c r="AN54" s="86"/>
      <c r="AO54" s="86"/>
      <c r="AP54" s="86"/>
      <c r="AQ54" s="86"/>
      <c r="AR54" s="86"/>
      <c r="AS54" s="41">
        <f>SUM(N54:AR54)</f>
        <v>0</v>
      </c>
      <c r="AT54" s="36">
        <f t="shared" ref="AT54" si="74">COUNT(N54:AR54)</f>
        <v>0</v>
      </c>
    </row>
    <row r="55" spans="1:46" ht="21" customHeight="1" thickBot="1">
      <c r="A55" s="144"/>
      <c r="B55" s="114"/>
      <c r="C55" s="114"/>
      <c r="D55" s="116"/>
      <c r="E55" s="137"/>
      <c r="F55" s="118"/>
      <c r="G55" s="118"/>
      <c r="H55" s="118"/>
      <c r="I55" s="118"/>
      <c r="J55" s="38" t="s">
        <v>24</v>
      </c>
      <c r="K55" s="140"/>
      <c r="L55" s="141"/>
      <c r="M55" s="142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39" t="str">
        <f>IF(AT54=AT55,"○","×")</f>
        <v>○</v>
      </c>
      <c r="AT55" s="36">
        <f t="shared" ref="AT55" si="75">COUNTIF(N55:AR55,"ａ")+COUNTIF(N55:AR55,"ｂ")+COUNTIF(N55:AR55,"ｃ")</f>
        <v>0</v>
      </c>
    </row>
    <row r="56" spans="1:46" ht="21" customHeight="1">
      <c r="A56" s="143">
        <v>27</v>
      </c>
      <c r="B56" s="145"/>
      <c r="C56" s="145"/>
      <c r="D56" s="146"/>
      <c r="E56" s="137" t="str">
        <f>IF(D56=""," ",DATEDIF(D56,K56,"Y")&amp;"歳"&amp;DATEDIF(D56,K56,"YM")&amp;"カ月")</f>
        <v xml:space="preserve"> </v>
      </c>
      <c r="F56" s="138"/>
      <c r="G56" s="138"/>
      <c r="H56" s="138"/>
      <c r="I56" s="138"/>
      <c r="J56" s="40" t="s">
        <v>8</v>
      </c>
      <c r="K56" s="139">
        <f>DATE($B1,$D1,1)</f>
        <v>44531</v>
      </c>
      <c r="L56" s="139">
        <f>DATEDIF(D56,K56,"Y")</f>
        <v>121</v>
      </c>
      <c r="M56" s="121" t="str">
        <f t="shared" ref="M56" si="76">IF(L56=0,"○",IF(L56=1,"△",IF(L56=2,"□",IF(L56=3,"◇","×"))))</f>
        <v>×</v>
      </c>
      <c r="N56" s="87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  <c r="AA56" s="86"/>
      <c r="AB56" s="86"/>
      <c r="AC56" s="86"/>
      <c r="AD56" s="86"/>
      <c r="AE56" s="86"/>
      <c r="AF56" s="86"/>
      <c r="AG56" s="86"/>
      <c r="AH56" s="86"/>
      <c r="AI56" s="86"/>
      <c r="AJ56" s="86"/>
      <c r="AK56" s="86"/>
      <c r="AL56" s="86"/>
      <c r="AM56" s="86"/>
      <c r="AN56" s="86"/>
      <c r="AO56" s="86"/>
      <c r="AP56" s="86"/>
      <c r="AQ56" s="86"/>
      <c r="AR56" s="86"/>
      <c r="AS56" s="41">
        <f>SUM(N56:AR56)</f>
        <v>0</v>
      </c>
      <c r="AT56" s="36">
        <f t="shared" ref="AT56" si="77">COUNT(N56:AR56)</f>
        <v>0</v>
      </c>
    </row>
    <row r="57" spans="1:46" ht="21" customHeight="1" thickBot="1">
      <c r="A57" s="144"/>
      <c r="B57" s="114"/>
      <c r="C57" s="114"/>
      <c r="D57" s="116"/>
      <c r="E57" s="137"/>
      <c r="F57" s="118"/>
      <c r="G57" s="118"/>
      <c r="H57" s="118"/>
      <c r="I57" s="118"/>
      <c r="J57" s="38" t="s">
        <v>24</v>
      </c>
      <c r="K57" s="140"/>
      <c r="L57" s="141"/>
      <c r="M57" s="142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39" t="str">
        <f>IF(AT56=AT57,"○","×")</f>
        <v>○</v>
      </c>
      <c r="AT57" s="36">
        <f t="shared" ref="AT57" si="78">COUNTIF(N57:AR57,"ａ")+COUNTIF(N57:AR57,"ｂ")+COUNTIF(N57:AR57,"ｃ")</f>
        <v>0</v>
      </c>
    </row>
    <row r="58" spans="1:46" ht="21" customHeight="1">
      <c r="A58" s="143">
        <v>28</v>
      </c>
      <c r="B58" s="145"/>
      <c r="C58" s="145"/>
      <c r="D58" s="146"/>
      <c r="E58" s="137" t="str">
        <f>IF(D58=""," ",DATEDIF(D58,K58,"Y")&amp;"歳"&amp;DATEDIF(D58,K58,"YM")&amp;"カ月")</f>
        <v xml:space="preserve"> </v>
      </c>
      <c r="F58" s="138"/>
      <c r="G58" s="138"/>
      <c r="H58" s="138"/>
      <c r="I58" s="138"/>
      <c r="J58" s="40" t="s">
        <v>8</v>
      </c>
      <c r="K58" s="139">
        <f>DATE($B1,$D1,1)</f>
        <v>44531</v>
      </c>
      <c r="L58" s="139">
        <f>DATEDIF(D58,K58,"Y")</f>
        <v>121</v>
      </c>
      <c r="M58" s="121" t="str">
        <f t="shared" ref="M58" si="79">IF(L58=0,"○",IF(L58=1,"△",IF(L58=2,"□",IF(L58=3,"◇","×"))))</f>
        <v>×</v>
      </c>
      <c r="N58" s="85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41">
        <f>SUM(N58:AR58)</f>
        <v>0</v>
      </c>
      <c r="AT58" s="36">
        <f t="shared" ref="AT58" si="80">COUNT(N58:AR58)</f>
        <v>0</v>
      </c>
    </row>
    <row r="59" spans="1:46" ht="21" customHeight="1" thickBot="1">
      <c r="A59" s="144"/>
      <c r="B59" s="114"/>
      <c r="C59" s="114"/>
      <c r="D59" s="116"/>
      <c r="E59" s="137"/>
      <c r="F59" s="118"/>
      <c r="G59" s="118"/>
      <c r="H59" s="118"/>
      <c r="I59" s="118"/>
      <c r="J59" s="38" t="s">
        <v>24</v>
      </c>
      <c r="K59" s="140"/>
      <c r="L59" s="141"/>
      <c r="M59" s="142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39" t="str">
        <f>IF(AT58=AT59,"○","×")</f>
        <v>○</v>
      </c>
      <c r="AT59" s="36">
        <f t="shared" ref="AT59" si="81">COUNTIF(N59:AR59,"ａ")+COUNTIF(N59:AR59,"ｂ")+COUNTIF(N59:AR59,"ｃ")</f>
        <v>0</v>
      </c>
    </row>
    <row r="60" spans="1:46" ht="21" customHeight="1">
      <c r="A60" s="143">
        <v>29</v>
      </c>
      <c r="B60" s="145"/>
      <c r="C60" s="145"/>
      <c r="D60" s="146"/>
      <c r="E60" s="137" t="str">
        <f>IF(D60=""," ",DATEDIF(D60,K60,"Y")&amp;"歳"&amp;DATEDIF(D60,K60,"YM")&amp;"カ月")</f>
        <v xml:space="preserve"> </v>
      </c>
      <c r="F60" s="138"/>
      <c r="G60" s="138"/>
      <c r="H60" s="138"/>
      <c r="I60" s="138"/>
      <c r="J60" s="40" t="s">
        <v>8</v>
      </c>
      <c r="K60" s="139">
        <f>DATE($B1,$D1,1)</f>
        <v>44531</v>
      </c>
      <c r="L60" s="139">
        <f>DATEDIF(D60,K60,"Y")</f>
        <v>121</v>
      </c>
      <c r="M60" s="121" t="str">
        <f t="shared" ref="M60" si="82">IF(L60=0,"○",IF(L60=1,"△",IF(L60=2,"□",IF(L60=3,"◇","×"))))</f>
        <v>×</v>
      </c>
      <c r="N60" s="87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  <c r="AA60" s="86"/>
      <c r="AB60" s="86"/>
      <c r="AC60" s="86"/>
      <c r="AD60" s="86"/>
      <c r="AE60" s="86"/>
      <c r="AF60" s="86"/>
      <c r="AG60" s="86"/>
      <c r="AH60" s="86"/>
      <c r="AI60" s="86"/>
      <c r="AJ60" s="86"/>
      <c r="AK60" s="86"/>
      <c r="AL60" s="86"/>
      <c r="AM60" s="86"/>
      <c r="AN60" s="86"/>
      <c r="AO60" s="86"/>
      <c r="AP60" s="86"/>
      <c r="AQ60" s="86"/>
      <c r="AR60" s="86"/>
      <c r="AS60" s="41">
        <f>SUM(N60:AR60)</f>
        <v>0</v>
      </c>
      <c r="AT60" s="36">
        <f t="shared" ref="AT60" si="83">COUNT(N60:AR60)</f>
        <v>0</v>
      </c>
    </row>
    <row r="61" spans="1:46" ht="21" customHeight="1" thickBot="1">
      <c r="A61" s="144"/>
      <c r="B61" s="114"/>
      <c r="C61" s="114"/>
      <c r="D61" s="116"/>
      <c r="E61" s="137"/>
      <c r="F61" s="118"/>
      <c r="G61" s="118"/>
      <c r="H61" s="118"/>
      <c r="I61" s="118"/>
      <c r="J61" s="38" t="s">
        <v>24</v>
      </c>
      <c r="K61" s="140"/>
      <c r="L61" s="141"/>
      <c r="M61" s="142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4"/>
      <c r="AS61" s="39" t="str">
        <f>IF(AT60=AT61,"○","×")</f>
        <v>○</v>
      </c>
      <c r="AT61" s="36">
        <f t="shared" ref="AT61" si="84">COUNTIF(N61:AR61,"ａ")+COUNTIF(N61:AR61,"ｂ")+COUNTIF(N61:AR61,"ｃ")</f>
        <v>0</v>
      </c>
    </row>
    <row r="62" spans="1:46" ht="21" customHeight="1">
      <c r="A62" s="143">
        <v>30</v>
      </c>
      <c r="B62" s="145"/>
      <c r="C62" s="145"/>
      <c r="D62" s="146"/>
      <c r="E62" s="137" t="str">
        <f>IF(D62=""," ",DATEDIF(D62,K62,"Y")&amp;"歳"&amp;DATEDIF(D62,K62,"YM")&amp;"カ月")</f>
        <v xml:space="preserve"> </v>
      </c>
      <c r="F62" s="138"/>
      <c r="G62" s="138"/>
      <c r="H62" s="138"/>
      <c r="I62" s="138"/>
      <c r="J62" s="40" t="s">
        <v>8</v>
      </c>
      <c r="K62" s="139">
        <f>DATE($B1,$D1,1)</f>
        <v>44531</v>
      </c>
      <c r="L62" s="139">
        <f>DATEDIF(D62,K62,"Y")</f>
        <v>121</v>
      </c>
      <c r="M62" s="121" t="str">
        <f t="shared" ref="M62" si="85">IF(L62=0,"○",IF(L62=1,"△",IF(L62=2,"□",IF(L62=3,"◇","×"))))</f>
        <v>×</v>
      </c>
      <c r="N62" s="87"/>
      <c r="O62" s="86"/>
      <c r="P62" s="86"/>
      <c r="Q62" s="86"/>
      <c r="R62" s="86"/>
      <c r="S62" s="86"/>
      <c r="T62" s="86"/>
      <c r="U62" s="86"/>
      <c r="V62" s="86"/>
      <c r="W62" s="86"/>
      <c r="X62" s="86"/>
      <c r="Y62" s="86"/>
      <c r="Z62" s="86"/>
      <c r="AA62" s="86"/>
      <c r="AB62" s="86"/>
      <c r="AC62" s="86"/>
      <c r="AD62" s="86"/>
      <c r="AE62" s="86"/>
      <c r="AF62" s="86"/>
      <c r="AG62" s="86"/>
      <c r="AH62" s="86"/>
      <c r="AI62" s="86"/>
      <c r="AJ62" s="86"/>
      <c r="AK62" s="86"/>
      <c r="AL62" s="86"/>
      <c r="AM62" s="86"/>
      <c r="AN62" s="86"/>
      <c r="AO62" s="86"/>
      <c r="AP62" s="86"/>
      <c r="AQ62" s="86"/>
      <c r="AR62" s="86"/>
      <c r="AS62" s="41">
        <f>SUM(N62:AR62)</f>
        <v>0</v>
      </c>
      <c r="AT62" s="36">
        <f t="shared" ref="AT62" si="86">COUNT(N62:AR62)</f>
        <v>0</v>
      </c>
    </row>
    <row r="63" spans="1:46" ht="21" customHeight="1" thickBot="1">
      <c r="A63" s="144"/>
      <c r="B63" s="114"/>
      <c r="C63" s="114"/>
      <c r="D63" s="116"/>
      <c r="E63" s="137"/>
      <c r="F63" s="118"/>
      <c r="G63" s="118"/>
      <c r="H63" s="118"/>
      <c r="I63" s="118"/>
      <c r="J63" s="38" t="s">
        <v>24</v>
      </c>
      <c r="K63" s="140"/>
      <c r="L63" s="141"/>
      <c r="M63" s="142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  <c r="AR63" s="84"/>
      <c r="AS63" s="39" t="str">
        <f>IF(AT62=AT63,"○","×")</f>
        <v>○</v>
      </c>
      <c r="AT63" s="36">
        <f t="shared" ref="AT63" si="87">COUNTIF(N63:AR63,"ａ")+COUNTIF(N63:AR63,"ｂ")+COUNTIF(N63:AR63,"ｃ")</f>
        <v>0</v>
      </c>
    </row>
    <row r="64" spans="1:46" ht="21" customHeight="1">
      <c r="A64" s="143">
        <v>31</v>
      </c>
      <c r="B64" s="145"/>
      <c r="C64" s="145"/>
      <c r="D64" s="146"/>
      <c r="E64" s="137" t="str">
        <f>IF(D64=""," ",DATEDIF(D64,K64,"Y")&amp;"歳"&amp;DATEDIF(D64,K64,"YM")&amp;"カ月")</f>
        <v xml:space="preserve"> </v>
      </c>
      <c r="F64" s="138"/>
      <c r="G64" s="138"/>
      <c r="H64" s="138"/>
      <c r="I64" s="138"/>
      <c r="J64" s="40" t="s">
        <v>8</v>
      </c>
      <c r="K64" s="139">
        <f>DATE($B1,$D1,1)</f>
        <v>44531</v>
      </c>
      <c r="L64" s="139">
        <f>DATEDIF(D64,K64,"Y")</f>
        <v>121</v>
      </c>
      <c r="M64" s="121" t="str">
        <f t="shared" ref="M64" si="88">IF(L64=0,"○",IF(L64=1,"△",IF(L64=2,"□",IF(L64=3,"◇","×"))))</f>
        <v>×</v>
      </c>
      <c r="N64" s="87"/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  <c r="Z64" s="86"/>
      <c r="AA64" s="86"/>
      <c r="AB64" s="86"/>
      <c r="AC64" s="86"/>
      <c r="AD64" s="86"/>
      <c r="AE64" s="86"/>
      <c r="AF64" s="86"/>
      <c r="AG64" s="86"/>
      <c r="AH64" s="86"/>
      <c r="AI64" s="86"/>
      <c r="AJ64" s="86"/>
      <c r="AK64" s="86"/>
      <c r="AL64" s="86"/>
      <c r="AM64" s="86"/>
      <c r="AN64" s="86"/>
      <c r="AO64" s="86"/>
      <c r="AP64" s="86"/>
      <c r="AQ64" s="86"/>
      <c r="AR64" s="86"/>
      <c r="AS64" s="41">
        <f>SUM(N64:AR64)</f>
        <v>0</v>
      </c>
      <c r="AT64" s="36">
        <f t="shared" ref="AT64" si="89">COUNT(N64:AR64)</f>
        <v>0</v>
      </c>
    </row>
    <row r="65" spans="1:46" ht="21" customHeight="1" thickBot="1">
      <c r="A65" s="144"/>
      <c r="B65" s="114"/>
      <c r="C65" s="114"/>
      <c r="D65" s="116"/>
      <c r="E65" s="137"/>
      <c r="F65" s="118"/>
      <c r="G65" s="118"/>
      <c r="H65" s="118"/>
      <c r="I65" s="118"/>
      <c r="J65" s="38" t="s">
        <v>24</v>
      </c>
      <c r="K65" s="140"/>
      <c r="L65" s="141"/>
      <c r="M65" s="142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84"/>
      <c r="AQ65" s="84"/>
      <c r="AR65" s="84"/>
      <c r="AS65" s="39" t="str">
        <f>IF(AT64=AT65,"○","×")</f>
        <v>○</v>
      </c>
      <c r="AT65" s="36">
        <f t="shared" ref="AT65" si="90">COUNTIF(N65:AR65,"ａ")+COUNTIF(N65:AR65,"ｂ")+COUNTIF(N65:AR65,"ｃ")</f>
        <v>0</v>
      </c>
    </row>
    <row r="66" spans="1:46" ht="21" customHeight="1">
      <c r="A66" s="143">
        <v>32</v>
      </c>
      <c r="B66" s="145"/>
      <c r="C66" s="145"/>
      <c r="D66" s="146"/>
      <c r="E66" s="137" t="str">
        <f>IF(D66=""," ",DATEDIF(D66,K66,"Y")&amp;"歳"&amp;DATEDIF(D66,K66,"YM")&amp;"カ月")</f>
        <v xml:space="preserve"> </v>
      </c>
      <c r="F66" s="138"/>
      <c r="G66" s="138"/>
      <c r="H66" s="138"/>
      <c r="I66" s="138"/>
      <c r="J66" s="40" t="s">
        <v>8</v>
      </c>
      <c r="K66" s="139">
        <f>DATE($B1,$D1,1)</f>
        <v>44531</v>
      </c>
      <c r="L66" s="139">
        <f>DATEDIF(D66,K66,"Y")</f>
        <v>121</v>
      </c>
      <c r="M66" s="121" t="str">
        <f t="shared" ref="M66" si="91">IF(L66=0,"○",IF(L66=1,"△",IF(L66=2,"□",IF(L66=3,"◇","×"))))</f>
        <v>×</v>
      </c>
      <c r="N66" s="87"/>
      <c r="O66" s="86"/>
      <c r="P66" s="86"/>
      <c r="Q66" s="86"/>
      <c r="R66" s="86"/>
      <c r="S66" s="86"/>
      <c r="T66" s="86"/>
      <c r="U66" s="86"/>
      <c r="V66" s="86"/>
      <c r="W66" s="86"/>
      <c r="X66" s="86"/>
      <c r="Y66" s="86"/>
      <c r="Z66" s="86"/>
      <c r="AA66" s="86"/>
      <c r="AB66" s="86"/>
      <c r="AC66" s="86"/>
      <c r="AD66" s="86"/>
      <c r="AE66" s="86"/>
      <c r="AF66" s="86"/>
      <c r="AG66" s="86"/>
      <c r="AH66" s="86"/>
      <c r="AI66" s="86"/>
      <c r="AJ66" s="86"/>
      <c r="AK66" s="86"/>
      <c r="AL66" s="86"/>
      <c r="AM66" s="86"/>
      <c r="AN66" s="86"/>
      <c r="AO66" s="86"/>
      <c r="AP66" s="86"/>
      <c r="AQ66" s="86"/>
      <c r="AR66" s="86"/>
      <c r="AS66" s="41">
        <f>SUM(N66:AR66)</f>
        <v>0</v>
      </c>
      <c r="AT66" s="36">
        <f t="shared" ref="AT66" si="92">COUNT(N66:AR66)</f>
        <v>0</v>
      </c>
    </row>
    <row r="67" spans="1:46" ht="21" customHeight="1" thickBot="1">
      <c r="A67" s="144"/>
      <c r="B67" s="114"/>
      <c r="C67" s="114"/>
      <c r="D67" s="116"/>
      <c r="E67" s="137"/>
      <c r="F67" s="118"/>
      <c r="G67" s="118"/>
      <c r="H67" s="118"/>
      <c r="I67" s="118"/>
      <c r="J67" s="38" t="s">
        <v>24</v>
      </c>
      <c r="K67" s="140"/>
      <c r="L67" s="141"/>
      <c r="M67" s="142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84"/>
      <c r="AM67" s="84"/>
      <c r="AN67" s="84"/>
      <c r="AO67" s="84"/>
      <c r="AP67" s="84"/>
      <c r="AQ67" s="84"/>
      <c r="AR67" s="84"/>
      <c r="AS67" s="39" t="str">
        <f>IF(AT66=AT67,"○","×")</f>
        <v>○</v>
      </c>
      <c r="AT67" s="36">
        <f t="shared" ref="AT67" si="93">COUNTIF(N67:AR67,"ａ")+COUNTIF(N67:AR67,"ｂ")+COUNTIF(N67:AR67,"ｃ")</f>
        <v>0</v>
      </c>
    </row>
    <row r="68" spans="1:46" ht="21" customHeight="1">
      <c r="A68" s="143">
        <v>33</v>
      </c>
      <c r="B68" s="145"/>
      <c r="C68" s="145"/>
      <c r="D68" s="146"/>
      <c r="E68" s="137" t="str">
        <f>IF(D68=""," ",DATEDIF(D68,K68,"Y")&amp;"歳"&amp;DATEDIF(D68,K68,"YM")&amp;"カ月")</f>
        <v xml:space="preserve"> </v>
      </c>
      <c r="F68" s="138"/>
      <c r="G68" s="138"/>
      <c r="H68" s="138"/>
      <c r="I68" s="138"/>
      <c r="J68" s="40" t="s">
        <v>8</v>
      </c>
      <c r="K68" s="139">
        <f>DATE($B1,$D1,1)</f>
        <v>44531</v>
      </c>
      <c r="L68" s="139">
        <f>DATEDIF(D68,K68,"Y")</f>
        <v>121</v>
      </c>
      <c r="M68" s="121" t="str">
        <f t="shared" ref="M68" si="94">IF(L68=0,"○",IF(L68=1,"△",IF(L68=2,"□",IF(L68=3,"◇","×"))))</f>
        <v>×</v>
      </c>
      <c r="N68" s="87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  <c r="AK68" s="86"/>
      <c r="AL68" s="86"/>
      <c r="AM68" s="86"/>
      <c r="AN68" s="86"/>
      <c r="AO68" s="86"/>
      <c r="AP68" s="86"/>
      <c r="AQ68" s="86"/>
      <c r="AR68" s="86"/>
      <c r="AS68" s="41">
        <f>SUM(N68:AR68)</f>
        <v>0</v>
      </c>
      <c r="AT68" s="36">
        <f t="shared" ref="AT68" si="95">COUNT(N68:AR68)</f>
        <v>0</v>
      </c>
    </row>
    <row r="69" spans="1:46" ht="21" customHeight="1" thickBot="1">
      <c r="A69" s="144"/>
      <c r="B69" s="114"/>
      <c r="C69" s="114"/>
      <c r="D69" s="116"/>
      <c r="E69" s="137"/>
      <c r="F69" s="118"/>
      <c r="G69" s="118"/>
      <c r="H69" s="118"/>
      <c r="I69" s="118"/>
      <c r="J69" s="38" t="s">
        <v>24</v>
      </c>
      <c r="K69" s="140"/>
      <c r="L69" s="141"/>
      <c r="M69" s="142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84"/>
      <c r="AM69" s="84"/>
      <c r="AN69" s="84"/>
      <c r="AO69" s="84"/>
      <c r="AP69" s="84"/>
      <c r="AQ69" s="84"/>
      <c r="AR69" s="84"/>
      <c r="AS69" s="39" t="str">
        <f>IF(AT68=AT69,"○","×")</f>
        <v>○</v>
      </c>
      <c r="AT69" s="36">
        <f t="shared" ref="AT69" si="96">COUNTIF(N69:AR69,"ａ")+COUNTIF(N69:AR69,"ｂ")+COUNTIF(N69:AR69,"ｃ")</f>
        <v>0</v>
      </c>
    </row>
    <row r="70" spans="1:46" ht="21" customHeight="1">
      <c r="A70" s="143">
        <v>34</v>
      </c>
      <c r="B70" s="145"/>
      <c r="C70" s="145"/>
      <c r="D70" s="146"/>
      <c r="E70" s="137" t="str">
        <f>IF(D70=""," ",DATEDIF(D70,K70,"Y")&amp;"歳"&amp;DATEDIF(D70,K70,"YM")&amp;"カ月")</f>
        <v xml:space="preserve"> </v>
      </c>
      <c r="F70" s="138"/>
      <c r="G70" s="138"/>
      <c r="H70" s="138"/>
      <c r="I70" s="138"/>
      <c r="J70" s="40" t="s">
        <v>8</v>
      </c>
      <c r="K70" s="139">
        <f>DATE($B1,$D1,1)</f>
        <v>44531</v>
      </c>
      <c r="L70" s="139">
        <f>DATEDIF(D70,K70,"Y")</f>
        <v>121</v>
      </c>
      <c r="M70" s="121" t="str">
        <f t="shared" ref="M70" si="97">IF(L70=0,"○",IF(L70=1,"△",IF(L70=2,"□",IF(L70=3,"◇","×"))))</f>
        <v>×</v>
      </c>
      <c r="N70" s="87"/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6"/>
      <c r="AG70" s="86"/>
      <c r="AH70" s="86"/>
      <c r="AI70" s="86"/>
      <c r="AJ70" s="86"/>
      <c r="AK70" s="86"/>
      <c r="AL70" s="86"/>
      <c r="AM70" s="86"/>
      <c r="AN70" s="86"/>
      <c r="AO70" s="86"/>
      <c r="AP70" s="86"/>
      <c r="AQ70" s="86"/>
      <c r="AR70" s="86"/>
      <c r="AS70" s="41">
        <f>SUM(N70:AR70)</f>
        <v>0</v>
      </c>
      <c r="AT70" s="36">
        <f t="shared" ref="AT70" si="98">COUNT(N70:AR70)</f>
        <v>0</v>
      </c>
    </row>
    <row r="71" spans="1:46" ht="21" customHeight="1" thickBot="1">
      <c r="A71" s="144"/>
      <c r="B71" s="114"/>
      <c r="C71" s="114"/>
      <c r="D71" s="116"/>
      <c r="E71" s="137"/>
      <c r="F71" s="118"/>
      <c r="G71" s="118"/>
      <c r="H71" s="118"/>
      <c r="I71" s="118"/>
      <c r="J71" s="38" t="s">
        <v>24</v>
      </c>
      <c r="K71" s="140"/>
      <c r="L71" s="141"/>
      <c r="M71" s="142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39" t="str">
        <f>IF(AT70=AT71,"○","×")</f>
        <v>○</v>
      </c>
      <c r="AT71" s="36">
        <f t="shared" ref="AT71" si="99">COUNTIF(N71:AR71,"ａ")+COUNTIF(N71:AR71,"ｂ")+COUNTIF(N71:AR71,"ｃ")</f>
        <v>0</v>
      </c>
    </row>
    <row r="72" spans="1:46" ht="21" customHeight="1">
      <c r="A72" s="143">
        <v>35</v>
      </c>
      <c r="B72" s="145"/>
      <c r="C72" s="145"/>
      <c r="D72" s="146"/>
      <c r="E72" s="137" t="str">
        <f>IF(D72=""," ",DATEDIF(D72,K72,"Y")&amp;"歳"&amp;DATEDIF(D72,K72,"YM")&amp;"カ月")</f>
        <v xml:space="preserve"> </v>
      </c>
      <c r="F72" s="138"/>
      <c r="G72" s="138"/>
      <c r="H72" s="138"/>
      <c r="I72" s="138"/>
      <c r="J72" s="40" t="s">
        <v>8</v>
      </c>
      <c r="K72" s="139">
        <f>DATE($B1,$D1,1)</f>
        <v>44531</v>
      </c>
      <c r="L72" s="139">
        <f>DATEDIF(D72,K72,"Y")</f>
        <v>121</v>
      </c>
      <c r="M72" s="121" t="str">
        <f t="shared" ref="M72" si="100">IF(L72=0,"○",IF(L72=1,"△",IF(L72=2,"□",IF(L72=3,"◇","×"))))</f>
        <v>×</v>
      </c>
      <c r="N72" s="87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86"/>
      <c r="AF72" s="86"/>
      <c r="AG72" s="86"/>
      <c r="AH72" s="86"/>
      <c r="AI72" s="86"/>
      <c r="AJ72" s="86"/>
      <c r="AK72" s="86"/>
      <c r="AL72" s="86"/>
      <c r="AM72" s="86"/>
      <c r="AN72" s="86"/>
      <c r="AO72" s="86"/>
      <c r="AP72" s="86"/>
      <c r="AQ72" s="86"/>
      <c r="AR72" s="86"/>
      <c r="AS72" s="41">
        <f>SUM(N72:AR72)</f>
        <v>0</v>
      </c>
      <c r="AT72" s="36">
        <f t="shared" ref="AT72" si="101">COUNT(N72:AR72)</f>
        <v>0</v>
      </c>
    </row>
    <row r="73" spans="1:46" ht="21" customHeight="1" thickBot="1">
      <c r="A73" s="144"/>
      <c r="B73" s="114"/>
      <c r="C73" s="114"/>
      <c r="D73" s="116"/>
      <c r="E73" s="137"/>
      <c r="F73" s="118"/>
      <c r="G73" s="118"/>
      <c r="H73" s="118"/>
      <c r="I73" s="118"/>
      <c r="J73" s="38" t="s">
        <v>24</v>
      </c>
      <c r="K73" s="140"/>
      <c r="L73" s="141"/>
      <c r="M73" s="142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4"/>
      <c r="AR73" s="84"/>
      <c r="AS73" s="39" t="str">
        <f>IF(AT72=AT73,"○","×")</f>
        <v>○</v>
      </c>
      <c r="AT73" s="36">
        <f t="shared" ref="AT73" si="102">COUNTIF(N73:AR73,"ａ")+COUNTIF(N73:AR73,"ｂ")+COUNTIF(N73:AR73,"ｃ")</f>
        <v>0</v>
      </c>
    </row>
    <row r="74" spans="1:46" ht="21" customHeight="1">
      <c r="A74" s="143">
        <v>36</v>
      </c>
      <c r="B74" s="145"/>
      <c r="C74" s="145"/>
      <c r="D74" s="146"/>
      <c r="E74" s="137" t="str">
        <f>IF(D74=""," ",DATEDIF(D74,K74,"Y")&amp;"歳"&amp;DATEDIF(D74,K74,"YM")&amp;"カ月")</f>
        <v xml:space="preserve"> </v>
      </c>
      <c r="F74" s="138"/>
      <c r="G74" s="138"/>
      <c r="H74" s="138"/>
      <c r="I74" s="138"/>
      <c r="J74" s="40" t="s">
        <v>8</v>
      </c>
      <c r="K74" s="139">
        <f>DATE($B1,$D1,1)</f>
        <v>44531</v>
      </c>
      <c r="L74" s="139">
        <f>DATEDIF(D74,K74,"Y")</f>
        <v>121</v>
      </c>
      <c r="M74" s="121" t="str">
        <f t="shared" ref="M74" si="103">IF(L74=0,"○",IF(L74=1,"△",IF(L74=2,"□",IF(L74=3,"◇","×"))))</f>
        <v>×</v>
      </c>
      <c r="N74" s="87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6"/>
      <c r="AD74" s="86"/>
      <c r="AE74" s="86"/>
      <c r="AF74" s="86"/>
      <c r="AG74" s="86"/>
      <c r="AH74" s="86"/>
      <c r="AI74" s="86"/>
      <c r="AJ74" s="86"/>
      <c r="AK74" s="86"/>
      <c r="AL74" s="86"/>
      <c r="AM74" s="86"/>
      <c r="AN74" s="86"/>
      <c r="AO74" s="86"/>
      <c r="AP74" s="86"/>
      <c r="AQ74" s="86"/>
      <c r="AR74" s="86"/>
      <c r="AS74" s="41">
        <f>SUM(N74:AR74)</f>
        <v>0</v>
      </c>
      <c r="AT74" s="36">
        <f t="shared" ref="AT74" si="104">COUNT(N74:AR74)</f>
        <v>0</v>
      </c>
    </row>
    <row r="75" spans="1:46" ht="21" customHeight="1" thickBot="1">
      <c r="A75" s="144"/>
      <c r="B75" s="114"/>
      <c r="C75" s="114"/>
      <c r="D75" s="116"/>
      <c r="E75" s="137"/>
      <c r="F75" s="118"/>
      <c r="G75" s="118"/>
      <c r="H75" s="118"/>
      <c r="I75" s="118"/>
      <c r="J75" s="38" t="s">
        <v>24</v>
      </c>
      <c r="K75" s="140"/>
      <c r="L75" s="141"/>
      <c r="M75" s="142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39" t="str">
        <f>IF(AT74=AT75,"○","×")</f>
        <v>○</v>
      </c>
      <c r="AT75" s="36">
        <f t="shared" ref="AT75" si="105">COUNTIF(N75:AR75,"ａ")+COUNTIF(N75:AR75,"ｂ")+COUNTIF(N75:AR75,"ｃ")</f>
        <v>0</v>
      </c>
    </row>
    <row r="76" spans="1:46" ht="21" customHeight="1">
      <c r="A76" s="143">
        <v>37</v>
      </c>
      <c r="B76" s="145"/>
      <c r="C76" s="145"/>
      <c r="D76" s="146"/>
      <c r="E76" s="137" t="str">
        <f>IF(D76=""," ",DATEDIF(D76,K76,"Y")&amp;"歳"&amp;DATEDIF(D76,K76,"YM")&amp;"カ月")</f>
        <v xml:space="preserve"> </v>
      </c>
      <c r="F76" s="138"/>
      <c r="G76" s="138"/>
      <c r="H76" s="138"/>
      <c r="I76" s="138"/>
      <c r="J76" s="40" t="s">
        <v>8</v>
      </c>
      <c r="K76" s="139">
        <f>DATE($B1,$D1,1)</f>
        <v>44531</v>
      </c>
      <c r="L76" s="139">
        <f>DATEDIF(D76,K76,"Y")</f>
        <v>121</v>
      </c>
      <c r="M76" s="121" t="str">
        <f t="shared" ref="M76" si="106">IF(L76=0,"○",IF(L76=1,"△",IF(L76=2,"□",IF(L76=3,"◇","×"))))</f>
        <v>×</v>
      </c>
      <c r="N76" s="87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  <c r="AA76" s="86"/>
      <c r="AB76" s="86"/>
      <c r="AC76" s="86"/>
      <c r="AD76" s="86"/>
      <c r="AE76" s="86"/>
      <c r="AF76" s="86"/>
      <c r="AG76" s="86"/>
      <c r="AH76" s="86"/>
      <c r="AI76" s="86"/>
      <c r="AJ76" s="86"/>
      <c r="AK76" s="86"/>
      <c r="AL76" s="86"/>
      <c r="AM76" s="86"/>
      <c r="AN76" s="86"/>
      <c r="AO76" s="86"/>
      <c r="AP76" s="86"/>
      <c r="AQ76" s="86"/>
      <c r="AR76" s="86"/>
      <c r="AS76" s="41">
        <f>SUM(N76:AR76)</f>
        <v>0</v>
      </c>
      <c r="AT76" s="36">
        <f t="shared" ref="AT76" si="107">COUNT(N76:AR76)</f>
        <v>0</v>
      </c>
    </row>
    <row r="77" spans="1:46" ht="21" customHeight="1" thickBot="1">
      <c r="A77" s="144"/>
      <c r="B77" s="114"/>
      <c r="C77" s="114"/>
      <c r="D77" s="116"/>
      <c r="E77" s="137"/>
      <c r="F77" s="118"/>
      <c r="G77" s="118"/>
      <c r="H77" s="118"/>
      <c r="I77" s="118"/>
      <c r="J77" s="38" t="s">
        <v>24</v>
      </c>
      <c r="K77" s="140"/>
      <c r="L77" s="141"/>
      <c r="M77" s="142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84"/>
      <c r="AM77" s="84"/>
      <c r="AN77" s="84"/>
      <c r="AO77" s="84"/>
      <c r="AP77" s="84"/>
      <c r="AQ77" s="84"/>
      <c r="AR77" s="84"/>
      <c r="AS77" s="39" t="str">
        <f>IF(AT76=AT77,"○","×")</f>
        <v>○</v>
      </c>
      <c r="AT77" s="36">
        <f t="shared" ref="AT77" si="108">COUNTIF(N77:AR77,"ａ")+COUNTIF(N77:AR77,"ｂ")+COUNTIF(N77:AR77,"ｃ")</f>
        <v>0</v>
      </c>
    </row>
    <row r="78" spans="1:46" ht="21" customHeight="1">
      <c r="A78" s="143">
        <v>38</v>
      </c>
      <c r="B78" s="145"/>
      <c r="C78" s="145"/>
      <c r="D78" s="146"/>
      <c r="E78" s="137" t="str">
        <f>IF(D78=""," ",DATEDIF(D78,K78,"Y")&amp;"歳"&amp;DATEDIF(D78,K78,"YM")&amp;"カ月")</f>
        <v xml:space="preserve"> </v>
      </c>
      <c r="F78" s="138"/>
      <c r="G78" s="138"/>
      <c r="H78" s="138"/>
      <c r="I78" s="138"/>
      <c r="J78" s="40" t="s">
        <v>8</v>
      </c>
      <c r="K78" s="139">
        <f>DATE($B1,$D1,1)</f>
        <v>44531</v>
      </c>
      <c r="L78" s="139">
        <f>DATEDIF(D78,K78,"Y")</f>
        <v>121</v>
      </c>
      <c r="M78" s="121" t="str">
        <f t="shared" ref="M78" si="109">IF(L78=0,"○",IF(L78=1,"△",IF(L78=2,"□",IF(L78=3,"◇","×"))))</f>
        <v>×</v>
      </c>
      <c r="N78" s="87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41">
        <f>SUM(N78:AR78)</f>
        <v>0</v>
      </c>
      <c r="AT78" s="36">
        <f t="shared" ref="AT78" si="110">COUNT(N78:AR78)</f>
        <v>0</v>
      </c>
    </row>
    <row r="79" spans="1:46" ht="21" customHeight="1" thickBot="1">
      <c r="A79" s="144"/>
      <c r="B79" s="114"/>
      <c r="C79" s="114"/>
      <c r="D79" s="116"/>
      <c r="E79" s="137"/>
      <c r="F79" s="118"/>
      <c r="G79" s="118"/>
      <c r="H79" s="118"/>
      <c r="I79" s="118"/>
      <c r="J79" s="38" t="s">
        <v>24</v>
      </c>
      <c r="K79" s="140"/>
      <c r="L79" s="141"/>
      <c r="M79" s="142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84"/>
      <c r="AM79" s="84"/>
      <c r="AN79" s="84"/>
      <c r="AO79" s="84"/>
      <c r="AP79" s="84"/>
      <c r="AQ79" s="84"/>
      <c r="AR79" s="84"/>
      <c r="AS79" s="39" t="str">
        <f>IF(AT78=AT79,"○","×")</f>
        <v>○</v>
      </c>
      <c r="AT79" s="36">
        <f t="shared" ref="AT79" si="111">COUNTIF(N79:AR79,"ａ")+COUNTIF(N79:AR79,"ｂ")+COUNTIF(N79:AR79,"ｃ")</f>
        <v>0</v>
      </c>
    </row>
    <row r="80" spans="1:46" ht="21" customHeight="1">
      <c r="A80" s="143">
        <v>39</v>
      </c>
      <c r="B80" s="145"/>
      <c r="C80" s="145"/>
      <c r="D80" s="146"/>
      <c r="E80" s="137" t="str">
        <f>IF(D80=""," ",DATEDIF(D80,K80,"Y")&amp;"歳"&amp;DATEDIF(D80,K80,"YM")&amp;"カ月")</f>
        <v xml:space="preserve"> </v>
      </c>
      <c r="F80" s="138"/>
      <c r="G80" s="138"/>
      <c r="H80" s="138"/>
      <c r="I80" s="138"/>
      <c r="J80" s="40" t="s">
        <v>8</v>
      </c>
      <c r="K80" s="139">
        <f>DATE($B1,$D1,1)</f>
        <v>44531</v>
      </c>
      <c r="L80" s="139">
        <f>DATEDIF(D80,K80,"Y")</f>
        <v>121</v>
      </c>
      <c r="M80" s="121" t="str">
        <f t="shared" ref="M80" si="112">IF(L80=0,"○",IF(L80=1,"△",IF(L80=2,"□",IF(L80=3,"◇","×"))))</f>
        <v>×</v>
      </c>
      <c r="N80" s="87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  <c r="AA80" s="86"/>
      <c r="AB80" s="86"/>
      <c r="AC80" s="86"/>
      <c r="AD80" s="86"/>
      <c r="AE80" s="86"/>
      <c r="AF80" s="86"/>
      <c r="AG80" s="86"/>
      <c r="AH80" s="86"/>
      <c r="AI80" s="86"/>
      <c r="AJ80" s="86"/>
      <c r="AK80" s="86"/>
      <c r="AL80" s="86"/>
      <c r="AM80" s="86"/>
      <c r="AN80" s="86"/>
      <c r="AO80" s="86"/>
      <c r="AP80" s="86"/>
      <c r="AQ80" s="86"/>
      <c r="AR80" s="86"/>
      <c r="AS80" s="41">
        <f>SUM(N80:AR80)</f>
        <v>0</v>
      </c>
      <c r="AT80" s="36">
        <f t="shared" ref="AT80" si="113">COUNT(N80:AR80)</f>
        <v>0</v>
      </c>
    </row>
    <row r="81" spans="1:46" ht="21" customHeight="1" thickBot="1">
      <c r="A81" s="144"/>
      <c r="B81" s="114"/>
      <c r="C81" s="114"/>
      <c r="D81" s="116"/>
      <c r="E81" s="137"/>
      <c r="F81" s="118"/>
      <c r="G81" s="118"/>
      <c r="H81" s="118"/>
      <c r="I81" s="118"/>
      <c r="J81" s="38" t="s">
        <v>24</v>
      </c>
      <c r="K81" s="140"/>
      <c r="L81" s="141"/>
      <c r="M81" s="142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  <c r="AR81" s="84"/>
      <c r="AS81" s="39" t="str">
        <f>IF(AT80=AT81,"○","×")</f>
        <v>○</v>
      </c>
      <c r="AT81" s="36">
        <f t="shared" ref="AT81" si="114">COUNTIF(N81:AR81,"ａ")+COUNTIF(N81:AR81,"ｂ")+COUNTIF(N81:AR81,"ｃ")</f>
        <v>0</v>
      </c>
    </row>
    <row r="82" spans="1:46" ht="21" customHeight="1">
      <c r="A82" s="143">
        <v>40</v>
      </c>
      <c r="B82" s="145"/>
      <c r="C82" s="145"/>
      <c r="D82" s="146"/>
      <c r="E82" s="137" t="str">
        <f>IF(D82=""," ",DATEDIF(D82,K82,"Y")&amp;"歳"&amp;DATEDIF(D82,K82,"YM")&amp;"カ月")</f>
        <v xml:space="preserve"> </v>
      </c>
      <c r="F82" s="138"/>
      <c r="G82" s="138"/>
      <c r="H82" s="138"/>
      <c r="I82" s="138"/>
      <c r="J82" s="40" t="s">
        <v>8</v>
      </c>
      <c r="K82" s="139">
        <f>DATE($B1,$D1,1)</f>
        <v>44531</v>
      </c>
      <c r="L82" s="139">
        <f>DATEDIF(D82,K82,"Y")</f>
        <v>121</v>
      </c>
      <c r="M82" s="121" t="str">
        <f t="shared" ref="M82" si="115">IF(L82=0,"○",IF(L82=1,"△",IF(L82=2,"□",IF(L82=3,"◇","×"))))</f>
        <v>×</v>
      </c>
      <c r="N82" s="87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41">
        <f>SUM(N82:AR82)</f>
        <v>0</v>
      </c>
      <c r="AT82" s="36">
        <f t="shared" ref="AT82" si="116">COUNT(N82:AR82)</f>
        <v>0</v>
      </c>
    </row>
    <row r="83" spans="1:46" ht="21" customHeight="1" thickBot="1">
      <c r="A83" s="144"/>
      <c r="B83" s="114"/>
      <c r="C83" s="114"/>
      <c r="D83" s="116"/>
      <c r="E83" s="137"/>
      <c r="F83" s="118"/>
      <c r="G83" s="118"/>
      <c r="H83" s="118"/>
      <c r="I83" s="118"/>
      <c r="J83" s="38" t="s">
        <v>24</v>
      </c>
      <c r="K83" s="140"/>
      <c r="L83" s="141"/>
      <c r="M83" s="142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84"/>
      <c r="AM83" s="84"/>
      <c r="AN83" s="84"/>
      <c r="AO83" s="84"/>
      <c r="AP83" s="84"/>
      <c r="AQ83" s="84"/>
      <c r="AR83" s="84"/>
      <c r="AS83" s="39" t="str">
        <f>IF(AT82=AT83,"○","×")</f>
        <v>○</v>
      </c>
      <c r="AT83" s="36">
        <f t="shared" ref="AT83" si="117">COUNTIF(N83:AR83,"ａ")+COUNTIF(N83:AR83,"ｂ")+COUNTIF(N83:AR83,"ｃ")</f>
        <v>0</v>
      </c>
    </row>
    <row r="84" spans="1:46" ht="21" customHeight="1">
      <c r="A84" s="143">
        <v>41</v>
      </c>
      <c r="B84" s="145"/>
      <c r="C84" s="145"/>
      <c r="D84" s="146"/>
      <c r="E84" s="137" t="str">
        <f>IF(D84=""," ",DATEDIF(D84,K84,"Y")&amp;"歳"&amp;DATEDIF(D84,K84,"YM")&amp;"カ月")</f>
        <v xml:space="preserve"> </v>
      </c>
      <c r="F84" s="138"/>
      <c r="G84" s="138"/>
      <c r="H84" s="138"/>
      <c r="I84" s="138"/>
      <c r="J84" s="40" t="s">
        <v>8</v>
      </c>
      <c r="K84" s="139">
        <f>DATE($B1,$D1,1)</f>
        <v>44531</v>
      </c>
      <c r="L84" s="139">
        <f>DATEDIF(D84,K84,"Y")</f>
        <v>121</v>
      </c>
      <c r="M84" s="121" t="str">
        <f t="shared" ref="M84" si="118">IF(L84=0,"○",IF(L84=1,"△",IF(L84=2,"□",IF(L84=3,"◇","×"))))</f>
        <v>×</v>
      </c>
      <c r="N84" s="87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86"/>
      <c r="AE84" s="86"/>
      <c r="AF84" s="86"/>
      <c r="AG84" s="86"/>
      <c r="AH84" s="86"/>
      <c r="AI84" s="86"/>
      <c r="AJ84" s="86"/>
      <c r="AK84" s="86"/>
      <c r="AL84" s="86"/>
      <c r="AM84" s="86"/>
      <c r="AN84" s="86"/>
      <c r="AO84" s="86"/>
      <c r="AP84" s="86"/>
      <c r="AQ84" s="86"/>
      <c r="AR84" s="86"/>
      <c r="AS84" s="41">
        <f>SUM(N84:AR84)</f>
        <v>0</v>
      </c>
      <c r="AT84" s="36">
        <f t="shared" ref="AT84" si="119">COUNT(N84:AR84)</f>
        <v>0</v>
      </c>
    </row>
    <row r="85" spans="1:46" ht="21" customHeight="1" thickBot="1">
      <c r="A85" s="144"/>
      <c r="B85" s="114"/>
      <c r="C85" s="114"/>
      <c r="D85" s="116"/>
      <c r="E85" s="137"/>
      <c r="F85" s="118"/>
      <c r="G85" s="118"/>
      <c r="H85" s="118"/>
      <c r="I85" s="118"/>
      <c r="J85" s="38" t="s">
        <v>24</v>
      </c>
      <c r="K85" s="140"/>
      <c r="L85" s="141"/>
      <c r="M85" s="142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84"/>
      <c r="AM85" s="84"/>
      <c r="AN85" s="84"/>
      <c r="AO85" s="84"/>
      <c r="AP85" s="84"/>
      <c r="AQ85" s="84"/>
      <c r="AR85" s="84"/>
      <c r="AS85" s="39" t="str">
        <f>IF(AT84=AT85,"○","×")</f>
        <v>○</v>
      </c>
      <c r="AT85" s="36">
        <f t="shared" ref="AT85" si="120">COUNTIF(N85:AR85,"ａ")+COUNTIF(N85:AR85,"ｂ")+COUNTIF(N85:AR85,"ｃ")</f>
        <v>0</v>
      </c>
    </row>
    <row r="86" spans="1:46" ht="21" customHeight="1">
      <c r="A86" s="143">
        <v>42</v>
      </c>
      <c r="B86" s="145"/>
      <c r="C86" s="145"/>
      <c r="D86" s="146"/>
      <c r="E86" s="137" t="str">
        <f>IF(D86=""," ",DATEDIF(D86,K86,"Y")&amp;"歳"&amp;DATEDIF(D86,K86,"YM")&amp;"カ月")</f>
        <v xml:space="preserve"> </v>
      </c>
      <c r="F86" s="138"/>
      <c r="G86" s="138"/>
      <c r="H86" s="138"/>
      <c r="I86" s="138"/>
      <c r="J86" s="40" t="s">
        <v>8</v>
      </c>
      <c r="K86" s="139">
        <f>DATE($B1,$D1,1)</f>
        <v>44531</v>
      </c>
      <c r="L86" s="139">
        <f>DATEDIF(D86,K86,"Y")</f>
        <v>121</v>
      </c>
      <c r="M86" s="121" t="str">
        <f t="shared" ref="M86" si="121">IF(L86=0,"○",IF(L86=1,"△",IF(L86=2,"□",IF(L86=3,"◇","×"))))</f>
        <v>×</v>
      </c>
      <c r="N86" s="87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6"/>
      <c r="AA86" s="86"/>
      <c r="AB86" s="86"/>
      <c r="AC86" s="86"/>
      <c r="AD86" s="86"/>
      <c r="AE86" s="86"/>
      <c r="AF86" s="86"/>
      <c r="AG86" s="86"/>
      <c r="AH86" s="86"/>
      <c r="AI86" s="86"/>
      <c r="AJ86" s="86"/>
      <c r="AK86" s="86"/>
      <c r="AL86" s="86"/>
      <c r="AM86" s="86"/>
      <c r="AN86" s="86"/>
      <c r="AO86" s="86"/>
      <c r="AP86" s="86"/>
      <c r="AQ86" s="86"/>
      <c r="AR86" s="86"/>
      <c r="AS86" s="41">
        <f>SUM(N86:AR86)</f>
        <v>0</v>
      </c>
      <c r="AT86" s="36">
        <f t="shared" ref="AT86" si="122">COUNT(N86:AR86)</f>
        <v>0</v>
      </c>
    </row>
    <row r="87" spans="1:46" ht="21" customHeight="1" thickBot="1">
      <c r="A87" s="144"/>
      <c r="B87" s="114"/>
      <c r="C87" s="114"/>
      <c r="D87" s="116"/>
      <c r="E87" s="137"/>
      <c r="F87" s="118"/>
      <c r="G87" s="118"/>
      <c r="H87" s="118"/>
      <c r="I87" s="118"/>
      <c r="J87" s="38" t="s">
        <v>24</v>
      </c>
      <c r="K87" s="140"/>
      <c r="L87" s="141"/>
      <c r="M87" s="142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39" t="str">
        <f>IF(AT86=AT87,"○","×")</f>
        <v>○</v>
      </c>
      <c r="AT87" s="36">
        <f t="shared" ref="AT87" si="123">COUNTIF(N87:AR87,"ａ")+COUNTIF(N87:AR87,"ｂ")+COUNTIF(N87:AR87,"ｃ")</f>
        <v>0</v>
      </c>
    </row>
    <row r="88" spans="1:46" ht="21" customHeight="1">
      <c r="A88" s="143">
        <v>43</v>
      </c>
      <c r="B88" s="145"/>
      <c r="C88" s="145"/>
      <c r="D88" s="146"/>
      <c r="E88" s="137" t="str">
        <f>IF(D88=""," ",DATEDIF(D88,K88,"Y")&amp;"歳"&amp;DATEDIF(D88,K88,"YM")&amp;"カ月")</f>
        <v xml:space="preserve"> </v>
      </c>
      <c r="F88" s="138"/>
      <c r="G88" s="138"/>
      <c r="H88" s="138"/>
      <c r="I88" s="138"/>
      <c r="J88" s="40" t="s">
        <v>8</v>
      </c>
      <c r="K88" s="139">
        <f>DATE($B1,$D1,1)</f>
        <v>44531</v>
      </c>
      <c r="L88" s="139">
        <f>DATEDIF(D88,K88,"Y")</f>
        <v>121</v>
      </c>
      <c r="M88" s="121" t="str">
        <f t="shared" ref="M88" si="124">IF(L88=0,"○",IF(L88=1,"△",IF(L88=2,"□",IF(L88=3,"◇","×"))))</f>
        <v>×</v>
      </c>
      <c r="N88" s="87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  <c r="AA88" s="86"/>
      <c r="AB88" s="86"/>
      <c r="AC88" s="86"/>
      <c r="AD88" s="86"/>
      <c r="AE88" s="86"/>
      <c r="AF88" s="86"/>
      <c r="AG88" s="86"/>
      <c r="AH88" s="86"/>
      <c r="AI88" s="86"/>
      <c r="AJ88" s="86"/>
      <c r="AK88" s="86"/>
      <c r="AL88" s="86"/>
      <c r="AM88" s="86"/>
      <c r="AN88" s="86"/>
      <c r="AO88" s="86"/>
      <c r="AP88" s="86"/>
      <c r="AQ88" s="86"/>
      <c r="AR88" s="86"/>
      <c r="AS88" s="41">
        <f>SUM(N88:AR88)</f>
        <v>0</v>
      </c>
      <c r="AT88" s="36">
        <f t="shared" ref="AT88" si="125">COUNT(N88:AR88)</f>
        <v>0</v>
      </c>
    </row>
    <row r="89" spans="1:46" ht="21" customHeight="1" thickBot="1">
      <c r="A89" s="144"/>
      <c r="B89" s="114"/>
      <c r="C89" s="114"/>
      <c r="D89" s="116"/>
      <c r="E89" s="137"/>
      <c r="F89" s="118"/>
      <c r="G89" s="118"/>
      <c r="H89" s="118"/>
      <c r="I89" s="118"/>
      <c r="J89" s="38" t="s">
        <v>24</v>
      </c>
      <c r="K89" s="140"/>
      <c r="L89" s="141"/>
      <c r="M89" s="142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84"/>
      <c r="AM89" s="84"/>
      <c r="AN89" s="84"/>
      <c r="AO89" s="84"/>
      <c r="AP89" s="84"/>
      <c r="AQ89" s="84"/>
      <c r="AR89" s="84"/>
      <c r="AS89" s="39" t="str">
        <f>IF(AT88=AT89,"○","×")</f>
        <v>○</v>
      </c>
      <c r="AT89" s="36">
        <f t="shared" ref="AT89" si="126">COUNTIF(N89:AR89,"ａ")+COUNTIF(N89:AR89,"ｂ")+COUNTIF(N89:AR89,"ｃ")</f>
        <v>0</v>
      </c>
    </row>
    <row r="90" spans="1:46" ht="21" customHeight="1">
      <c r="A90" s="143">
        <v>44</v>
      </c>
      <c r="B90" s="145"/>
      <c r="C90" s="145"/>
      <c r="D90" s="146"/>
      <c r="E90" s="137" t="str">
        <f>IF(D90=""," ",DATEDIF(D90,K90,"Y")&amp;"歳"&amp;DATEDIF(D90,K90,"YM")&amp;"カ月")</f>
        <v xml:space="preserve"> </v>
      </c>
      <c r="F90" s="138"/>
      <c r="G90" s="138"/>
      <c r="H90" s="138"/>
      <c r="I90" s="138"/>
      <c r="J90" s="40" t="s">
        <v>8</v>
      </c>
      <c r="K90" s="139">
        <f>DATE($B1,$D1,1)</f>
        <v>44531</v>
      </c>
      <c r="L90" s="139">
        <f>DATEDIF(D90,K90,"Y")</f>
        <v>121</v>
      </c>
      <c r="M90" s="121" t="str">
        <f t="shared" ref="M90" si="127">IF(L90=0,"○",IF(L90=1,"△",IF(L90=2,"□",IF(L90=3,"◇","×"))))</f>
        <v>×</v>
      </c>
      <c r="N90" s="87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  <c r="AG90" s="86"/>
      <c r="AH90" s="86"/>
      <c r="AI90" s="86"/>
      <c r="AJ90" s="86"/>
      <c r="AK90" s="86"/>
      <c r="AL90" s="86"/>
      <c r="AM90" s="86"/>
      <c r="AN90" s="86"/>
      <c r="AO90" s="86"/>
      <c r="AP90" s="86"/>
      <c r="AQ90" s="86"/>
      <c r="AR90" s="86"/>
      <c r="AS90" s="41">
        <f>SUM(N90:AR90)</f>
        <v>0</v>
      </c>
      <c r="AT90" s="36">
        <f t="shared" ref="AT90" si="128">COUNT(N90:AR90)</f>
        <v>0</v>
      </c>
    </row>
    <row r="91" spans="1:46" ht="21" customHeight="1" thickBot="1">
      <c r="A91" s="144"/>
      <c r="B91" s="114"/>
      <c r="C91" s="114"/>
      <c r="D91" s="116"/>
      <c r="E91" s="137"/>
      <c r="F91" s="118"/>
      <c r="G91" s="118"/>
      <c r="H91" s="118"/>
      <c r="I91" s="118"/>
      <c r="J91" s="38" t="s">
        <v>24</v>
      </c>
      <c r="K91" s="140"/>
      <c r="L91" s="141"/>
      <c r="M91" s="142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84"/>
      <c r="AM91" s="84"/>
      <c r="AN91" s="84"/>
      <c r="AO91" s="84"/>
      <c r="AP91" s="84"/>
      <c r="AQ91" s="84"/>
      <c r="AR91" s="84"/>
      <c r="AS91" s="39" t="str">
        <f>IF(AT90=AT91,"○","×")</f>
        <v>○</v>
      </c>
      <c r="AT91" s="36">
        <f t="shared" ref="AT91" si="129">COUNTIF(N91:AR91,"ａ")+COUNTIF(N91:AR91,"ｂ")+COUNTIF(N91:AR91,"ｃ")</f>
        <v>0</v>
      </c>
    </row>
    <row r="92" spans="1:46" ht="21" customHeight="1">
      <c r="A92" s="143">
        <v>45</v>
      </c>
      <c r="B92" s="145"/>
      <c r="C92" s="145"/>
      <c r="D92" s="146"/>
      <c r="E92" s="137" t="str">
        <f>IF(D92=""," ",DATEDIF(D92,K92,"Y")&amp;"歳"&amp;DATEDIF(D92,K92,"YM")&amp;"カ月")</f>
        <v xml:space="preserve"> </v>
      </c>
      <c r="F92" s="138"/>
      <c r="G92" s="138"/>
      <c r="H92" s="138"/>
      <c r="I92" s="138"/>
      <c r="J92" s="40" t="s">
        <v>8</v>
      </c>
      <c r="K92" s="139">
        <f>DATE($B1,$D1,1)</f>
        <v>44531</v>
      </c>
      <c r="L92" s="139">
        <f>DATEDIF(D92,K92,"Y")</f>
        <v>121</v>
      </c>
      <c r="M92" s="121" t="str">
        <f t="shared" ref="M92" si="130">IF(L92=0,"○",IF(L92=1,"△",IF(L92=2,"□",IF(L92=3,"◇","×"))))</f>
        <v>×</v>
      </c>
      <c r="N92" s="87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6"/>
      <c r="AD92" s="86"/>
      <c r="AE92" s="86"/>
      <c r="AF92" s="86"/>
      <c r="AG92" s="86"/>
      <c r="AH92" s="86"/>
      <c r="AI92" s="86"/>
      <c r="AJ92" s="86"/>
      <c r="AK92" s="86"/>
      <c r="AL92" s="86"/>
      <c r="AM92" s="86"/>
      <c r="AN92" s="86"/>
      <c r="AO92" s="86"/>
      <c r="AP92" s="86"/>
      <c r="AQ92" s="86"/>
      <c r="AR92" s="86"/>
      <c r="AS92" s="41">
        <f>SUM(N92:AR92)</f>
        <v>0</v>
      </c>
      <c r="AT92" s="36">
        <f t="shared" ref="AT92" si="131">COUNT(N92:AR92)</f>
        <v>0</v>
      </c>
    </row>
    <row r="93" spans="1:46" ht="21" customHeight="1" thickBot="1">
      <c r="A93" s="144"/>
      <c r="B93" s="114"/>
      <c r="C93" s="114"/>
      <c r="D93" s="116"/>
      <c r="E93" s="137"/>
      <c r="F93" s="118"/>
      <c r="G93" s="118"/>
      <c r="H93" s="118"/>
      <c r="I93" s="118"/>
      <c r="J93" s="38" t="s">
        <v>24</v>
      </c>
      <c r="K93" s="140"/>
      <c r="L93" s="141"/>
      <c r="M93" s="142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84"/>
      <c r="AM93" s="84"/>
      <c r="AN93" s="84"/>
      <c r="AO93" s="84"/>
      <c r="AP93" s="84"/>
      <c r="AQ93" s="84"/>
      <c r="AR93" s="84"/>
      <c r="AS93" s="39" t="str">
        <f>IF(AT92=AT93,"○","×")</f>
        <v>○</v>
      </c>
      <c r="AT93" s="36">
        <f t="shared" ref="AT93" si="132">COUNTIF(N93:AR93,"ａ")+COUNTIF(N93:AR93,"ｂ")+COUNTIF(N93:AR93,"ｃ")</f>
        <v>0</v>
      </c>
    </row>
    <row r="94" spans="1:46" ht="21" customHeight="1">
      <c r="A94" s="143">
        <v>46</v>
      </c>
      <c r="B94" s="145"/>
      <c r="C94" s="145"/>
      <c r="D94" s="146"/>
      <c r="E94" s="137" t="str">
        <f>IF(D94=""," ",DATEDIF(D94,K94,"Y")&amp;"歳"&amp;DATEDIF(D94,K94,"YM")&amp;"カ月")</f>
        <v xml:space="preserve"> </v>
      </c>
      <c r="F94" s="138"/>
      <c r="G94" s="138"/>
      <c r="H94" s="138"/>
      <c r="I94" s="138"/>
      <c r="J94" s="40" t="s">
        <v>8</v>
      </c>
      <c r="K94" s="139">
        <f>DATE($B1,$D1,1)</f>
        <v>44531</v>
      </c>
      <c r="L94" s="139">
        <f>DATEDIF(D94,K94,"Y")</f>
        <v>121</v>
      </c>
      <c r="M94" s="121" t="str">
        <f t="shared" ref="M94" si="133">IF(L94=0,"○",IF(L94=1,"△",IF(L94=2,"□",IF(L94=3,"◇","×"))))</f>
        <v>×</v>
      </c>
      <c r="N94" s="87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  <c r="AE94" s="86"/>
      <c r="AF94" s="86"/>
      <c r="AG94" s="86"/>
      <c r="AH94" s="86"/>
      <c r="AI94" s="86"/>
      <c r="AJ94" s="86"/>
      <c r="AK94" s="86"/>
      <c r="AL94" s="86"/>
      <c r="AM94" s="86"/>
      <c r="AN94" s="86"/>
      <c r="AO94" s="86"/>
      <c r="AP94" s="86"/>
      <c r="AQ94" s="86"/>
      <c r="AR94" s="86"/>
      <c r="AS94" s="41">
        <f>SUM(N94:AR94)</f>
        <v>0</v>
      </c>
      <c r="AT94" s="36">
        <f t="shared" ref="AT94" si="134">COUNT(N94:AR94)</f>
        <v>0</v>
      </c>
    </row>
    <row r="95" spans="1:46" ht="21" customHeight="1" thickBot="1">
      <c r="A95" s="144"/>
      <c r="B95" s="114"/>
      <c r="C95" s="114"/>
      <c r="D95" s="116"/>
      <c r="E95" s="137"/>
      <c r="F95" s="118"/>
      <c r="G95" s="118"/>
      <c r="H95" s="118"/>
      <c r="I95" s="118"/>
      <c r="J95" s="38" t="s">
        <v>24</v>
      </c>
      <c r="K95" s="140"/>
      <c r="L95" s="141"/>
      <c r="M95" s="142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39" t="str">
        <f>IF(AT94=AT95,"○","×")</f>
        <v>○</v>
      </c>
      <c r="AT95" s="36">
        <f t="shared" ref="AT95" si="135">COUNTIF(N95:AR95,"ａ")+COUNTIF(N95:AR95,"ｂ")+COUNTIF(N95:AR95,"ｃ")</f>
        <v>0</v>
      </c>
    </row>
    <row r="96" spans="1:46" ht="21" customHeight="1">
      <c r="A96" s="143">
        <v>47</v>
      </c>
      <c r="B96" s="145"/>
      <c r="C96" s="145"/>
      <c r="D96" s="146"/>
      <c r="E96" s="137" t="str">
        <f>IF(D96=""," ",DATEDIF(D96,K96,"Y")&amp;"歳"&amp;DATEDIF(D96,K96,"YM")&amp;"カ月")</f>
        <v xml:space="preserve"> </v>
      </c>
      <c r="F96" s="138"/>
      <c r="G96" s="138"/>
      <c r="H96" s="138"/>
      <c r="I96" s="138"/>
      <c r="J96" s="40" t="s">
        <v>8</v>
      </c>
      <c r="K96" s="139">
        <f>DATE($B1,$D1,1)</f>
        <v>44531</v>
      </c>
      <c r="L96" s="139">
        <f>DATEDIF(D96,K96,"Y")</f>
        <v>121</v>
      </c>
      <c r="M96" s="121" t="str">
        <f t="shared" ref="M96" si="136">IF(L96=0,"○",IF(L96=1,"△",IF(L96=2,"□",IF(L96=3,"◇","×"))))</f>
        <v>×</v>
      </c>
      <c r="N96" s="87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  <c r="AA96" s="86"/>
      <c r="AB96" s="86"/>
      <c r="AC96" s="86"/>
      <c r="AD96" s="86"/>
      <c r="AE96" s="86"/>
      <c r="AF96" s="86"/>
      <c r="AG96" s="86"/>
      <c r="AH96" s="86"/>
      <c r="AI96" s="86"/>
      <c r="AJ96" s="86"/>
      <c r="AK96" s="86"/>
      <c r="AL96" s="86"/>
      <c r="AM96" s="86"/>
      <c r="AN96" s="86"/>
      <c r="AO96" s="86"/>
      <c r="AP96" s="86"/>
      <c r="AQ96" s="86"/>
      <c r="AR96" s="86"/>
      <c r="AS96" s="41">
        <f>SUM(N96:AR96)</f>
        <v>0</v>
      </c>
      <c r="AT96" s="36">
        <f t="shared" ref="AT96" si="137">COUNT(N96:AR96)</f>
        <v>0</v>
      </c>
    </row>
    <row r="97" spans="1:46" ht="21" customHeight="1" thickBot="1">
      <c r="A97" s="144"/>
      <c r="B97" s="114"/>
      <c r="C97" s="114"/>
      <c r="D97" s="116"/>
      <c r="E97" s="137"/>
      <c r="F97" s="118"/>
      <c r="G97" s="118"/>
      <c r="H97" s="118"/>
      <c r="I97" s="118"/>
      <c r="J97" s="38" t="s">
        <v>24</v>
      </c>
      <c r="K97" s="140"/>
      <c r="L97" s="141"/>
      <c r="M97" s="142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39" t="str">
        <f>IF(AT96=AT97,"○","×")</f>
        <v>○</v>
      </c>
      <c r="AT97" s="36">
        <f t="shared" ref="AT97" si="138">COUNTIF(N97:AR97,"ａ")+COUNTIF(N97:AR97,"ｂ")+COUNTIF(N97:AR97,"ｃ")</f>
        <v>0</v>
      </c>
    </row>
    <row r="98" spans="1:46" ht="21" customHeight="1">
      <c r="A98" s="143">
        <v>48</v>
      </c>
      <c r="B98" s="145"/>
      <c r="C98" s="145"/>
      <c r="D98" s="146"/>
      <c r="E98" s="137" t="str">
        <f>IF(D98=""," ",DATEDIF(D98,K98,"Y")&amp;"歳"&amp;DATEDIF(D98,K98,"YM")&amp;"カ月")</f>
        <v xml:space="preserve"> </v>
      </c>
      <c r="F98" s="138"/>
      <c r="G98" s="138"/>
      <c r="H98" s="138"/>
      <c r="I98" s="138"/>
      <c r="J98" s="40" t="s">
        <v>8</v>
      </c>
      <c r="K98" s="139">
        <f>DATE($B1,$D1,1)</f>
        <v>44531</v>
      </c>
      <c r="L98" s="139">
        <f>DATEDIF(D98,K98,"Y")</f>
        <v>121</v>
      </c>
      <c r="M98" s="121" t="str">
        <f t="shared" ref="M98" si="139">IF(L98=0,"○",IF(L98=1,"△",IF(L98=2,"□",IF(L98=3,"◇","×"))))</f>
        <v>×</v>
      </c>
      <c r="N98" s="87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41">
        <f>SUM(N98:AR98)</f>
        <v>0</v>
      </c>
      <c r="AT98" s="36">
        <f t="shared" ref="AT98" si="140">COUNT(N98:AR98)</f>
        <v>0</v>
      </c>
    </row>
    <row r="99" spans="1:46" ht="21" customHeight="1" thickBot="1">
      <c r="A99" s="144"/>
      <c r="B99" s="114"/>
      <c r="C99" s="114"/>
      <c r="D99" s="116"/>
      <c r="E99" s="137"/>
      <c r="F99" s="118"/>
      <c r="G99" s="118"/>
      <c r="H99" s="118"/>
      <c r="I99" s="118"/>
      <c r="J99" s="38" t="s">
        <v>24</v>
      </c>
      <c r="K99" s="140"/>
      <c r="L99" s="141"/>
      <c r="M99" s="142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39" t="str">
        <f>IF(AT98=AT99,"○","×")</f>
        <v>○</v>
      </c>
      <c r="AT99" s="36">
        <f t="shared" ref="AT99" si="141">COUNTIF(N99:AR99,"ａ")+COUNTIF(N99:AR99,"ｂ")+COUNTIF(N99:AR99,"ｃ")</f>
        <v>0</v>
      </c>
    </row>
    <row r="100" spans="1:46" ht="21" customHeight="1">
      <c r="A100" s="143">
        <v>49</v>
      </c>
      <c r="B100" s="145"/>
      <c r="C100" s="145"/>
      <c r="D100" s="146"/>
      <c r="E100" s="137" t="str">
        <f>IF(D100=""," ",DATEDIF(D100,K100,"Y")&amp;"歳"&amp;DATEDIF(D100,K100,"YM")&amp;"カ月")</f>
        <v xml:space="preserve"> </v>
      </c>
      <c r="F100" s="138"/>
      <c r="G100" s="138"/>
      <c r="H100" s="138"/>
      <c r="I100" s="138"/>
      <c r="J100" s="40" t="s">
        <v>8</v>
      </c>
      <c r="K100" s="139">
        <f>DATE($B1,$D1,1)</f>
        <v>44531</v>
      </c>
      <c r="L100" s="139">
        <f>DATEDIF(D100,K100,"Y")</f>
        <v>121</v>
      </c>
      <c r="M100" s="121" t="str">
        <f t="shared" ref="M100:M162" si="142">IF(L100=0,"○",IF(L100=1,"△",IF(L100=2,"□",IF(L100=3,"◇","×"))))</f>
        <v>×</v>
      </c>
      <c r="N100" s="87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  <c r="AA100" s="86"/>
      <c r="AB100" s="86"/>
      <c r="AC100" s="86"/>
      <c r="AD100" s="86"/>
      <c r="AE100" s="86"/>
      <c r="AF100" s="86"/>
      <c r="AG100" s="86"/>
      <c r="AH100" s="86"/>
      <c r="AI100" s="86"/>
      <c r="AJ100" s="86"/>
      <c r="AK100" s="86"/>
      <c r="AL100" s="86"/>
      <c r="AM100" s="86"/>
      <c r="AN100" s="86"/>
      <c r="AO100" s="86"/>
      <c r="AP100" s="86"/>
      <c r="AQ100" s="86"/>
      <c r="AR100" s="86"/>
      <c r="AS100" s="41">
        <f>SUM(N100:AR100)</f>
        <v>0</v>
      </c>
      <c r="AT100" s="36">
        <f t="shared" ref="AT100" si="143">COUNT(N100:AR100)</f>
        <v>0</v>
      </c>
    </row>
    <row r="101" spans="1:46" ht="21" customHeight="1" thickBot="1">
      <c r="A101" s="144"/>
      <c r="B101" s="114"/>
      <c r="C101" s="114"/>
      <c r="D101" s="116"/>
      <c r="E101" s="137"/>
      <c r="F101" s="118"/>
      <c r="G101" s="118"/>
      <c r="H101" s="118"/>
      <c r="I101" s="118"/>
      <c r="J101" s="38" t="s">
        <v>24</v>
      </c>
      <c r="K101" s="140"/>
      <c r="L101" s="141"/>
      <c r="M101" s="142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39" t="str">
        <f>IF(AT100=AT101,"○","×")</f>
        <v>○</v>
      </c>
      <c r="AT101" s="36">
        <f t="shared" ref="AT101" si="144">COUNTIF(N101:AR101,"ａ")+COUNTIF(N101:AR101,"ｂ")+COUNTIF(N101:AR101,"ｃ")</f>
        <v>0</v>
      </c>
    </row>
    <row r="102" spans="1:46" ht="21" customHeight="1">
      <c r="A102" s="143">
        <v>50</v>
      </c>
      <c r="B102" s="145"/>
      <c r="C102" s="145"/>
      <c r="D102" s="146"/>
      <c r="E102" s="137" t="str">
        <f>IF(D102=""," ",DATEDIF(D102,K102,"Y")&amp;"歳"&amp;DATEDIF(D102,K102,"YM")&amp;"カ月")</f>
        <v xml:space="preserve"> </v>
      </c>
      <c r="F102" s="138"/>
      <c r="G102" s="138"/>
      <c r="H102" s="138"/>
      <c r="I102" s="138"/>
      <c r="J102" s="40" t="s">
        <v>8</v>
      </c>
      <c r="K102" s="139">
        <f>DATE($B1,$D1,1)</f>
        <v>44531</v>
      </c>
      <c r="L102" s="139">
        <f>DATEDIF(D102,K102,"Y")</f>
        <v>121</v>
      </c>
      <c r="M102" s="121" t="str">
        <f t="shared" si="142"/>
        <v>×</v>
      </c>
      <c r="N102" s="87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41">
        <f>SUM(N102:AR102)</f>
        <v>0</v>
      </c>
      <c r="AT102" s="36">
        <f t="shared" ref="AT102" si="145">COUNT(N102:AR102)</f>
        <v>0</v>
      </c>
    </row>
    <row r="103" spans="1:46" ht="21" customHeight="1" thickBot="1">
      <c r="A103" s="144"/>
      <c r="B103" s="114"/>
      <c r="C103" s="114"/>
      <c r="D103" s="116"/>
      <c r="E103" s="137"/>
      <c r="F103" s="118"/>
      <c r="G103" s="118"/>
      <c r="H103" s="118"/>
      <c r="I103" s="118"/>
      <c r="J103" s="38" t="s">
        <v>24</v>
      </c>
      <c r="K103" s="140"/>
      <c r="L103" s="141"/>
      <c r="M103" s="142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39" t="str">
        <f t="shared" ref="AS103" si="146">IF(AT102=AT103,"○","×")</f>
        <v>○</v>
      </c>
      <c r="AT103" s="36">
        <f t="shared" ref="AT103" si="147">COUNTIF(N103:AR103,"ａ")+COUNTIF(N103:AR103,"ｂ")+COUNTIF(N103:AR103,"ｃ")</f>
        <v>0</v>
      </c>
    </row>
    <row r="104" spans="1:46" ht="21" customHeight="1">
      <c r="A104" s="143">
        <v>51</v>
      </c>
      <c r="B104" s="145"/>
      <c r="C104" s="145"/>
      <c r="D104" s="146"/>
      <c r="E104" s="137" t="str">
        <f>IF(D104=""," ",DATEDIF(D104,K104,"Y")&amp;"歳"&amp;DATEDIF(D104,K104,"YM")&amp;"カ月")</f>
        <v xml:space="preserve"> </v>
      </c>
      <c r="F104" s="138"/>
      <c r="G104" s="138"/>
      <c r="H104" s="138"/>
      <c r="I104" s="138"/>
      <c r="J104" s="40" t="s">
        <v>8</v>
      </c>
      <c r="K104" s="139">
        <f>DATE($B1,$D1,1)</f>
        <v>44531</v>
      </c>
      <c r="L104" s="139">
        <f>DATEDIF(D104,K104,"Y")</f>
        <v>121</v>
      </c>
      <c r="M104" s="121" t="str">
        <f t="shared" si="142"/>
        <v>×</v>
      </c>
      <c r="N104" s="87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  <c r="AJ104" s="86"/>
      <c r="AK104" s="86"/>
      <c r="AL104" s="86"/>
      <c r="AM104" s="86"/>
      <c r="AN104" s="86"/>
      <c r="AO104" s="86"/>
      <c r="AP104" s="86"/>
      <c r="AQ104" s="86"/>
      <c r="AR104" s="86"/>
      <c r="AS104" s="41">
        <f>SUM(N104:AR104)</f>
        <v>0</v>
      </c>
      <c r="AT104" s="36">
        <f t="shared" ref="AT104" si="148">COUNT(N104:AR104)</f>
        <v>0</v>
      </c>
    </row>
    <row r="105" spans="1:46" ht="21" customHeight="1" thickBot="1">
      <c r="A105" s="144"/>
      <c r="B105" s="114"/>
      <c r="C105" s="114"/>
      <c r="D105" s="116"/>
      <c r="E105" s="137"/>
      <c r="F105" s="118"/>
      <c r="G105" s="118"/>
      <c r="H105" s="118"/>
      <c r="I105" s="118"/>
      <c r="J105" s="38" t="s">
        <v>24</v>
      </c>
      <c r="K105" s="140"/>
      <c r="L105" s="141"/>
      <c r="M105" s="142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39" t="str">
        <f t="shared" ref="AS105" si="149">IF(AT104=AT105,"○","×")</f>
        <v>○</v>
      </c>
      <c r="AT105" s="36">
        <f t="shared" ref="AT105" si="150">COUNTIF(N105:AR105,"ａ")+COUNTIF(N105:AR105,"ｂ")+COUNTIF(N105:AR105,"ｃ")</f>
        <v>0</v>
      </c>
    </row>
    <row r="106" spans="1:46" ht="21" customHeight="1">
      <c r="A106" s="143">
        <v>52</v>
      </c>
      <c r="B106" s="145"/>
      <c r="C106" s="145"/>
      <c r="D106" s="146"/>
      <c r="E106" s="137" t="str">
        <f>IF(D106=""," ",DATEDIF(D106,K106,"Y")&amp;"歳"&amp;DATEDIF(D106,K106,"YM")&amp;"カ月")</f>
        <v xml:space="preserve"> </v>
      </c>
      <c r="F106" s="138"/>
      <c r="G106" s="138"/>
      <c r="H106" s="138"/>
      <c r="I106" s="138"/>
      <c r="J106" s="40" t="s">
        <v>8</v>
      </c>
      <c r="K106" s="139">
        <f>DATE($B1,$D1,1)</f>
        <v>44531</v>
      </c>
      <c r="L106" s="139">
        <f>DATEDIF(D106,K106,"Y")</f>
        <v>121</v>
      </c>
      <c r="M106" s="121" t="str">
        <f t="shared" si="142"/>
        <v>×</v>
      </c>
      <c r="N106" s="87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  <c r="AG106" s="86"/>
      <c r="AH106" s="86"/>
      <c r="AI106" s="86"/>
      <c r="AJ106" s="86"/>
      <c r="AK106" s="86"/>
      <c r="AL106" s="86"/>
      <c r="AM106" s="86"/>
      <c r="AN106" s="86"/>
      <c r="AO106" s="86"/>
      <c r="AP106" s="86"/>
      <c r="AQ106" s="86"/>
      <c r="AR106" s="86"/>
      <c r="AS106" s="41">
        <f>SUM(N106:AR106)</f>
        <v>0</v>
      </c>
      <c r="AT106" s="36">
        <f t="shared" ref="AT106" si="151">COUNT(N106:AR106)</f>
        <v>0</v>
      </c>
    </row>
    <row r="107" spans="1:46" ht="21" customHeight="1" thickBot="1">
      <c r="A107" s="144"/>
      <c r="B107" s="114"/>
      <c r="C107" s="114"/>
      <c r="D107" s="116"/>
      <c r="E107" s="137"/>
      <c r="F107" s="118"/>
      <c r="G107" s="118"/>
      <c r="H107" s="118"/>
      <c r="I107" s="118"/>
      <c r="J107" s="38" t="s">
        <v>24</v>
      </c>
      <c r="K107" s="140"/>
      <c r="L107" s="141"/>
      <c r="M107" s="142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39" t="str">
        <f t="shared" ref="AS107" si="152">IF(AT106=AT107,"○","×")</f>
        <v>○</v>
      </c>
      <c r="AT107" s="36">
        <f t="shared" ref="AT107" si="153">COUNTIF(N107:AR107,"ａ")+COUNTIF(N107:AR107,"ｂ")+COUNTIF(N107:AR107,"ｃ")</f>
        <v>0</v>
      </c>
    </row>
    <row r="108" spans="1:46" ht="21" customHeight="1">
      <c r="A108" s="143">
        <v>53</v>
      </c>
      <c r="B108" s="145"/>
      <c r="C108" s="145"/>
      <c r="D108" s="146"/>
      <c r="E108" s="137" t="str">
        <f>IF(D108=""," ",DATEDIF(D108,K108,"Y")&amp;"歳"&amp;DATEDIF(D108,K108,"YM")&amp;"カ月")</f>
        <v xml:space="preserve"> </v>
      </c>
      <c r="F108" s="138"/>
      <c r="G108" s="138"/>
      <c r="H108" s="138"/>
      <c r="I108" s="138"/>
      <c r="J108" s="40" t="s">
        <v>8</v>
      </c>
      <c r="K108" s="139">
        <f>DATE($B1,$D1,1)</f>
        <v>44531</v>
      </c>
      <c r="L108" s="139">
        <f>DATEDIF(D108,K108,"Y")</f>
        <v>121</v>
      </c>
      <c r="M108" s="121" t="str">
        <f t="shared" si="142"/>
        <v>×</v>
      </c>
      <c r="N108" s="87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  <c r="AI108" s="86"/>
      <c r="AJ108" s="86"/>
      <c r="AK108" s="86"/>
      <c r="AL108" s="86"/>
      <c r="AM108" s="86"/>
      <c r="AN108" s="86"/>
      <c r="AO108" s="86"/>
      <c r="AP108" s="86"/>
      <c r="AQ108" s="86"/>
      <c r="AR108" s="86"/>
      <c r="AS108" s="41">
        <f>SUM(N108:AR108)</f>
        <v>0</v>
      </c>
      <c r="AT108" s="36">
        <f t="shared" ref="AT108" si="154">COUNT(N108:AR108)</f>
        <v>0</v>
      </c>
    </row>
    <row r="109" spans="1:46" ht="21" customHeight="1" thickBot="1">
      <c r="A109" s="144"/>
      <c r="B109" s="114"/>
      <c r="C109" s="114"/>
      <c r="D109" s="116"/>
      <c r="E109" s="137"/>
      <c r="F109" s="118"/>
      <c r="G109" s="118"/>
      <c r="H109" s="118"/>
      <c r="I109" s="118"/>
      <c r="J109" s="38" t="s">
        <v>24</v>
      </c>
      <c r="K109" s="140"/>
      <c r="L109" s="141"/>
      <c r="M109" s="142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39" t="str">
        <f t="shared" ref="AS109" si="155">IF(AT108=AT109,"○","×")</f>
        <v>○</v>
      </c>
      <c r="AT109" s="36">
        <f t="shared" ref="AT109" si="156">COUNTIF(N109:AR109,"ａ")+COUNTIF(N109:AR109,"ｂ")+COUNTIF(N109:AR109,"ｃ")</f>
        <v>0</v>
      </c>
    </row>
    <row r="110" spans="1:46" ht="21" customHeight="1">
      <c r="A110" s="143">
        <v>54</v>
      </c>
      <c r="B110" s="145"/>
      <c r="C110" s="145"/>
      <c r="D110" s="146"/>
      <c r="E110" s="137" t="str">
        <f>IF(D110=""," ",DATEDIF(D110,K110,"Y")&amp;"歳"&amp;DATEDIF(D110,K110,"YM")&amp;"カ月")</f>
        <v xml:space="preserve"> </v>
      </c>
      <c r="F110" s="138"/>
      <c r="G110" s="138"/>
      <c r="H110" s="138"/>
      <c r="I110" s="138"/>
      <c r="J110" s="40" t="s">
        <v>8</v>
      </c>
      <c r="K110" s="139">
        <f>DATE($B1,$D1,1)</f>
        <v>44531</v>
      </c>
      <c r="L110" s="139">
        <f>DATEDIF(D110,K110,"Y")</f>
        <v>121</v>
      </c>
      <c r="M110" s="121" t="str">
        <f t="shared" si="142"/>
        <v>×</v>
      </c>
      <c r="N110" s="87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  <c r="AK110" s="86"/>
      <c r="AL110" s="86"/>
      <c r="AM110" s="86"/>
      <c r="AN110" s="86"/>
      <c r="AO110" s="86"/>
      <c r="AP110" s="86"/>
      <c r="AQ110" s="86"/>
      <c r="AR110" s="86"/>
      <c r="AS110" s="41">
        <f>SUM(N110:AR110)</f>
        <v>0</v>
      </c>
      <c r="AT110" s="36">
        <f t="shared" ref="AT110" si="157">COUNT(N110:AR110)</f>
        <v>0</v>
      </c>
    </row>
    <row r="111" spans="1:46" ht="21" customHeight="1" thickBot="1">
      <c r="A111" s="144"/>
      <c r="B111" s="114"/>
      <c r="C111" s="114"/>
      <c r="D111" s="116"/>
      <c r="E111" s="137"/>
      <c r="F111" s="118"/>
      <c r="G111" s="118"/>
      <c r="H111" s="118"/>
      <c r="I111" s="118"/>
      <c r="J111" s="38" t="s">
        <v>24</v>
      </c>
      <c r="K111" s="140"/>
      <c r="L111" s="141"/>
      <c r="M111" s="142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39" t="str">
        <f t="shared" ref="AS111" si="158">IF(AT110=AT111,"○","×")</f>
        <v>○</v>
      </c>
      <c r="AT111" s="36">
        <f t="shared" ref="AT111" si="159">COUNTIF(N111:AR111,"ａ")+COUNTIF(N111:AR111,"ｂ")+COUNTIF(N111:AR111,"ｃ")</f>
        <v>0</v>
      </c>
    </row>
    <row r="112" spans="1:46" ht="21" customHeight="1">
      <c r="A112" s="143">
        <v>55</v>
      </c>
      <c r="B112" s="145"/>
      <c r="C112" s="145"/>
      <c r="D112" s="146"/>
      <c r="E112" s="137" t="str">
        <f>IF(D112=""," ",DATEDIF(D112,K112,"Y")&amp;"歳"&amp;DATEDIF(D112,K112,"YM")&amp;"カ月")</f>
        <v xml:space="preserve"> </v>
      </c>
      <c r="F112" s="138"/>
      <c r="G112" s="138"/>
      <c r="H112" s="138"/>
      <c r="I112" s="138"/>
      <c r="J112" s="40" t="s">
        <v>8</v>
      </c>
      <c r="K112" s="139">
        <f>DATE($B1,$D1,1)</f>
        <v>44531</v>
      </c>
      <c r="L112" s="139">
        <f>DATEDIF(D112,K112,"Y")</f>
        <v>121</v>
      </c>
      <c r="M112" s="121" t="str">
        <f t="shared" si="142"/>
        <v>×</v>
      </c>
      <c r="N112" s="87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  <c r="AE112" s="86"/>
      <c r="AF112" s="86"/>
      <c r="AG112" s="86"/>
      <c r="AH112" s="86"/>
      <c r="AI112" s="86"/>
      <c r="AJ112" s="86"/>
      <c r="AK112" s="86"/>
      <c r="AL112" s="86"/>
      <c r="AM112" s="86"/>
      <c r="AN112" s="86"/>
      <c r="AO112" s="86"/>
      <c r="AP112" s="86"/>
      <c r="AQ112" s="86"/>
      <c r="AR112" s="86"/>
      <c r="AS112" s="41">
        <f>SUM(N112:AR112)</f>
        <v>0</v>
      </c>
      <c r="AT112" s="36">
        <f t="shared" ref="AT112" si="160">COUNT(N112:AR112)</f>
        <v>0</v>
      </c>
    </row>
    <row r="113" spans="1:46" ht="21" customHeight="1" thickBot="1">
      <c r="A113" s="144"/>
      <c r="B113" s="114"/>
      <c r="C113" s="114"/>
      <c r="D113" s="116"/>
      <c r="E113" s="137"/>
      <c r="F113" s="118"/>
      <c r="G113" s="118"/>
      <c r="H113" s="118"/>
      <c r="I113" s="118"/>
      <c r="J113" s="38" t="s">
        <v>24</v>
      </c>
      <c r="K113" s="140"/>
      <c r="L113" s="141"/>
      <c r="M113" s="142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39" t="str">
        <f t="shared" ref="AS113" si="161">IF(AT112=AT113,"○","×")</f>
        <v>○</v>
      </c>
      <c r="AT113" s="36">
        <f t="shared" ref="AT113" si="162">COUNTIF(N113:AR113,"ａ")+COUNTIF(N113:AR113,"ｂ")+COUNTIF(N113:AR113,"ｃ")</f>
        <v>0</v>
      </c>
    </row>
    <row r="114" spans="1:46" ht="21" customHeight="1">
      <c r="A114" s="143">
        <v>56</v>
      </c>
      <c r="B114" s="145"/>
      <c r="C114" s="145"/>
      <c r="D114" s="146"/>
      <c r="E114" s="137" t="str">
        <f>IF(D114=""," ",DATEDIF(D114,K114,"Y")&amp;"歳"&amp;DATEDIF(D114,K114,"YM")&amp;"カ月")</f>
        <v xml:space="preserve"> </v>
      </c>
      <c r="F114" s="138"/>
      <c r="G114" s="138"/>
      <c r="H114" s="138"/>
      <c r="I114" s="138"/>
      <c r="J114" s="40" t="s">
        <v>8</v>
      </c>
      <c r="K114" s="139">
        <f>DATE($B1,$D1,1)</f>
        <v>44531</v>
      </c>
      <c r="L114" s="139">
        <f>DATEDIF(D114,K114,"Y")</f>
        <v>121</v>
      </c>
      <c r="M114" s="121" t="str">
        <f t="shared" si="142"/>
        <v>×</v>
      </c>
      <c r="N114" s="87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41">
        <f>SUM(N114:AR114)</f>
        <v>0</v>
      </c>
      <c r="AT114" s="36">
        <f t="shared" ref="AT114" si="163">COUNT(N114:AR114)</f>
        <v>0</v>
      </c>
    </row>
    <row r="115" spans="1:46" ht="21" customHeight="1" thickBot="1">
      <c r="A115" s="144"/>
      <c r="B115" s="114"/>
      <c r="C115" s="114"/>
      <c r="D115" s="116"/>
      <c r="E115" s="137"/>
      <c r="F115" s="118"/>
      <c r="G115" s="118"/>
      <c r="H115" s="118"/>
      <c r="I115" s="118"/>
      <c r="J115" s="38" t="s">
        <v>24</v>
      </c>
      <c r="K115" s="140"/>
      <c r="L115" s="141"/>
      <c r="M115" s="142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39" t="str">
        <f t="shared" ref="AS115" si="164">IF(AT114=AT115,"○","×")</f>
        <v>○</v>
      </c>
      <c r="AT115" s="36">
        <f t="shared" ref="AT115" si="165">COUNTIF(N115:AR115,"ａ")+COUNTIF(N115:AR115,"ｂ")+COUNTIF(N115:AR115,"ｃ")</f>
        <v>0</v>
      </c>
    </row>
    <row r="116" spans="1:46" ht="21" customHeight="1">
      <c r="A116" s="143">
        <v>57</v>
      </c>
      <c r="B116" s="145"/>
      <c r="C116" s="145"/>
      <c r="D116" s="146"/>
      <c r="E116" s="137" t="str">
        <f>IF(D116=""," ",DATEDIF(D116,K116,"Y")&amp;"歳"&amp;DATEDIF(D116,K116,"YM")&amp;"カ月")</f>
        <v xml:space="preserve"> </v>
      </c>
      <c r="F116" s="138"/>
      <c r="G116" s="138"/>
      <c r="H116" s="138"/>
      <c r="I116" s="138"/>
      <c r="J116" s="40" t="s">
        <v>8</v>
      </c>
      <c r="K116" s="139">
        <f>DATE($B1,$D1,1)</f>
        <v>44531</v>
      </c>
      <c r="L116" s="139">
        <f>DATEDIF(D116,K116,"Y")</f>
        <v>121</v>
      </c>
      <c r="M116" s="121" t="str">
        <f t="shared" si="142"/>
        <v>×</v>
      </c>
      <c r="N116" s="87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  <c r="AI116" s="86"/>
      <c r="AJ116" s="86"/>
      <c r="AK116" s="86"/>
      <c r="AL116" s="86"/>
      <c r="AM116" s="86"/>
      <c r="AN116" s="86"/>
      <c r="AO116" s="86"/>
      <c r="AP116" s="86"/>
      <c r="AQ116" s="86"/>
      <c r="AR116" s="86"/>
      <c r="AS116" s="41">
        <f>SUM(N116:AR116)</f>
        <v>0</v>
      </c>
      <c r="AT116" s="36">
        <f t="shared" ref="AT116" si="166">COUNT(N116:AR116)</f>
        <v>0</v>
      </c>
    </row>
    <row r="117" spans="1:46" ht="21" customHeight="1" thickBot="1">
      <c r="A117" s="144"/>
      <c r="B117" s="114"/>
      <c r="C117" s="114"/>
      <c r="D117" s="116"/>
      <c r="E117" s="137"/>
      <c r="F117" s="118"/>
      <c r="G117" s="118"/>
      <c r="H117" s="118"/>
      <c r="I117" s="118"/>
      <c r="J117" s="38" t="s">
        <v>24</v>
      </c>
      <c r="K117" s="140"/>
      <c r="L117" s="141"/>
      <c r="M117" s="142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39" t="str">
        <f t="shared" ref="AS117" si="167">IF(AT116=AT117,"○","×")</f>
        <v>○</v>
      </c>
      <c r="AT117" s="36">
        <f t="shared" ref="AT117" si="168">COUNTIF(N117:AR117,"ａ")+COUNTIF(N117:AR117,"ｂ")+COUNTIF(N117:AR117,"ｃ")</f>
        <v>0</v>
      </c>
    </row>
    <row r="118" spans="1:46" ht="21" customHeight="1">
      <c r="A118" s="143">
        <v>58</v>
      </c>
      <c r="B118" s="145"/>
      <c r="C118" s="145"/>
      <c r="D118" s="146"/>
      <c r="E118" s="137" t="str">
        <f>IF(D118=""," ",DATEDIF(D118,K118,"Y")&amp;"歳"&amp;DATEDIF(D118,K118,"YM")&amp;"カ月")</f>
        <v xml:space="preserve"> </v>
      </c>
      <c r="F118" s="138"/>
      <c r="G118" s="138"/>
      <c r="H118" s="138"/>
      <c r="I118" s="138"/>
      <c r="J118" s="40" t="s">
        <v>8</v>
      </c>
      <c r="K118" s="139">
        <f>DATE($B1,$D1,1)</f>
        <v>44531</v>
      </c>
      <c r="L118" s="139">
        <f>DATEDIF(D118,K118,"Y")</f>
        <v>121</v>
      </c>
      <c r="M118" s="121" t="str">
        <f t="shared" si="142"/>
        <v>×</v>
      </c>
      <c r="N118" s="87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  <c r="AI118" s="86"/>
      <c r="AJ118" s="86"/>
      <c r="AK118" s="86"/>
      <c r="AL118" s="86"/>
      <c r="AM118" s="86"/>
      <c r="AN118" s="86"/>
      <c r="AO118" s="86"/>
      <c r="AP118" s="86"/>
      <c r="AQ118" s="86"/>
      <c r="AR118" s="86"/>
      <c r="AS118" s="41">
        <f>SUM(N118:AR118)</f>
        <v>0</v>
      </c>
      <c r="AT118" s="36">
        <f t="shared" ref="AT118" si="169">COUNT(N118:AR118)</f>
        <v>0</v>
      </c>
    </row>
    <row r="119" spans="1:46" ht="21" customHeight="1" thickBot="1">
      <c r="A119" s="144"/>
      <c r="B119" s="114"/>
      <c r="C119" s="114"/>
      <c r="D119" s="116"/>
      <c r="E119" s="137"/>
      <c r="F119" s="118"/>
      <c r="G119" s="118"/>
      <c r="H119" s="118"/>
      <c r="I119" s="118"/>
      <c r="J119" s="38" t="s">
        <v>24</v>
      </c>
      <c r="K119" s="140"/>
      <c r="L119" s="141"/>
      <c r="M119" s="142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39" t="str">
        <f t="shared" ref="AS119" si="170">IF(AT118=AT119,"○","×")</f>
        <v>○</v>
      </c>
      <c r="AT119" s="36">
        <f t="shared" ref="AT119" si="171">COUNTIF(N119:AR119,"ａ")+COUNTIF(N119:AR119,"ｂ")+COUNTIF(N119:AR119,"ｃ")</f>
        <v>0</v>
      </c>
    </row>
    <row r="120" spans="1:46" ht="21" customHeight="1">
      <c r="A120" s="143">
        <v>59</v>
      </c>
      <c r="B120" s="145"/>
      <c r="C120" s="145"/>
      <c r="D120" s="146"/>
      <c r="E120" s="137" t="str">
        <f>IF(D120=""," ",DATEDIF(D120,K120,"Y")&amp;"歳"&amp;DATEDIF(D120,K120,"YM")&amp;"カ月")</f>
        <v xml:space="preserve"> </v>
      </c>
      <c r="F120" s="138"/>
      <c r="G120" s="138"/>
      <c r="H120" s="138"/>
      <c r="I120" s="138"/>
      <c r="J120" s="40" t="s">
        <v>8</v>
      </c>
      <c r="K120" s="139">
        <f>DATE($B1,$D1,1)</f>
        <v>44531</v>
      </c>
      <c r="L120" s="139">
        <f>DATEDIF(D120,K120,"Y")</f>
        <v>121</v>
      </c>
      <c r="M120" s="121" t="str">
        <f t="shared" si="142"/>
        <v>×</v>
      </c>
      <c r="N120" s="87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  <c r="AI120" s="86"/>
      <c r="AJ120" s="86"/>
      <c r="AK120" s="86"/>
      <c r="AL120" s="86"/>
      <c r="AM120" s="86"/>
      <c r="AN120" s="86"/>
      <c r="AO120" s="86"/>
      <c r="AP120" s="86"/>
      <c r="AQ120" s="86"/>
      <c r="AR120" s="86"/>
      <c r="AS120" s="41">
        <f>SUM(N120:AR120)</f>
        <v>0</v>
      </c>
      <c r="AT120" s="36">
        <f t="shared" ref="AT120" si="172">COUNT(N120:AR120)</f>
        <v>0</v>
      </c>
    </row>
    <row r="121" spans="1:46" ht="21" customHeight="1" thickBot="1">
      <c r="A121" s="144"/>
      <c r="B121" s="114"/>
      <c r="C121" s="114"/>
      <c r="D121" s="116"/>
      <c r="E121" s="137"/>
      <c r="F121" s="118"/>
      <c r="G121" s="118"/>
      <c r="H121" s="118"/>
      <c r="I121" s="118"/>
      <c r="J121" s="38" t="s">
        <v>24</v>
      </c>
      <c r="K121" s="140"/>
      <c r="L121" s="141"/>
      <c r="M121" s="142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39" t="str">
        <f t="shared" ref="AS121" si="173">IF(AT120=AT121,"○","×")</f>
        <v>○</v>
      </c>
      <c r="AT121" s="36">
        <f t="shared" ref="AT121" si="174">COUNTIF(N121:AR121,"ａ")+COUNTIF(N121:AR121,"ｂ")+COUNTIF(N121:AR121,"ｃ")</f>
        <v>0</v>
      </c>
    </row>
    <row r="122" spans="1:46" ht="21" customHeight="1">
      <c r="A122" s="143">
        <v>60</v>
      </c>
      <c r="B122" s="145"/>
      <c r="C122" s="145"/>
      <c r="D122" s="146"/>
      <c r="E122" s="137" t="str">
        <f>IF(D122=""," ",DATEDIF(D122,K122,"Y")&amp;"歳"&amp;DATEDIF(D122,K122,"YM")&amp;"カ月")</f>
        <v xml:space="preserve"> </v>
      </c>
      <c r="F122" s="138"/>
      <c r="G122" s="138"/>
      <c r="H122" s="138"/>
      <c r="I122" s="138"/>
      <c r="J122" s="40" t="s">
        <v>8</v>
      </c>
      <c r="K122" s="139">
        <f>DATE($B1,$D1,1)</f>
        <v>44531</v>
      </c>
      <c r="L122" s="139">
        <f>DATEDIF(D122,K122,"Y")</f>
        <v>121</v>
      </c>
      <c r="M122" s="121" t="str">
        <f t="shared" si="142"/>
        <v>×</v>
      </c>
      <c r="N122" s="87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41">
        <f>SUM(N122:AR122)</f>
        <v>0</v>
      </c>
      <c r="AT122" s="36">
        <f t="shared" ref="AT122" si="175">COUNT(N122:AR122)</f>
        <v>0</v>
      </c>
    </row>
    <row r="123" spans="1:46" ht="21" customHeight="1" thickBot="1">
      <c r="A123" s="144"/>
      <c r="B123" s="114"/>
      <c r="C123" s="114"/>
      <c r="D123" s="116"/>
      <c r="E123" s="137"/>
      <c r="F123" s="118"/>
      <c r="G123" s="118"/>
      <c r="H123" s="118"/>
      <c r="I123" s="118"/>
      <c r="J123" s="38" t="s">
        <v>24</v>
      </c>
      <c r="K123" s="140"/>
      <c r="L123" s="141"/>
      <c r="M123" s="142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39" t="str">
        <f t="shared" ref="AS123" si="176">IF(AT122=AT123,"○","×")</f>
        <v>○</v>
      </c>
      <c r="AT123" s="36">
        <f t="shared" ref="AT123" si="177">COUNTIF(N123:AR123,"ａ")+COUNTIF(N123:AR123,"ｂ")+COUNTIF(N123:AR123,"ｃ")</f>
        <v>0</v>
      </c>
    </row>
    <row r="124" spans="1:46" ht="21" customHeight="1">
      <c r="A124" s="143">
        <v>61</v>
      </c>
      <c r="B124" s="145"/>
      <c r="C124" s="145"/>
      <c r="D124" s="146"/>
      <c r="E124" s="137" t="str">
        <f>IF(D124=""," ",DATEDIF(D124,K124,"Y")&amp;"歳"&amp;DATEDIF(D124,K124,"YM")&amp;"カ月")</f>
        <v xml:space="preserve"> </v>
      </c>
      <c r="F124" s="138"/>
      <c r="G124" s="138"/>
      <c r="H124" s="138"/>
      <c r="I124" s="138"/>
      <c r="J124" s="40" t="s">
        <v>8</v>
      </c>
      <c r="K124" s="139">
        <f>DATE($B1,$D1,1)</f>
        <v>44531</v>
      </c>
      <c r="L124" s="139">
        <f>DATEDIF(D124,K124,"Y")</f>
        <v>121</v>
      </c>
      <c r="M124" s="121" t="str">
        <f t="shared" si="142"/>
        <v>×</v>
      </c>
      <c r="N124" s="87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/>
      <c r="AF124" s="86"/>
      <c r="AG124" s="86"/>
      <c r="AH124" s="86"/>
      <c r="AI124" s="86"/>
      <c r="AJ124" s="86"/>
      <c r="AK124" s="86"/>
      <c r="AL124" s="86"/>
      <c r="AM124" s="86"/>
      <c r="AN124" s="86"/>
      <c r="AO124" s="86"/>
      <c r="AP124" s="86"/>
      <c r="AQ124" s="86"/>
      <c r="AR124" s="86"/>
      <c r="AS124" s="41">
        <f>SUM(N124:AR124)</f>
        <v>0</v>
      </c>
      <c r="AT124" s="36">
        <f t="shared" ref="AT124" si="178">COUNT(N124:AR124)</f>
        <v>0</v>
      </c>
    </row>
    <row r="125" spans="1:46" ht="21" customHeight="1" thickBot="1">
      <c r="A125" s="144"/>
      <c r="B125" s="114"/>
      <c r="C125" s="114"/>
      <c r="D125" s="116"/>
      <c r="E125" s="137"/>
      <c r="F125" s="118"/>
      <c r="G125" s="118"/>
      <c r="H125" s="118"/>
      <c r="I125" s="118"/>
      <c r="J125" s="38" t="s">
        <v>24</v>
      </c>
      <c r="K125" s="140"/>
      <c r="L125" s="141"/>
      <c r="M125" s="142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39" t="str">
        <f t="shared" ref="AS125" si="179">IF(AT124=AT125,"○","×")</f>
        <v>○</v>
      </c>
      <c r="AT125" s="36">
        <f t="shared" ref="AT125" si="180">COUNTIF(N125:AR125,"ａ")+COUNTIF(N125:AR125,"ｂ")+COUNTIF(N125:AR125,"ｃ")</f>
        <v>0</v>
      </c>
    </row>
    <row r="126" spans="1:46" ht="21" customHeight="1">
      <c r="A126" s="143">
        <v>62</v>
      </c>
      <c r="B126" s="145"/>
      <c r="C126" s="145"/>
      <c r="D126" s="146"/>
      <c r="E126" s="137" t="str">
        <f>IF(D126=""," ",DATEDIF(D126,K126,"Y")&amp;"歳"&amp;DATEDIF(D126,K126,"YM")&amp;"カ月")</f>
        <v xml:space="preserve"> </v>
      </c>
      <c r="F126" s="138"/>
      <c r="G126" s="138"/>
      <c r="H126" s="138"/>
      <c r="I126" s="138"/>
      <c r="J126" s="40" t="s">
        <v>8</v>
      </c>
      <c r="K126" s="139">
        <f>DATE($B1,$D1,1)</f>
        <v>44531</v>
      </c>
      <c r="L126" s="139">
        <f>DATEDIF(D126,K126,"Y")</f>
        <v>121</v>
      </c>
      <c r="M126" s="121" t="str">
        <f t="shared" si="142"/>
        <v>×</v>
      </c>
      <c r="N126" s="87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41">
        <f>SUM(N126:AR126)</f>
        <v>0</v>
      </c>
      <c r="AT126" s="36">
        <f t="shared" ref="AT126" si="181">COUNT(N126:AR126)</f>
        <v>0</v>
      </c>
    </row>
    <row r="127" spans="1:46" ht="21" customHeight="1" thickBot="1">
      <c r="A127" s="144"/>
      <c r="B127" s="114"/>
      <c r="C127" s="114"/>
      <c r="D127" s="116"/>
      <c r="E127" s="137"/>
      <c r="F127" s="118"/>
      <c r="G127" s="118"/>
      <c r="H127" s="118"/>
      <c r="I127" s="118"/>
      <c r="J127" s="38" t="s">
        <v>24</v>
      </c>
      <c r="K127" s="140"/>
      <c r="L127" s="141"/>
      <c r="M127" s="142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39" t="str">
        <f t="shared" ref="AS127" si="182">IF(AT126=AT127,"○","×")</f>
        <v>○</v>
      </c>
      <c r="AT127" s="36">
        <f t="shared" ref="AT127" si="183">COUNTIF(N127:AR127,"ａ")+COUNTIF(N127:AR127,"ｂ")+COUNTIF(N127:AR127,"ｃ")</f>
        <v>0</v>
      </c>
    </row>
    <row r="128" spans="1:46" ht="21" customHeight="1">
      <c r="A128" s="143">
        <v>63</v>
      </c>
      <c r="B128" s="145"/>
      <c r="C128" s="145"/>
      <c r="D128" s="146"/>
      <c r="E128" s="137" t="str">
        <f>IF(D128=""," ",DATEDIF(D128,K128,"Y")&amp;"歳"&amp;DATEDIF(D128,K128,"YM")&amp;"カ月")</f>
        <v xml:space="preserve"> </v>
      </c>
      <c r="F128" s="138"/>
      <c r="G128" s="138"/>
      <c r="H128" s="138"/>
      <c r="I128" s="138"/>
      <c r="J128" s="40" t="s">
        <v>8</v>
      </c>
      <c r="K128" s="139">
        <f>DATE($B1,$D1,1)</f>
        <v>44531</v>
      </c>
      <c r="L128" s="139">
        <f>DATEDIF(D128,K128,"Y")</f>
        <v>121</v>
      </c>
      <c r="M128" s="121" t="str">
        <f t="shared" si="142"/>
        <v>×</v>
      </c>
      <c r="N128" s="87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  <c r="AK128" s="86"/>
      <c r="AL128" s="86"/>
      <c r="AM128" s="86"/>
      <c r="AN128" s="86"/>
      <c r="AO128" s="86"/>
      <c r="AP128" s="86"/>
      <c r="AQ128" s="86"/>
      <c r="AR128" s="86"/>
      <c r="AS128" s="41">
        <f>SUM(N128:AR128)</f>
        <v>0</v>
      </c>
      <c r="AT128" s="36">
        <f t="shared" ref="AT128" si="184">COUNT(N128:AR128)</f>
        <v>0</v>
      </c>
    </row>
    <row r="129" spans="1:46" ht="21" customHeight="1" thickBot="1">
      <c r="A129" s="144"/>
      <c r="B129" s="114"/>
      <c r="C129" s="114"/>
      <c r="D129" s="116"/>
      <c r="E129" s="137"/>
      <c r="F129" s="118"/>
      <c r="G129" s="118"/>
      <c r="H129" s="118"/>
      <c r="I129" s="118"/>
      <c r="J129" s="38" t="s">
        <v>24</v>
      </c>
      <c r="K129" s="140"/>
      <c r="L129" s="141"/>
      <c r="M129" s="142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39" t="str">
        <f t="shared" ref="AS129" si="185">IF(AT128=AT129,"○","×")</f>
        <v>○</v>
      </c>
      <c r="AT129" s="36">
        <f t="shared" ref="AT129" si="186">COUNTIF(N129:AR129,"ａ")+COUNTIF(N129:AR129,"ｂ")+COUNTIF(N129:AR129,"ｃ")</f>
        <v>0</v>
      </c>
    </row>
    <row r="130" spans="1:46" ht="21" customHeight="1">
      <c r="A130" s="143">
        <v>64</v>
      </c>
      <c r="B130" s="145"/>
      <c r="C130" s="145"/>
      <c r="D130" s="146"/>
      <c r="E130" s="137" t="str">
        <f>IF(D130=""," ",DATEDIF(D130,K130,"Y")&amp;"歳"&amp;DATEDIF(D130,K130,"YM")&amp;"カ月")</f>
        <v xml:space="preserve"> </v>
      </c>
      <c r="F130" s="138"/>
      <c r="G130" s="138"/>
      <c r="H130" s="138"/>
      <c r="I130" s="138"/>
      <c r="J130" s="40" t="s">
        <v>8</v>
      </c>
      <c r="K130" s="139">
        <f>DATE($B1,$D1,1)</f>
        <v>44531</v>
      </c>
      <c r="L130" s="139">
        <f>DATEDIF(D130,K130,"Y")</f>
        <v>121</v>
      </c>
      <c r="M130" s="121" t="str">
        <f t="shared" si="142"/>
        <v>×</v>
      </c>
      <c r="N130" s="87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41">
        <f>SUM(N130:AR130)</f>
        <v>0</v>
      </c>
      <c r="AT130" s="36">
        <f t="shared" ref="AT130" si="187">COUNT(N130:AR130)</f>
        <v>0</v>
      </c>
    </row>
    <row r="131" spans="1:46" ht="21" customHeight="1" thickBot="1">
      <c r="A131" s="144"/>
      <c r="B131" s="114"/>
      <c r="C131" s="114"/>
      <c r="D131" s="116"/>
      <c r="E131" s="137"/>
      <c r="F131" s="118"/>
      <c r="G131" s="118"/>
      <c r="H131" s="118"/>
      <c r="I131" s="118"/>
      <c r="J131" s="38" t="s">
        <v>24</v>
      </c>
      <c r="K131" s="140"/>
      <c r="L131" s="141"/>
      <c r="M131" s="142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39" t="str">
        <f t="shared" ref="AS131" si="188">IF(AT130=AT131,"○","×")</f>
        <v>○</v>
      </c>
      <c r="AT131" s="36">
        <f t="shared" ref="AT131" si="189">COUNTIF(N131:AR131,"ａ")+COUNTIF(N131:AR131,"ｂ")+COUNTIF(N131:AR131,"ｃ")</f>
        <v>0</v>
      </c>
    </row>
    <row r="132" spans="1:46" ht="21" customHeight="1">
      <c r="A132" s="143">
        <v>65</v>
      </c>
      <c r="B132" s="145"/>
      <c r="C132" s="145"/>
      <c r="D132" s="146"/>
      <c r="E132" s="137" t="str">
        <f>IF(D132=""," ",DATEDIF(D132,K132,"Y")&amp;"歳"&amp;DATEDIF(D132,K132,"YM")&amp;"カ月")</f>
        <v xml:space="preserve"> </v>
      </c>
      <c r="F132" s="138"/>
      <c r="G132" s="138"/>
      <c r="H132" s="138"/>
      <c r="I132" s="138"/>
      <c r="J132" s="40" t="s">
        <v>8</v>
      </c>
      <c r="K132" s="139">
        <f>DATE($B1,$D1,1)</f>
        <v>44531</v>
      </c>
      <c r="L132" s="139">
        <f>DATEDIF(D132,K132,"Y")</f>
        <v>121</v>
      </c>
      <c r="M132" s="121" t="str">
        <f t="shared" si="142"/>
        <v>×</v>
      </c>
      <c r="N132" s="87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  <c r="AG132" s="86"/>
      <c r="AH132" s="86"/>
      <c r="AI132" s="86"/>
      <c r="AJ132" s="86"/>
      <c r="AK132" s="86"/>
      <c r="AL132" s="86"/>
      <c r="AM132" s="86"/>
      <c r="AN132" s="86"/>
      <c r="AO132" s="86"/>
      <c r="AP132" s="86"/>
      <c r="AQ132" s="86"/>
      <c r="AR132" s="86"/>
      <c r="AS132" s="41">
        <f>SUM(N132:AR132)</f>
        <v>0</v>
      </c>
      <c r="AT132" s="36">
        <f t="shared" ref="AT132" si="190">COUNT(N132:AR132)</f>
        <v>0</v>
      </c>
    </row>
    <row r="133" spans="1:46" ht="21" customHeight="1" thickBot="1">
      <c r="A133" s="144"/>
      <c r="B133" s="114"/>
      <c r="C133" s="114"/>
      <c r="D133" s="116"/>
      <c r="E133" s="137"/>
      <c r="F133" s="118"/>
      <c r="G133" s="118"/>
      <c r="H133" s="118"/>
      <c r="I133" s="118"/>
      <c r="J133" s="38" t="s">
        <v>24</v>
      </c>
      <c r="K133" s="140"/>
      <c r="L133" s="141"/>
      <c r="M133" s="142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39" t="str">
        <f t="shared" ref="AS133" si="191">IF(AT132=AT133,"○","×")</f>
        <v>○</v>
      </c>
      <c r="AT133" s="36">
        <f t="shared" ref="AT133" si="192">COUNTIF(N133:AR133,"ａ")+COUNTIF(N133:AR133,"ｂ")+COUNTIF(N133:AR133,"ｃ")</f>
        <v>0</v>
      </c>
    </row>
    <row r="134" spans="1:46" ht="21" customHeight="1">
      <c r="A134" s="143">
        <v>66</v>
      </c>
      <c r="B134" s="145"/>
      <c r="C134" s="145"/>
      <c r="D134" s="146"/>
      <c r="E134" s="137" t="str">
        <f>IF(D134=""," ",DATEDIF(D134,K134,"Y")&amp;"歳"&amp;DATEDIF(D134,K134,"YM")&amp;"カ月")</f>
        <v xml:space="preserve"> </v>
      </c>
      <c r="F134" s="138"/>
      <c r="G134" s="138"/>
      <c r="H134" s="138"/>
      <c r="I134" s="138"/>
      <c r="J134" s="40" t="s">
        <v>8</v>
      </c>
      <c r="K134" s="139">
        <f>DATE($B1,$D1,1)</f>
        <v>44531</v>
      </c>
      <c r="L134" s="139">
        <f>DATEDIF(D134,K134,"Y")</f>
        <v>121</v>
      </c>
      <c r="M134" s="121" t="str">
        <f t="shared" si="142"/>
        <v>×</v>
      </c>
      <c r="N134" s="87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41">
        <f>SUM(N134:AR134)</f>
        <v>0</v>
      </c>
      <c r="AT134" s="36">
        <f t="shared" ref="AT134" si="193">COUNT(N134:AR134)</f>
        <v>0</v>
      </c>
    </row>
    <row r="135" spans="1:46" ht="21" customHeight="1" thickBot="1">
      <c r="A135" s="144"/>
      <c r="B135" s="114"/>
      <c r="C135" s="114"/>
      <c r="D135" s="116"/>
      <c r="E135" s="137"/>
      <c r="F135" s="118"/>
      <c r="G135" s="118"/>
      <c r="H135" s="118"/>
      <c r="I135" s="118"/>
      <c r="J135" s="38" t="s">
        <v>24</v>
      </c>
      <c r="K135" s="140"/>
      <c r="L135" s="141"/>
      <c r="M135" s="142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39" t="str">
        <f t="shared" ref="AS135" si="194">IF(AT134=AT135,"○","×")</f>
        <v>○</v>
      </c>
      <c r="AT135" s="36">
        <f t="shared" ref="AT135" si="195">COUNTIF(N135:AR135,"ａ")+COUNTIF(N135:AR135,"ｂ")+COUNTIF(N135:AR135,"ｃ")</f>
        <v>0</v>
      </c>
    </row>
    <row r="136" spans="1:46" ht="21" customHeight="1">
      <c r="A136" s="143">
        <v>67</v>
      </c>
      <c r="B136" s="145"/>
      <c r="C136" s="145"/>
      <c r="D136" s="146"/>
      <c r="E136" s="137" t="str">
        <f>IF(D136=""," ",DATEDIF(D136,K136,"Y")&amp;"歳"&amp;DATEDIF(D136,K136,"YM")&amp;"カ月")</f>
        <v xml:space="preserve"> </v>
      </c>
      <c r="F136" s="138"/>
      <c r="G136" s="138"/>
      <c r="H136" s="138"/>
      <c r="I136" s="138"/>
      <c r="J136" s="40" t="s">
        <v>8</v>
      </c>
      <c r="K136" s="139">
        <f>DATE($B1,$D1,1)</f>
        <v>44531</v>
      </c>
      <c r="L136" s="139">
        <f>DATEDIF(D136,K136,"Y")</f>
        <v>121</v>
      </c>
      <c r="M136" s="121" t="str">
        <f t="shared" si="142"/>
        <v>×</v>
      </c>
      <c r="N136" s="87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  <c r="AG136" s="86"/>
      <c r="AH136" s="86"/>
      <c r="AI136" s="86"/>
      <c r="AJ136" s="86"/>
      <c r="AK136" s="86"/>
      <c r="AL136" s="86"/>
      <c r="AM136" s="86"/>
      <c r="AN136" s="86"/>
      <c r="AO136" s="86"/>
      <c r="AP136" s="86"/>
      <c r="AQ136" s="86"/>
      <c r="AR136" s="86"/>
      <c r="AS136" s="41">
        <f>SUM(N136:AR136)</f>
        <v>0</v>
      </c>
      <c r="AT136" s="36">
        <f t="shared" ref="AT136" si="196">COUNT(N136:AR136)</f>
        <v>0</v>
      </c>
    </row>
    <row r="137" spans="1:46" ht="21" customHeight="1" thickBot="1">
      <c r="A137" s="144"/>
      <c r="B137" s="114"/>
      <c r="C137" s="114"/>
      <c r="D137" s="116"/>
      <c r="E137" s="137"/>
      <c r="F137" s="118"/>
      <c r="G137" s="118"/>
      <c r="H137" s="118"/>
      <c r="I137" s="118"/>
      <c r="J137" s="38" t="s">
        <v>24</v>
      </c>
      <c r="K137" s="140"/>
      <c r="L137" s="141"/>
      <c r="M137" s="142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39" t="str">
        <f t="shared" ref="AS137" si="197">IF(AT136=AT137,"○","×")</f>
        <v>○</v>
      </c>
      <c r="AT137" s="36">
        <f t="shared" ref="AT137" si="198">COUNTIF(N137:AR137,"ａ")+COUNTIF(N137:AR137,"ｂ")+COUNTIF(N137:AR137,"ｃ")</f>
        <v>0</v>
      </c>
    </row>
    <row r="138" spans="1:46" ht="21" customHeight="1">
      <c r="A138" s="143">
        <v>68</v>
      </c>
      <c r="B138" s="145"/>
      <c r="C138" s="145"/>
      <c r="D138" s="146"/>
      <c r="E138" s="137" t="str">
        <f>IF(D138=""," ",DATEDIF(D138,K138,"Y")&amp;"歳"&amp;DATEDIF(D138,K138,"YM")&amp;"カ月")</f>
        <v xml:space="preserve"> </v>
      </c>
      <c r="F138" s="138"/>
      <c r="G138" s="138"/>
      <c r="H138" s="138"/>
      <c r="I138" s="138"/>
      <c r="J138" s="40" t="s">
        <v>8</v>
      </c>
      <c r="K138" s="139">
        <f>DATE($B1,$D1,1)</f>
        <v>44531</v>
      </c>
      <c r="L138" s="139">
        <f>DATEDIF(D138,K138,"Y")</f>
        <v>121</v>
      </c>
      <c r="M138" s="121" t="str">
        <f t="shared" si="142"/>
        <v>×</v>
      </c>
      <c r="N138" s="87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6"/>
      <c r="AD138" s="86"/>
      <c r="AE138" s="86"/>
      <c r="AF138" s="86"/>
      <c r="AG138" s="86"/>
      <c r="AH138" s="86"/>
      <c r="AI138" s="86"/>
      <c r="AJ138" s="86"/>
      <c r="AK138" s="86"/>
      <c r="AL138" s="86"/>
      <c r="AM138" s="86"/>
      <c r="AN138" s="86"/>
      <c r="AO138" s="86"/>
      <c r="AP138" s="86"/>
      <c r="AQ138" s="86"/>
      <c r="AR138" s="86"/>
      <c r="AS138" s="41">
        <f>SUM(N138:AR138)</f>
        <v>0</v>
      </c>
      <c r="AT138" s="36">
        <f t="shared" ref="AT138" si="199">COUNT(N138:AR138)</f>
        <v>0</v>
      </c>
    </row>
    <row r="139" spans="1:46" ht="21" customHeight="1" thickBot="1">
      <c r="A139" s="144"/>
      <c r="B139" s="114"/>
      <c r="C139" s="114"/>
      <c r="D139" s="116"/>
      <c r="E139" s="137"/>
      <c r="F139" s="118"/>
      <c r="G139" s="118"/>
      <c r="H139" s="118"/>
      <c r="I139" s="118"/>
      <c r="J139" s="38" t="s">
        <v>24</v>
      </c>
      <c r="K139" s="140"/>
      <c r="L139" s="141"/>
      <c r="M139" s="142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39" t="str">
        <f t="shared" ref="AS139" si="200">IF(AT138=AT139,"○","×")</f>
        <v>○</v>
      </c>
      <c r="AT139" s="36">
        <f t="shared" ref="AT139" si="201">COUNTIF(N139:AR139,"ａ")+COUNTIF(N139:AR139,"ｂ")+COUNTIF(N139:AR139,"ｃ")</f>
        <v>0</v>
      </c>
    </row>
    <row r="140" spans="1:46" ht="21" customHeight="1">
      <c r="A140" s="143">
        <v>69</v>
      </c>
      <c r="B140" s="145"/>
      <c r="C140" s="145"/>
      <c r="D140" s="146"/>
      <c r="E140" s="137" t="str">
        <f>IF(D140=""," ",DATEDIF(D140,K140,"Y")&amp;"歳"&amp;DATEDIF(D140,K140,"YM")&amp;"カ月")</f>
        <v xml:space="preserve"> </v>
      </c>
      <c r="F140" s="138"/>
      <c r="G140" s="138"/>
      <c r="H140" s="138"/>
      <c r="I140" s="138"/>
      <c r="J140" s="40" t="s">
        <v>8</v>
      </c>
      <c r="K140" s="139">
        <f>DATE($B1,$D1,1)</f>
        <v>44531</v>
      </c>
      <c r="L140" s="139">
        <f>DATEDIF(D140,K140,"Y")</f>
        <v>121</v>
      </c>
      <c r="M140" s="121" t="str">
        <f t="shared" si="142"/>
        <v>×</v>
      </c>
      <c r="N140" s="87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  <c r="AG140" s="86"/>
      <c r="AH140" s="86"/>
      <c r="AI140" s="86"/>
      <c r="AJ140" s="86"/>
      <c r="AK140" s="86"/>
      <c r="AL140" s="86"/>
      <c r="AM140" s="86"/>
      <c r="AN140" s="86"/>
      <c r="AO140" s="86"/>
      <c r="AP140" s="86"/>
      <c r="AQ140" s="86"/>
      <c r="AR140" s="86"/>
      <c r="AS140" s="41">
        <f>SUM(N140:AR140)</f>
        <v>0</v>
      </c>
      <c r="AT140" s="36">
        <f t="shared" ref="AT140" si="202">COUNT(N140:AR140)</f>
        <v>0</v>
      </c>
    </row>
    <row r="141" spans="1:46" ht="21" customHeight="1" thickBot="1">
      <c r="A141" s="144"/>
      <c r="B141" s="114"/>
      <c r="C141" s="114"/>
      <c r="D141" s="116"/>
      <c r="E141" s="137"/>
      <c r="F141" s="118"/>
      <c r="G141" s="118"/>
      <c r="H141" s="118"/>
      <c r="I141" s="118"/>
      <c r="J141" s="38" t="s">
        <v>24</v>
      </c>
      <c r="K141" s="140"/>
      <c r="L141" s="141"/>
      <c r="M141" s="142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39" t="str">
        <f t="shared" ref="AS141" si="203">IF(AT140=AT141,"○","×")</f>
        <v>○</v>
      </c>
      <c r="AT141" s="36">
        <f t="shared" ref="AT141" si="204">COUNTIF(N141:AR141,"ａ")+COUNTIF(N141:AR141,"ｂ")+COUNTIF(N141:AR141,"ｃ")</f>
        <v>0</v>
      </c>
    </row>
    <row r="142" spans="1:46" ht="21" customHeight="1">
      <c r="A142" s="143">
        <v>70</v>
      </c>
      <c r="B142" s="145"/>
      <c r="C142" s="145"/>
      <c r="D142" s="146"/>
      <c r="E142" s="137" t="str">
        <f>IF(D142=""," ",DATEDIF(D142,K142,"Y")&amp;"歳"&amp;DATEDIF(D142,K142,"YM")&amp;"カ月")</f>
        <v xml:space="preserve"> </v>
      </c>
      <c r="F142" s="138"/>
      <c r="G142" s="138"/>
      <c r="H142" s="138"/>
      <c r="I142" s="138"/>
      <c r="J142" s="40" t="s">
        <v>8</v>
      </c>
      <c r="K142" s="139">
        <f>DATE($B1,$D1,1)</f>
        <v>44531</v>
      </c>
      <c r="L142" s="139">
        <f>DATEDIF(D142,K142,"Y")</f>
        <v>121</v>
      </c>
      <c r="M142" s="121" t="str">
        <f t="shared" si="142"/>
        <v>×</v>
      </c>
      <c r="N142" s="87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41">
        <f>SUM(N142:AR142)</f>
        <v>0</v>
      </c>
      <c r="AT142" s="36">
        <f t="shared" ref="AT142" si="205">COUNT(N142:AR142)</f>
        <v>0</v>
      </c>
    </row>
    <row r="143" spans="1:46" ht="21" customHeight="1" thickBot="1">
      <c r="A143" s="144"/>
      <c r="B143" s="114"/>
      <c r="C143" s="114"/>
      <c r="D143" s="116"/>
      <c r="E143" s="137"/>
      <c r="F143" s="118"/>
      <c r="G143" s="118"/>
      <c r="H143" s="118"/>
      <c r="I143" s="118"/>
      <c r="J143" s="38" t="s">
        <v>24</v>
      </c>
      <c r="K143" s="140"/>
      <c r="L143" s="141"/>
      <c r="M143" s="142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39" t="str">
        <f t="shared" ref="AS143" si="206">IF(AT142=AT143,"○","×")</f>
        <v>○</v>
      </c>
      <c r="AT143" s="36">
        <f t="shared" ref="AT143" si="207">COUNTIF(N143:AR143,"ａ")+COUNTIF(N143:AR143,"ｂ")+COUNTIF(N143:AR143,"ｃ")</f>
        <v>0</v>
      </c>
    </row>
    <row r="144" spans="1:46" ht="21" customHeight="1">
      <c r="A144" s="143">
        <v>71</v>
      </c>
      <c r="B144" s="145"/>
      <c r="C144" s="145"/>
      <c r="D144" s="146"/>
      <c r="E144" s="137" t="str">
        <f>IF(D144=""," ",DATEDIF(D144,K144,"Y")&amp;"歳"&amp;DATEDIF(D144,K144,"YM")&amp;"カ月")</f>
        <v xml:space="preserve"> </v>
      </c>
      <c r="F144" s="138"/>
      <c r="G144" s="138"/>
      <c r="H144" s="138"/>
      <c r="I144" s="138"/>
      <c r="J144" s="40" t="s">
        <v>8</v>
      </c>
      <c r="K144" s="139">
        <f>DATE($B1,$D1,1)</f>
        <v>44531</v>
      </c>
      <c r="L144" s="139">
        <f>DATEDIF(D144,K144,"Y")</f>
        <v>121</v>
      </c>
      <c r="M144" s="121" t="str">
        <f t="shared" si="142"/>
        <v>×</v>
      </c>
      <c r="N144" s="87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  <c r="AE144" s="86"/>
      <c r="AF144" s="86"/>
      <c r="AG144" s="86"/>
      <c r="AH144" s="86"/>
      <c r="AI144" s="86"/>
      <c r="AJ144" s="86"/>
      <c r="AK144" s="86"/>
      <c r="AL144" s="86"/>
      <c r="AM144" s="86"/>
      <c r="AN144" s="86"/>
      <c r="AO144" s="86"/>
      <c r="AP144" s="86"/>
      <c r="AQ144" s="86"/>
      <c r="AR144" s="86"/>
      <c r="AS144" s="41">
        <f>SUM(N144:AR144)</f>
        <v>0</v>
      </c>
      <c r="AT144" s="36">
        <f t="shared" ref="AT144" si="208">COUNT(N144:AR144)</f>
        <v>0</v>
      </c>
    </row>
    <row r="145" spans="1:46" ht="21" customHeight="1" thickBot="1">
      <c r="A145" s="144"/>
      <c r="B145" s="114"/>
      <c r="C145" s="114"/>
      <c r="D145" s="116"/>
      <c r="E145" s="137"/>
      <c r="F145" s="118"/>
      <c r="G145" s="118"/>
      <c r="H145" s="118"/>
      <c r="I145" s="118"/>
      <c r="J145" s="38" t="s">
        <v>24</v>
      </c>
      <c r="K145" s="140"/>
      <c r="L145" s="141"/>
      <c r="M145" s="142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39" t="str">
        <f t="shared" ref="AS145" si="209">IF(AT144=AT145,"○","×")</f>
        <v>○</v>
      </c>
      <c r="AT145" s="36">
        <f t="shared" ref="AT145" si="210">COUNTIF(N145:AR145,"ａ")+COUNTIF(N145:AR145,"ｂ")+COUNTIF(N145:AR145,"ｃ")</f>
        <v>0</v>
      </c>
    </row>
    <row r="146" spans="1:46" ht="21" customHeight="1">
      <c r="A146" s="143">
        <v>72</v>
      </c>
      <c r="B146" s="145"/>
      <c r="C146" s="145"/>
      <c r="D146" s="146"/>
      <c r="E146" s="137" t="str">
        <f>IF(D146=""," ",DATEDIF(D146,K146,"Y")&amp;"歳"&amp;DATEDIF(D146,K146,"YM")&amp;"カ月")</f>
        <v xml:space="preserve"> </v>
      </c>
      <c r="F146" s="138"/>
      <c r="G146" s="138"/>
      <c r="H146" s="138"/>
      <c r="I146" s="138"/>
      <c r="J146" s="40" t="s">
        <v>8</v>
      </c>
      <c r="K146" s="139">
        <f>DATE($B1,$D1,1)</f>
        <v>44531</v>
      </c>
      <c r="L146" s="139">
        <f>DATEDIF(D146,K146,"Y")</f>
        <v>121</v>
      </c>
      <c r="M146" s="121" t="str">
        <f t="shared" si="142"/>
        <v>×</v>
      </c>
      <c r="N146" s="87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41">
        <f>SUM(N146:AR146)</f>
        <v>0</v>
      </c>
      <c r="AT146" s="36">
        <f t="shared" ref="AT146" si="211">COUNT(N146:AR146)</f>
        <v>0</v>
      </c>
    </row>
    <row r="147" spans="1:46" ht="21" customHeight="1" thickBot="1">
      <c r="A147" s="144"/>
      <c r="B147" s="114"/>
      <c r="C147" s="114"/>
      <c r="D147" s="116"/>
      <c r="E147" s="137"/>
      <c r="F147" s="118"/>
      <c r="G147" s="118"/>
      <c r="H147" s="118"/>
      <c r="I147" s="118"/>
      <c r="J147" s="38" t="s">
        <v>24</v>
      </c>
      <c r="K147" s="140"/>
      <c r="L147" s="141"/>
      <c r="M147" s="142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39" t="str">
        <f t="shared" ref="AS147" si="212">IF(AT146=AT147,"○","×")</f>
        <v>○</v>
      </c>
      <c r="AT147" s="36">
        <f t="shared" ref="AT147" si="213">COUNTIF(N147:AR147,"ａ")+COUNTIF(N147:AR147,"ｂ")+COUNTIF(N147:AR147,"ｃ")</f>
        <v>0</v>
      </c>
    </row>
    <row r="148" spans="1:46" ht="21" customHeight="1">
      <c r="A148" s="143">
        <v>73</v>
      </c>
      <c r="B148" s="145"/>
      <c r="C148" s="145"/>
      <c r="D148" s="146"/>
      <c r="E148" s="137" t="str">
        <f>IF(D148=""," ",DATEDIF(D148,K148,"Y")&amp;"歳"&amp;DATEDIF(D148,K148,"YM")&amp;"カ月")</f>
        <v xml:space="preserve"> </v>
      </c>
      <c r="F148" s="138"/>
      <c r="G148" s="138"/>
      <c r="H148" s="138"/>
      <c r="I148" s="138"/>
      <c r="J148" s="40" t="s">
        <v>8</v>
      </c>
      <c r="K148" s="139">
        <f>DATE($B1,$D1,1)</f>
        <v>44531</v>
      </c>
      <c r="L148" s="139">
        <f>DATEDIF(D148,K148,"Y")</f>
        <v>121</v>
      </c>
      <c r="M148" s="121" t="str">
        <f t="shared" si="142"/>
        <v>×</v>
      </c>
      <c r="N148" s="87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AE148" s="86"/>
      <c r="AF148" s="86"/>
      <c r="AG148" s="86"/>
      <c r="AH148" s="86"/>
      <c r="AI148" s="86"/>
      <c r="AJ148" s="86"/>
      <c r="AK148" s="86"/>
      <c r="AL148" s="86"/>
      <c r="AM148" s="86"/>
      <c r="AN148" s="86"/>
      <c r="AO148" s="86"/>
      <c r="AP148" s="86"/>
      <c r="AQ148" s="86"/>
      <c r="AR148" s="86"/>
      <c r="AS148" s="41">
        <f>SUM(N148:AR148)</f>
        <v>0</v>
      </c>
      <c r="AT148" s="36">
        <f t="shared" ref="AT148" si="214">COUNT(N148:AR148)</f>
        <v>0</v>
      </c>
    </row>
    <row r="149" spans="1:46" ht="21" customHeight="1" thickBot="1">
      <c r="A149" s="144"/>
      <c r="B149" s="114"/>
      <c r="C149" s="114"/>
      <c r="D149" s="116"/>
      <c r="E149" s="137"/>
      <c r="F149" s="118"/>
      <c r="G149" s="118"/>
      <c r="H149" s="118"/>
      <c r="I149" s="118"/>
      <c r="J149" s="38" t="s">
        <v>24</v>
      </c>
      <c r="K149" s="140"/>
      <c r="L149" s="141"/>
      <c r="M149" s="142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39" t="str">
        <f t="shared" ref="AS149" si="215">IF(AT148=AT149,"○","×")</f>
        <v>○</v>
      </c>
      <c r="AT149" s="36">
        <f t="shared" ref="AT149" si="216">COUNTIF(N149:AR149,"ａ")+COUNTIF(N149:AR149,"ｂ")+COUNTIF(N149:AR149,"ｃ")</f>
        <v>0</v>
      </c>
    </row>
    <row r="150" spans="1:46" ht="21" customHeight="1">
      <c r="A150" s="143">
        <v>74</v>
      </c>
      <c r="B150" s="145"/>
      <c r="C150" s="145"/>
      <c r="D150" s="146"/>
      <c r="E150" s="137" t="str">
        <f>IF(D150=""," ",DATEDIF(D150,K150,"Y")&amp;"歳"&amp;DATEDIF(D150,K150,"YM")&amp;"カ月")</f>
        <v xml:space="preserve"> </v>
      </c>
      <c r="F150" s="138"/>
      <c r="G150" s="138"/>
      <c r="H150" s="138"/>
      <c r="I150" s="138"/>
      <c r="J150" s="40" t="s">
        <v>8</v>
      </c>
      <c r="K150" s="139">
        <f>DATE($B1,$D1,1)</f>
        <v>44531</v>
      </c>
      <c r="L150" s="139">
        <f>DATEDIF(D150,K150,"Y")</f>
        <v>121</v>
      </c>
      <c r="M150" s="121" t="str">
        <f t="shared" si="142"/>
        <v>×</v>
      </c>
      <c r="N150" s="87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  <c r="AB150" s="86"/>
      <c r="AC150" s="86"/>
      <c r="AD150" s="86"/>
      <c r="AE150" s="86"/>
      <c r="AF150" s="86"/>
      <c r="AG150" s="86"/>
      <c r="AH150" s="86"/>
      <c r="AI150" s="86"/>
      <c r="AJ150" s="86"/>
      <c r="AK150" s="86"/>
      <c r="AL150" s="86"/>
      <c r="AM150" s="86"/>
      <c r="AN150" s="86"/>
      <c r="AO150" s="86"/>
      <c r="AP150" s="86"/>
      <c r="AQ150" s="86"/>
      <c r="AR150" s="86"/>
      <c r="AS150" s="41">
        <f>SUM(N150:AR150)</f>
        <v>0</v>
      </c>
      <c r="AT150" s="36">
        <f t="shared" ref="AT150" si="217">COUNT(N150:AR150)</f>
        <v>0</v>
      </c>
    </row>
    <row r="151" spans="1:46" ht="21" customHeight="1" thickBot="1">
      <c r="A151" s="144"/>
      <c r="B151" s="114"/>
      <c r="C151" s="114"/>
      <c r="D151" s="116"/>
      <c r="E151" s="137"/>
      <c r="F151" s="118"/>
      <c r="G151" s="118"/>
      <c r="H151" s="118"/>
      <c r="I151" s="118"/>
      <c r="J151" s="38" t="s">
        <v>24</v>
      </c>
      <c r="K151" s="140"/>
      <c r="L151" s="141"/>
      <c r="M151" s="142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39" t="str">
        <f t="shared" ref="AS151" si="218">IF(AT150=AT151,"○","×")</f>
        <v>○</v>
      </c>
      <c r="AT151" s="36">
        <f t="shared" ref="AT151" si="219">COUNTIF(N151:AR151,"ａ")+COUNTIF(N151:AR151,"ｂ")+COUNTIF(N151:AR151,"ｃ")</f>
        <v>0</v>
      </c>
    </row>
    <row r="152" spans="1:46" ht="21" customHeight="1">
      <c r="A152" s="143">
        <v>75</v>
      </c>
      <c r="B152" s="145"/>
      <c r="C152" s="145"/>
      <c r="D152" s="146"/>
      <c r="E152" s="137" t="str">
        <f>IF(D152=""," ",DATEDIF(D152,K152,"Y")&amp;"歳"&amp;DATEDIF(D152,K152,"YM")&amp;"カ月")</f>
        <v xml:space="preserve"> </v>
      </c>
      <c r="F152" s="138"/>
      <c r="G152" s="138"/>
      <c r="H152" s="138"/>
      <c r="I152" s="138"/>
      <c r="J152" s="40" t="s">
        <v>8</v>
      </c>
      <c r="K152" s="139">
        <f>DATE($B1,$D1,1)</f>
        <v>44531</v>
      </c>
      <c r="L152" s="139">
        <f>DATEDIF(D152,K152,"Y")</f>
        <v>121</v>
      </c>
      <c r="M152" s="121" t="str">
        <f t="shared" si="142"/>
        <v>×</v>
      </c>
      <c r="N152" s="87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  <c r="AC152" s="86"/>
      <c r="AD152" s="86"/>
      <c r="AE152" s="86"/>
      <c r="AF152" s="86"/>
      <c r="AG152" s="86"/>
      <c r="AH152" s="86"/>
      <c r="AI152" s="86"/>
      <c r="AJ152" s="86"/>
      <c r="AK152" s="86"/>
      <c r="AL152" s="86"/>
      <c r="AM152" s="86"/>
      <c r="AN152" s="86"/>
      <c r="AO152" s="86"/>
      <c r="AP152" s="86"/>
      <c r="AQ152" s="86"/>
      <c r="AR152" s="86"/>
      <c r="AS152" s="41">
        <f>SUM(N152:AR152)</f>
        <v>0</v>
      </c>
      <c r="AT152" s="36">
        <f t="shared" ref="AT152" si="220">COUNT(N152:AR152)</f>
        <v>0</v>
      </c>
    </row>
    <row r="153" spans="1:46" ht="21" customHeight="1" thickBot="1">
      <c r="A153" s="144"/>
      <c r="B153" s="114"/>
      <c r="C153" s="114"/>
      <c r="D153" s="116"/>
      <c r="E153" s="137"/>
      <c r="F153" s="118"/>
      <c r="G153" s="118"/>
      <c r="H153" s="118"/>
      <c r="I153" s="118"/>
      <c r="J153" s="38" t="s">
        <v>24</v>
      </c>
      <c r="K153" s="140"/>
      <c r="L153" s="141"/>
      <c r="M153" s="142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39" t="str">
        <f t="shared" ref="AS153" si="221">IF(AT152=AT153,"○","×")</f>
        <v>○</v>
      </c>
      <c r="AT153" s="36">
        <f t="shared" ref="AT153" si="222">COUNTIF(N153:AR153,"ａ")+COUNTIF(N153:AR153,"ｂ")+COUNTIF(N153:AR153,"ｃ")</f>
        <v>0</v>
      </c>
    </row>
    <row r="154" spans="1:46" ht="21" customHeight="1">
      <c r="A154" s="143">
        <v>76</v>
      </c>
      <c r="B154" s="145"/>
      <c r="C154" s="145"/>
      <c r="D154" s="146"/>
      <c r="E154" s="137" t="str">
        <f>IF(D154=""," ",DATEDIF(D154,K154,"Y")&amp;"歳"&amp;DATEDIF(D154,K154,"YM")&amp;"カ月")</f>
        <v xml:space="preserve"> </v>
      </c>
      <c r="F154" s="138"/>
      <c r="G154" s="138"/>
      <c r="H154" s="138"/>
      <c r="I154" s="138"/>
      <c r="J154" s="40" t="s">
        <v>8</v>
      </c>
      <c r="K154" s="139">
        <f>DATE($B1,$D1,1)</f>
        <v>44531</v>
      </c>
      <c r="L154" s="139">
        <f>DATEDIF(D154,K154,"Y")</f>
        <v>121</v>
      </c>
      <c r="M154" s="121" t="str">
        <f t="shared" si="142"/>
        <v>×</v>
      </c>
      <c r="N154" s="87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  <c r="AE154" s="86"/>
      <c r="AF154" s="86"/>
      <c r="AG154" s="86"/>
      <c r="AH154" s="86"/>
      <c r="AI154" s="86"/>
      <c r="AJ154" s="86"/>
      <c r="AK154" s="86"/>
      <c r="AL154" s="86"/>
      <c r="AM154" s="86"/>
      <c r="AN154" s="86"/>
      <c r="AO154" s="86"/>
      <c r="AP154" s="86"/>
      <c r="AQ154" s="86"/>
      <c r="AR154" s="86"/>
      <c r="AS154" s="41">
        <f>SUM(N154:AR154)</f>
        <v>0</v>
      </c>
      <c r="AT154" s="36">
        <f t="shared" ref="AT154" si="223">COUNT(N154:AR154)</f>
        <v>0</v>
      </c>
    </row>
    <row r="155" spans="1:46" ht="21" customHeight="1" thickBot="1">
      <c r="A155" s="144"/>
      <c r="B155" s="114"/>
      <c r="C155" s="114"/>
      <c r="D155" s="116"/>
      <c r="E155" s="137"/>
      <c r="F155" s="118"/>
      <c r="G155" s="118"/>
      <c r="H155" s="118"/>
      <c r="I155" s="118"/>
      <c r="J155" s="38" t="s">
        <v>24</v>
      </c>
      <c r="K155" s="140"/>
      <c r="L155" s="141"/>
      <c r="M155" s="142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39" t="str">
        <f t="shared" ref="AS155" si="224">IF(AT154=AT155,"○","×")</f>
        <v>○</v>
      </c>
      <c r="AT155" s="36">
        <f t="shared" ref="AT155" si="225">COUNTIF(N155:AR155,"ａ")+COUNTIF(N155:AR155,"ｂ")+COUNTIF(N155:AR155,"ｃ")</f>
        <v>0</v>
      </c>
    </row>
    <row r="156" spans="1:46" ht="21" customHeight="1">
      <c r="A156" s="143">
        <v>77</v>
      </c>
      <c r="B156" s="145"/>
      <c r="C156" s="145"/>
      <c r="D156" s="146"/>
      <c r="E156" s="137" t="str">
        <f>IF(D156=""," ",DATEDIF(D156,K156,"Y")&amp;"歳"&amp;DATEDIF(D156,K156,"YM")&amp;"カ月")</f>
        <v xml:space="preserve"> </v>
      </c>
      <c r="F156" s="138"/>
      <c r="G156" s="138"/>
      <c r="H156" s="138"/>
      <c r="I156" s="138"/>
      <c r="J156" s="40" t="s">
        <v>8</v>
      </c>
      <c r="K156" s="139">
        <f>DATE($B1,$D1,1)</f>
        <v>44531</v>
      </c>
      <c r="L156" s="139">
        <f>DATEDIF(D156,K156,"Y")</f>
        <v>121</v>
      </c>
      <c r="M156" s="121" t="str">
        <f t="shared" si="142"/>
        <v>×</v>
      </c>
      <c r="N156" s="87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  <c r="AG156" s="86"/>
      <c r="AH156" s="86"/>
      <c r="AI156" s="86"/>
      <c r="AJ156" s="86"/>
      <c r="AK156" s="86"/>
      <c r="AL156" s="86"/>
      <c r="AM156" s="86"/>
      <c r="AN156" s="86"/>
      <c r="AO156" s="86"/>
      <c r="AP156" s="86"/>
      <c r="AQ156" s="86"/>
      <c r="AR156" s="86"/>
      <c r="AS156" s="41">
        <f>SUM(N156:AR156)</f>
        <v>0</v>
      </c>
      <c r="AT156" s="36">
        <f t="shared" ref="AT156" si="226">COUNT(N156:AR156)</f>
        <v>0</v>
      </c>
    </row>
    <row r="157" spans="1:46" ht="21" customHeight="1" thickBot="1">
      <c r="A157" s="144"/>
      <c r="B157" s="114"/>
      <c r="C157" s="114"/>
      <c r="D157" s="116"/>
      <c r="E157" s="137"/>
      <c r="F157" s="118"/>
      <c r="G157" s="118"/>
      <c r="H157" s="118"/>
      <c r="I157" s="118"/>
      <c r="J157" s="38" t="s">
        <v>24</v>
      </c>
      <c r="K157" s="140"/>
      <c r="L157" s="141"/>
      <c r="M157" s="142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39" t="str">
        <f t="shared" ref="AS157" si="227">IF(AT156=AT157,"○","×")</f>
        <v>○</v>
      </c>
      <c r="AT157" s="36">
        <f t="shared" ref="AT157" si="228">COUNTIF(N157:AR157,"ａ")+COUNTIF(N157:AR157,"ｂ")+COUNTIF(N157:AR157,"ｃ")</f>
        <v>0</v>
      </c>
    </row>
    <row r="158" spans="1:46" ht="21" customHeight="1">
      <c r="A158" s="143">
        <v>78</v>
      </c>
      <c r="B158" s="145"/>
      <c r="C158" s="145"/>
      <c r="D158" s="146"/>
      <c r="E158" s="137" t="str">
        <f>IF(D158=""," ",DATEDIF(D158,K158,"Y")&amp;"歳"&amp;DATEDIF(D158,K158,"YM")&amp;"カ月")</f>
        <v xml:space="preserve"> </v>
      </c>
      <c r="F158" s="138"/>
      <c r="G158" s="138"/>
      <c r="H158" s="138"/>
      <c r="I158" s="138"/>
      <c r="J158" s="40" t="s">
        <v>8</v>
      </c>
      <c r="K158" s="139">
        <f>DATE($B1,$D1,1)</f>
        <v>44531</v>
      </c>
      <c r="L158" s="139">
        <f>DATEDIF(D158,K158,"Y")</f>
        <v>121</v>
      </c>
      <c r="M158" s="121" t="str">
        <f t="shared" si="142"/>
        <v>×</v>
      </c>
      <c r="N158" s="87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6"/>
      <c r="AD158" s="86"/>
      <c r="AE158" s="86"/>
      <c r="AF158" s="86"/>
      <c r="AG158" s="86"/>
      <c r="AH158" s="86"/>
      <c r="AI158" s="86"/>
      <c r="AJ158" s="86"/>
      <c r="AK158" s="86"/>
      <c r="AL158" s="86"/>
      <c r="AM158" s="86"/>
      <c r="AN158" s="86"/>
      <c r="AO158" s="86"/>
      <c r="AP158" s="86"/>
      <c r="AQ158" s="86"/>
      <c r="AR158" s="86"/>
      <c r="AS158" s="41">
        <f>SUM(N158:AR158)</f>
        <v>0</v>
      </c>
      <c r="AT158" s="36">
        <f t="shared" ref="AT158" si="229">COUNT(N158:AR158)</f>
        <v>0</v>
      </c>
    </row>
    <row r="159" spans="1:46" ht="21" customHeight="1" thickBot="1">
      <c r="A159" s="144"/>
      <c r="B159" s="114"/>
      <c r="C159" s="114"/>
      <c r="D159" s="116"/>
      <c r="E159" s="137"/>
      <c r="F159" s="118"/>
      <c r="G159" s="118"/>
      <c r="H159" s="118"/>
      <c r="I159" s="118"/>
      <c r="J159" s="38" t="s">
        <v>24</v>
      </c>
      <c r="K159" s="140"/>
      <c r="L159" s="141"/>
      <c r="M159" s="142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39" t="str">
        <f t="shared" ref="AS159" si="230">IF(AT158=AT159,"○","×")</f>
        <v>○</v>
      </c>
      <c r="AT159" s="36">
        <f t="shared" ref="AT159" si="231">COUNTIF(N159:AR159,"ａ")+COUNTIF(N159:AR159,"ｂ")+COUNTIF(N159:AR159,"ｃ")</f>
        <v>0</v>
      </c>
    </row>
    <row r="160" spans="1:46" ht="21" customHeight="1">
      <c r="A160" s="143">
        <v>79</v>
      </c>
      <c r="B160" s="145"/>
      <c r="C160" s="145"/>
      <c r="D160" s="146"/>
      <c r="E160" s="137" t="str">
        <f>IF(D160=""," ",DATEDIF(D160,K160,"Y")&amp;"歳"&amp;DATEDIF(D160,K160,"YM")&amp;"カ月")</f>
        <v xml:space="preserve"> </v>
      </c>
      <c r="F160" s="138"/>
      <c r="G160" s="138"/>
      <c r="H160" s="138"/>
      <c r="I160" s="138"/>
      <c r="J160" s="40" t="s">
        <v>8</v>
      </c>
      <c r="K160" s="139">
        <f>DATE($B1,$D1,1)</f>
        <v>44531</v>
      </c>
      <c r="L160" s="139">
        <f>DATEDIF(D160,K160,"Y")</f>
        <v>121</v>
      </c>
      <c r="M160" s="121" t="str">
        <f t="shared" si="142"/>
        <v>×</v>
      </c>
      <c r="N160" s="87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86"/>
      <c r="AK160" s="86"/>
      <c r="AL160" s="86"/>
      <c r="AM160" s="86"/>
      <c r="AN160" s="86"/>
      <c r="AO160" s="86"/>
      <c r="AP160" s="86"/>
      <c r="AQ160" s="86"/>
      <c r="AR160" s="86"/>
      <c r="AS160" s="41">
        <f>SUM(N160:AR160)</f>
        <v>0</v>
      </c>
      <c r="AT160" s="36">
        <f t="shared" ref="AT160" si="232">COUNT(N160:AR160)</f>
        <v>0</v>
      </c>
    </row>
    <row r="161" spans="1:46" ht="21" customHeight="1" thickBot="1">
      <c r="A161" s="144"/>
      <c r="B161" s="114"/>
      <c r="C161" s="114"/>
      <c r="D161" s="116"/>
      <c r="E161" s="137"/>
      <c r="F161" s="118"/>
      <c r="G161" s="118"/>
      <c r="H161" s="118"/>
      <c r="I161" s="118"/>
      <c r="J161" s="38" t="s">
        <v>24</v>
      </c>
      <c r="K161" s="140"/>
      <c r="L161" s="141"/>
      <c r="M161" s="142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39" t="str">
        <f t="shared" ref="AS161" si="233">IF(AT160=AT161,"○","×")</f>
        <v>○</v>
      </c>
      <c r="AT161" s="36">
        <f t="shared" ref="AT161" si="234">COUNTIF(N161:AR161,"ａ")+COUNTIF(N161:AR161,"ｂ")+COUNTIF(N161:AR161,"ｃ")</f>
        <v>0</v>
      </c>
    </row>
    <row r="162" spans="1:46" ht="21" customHeight="1">
      <c r="A162" s="143">
        <v>80</v>
      </c>
      <c r="B162" s="145"/>
      <c r="C162" s="145"/>
      <c r="D162" s="146"/>
      <c r="E162" s="137" t="str">
        <f>IF(D162=""," ",DATEDIF(D162,K162,"Y")&amp;"歳"&amp;DATEDIF(D162,K162,"YM")&amp;"カ月")</f>
        <v xml:space="preserve"> </v>
      </c>
      <c r="F162" s="138"/>
      <c r="G162" s="138"/>
      <c r="H162" s="138"/>
      <c r="I162" s="138"/>
      <c r="J162" s="40" t="s">
        <v>8</v>
      </c>
      <c r="K162" s="139">
        <f>DATE($B1,$D1,1)</f>
        <v>44531</v>
      </c>
      <c r="L162" s="139">
        <f>DATEDIF(D162,K162,"Y")</f>
        <v>121</v>
      </c>
      <c r="M162" s="121" t="str">
        <f t="shared" si="142"/>
        <v>×</v>
      </c>
      <c r="N162" s="87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  <c r="AE162" s="86"/>
      <c r="AF162" s="86"/>
      <c r="AG162" s="86"/>
      <c r="AH162" s="86"/>
      <c r="AI162" s="86"/>
      <c r="AJ162" s="86"/>
      <c r="AK162" s="86"/>
      <c r="AL162" s="86"/>
      <c r="AM162" s="86"/>
      <c r="AN162" s="86"/>
      <c r="AO162" s="86"/>
      <c r="AP162" s="86"/>
      <c r="AQ162" s="86"/>
      <c r="AR162" s="86"/>
      <c r="AS162" s="41">
        <f>SUM(N162:AR162)</f>
        <v>0</v>
      </c>
      <c r="AT162" s="36">
        <f t="shared" ref="AT162" si="235">COUNT(N162:AR162)</f>
        <v>0</v>
      </c>
    </row>
    <row r="163" spans="1:46" ht="21" customHeight="1" thickBot="1">
      <c r="A163" s="144"/>
      <c r="B163" s="114"/>
      <c r="C163" s="114"/>
      <c r="D163" s="116"/>
      <c r="E163" s="137"/>
      <c r="F163" s="118"/>
      <c r="G163" s="118"/>
      <c r="H163" s="118"/>
      <c r="I163" s="118"/>
      <c r="J163" s="38" t="s">
        <v>24</v>
      </c>
      <c r="K163" s="140"/>
      <c r="L163" s="141"/>
      <c r="M163" s="142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39" t="str">
        <f t="shared" ref="AS163" si="236">IF(AT162=AT163,"○","×")</f>
        <v>○</v>
      </c>
      <c r="AT163" s="36">
        <f t="shared" ref="AT163" si="237">COUNTIF(N163:AR163,"ａ")+COUNTIF(N163:AR163,"ｂ")+COUNTIF(N163:AR163,"ｃ")</f>
        <v>0</v>
      </c>
    </row>
    <row r="164" spans="1:46" ht="21" customHeight="1">
      <c r="A164" s="143">
        <v>81</v>
      </c>
      <c r="B164" s="145"/>
      <c r="C164" s="145"/>
      <c r="D164" s="146"/>
      <c r="E164" s="137" t="str">
        <f>IF(D164=""," ",DATEDIF(D164,K164,"Y")&amp;"歳"&amp;DATEDIF(D164,K164,"YM")&amp;"カ月")</f>
        <v xml:space="preserve"> </v>
      </c>
      <c r="F164" s="138"/>
      <c r="G164" s="138"/>
      <c r="H164" s="138"/>
      <c r="I164" s="138"/>
      <c r="J164" s="40" t="s">
        <v>8</v>
      </c>
      <c r="K164" s="139">
        <f>DATE($B1,$D1,1)</f>
        <v>44531</v>
      </c>
      <c r="L164" s="139">
        <f>DATEDIF(D164,K164,"Y")</f>
        <v>121</v>
      </c>
      <c r="M164" s="121" t="str">
        <f t="shared" ref="M164:M226" si="238">IF(L164=0,"○",IF(L164=1,"△",IF(L164=2,"□",IF(L164=3,"◇","×"))))</f>
        <v>×</v>
      </c>
      <c r="N164" s="87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  <c r="AA164" s="86"/>
      <c r="AB164" s="86"/>
      <c r="AC164" s="86"/>
      <c r="AD164" s="86"/>
      <c r="AE164" s="86"/>
      <c r="AF164" s="86"/>
      <c r="AG164" s="86"/>
      <c r="AH164" s="86"/>
      <c r="AI164" s="86"/>
      <c r="AJ164" s="86"/>
      <c r="AK164" s="86"/>
      <c r="AL164" s="86"/>
      <c r="AM164" s="86"/>
      <c r="AN164" s="86"/>
      <c r="AO164" s="86"/>
      <c r="AP164" s="86"/>
      <c r="AQ164" s="86"/>
      <c r="AR164" s="86"/>
      <c r="AS164" s="41">
        <f>SUM(N164:AR164)</f>
        <v>0</v>
      </c>
      <c r="AT164" s="36">
        <f t="shared" ref="AT164" si="239">COUNT(N164:AR164)</f>
        <v>0</v>
      </c>
    </row>
    <row r="165" spans="1:46" ht="21" customHeight="1" thickBot="1">
      <c r="A165" s="144"/>
      <c r="B165" s="114"/>
      <c r="C165" s="114"/>
      <c r="D165" s="116"/>
      <c r="E165" s="137"/>
      <c r="F165" s="118"/>
      <c r="G165" s="118"/>
      <c r="H165" s="118"/>
      <c r="I165" s="118"/>
      <c r="J165" s="38" t="s">
        <v>24</v>
      </c>
      <c r="K165" s="140"/>
      <c r="L165" s="141"/>
      <c r="M165" s="142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39" t="str">
        <f t="shared" ref="AS165" si="240">IF(AT164=AT165,"○","×")</f>
        <v>○</v>
      </c>
      <c r="AT165" s="36">
        <f t="shared" ref="AT165" si="241">COUNTIF(N165:AR165,"ａ")+COUNTIF(N165:AR165,"ｂ")+COUNTIF(N165:AR165,"ｃ")</f>
        <v>0</v>
      </c>
    </row>
    <row r="166" spans="1:46" ht="21" customHeight="1">
      <c r="A166" s="143">
        <v>82</v>
      </c>
      <c r="B166" s="145"/>
      <c r="C166" s="145"/>
      <c r="D166" s="146"/>
      <c r="E166" s="137" t="str">
        <f>IF(D166=""," ",DATEDIF(D166,K166,"Y")&amp;"歳"&amp;DATEDIF(D166,K166,"YM")&amp;"カ月")</f>
        <v xml:space="preserve"> </v>
      </c>
      <c r="F166" s="138"/>
      <c r="G166" s="138"/>
      <c r="H166" s="138"/>
      <c r="I166" s="138"/>
      <c r="J166" s="40" t="s">
        <v>8</v>
      </c>
      <c r="K166" s="139">
        <f>DATE($B1,$D1,1)</f>
        <v>44531</v>
      </c>
      <c r="L166" s="139">
        <f>DATEDIF(D166,K166,"Y")</f>
        <v>121</v>
      </c>
      <c r="M166" s="121" t="str">
        <f t="shared" si="238"/>
        <v>×</v>
      </c>
      <c r="N166" s="87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  <c r="AI166" s="86"/>
      <c r="AJ166" s="86"/>
      <c r="AK166" s="86"/>
      <c r="AL166" s="86"/>
      <c r="AM166" s="86"/>
      <c r="AN166" s="86"/>
      <c r="AO166" s="86"/>
      <c r="AP166" s="86"/>
      <c r="AQ166" s="86"/>
      <c r="AR166" s="86"/>
      <c r="AS166" s="41">
        <f>SUM(N166:AR166)</f>
        <v>0</v>
      </c>
      <c r="AT166" s="36">
        <f t="shared" ref="AT166" si="242">COUNT(N166:AR166)</f>
        <v>0</v>
      </c>
    </row>
    <row r="167" spans="1:46" ht="21" customHeight="1" thickBot="1">
      <c r="A167" s="144"/>
      <c r="B167" s="114"/>
      <c r="C167" s="114"/>
      <c r="D167" s="116"/>
      <c r="E167" s="137"/>
      <c r="F167" s="118"/>
      <c r="G167" s="118"/>
      <c r="H167" s="118"/>
      <c r="I167" s="118"/>
      <c r="J167" s="38" t="s">
        <v>24</v>
      </c>
      <c r="K167" s="140"/>
      <c r="L167" s="141"/>
      <c r="M167" s="142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39" t="str">
        <f t="shared" ref="AS167" si="243">IF(AT166=AT167,"○","×")</f>
        <v>○</v>
      </c>
      <c r="AT167" s="36">
        <f t="shared" ref="AT167" si="244">COUNTIF(N167:AR167,"ａ")+COUNTIF(N167:AR167,"ｂ")+COUNTIF(N167:AR167,"ｃ")</f>
        <v>0</v>
      </c>
    </row>
    <row r="168" spans="1:46" ht="21" customHeight="1">
      <c r="A168" s="143">
        <v>83</v>
      </c>
      <c r="B168" s="145"/>
      <c r="C168" s="145"/>
      <c r="D168" s="146"/>
      <c r="E168" s="137" t="str">
        <f>IF(D168=""," ",DATEDIF(D168,K168,"Y")&amp;"歳"&amp;DATEDIF(D168,K168,"YM")&amp;"カ月")</f>
        <v xml:space="preserve"> </v>
      </c>
      <c r="F168" s="138"/>
      <c r="G168" s="138"/>
      <c r="H168" s="138"/>
      <c r="I168" s="138"/>
      <c r="J168" s="40" t="s">
        <v>8</v>
      </c>
      <c r="K168" s="139">
        <f>DATE($B1,$D1,1)</f>
        <v>44531</v>
      </c>
      <c r="L168" s="139">
        <f>DATEDIF(D168,K168,"Y")</f>
        <v>121</v>
      </c>
      <c r="M168" s="121" t="str">
        <f t="shared" si="238"/>
        <v>×</v>
      </c>
      <c r="N168" s="87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6"/>
      <c r="AA168" s="86"/>
      <c r="AB168" s="86"/>
      <c r="AC168" s="86"/>
      <c r="AD168" s="86"/>
      <c r="AE168" s="86"/>
      <c r="AF168" s="86"/>
      <c r="AG168" s="86"/>
      <c r="AH168" s="86"/>
      <c r="AI168" s="86"/>
      <c r="AJ168" s="86"/>
      <c r="AK168" s="86"/>
      <c r="AL168" s="86"/>
      <c r="AM168" s="86"/>
      <c r="AN168" s="86"/>
      <c r="AO168" s="86"/>
      <c r="AP168" s="86"/>
      <c r="AQ168" s="86"/>
      <c r="AR168" s="86"/>
      <c r="AS168" s="41">
        <f>SUM(N168:AR168)</f>
        <v>0</v>
      </c>
      <c r="AT168" s="36">
        <f t="shared" ref="AT168" si="245">COUNT(N168:AR168)</f>
        <v>0</v>
      </c>
    </row>
    <row r="169" spans="1:46" ht="21" customHeight="1" thickBot="1">
      <c r="A169" s="144"/>
      <c r="B169" s="114"/>
      <c r="C169" s="114"/>
      <c r="D169" s="116"/>
      <c r="E169" s="137"/>
      <c r="F169" s="118"/>
      <c r="G169" s="118"/>
      <c r="H169" s="118"/>
      <c r="I169" s="118"/>
      <c r="J169" s="38" t="s">
        <v>24</v>
      </c>
      <c r="K169" s="140"/>
      <c r="L169" s="141"/>
      <c r="M169" s="142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39" t="str">
        <f t="shared" ref="AS169" si="246">IF(AT168=AT169,"○","×")</f>
        <v>○</v>
      </c>
      <c r="AT169" s="36">
        <f t="shared" ref="AT169" si="247">COUNTIF(N169:AR169,"ａ")+COUNTIF(N169:AR169,"ｂ")+COUNTIF(N169:AR169,"ｃ")</f>
        <v>0</v>
      </c>
    </row>
    <row r="170" spans="1:46" ht="21" customHeight="1">
      <c r="A170" s="143">
        <v>84</v>
      </c>
      <c r="B170" s="145"/>
      <c r="C170" s="145"/>
      <c r="D170" s="146"/>
      <c r="E170" s="137" t="str">
        <f>IF(D170=""," ",DATEDIF(D170,K170,"Y")&amp;"歳"&amp;DATEDIF(D170,K170,"YM")&amp;"カ月")</f>
        <v xml:space="preserve"> </v>
      </c>
      <c r="F170" s="138"/>
      <c r="G170" s="138"/>
      <c r="H170" s="138"/>
      <c r="I170" s="138"/>
      <c r="J170" s="40" t="s">
        <v>8</v>
      </c>
      <c r="K170" s="139">
        <f>DATE($B1,$D1,1)</f>
        <v>44531</v>
      </c>
      <c r="L170" s="139">
        <f>DATEDIF(D170,K170,"Y")</f>
        <v>121</v>
      </c>
      <c r="M170" s="121" t="str">
        <f t="shared" si="238"/>
        <v>×</v>
      </c>
      <c r="N170" s="87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  <c r="AI170" s="86"/>
      <c r="AJ170" s="86"/>
      <c r="AK170" s="86"/>
      <c r="AL170" s="86"/>
      <c r="AM170" s="86"/>
      <c r="AN170" s="86"/>
      <c r="AO170" s="86"/>
      <c r="AP170" s="86"/>
      <c r="AQ170" s="86"/>
      <c r="AR170" s="86"/>
      <c r="AS170" s="41">
        <f>SUM(N170:AR170)</f>
        <v>0</v>
      </c>
      <c r="AT170" s="36">
        <f t="shared" ref="AT170" si="248">COUNT(N170:AR170)</f>
        <v>0</v>
      </c>
    </row>
    <row r="171" spans="1:46" ht="21" customHeight="1" thickBot="1">
      <c r="A171" s="144"/>
      <c r="B171" s="114"/>
      <c r="C171" s="114"/>
      <c r="D171" s="116"/>
      <c r="E171" s="137"/>
      <c r="F171" s="118"/>
      <c r="G171" s="118"/>
      <c r="H171" s="118"/>
      <c r="I171" s="118"/>
      <c r="J171" s="38" t="s">
        <v>24</v>
      </c>
      <c r="K171" s="140"/>
      <c r="L171" s="141"/>
      <c r="M171" s="142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39" t="str">
        <f t="shared" ref="AS171" si="249">IF(AT170=AT171,"○","×")</f>
        <v>○</v>
      </c>
      <c r="AT171" s="36">
        <f t="shared" ref="AT171" si="250">COUNTIF(N171:AR171,"ａ")+COUNTIF(N171:AR171,"ｂ")+COUNTIF(N171:AR171,"ｃ")</f>
        <v>0</v>
      </c>
    </row>
    <row r="172" spans="1:46" ht="21" customHeight="1">
      <c r="A172" s="143">
        <v>85</v>
      </c>
      <c r="B172" s="145"/>
      <c r="C172" s="145"/>
      <c r="D172" s="146"/>
      <c r="E172" s="137" t="str">
        <f>IF(D172=""," ",DATEDIF(D172,K172,"Y")&amp;"歳"&amp;DATEDIF(D172,K172,"YM")&amp;"カ月")</f>
        <v xml:space="preserve"> </v>
      </c>
      <c r="F172" s="138"/>
      <c r="G172" s="138"/>
      <c r="H172" s="138"/>
      <c r="I172" s="138"/>
      <c r="J172" s="40" t="s">
        <v>8</v>
      </c>
      <c r="K172" s="139">
        <f>DATE($B1,$D1,1)</f>
        <v>44531</v>
      </c>
      <c r="L172" s="139">
        <f>DATEDIF(D172,K172,"Y")</f>
        <v>121</v>
      </c>
      <c r="M172" s="121" t="str">
        <f t="shared" si="238"/>
        <v>×</v>
      </c>
      <c r="N172" s="87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  <c r="AJ172" s="86"/>
      <c r="AK172" s="86"/>
      <c r="AL172" s="86"/>
      <c r="AM172" s="86"/>
      <c r="AN172" s="86"/>
      <c r="AO172" s="86"/>
      <c r="AP172" s="86"/>
      <c r="AQ172" s="86"/>
      <c r="AR172" s="86"/>
      <c r="AS172" s="41">
        <f>SUM(N172:AR172)</f>
        <v>0</v>
      </c>
      <c r="AT172" s="36">
        <f t="shared" ref="AT172" si="251">COUNT(N172:AR172)</f>
        <v>0</v>
      </c>
    </row>
    <row r="173" spans="1:46" ht="21" customHeight="1" thickBot="1">
      <c r="A173" s="144"/>
      <c r="B173" s="114"/>
      <c r="C173" s="114"/>
      <c r="D173" s="116"/>
      <c r="E173" s="137"/>
      <c r="F173" s="118"/>
      <c r="G173" s="118"/>
      <c r="H173" s="118"/>
      <c r="I173" s="118"/>
      <c r="J173" s="38" t="s">
        <v>24</v>
      </c>
      <c r="K173" s="140"/>
      <c r="L173" s="141"/>
      <c r="M173" s="142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39" t="str">
        <f t="shared" ref="AS173" si="252">IF(AT172=AT173,"○","×")</f>
        <v>○</v>
      </c>
      <c r="AT173" s="36">
        <f t="shared" ref="AT173" si="253">COUNTIF(N173:AR173,"ａ")+COUNTIF(N173:AR173,"ｂ")+COUNTIF(N173:AR173,"ｃ")</f>
        <v>0</v>
      </c>
    </row>
    <row r="174" spans="1:46" ht="21" customHeight="1">
      <c r="A174" s="143">
        <v>86</v>
      </c>
      <c r="B174" s="145"/>
      <c r="C174" s="145"/>
      <c r="D174" s="146"/>
      <c r="E174" s="137" t="str">
        <f>IF(D174=""," ",DATEDIF(D174,K174,"Y")&amp;"歳"&amp;DATEDIF(D174,K174,"YM")&amp;"カ月")</f>
        <v xml:space="preserve"> </v>
      </c>
      <c r="F174" s="138"/>
      <c r="G174" s="138"/>
      <c r="H174" s="138"/>
      <c r="I174" s="138"/>
      <c r="J174" s="40" t="s">
        <v>8</v>
      </c>
      <c r="K174" s="139">
        <f>DATE($B1,$D1,1)</f>
        <v>44531</v>
      </c>
      <c r="L174" s="139">
        <f>DATEDIF(D174,K174,"Y")</f>
        <v>121</v>
      </c>
      <c r="M174" s="121" t="str">
        <f t="shared" si="238"/>
        <v>×</v>
      </c>
      <c r="N174" s="87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6"/>
      <c r="AA174" s="86"/>
      <c r="AB174" s="86"/>
      <c r="AC174" s="86"/>
      <c r="AD174" s="86"/>
      <c r="AE174" s="86"/>
      <c r="AF174" s="86"/>
      <c r="AG174" s="86"/>
      <c r="AH174" s="86"/>
      <c r="AI174" s="86"/>
      <c r="AJ174" s="86"/>
      <c r="AK174" s="86"/>
      <c r="AL174" s="86"/>
      <c r="AM174" s="86"/>
      <c r="AN174" s="86"/>
      <c r="AO174" s="86"/>
      <c r="AP174" s="86"/>
      <c r="AQ174" s="86"/>
      <c r="AR174" s="86"/>
      <c r="AS174" s="41">
        <f>SUM(N174:AR174)</f>
        <v>0</v>
      </c>
      <c r="AT174" s="36">
        <f t="shared" ref="AT174" si="254">COUNT(N174:AR174)</f>
        <v>0</v>
      </c>
    </row>
    <row r="175" spans="1:46" ht="21" customHeight="1" thickBot="1">
      <c r="A175" s="144"/>
      <c r="B175" s="114"/>
      <c r="C175" s="114"/>
      <c r="D175" s="116"/>
      <c r="E175" s="137"/>
      <c r="F175" s="118"/>
      <c r="G175" s="118"/>
      <c r="H175" s="118"/>
      <c r="I175" s="118"/>
      <c r="J175" s="38" t="s">
        <v>24</v>
      </c>
      <c r="K175" s="140"/>
      <c r="L175" s="141"/>
      <c r="M175" s="142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O175" s="90"/>
      <c r="AP175" s="90"/>
      <c r="AQ175" s="90"/>
      <c r="AR175" s="90"/>
      <c r="AS175" s="39" t="str">
        <f t="shared" ref="AS175" si="255">IF(AT174=AT175,"○","×")</f>
        <v>○</v>
      </c>
      <c r="AT175" s="36">
        <f t="shared" ref="AT175" si="256">COUNTIF(N175:AR175,"ａ")+COUNTIF(N175:AR175,"ｂ")+COUNTIF(N175:AR175,"ｃ")</f>
        <v>0</v>
      </c>
    </row>
    <row r="176" spans="1:46" ht="21" customHeight="1">
      <c r="A176" s="143">
        <v>87</v>
      </c>
      <c r="B176" s="145"/>
      <c r="C176" s="145"/>
      <c r="D176" s="146"/>
      <c r="E176" s="137" t="str">
        <f>IF(D176=""," ",DATEDIF(D176,K176,"Y")&amp;"歳"&amp;DATEDIF(D176,K176,"YM")&amp;"カ月")</f>
        <v xml:space="preserve"> </v>
      </c>
      <c r="F176" s="138"/>
      <c r="G176" s="138"/>
      <c r="H176" s="138"/>
      <c r="I176" s="138"/>
      <c r="J176" s="40" t="s">
        <v>8</v>
      </c>
      <c r="K176" s="139">
        <f>DATE($B1,$D1,1)</f>
        <v>44531</v>
      </c>
      <c r="L176" s="139">
        <f>DATEDIF(D176,K176,"Y")</f>
        <v>121</v>
      </c>
      <c r="M176" s="121" t="str">
        <f t="shared" si="238"/>
        <v>×</v>
      </c>
      <c r="N176" s="87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6"/>
      <c r="AA176" s="86"/>
      <c r="AB176" s="86"/>
      <c r="AC176" s="86"/>
      <c r="AD176" s="86"/>
      <c r="AE176" s="86"/>
      <c r="AF176" s="86"/>
      <c r="AG176" s="86"/>
      <c r="AH176" s="86"/>
      <c r="AI176" s="86"/>
      <c r="AJ176" s="86"/>
      <c r="AK176" s="86"/>
      <c r="AL176" s="86"/>
      <c r="AM176" s="86"/>
      <c r="AN176" s="86"/>
      <c r="AO176" s="86"/>
      <c r="AP176" s="86"/>
      <c r="AQ176" s="86"/>
      <c r="AR176" s="86"/>
      <c r="AS176" s="41">
        <f>SUM(N176:AR176)</f>
        <v>0</v>
      </c>
      <c r="AT176" s="36">
        <f t="shared" ref="AT176" si="257">COUNT(N176:AR176)</f>
        <v>0</v>
      </c>
    </row>
    <row r="177" spans="1:46" ht="21" customHeight="1" thickBot="1">
      <c r="A177" s="144"/>
      <c r="B177" s="114"/>
      <c r="C177" s="114"/>
      <c r="D177" s="116"/>
      <c r="E177" s="137"/>
      <c r="F177" s="118"/>
      <c r="G177" s="118"/>
      <c r="H177" s="118"/>
      <c r="I177" s="118"/>
      <c r="J177" s="38" t="s">
        <v>24</v>
      </c>
      <c r="K177" s="140"/>
      <c r="L177" s="141"/>
      <c r="M177" s="142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O177" s="90"/>
      <c r="AP177" s="90"/>
      <c r="AQ177" s="90"/>
      <c r="AR177" s="90"/>
      <c r="AS177" s="39" t="str">
        <f t="shared" ref="AS177" si="258">IF(AT176=AT177,"○","×")</f>
        <v>○</v>
      </c>
      <c r="AT177" s="36">
        <f t="shared" ref="AT177" si="259">COUNTIF(N177:AR177,"ａ")+COUNTIF(N177:AR177,"ｂ")+COUNTIF(N177:AR177,"ｃ")</f>
        <v>0</v>
      </c>
    </row>
    <row r="178" spans="1:46" ht="21" customHeight="1">
      <c r="A178" s="143">
        <v>88</v>
      </c>
      <c r="B178" s="145"/>
      <c r="C178" s="145"/>
      <c r="D178" s="146"/>
      <c r="E178" s="137" t="str">
        <f>IF(D178=""," ",DATEDIF(D178,K178,"Y")&amp;"歳"&amp;DATEDIF(D178,K178,"YM")&amp;"カ月")</f>
        <v xml:space="preserve"> </v>
      </c>
      <c r="F178" s="138"/>
      <c r="G178" s="138"/>
      <c r="H178" s="138"/>
      <c r="I178" s="138"/>
      <c r="J178" s="40" t="s">
        <v>8</v>
      </c>
      <c r="K178" s="139">
        <f>DATE($B1,$D1,1)</f>
        <v>44531</v>
      </c>
      <c r="L178" s="139">
        <f>DATEDIF(D178,K178,"Y")</f>
        <v>121</v>
      </c>
      <c r="M178" s="121" t="str">
        <f t="shared" si="238"/>
        <v>×</v>
      </c>
      <c r="N178" s="87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6"/>
      <c r="AC178" s="86"/>
      <c r="AD178" s="86"/>
      <c r="AE178" s="86"/>
      <c r="AF178" s="86"/>
      <c r="AG178" s="86"/>
      <c r="AH178" s="86"/>
      <c r="AI178" s="86"/>
      <c r="AJ178" s="86"/>
      <c r="AK178" s="86"/>
      <c r="AL178" s="86"/>
      <c r="AM178" s="86"/>
      <c r="AN178" s="86"/>
      <c r="AO178" s="86"/>
      <c r="AP178" s="86"/>
      <c r="AQ178" s="86"/>
      <c r="AR178" s="86"/>
      <c r="AS178" s="41">
        <f>SUM(N178:AR178)</f>
        <v>0</v>
      </c>
      <c r="AT178" s="36">
        <f t="shared" ref="AT178" si="260">COUNT(N178:AR178)</f>
        <v>0</v>
      </c>
    </row>
    <row r="179" spans="1:46" ht="21" customHeight="1" thickBot="1">
      <c r="A179" s="144"/>
      <c r="B179" s="114"/>
      <c r="C179" s="114"/>
      <c r="D179" s="116"/>
      <c r="E179" s="137"/>
      <c r="F179" s="118"/>
      <c r="G179" s="118"/>
      <c r="H179" s="118"/>
      <c r="I179" s="118"/>
      <c r="J179" s="38" t="s">
        <v>24</v>
      </c>
      <c r="K179" s="140"/>
      <c r="L179" s="141"/>
      <c r="M179" s="142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0"/>
      <c r="AS179" s="39" t="str">
        <f t="shared" ref="AS179" si="261">IF(AT178=AT179,"○","×")</f>
        <v>○</v>
      </c>
      <c r="AT179" s="36">
        <f t="shared" ref="AT179" si="262">COUNTIF(N179:AR179,"ａ")+COUNTIF(N179:AR179,"ｂ")+COUNTIF(N179:AR179,"ｃ")</f>
        <v>0</v>
      </c>
    </row>
    <row r="180" spans="1:46" ht="21" customHeight="1">
      <c r="A180" s="143">
        <v>89</v>
      </c>
      <c r="B180" s="145"/>
      <c r="C180" s="145"/>
      <c r="D180" s="146"/>
      <c r="E180" s="137" t="str">
        <f>IF(D180=""," ",DATEDIF(D180,K180,"Y")&amp;"歳"&amp;DATEDIF(D180,K180,"YM")&amp;"カ月")</f>
        <v xml:space="preserve"> </v>
      </c>
      <c r="F180" s="138"/>
      <c r="G180" s="138"/>
      <c r="H180" s="138"/>
      <c r="I180" s="138"/>
      <c r="J180" s="40" t="s">
        <v>8</v>
      </c>
      <c r="K180" s="139">
        <f>DATE($B1,$D1,1)</f>
        <v>44531</v>
      </c>
      <c r="L180" s="139">
        <f>DATEDIF(D180,K180,"Y")</f>
        <v>121</v>
      </c>
      <c r="M180" s="121" t="str">
        <f t="shared" si="238"/>
        <v>×</v>
      </c>
      <c r="N180" s="87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  <c r="AA180" s="86"/>
      <c r="AB180" s="86"/>
      <c r="AC180" s="86"/>
      <c r="AD180" s="86"/>
      <c r="AE180" s="86"/>
      <c r="AF180" s="86"/>
      <c r="AG180" s="86"/>
      <c r="AH180" s="86"/>
      <c r="AI180" s="86"/>
      <c r="AJ180" s="86"/>
      <c r="AK180" s="86"/>
      <c r="AL180" s="86"/>
      <c r="AM180" s="86"/>
      <c r="AN180" s="86"/>
      <c r="AO180" s="86"/>
      <c r="AP180" s="86"/>
      <c r="AQ180" s="86"/>
      <c r="AR180" s="86"/>
      <c r="AS180" s="41">
        <f>SUM(N180:AR180)</f>
        <v>0</v>
      </c>
      <c r="AT180" s="36">
        <f t="shared" ref="AT180" si="263">COUNT(N180:AR180)</f>
        <v>0</v>
      </c>
    </row>
    <row r="181" spans="1:46" ht="21" customHeight="1" thickBot="1">
      <c r="A181" s="144"/>
      <c r="B181" s="114"/>
      <c r="C181" s="114"/>
      <c r="D181" s="116"/>
      <c r="E181" s="137"/>
      <c r="F181" s="118"/>
      <c r="G181" s="118"/>
      <c r="H181" s="118"/>
      <c r="I181" s="118"/>
      <c r="J181" s="38" t="s">
        <v>24</v>
      </c>
      <c r="K181" s="140"/>
      <c r="L181" s="141"/>
      <c r="M181" s="142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O181" s="90"/>
      <c r="AP181" s="90"/>
      <c r="AQ181" s="90"/>
      <c r="AR181" s="90"/>
      <c r="AS181" s="39" t="str">
        <f t="shared" ref="AS181" si="264">IF(AT180=AT181,"○","×")</f>
        <v>○</v>
      </c>
      <c r="AT181" s="36">
        <f t="shared" ref="AT181" si="265">COUNTIF(N181:AR181,"ａ")+COUNTIF(N181:AR181,"ｂ")+COUNTIF(N181:AR181,"ｃ")</f>
        <v>0</v>
      </c>
    </row>
    <row r="182" spans="1:46" ht="21" customHeight="1">
      <c r="A182" s="143">
        <v>90</v>
      </c>
      <c r="B182" s="145"/>
      <c r="C182" s="145"/>
      <c r="D182" s="146"/>
      <c r="E182" s="137" t="str">
        <f>IF(D182=""," ",DATEDIF(D182,K182,"Y")&amp;"歳"&amp;DATEDIF(D182,K182,"YM")&amp;"カ月")</f>
        <v xml:space="preserve"> </v>
      </c>
      <c r="F182" s="138"/>
      <c r="G182" s="138"/>
      <c r="H182" s="138"/>
      <c r="I182" s="138"/>
      <c r="J182" s="40" t="s">
        <v>8</v>
      </c>
      <c r="K182" s="139">
        <f>DATE($B1,$D1,1)</f>
        <v>44531</v>
      </c>
      <c r="L182" s="139">
        <f>DATEDIF(D182,K182,"Y")</f>
        <v>121</v>
      </c>
      <c r="M182" s="121" t="str">
        <f t="shared" si="238"/>
        <v>×</v>
      </c>
      <c r="N182" s="87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6"/>
      <c r="AA182" s="86"/>
      <c r="AB182" s="86"/>
      <c r="AC182" s="86"/>
      <c r="AD182" s="86"/>
      <c r="AE182" s="86"/>
      <c r="AF182" s="86"/>
      <c r="AG182" s="86"/>
      <c r="AH182" s="86"/>
      <c r="AI182" s="86"/>
      <c r="AJ182" s="86"/>
      <c r="AK182" s="86"/>
      <c r="AL182" s="86"/>
      <c r="AM182" s="86"/>
      <c r="AN182" s="86"/>
      <c r="AO182" s="86"/>
      <c r="AP182" s="86"/>
      <c r="AQ182" s="86"/>
      <c r="AR182" s="86"/>
      <c r="AS182" s="41">
        <f>SUM(N182:AR182)</f>
        <v>0</v>
      </c>
      <c r="AT182" s="36">
        <f t="shared" ref="AT182" si="266">COUNT(N182:AR182)</f>
        <v>0</v>
      </c>
    </row>
    <row r="183" spans="1:46" ht="21" customHeight="1" thickBot="1">
      <c r="A183" s="144"/>
      <c r="B183" s="114"/>
      <c r="C183" s="114"/>
      <c r="D183" s="116"/>
      <c r="E183" s="137"/>
      <c r="F183" s="118"/>
      <c r="G183" s="118"/>
      <c r="H183" s="118"/>
      <c r="I183" s="118"/>
      <c r="J183" s="38" t="s">
        <v>24</v>
      </c>
      <c r="K183" s="140"/>
      <c r="L183" s="141"/>
      <c r="M183" s="142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90"/>
      <c r="AQ183" s="90"/>
      <c r="AR183" s="90"/>
      <c r="AS183" s="39" t="str">
        <f t="shared" ref="AS183" si="267">IF(AT182=AT183,"○","×")</f>
        <v>○</v>
      </c>
      <c r="AT183" s="36">
        <f t="shared" ref="AT183" si="268">COUNTIF(N183:AR183,"ａ")+COUNTIF(N183:AR183,"ｂ")+COUNTIF(N183:AR183,"ｃ")</f>
        <v>0</v>
      </c>
    </row>
    <row r="184" spans="1:46" ht="21" customHeight="1">
      <c r="A184" s="143">
        <v>91</v>
      </c>
      <c r="B184" s="145"/>
      <c r="C184" s="145"/>
      <c r="D184" s="146"/>
      <c r="E184" s="137" t="str">
        <f>IF(D184=""," ",DATEDIF(D184,K184,"Y")&amp;"歳"&amp;DATEDIF(D184,K184,"YM")&amp;"カ月")</f>
        <v xml:space="preserve"> </v>
      </c>
      <c r="F184" s="138"/>
      <c r="G184" s="138"/>
      <c r="H184" s="138"/>
      <c r="I184" s="138"/>
      <c r="J184" s="40" t="s">
        <v>8</v>
      </c>
      <c r="K184" s="139">
        <f>DATE($B1,$D1,1)</f>
        <v>44531</v>
      </c>
      <c r="L184" s="139">
        <f>DATEDIF(D184,K184,"Y")</f>
        <v>121</v>
      </c>
      <c r="M184" s="121" t="str">
        <f t="shared" si="238"/>
        <v>×</v>
      </c>
      <c r="N184" s="87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  <c r="AA184" s="86"/>
      <c r="AB184" s="86"/>
      <c r="AC184" s="86"/>
      <c r="AD184" s="86"/>
      <c r="AE184" s="86"/>
      <c r="AF184" s="86"/>
      <c r="AG184" s="86"/>
      <c r="AH184" s="86"/>
      <c r="AI184" s="86"/>
      <c r="AJ184" s="86"/>
      <c r="AK184" s="86"/>
      <c r="AL184" s="86"/>
      <c r="AM184" s="86"/>
      <c r="AN184" s="86"/>
      <c r="AO184" s="86"/>
      <c r="AP184" s="86"/>
      <c r="AQ184" s="86"/>
      <c r="AR184" s="86"/>
      <c r="AS184" s="41">
        <f>SUM(N184:AR184)</f>
        <v>0</v>
      </c>
      <c r="AT184" s="36">
        <f t="shared" ref="AT184" si="269">COUNT(N184:AR184)</f>
        <v>0</v>
      </c>
    </row>
    <row r="185" spans="1:46" ht="21" customHeight="1" thickBot="1">
      <c r="A185" s="144"/>
      <c r="B185" s="114"/>
      <c r="C185" s="114"/>
      <c r="D185" s="116"/>
      <c r="E185" s="137"/>
      <c r="F185" s="118"/>
      <c r="G185" s="118"/>
      <c r="H185" s="118"/>
      <c r="I185" s="118"/>
      <c r="J185" s="38" t="s">
        <v>24</v>
      </c>
      <c r="K185" s="140"/>
      <c r="L185" s="141"/>
      <c r="M185" s="142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39" t="str">
        <f t="shared" ref="AS185" si="270">IF(AT184=AT185,"○","×")</f>
        <v>○</v>
      </c>
      <c r="AT185" s="36">
        <f t="shared" ref="AT185" si="271">COUNTIF(N185:AR185,"ａ")+COUNTIF(N185:AR185,"ｂ")+COUNTIF(N185:AR185,"ｃ")</f>
        <v>0</v>
      </c>
    </row>
    <row r="186" spans="1:46" ht="21" customHeight="1">
      <c r="A186" s="143">
        <v>92</v>
      </c>
      <c r="B186" s="145"/>
      <c r="C186" s="145"/>
      <c r="D186" s="146"/>
      <c r="E186" s="137" t="str">
        <f>IF(D186=""," ",DATEDIF(D186,K186,"Y")&amp;"歳"&amp;DATEDIF(D186,K186,"YM")&amp;"カ月")</f>
        <v xml:space="preserve"> </v>
      </c>
      <c r="F186" s="138"/>
      <c r="G186" s="138"/>
      <c r="H186" s="138"/>
      <c r="I186" s="138"/>
      <c r="J186" s="40" t="s">
        <v>8</v>
      </c>
      <c r="K186" s="139">
        <f>DATE($B1,$D1,1)</f>
        <v>44531</v>
      </c>
      <c r="L186" s="139">
        <f>DATEDIF(D186,K186,"Y")</f>
        <v>121</v>
      </c>
      <c r="M186" s="121" t="str">
        <f t="shared" si="238"/>
        <v>×</v>
      </c>
      <c r="N186" s="87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  <c r="AA186" s="86"/>
      <c r="AB186" s="86"/>
      <c r="AC186" s="86"/>
      <c r="AD186" s="86"/>
      <c r="AE186" s="86"/>
      <c r="AF186" s="86"/>
      <c r="AG186" s="86"/>
      <c r="AH186" s="86"/>
      <c r="AI186" s="86"/>
      <c r="AJ186" s="86"/>
      <c r="AK186" s="86"/>
      <c r="AL186" s="86"/>
      <c r="AM186" s="86"/>
      <c r="AN186" s="86"/>
      <c r="AO186" s="86"/>
      <c r="AP186" s="86"/>
      <c r="AQ186" s="86"/>
      <c r="AR186" s="86"/>
      <c r="AS186" s="41">
        <f>SUM(N186:AR186)</f>
        <v>0</v>
      </c>
      <c r="AT186" s="36">
        <f t="shared" ref="AT186" si="272">COUNT(N186:AR186)</f>
        <v>0</v>
      </c>
    </row>
    <row r="187" spans="1:46" ht="21" customHeight="1" thickBot="1">
      <c r="A187" s="144"/>
      <c r="B187" s="114"/>
      <c r="C187" s="114"/>
      <c r="D187" s="116"/>
      <c r="E187" s="137"/>
      <c r="F187" s="118"/>
      <c r="G187" s="118"/>
      <c r="H187" s="118"/>
      <c r="I187" s="118"/>
      <c r="J187" s="38" t="s">
        <v>24</v>
      </c>
      <c r="K187" s="140"/>
      <c r="L187" s="141"/>
      <c r="M187" s="142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O187" s="90"/>
      <c r="AP187" s="90"/>
      <c r="AQ187" s="90"/>
      <c r="AR187" s="90"/>
      <c r="AS187" s="39" t="str">
        <f t="shared" ref="AS187" si="273">IF(AT186=AT187,"○","×")</f>
        <v>○</v>
      </c>
      <c r="AT187" s="36">
        <f t="shared" ref="AT187" si="274">COUNTIF(N187:AR187,"ａ")+COUNTIF(N187:AR187,"ｂ")+COUNTIF(N187:AR187,"ｃ")</f>
        <v>0</v>
      </c>
    </row>
    <row r="188" spans="1:46" ht="21" customHeight="1">
      <c r="A188" s="143">
        <v>93</v>
      </c>
      <c r="B188" s="145"/>
      <c r="C188" s="145"/>
      <c r="D188" s="146"/>
      <c r="E188" s="137" t="str">
        <f>IF(D188=""," ",DATEDIF(D188,K188,"Y")&amp;"歳"&amp;DATEDIF(D188,K188,"YM")&amp;"カ月")</f>
        <v xml:space="preserve"> </v>
      </c>
      <c r="F188" s="138"/>
      <c r="G188" s="138"/>
      <c r="H188" s="138"/>
      <c r="I188" s="138"/>
      <c r="J188" s="40" t="s">
        <v>8</v>
      </c>
      <c r="K188" s="139">
        <f>DATE($B1,$D1,1)</f>
        <v>44531</v>
      </c>
      <c r="L188" s="139">
        <f>DATEDIF(D188,K188,"Y")</f>
        <v>121</v>
      </c>
      <c r="M188" s="121" t="str">
        <f t="shared" si="238"/>
        <v>×</v>
      </c>
      <c r="N188" s="87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  <c r="AA188" s="86"/>
      <c r="AB188" s="86"/>
      <c r="AC188" s="86"/>
      <c r="AD188" s="86"/>
      <c r="AE188" s="86"/>
      <c r="AF188" s="86"/>
      <c r="AG188" s="86"/>
      <c r="AH188" s="86"/>
      <c r="AI188" s="86"/>
      <c r="AJ188" s="86"/>
      <c r="AK188" s="86"/>
      <c r="AL188" s="86"/>
      <c r="AM188" s="86"/>
      <c r="AN188" s="86"/>
      <c r="AO188" s="86"/>
      <c r="AP188" s="86"/>
      <c r="AQ188" s="86"/>
      <c r="AR188" s="86"/>
      <c r="AS188" s="41">
        <f>SUM(N188:AR188)</f>
        <v>0</v>
      </c>
      <c r="AT188" s="36">
        <f t="shared" ref="AT188" si="275">COUNT(N188:AR188)</f>
        <v>0</v>
      </c>
    </row>
    <row r="189" spans="1:46" ht="21" customHeight="1" thickBot="1">
      <c r="A189" s="144"/>
      <c r="B189" s="114"/>
      <c r="C189" s="114"/>
      <c r="D189" s="116"/>
      <c r="E189" s="137"/>
      <c r="F189" s="118"/>
      <c r="G189" s="118"/>
      <c r="H189" s="118"/>
      <c r="I189" s="118"/>
      <c r="J189" s="38" t="s">
        <v>24</v>
      </c>
      <c r="K189" s="140"/>
      <c r="L189" s="141"/>
      <c r="M189" s="142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90"/>
      <c r="AQ189" s="90"/>
      <c r="AR189" s="90"/>
      <c r="AS189" s="39" t="str">
        <f t="shared" ref="AS189" si="276">IF(AT188=AT189,"○","×")</f>
        <v>○</v>
      </c>
      <c r="AT189" s="36">
        <f t="shared" ref="AT189" si="277">COUNTIF(N189:AR189,"ａ")+COUNTIF(N189:AR189,"ｂ")+COUNTIF(N189:AR189,"ｃ")</f>
        <v>0</v>
      </c>
    </row>
    <row r="190" spans="1:46" ht="21" customHeight="1">
      <c r="A190" s="143">
        <v>94</v>
      </c>
      <c r="B190" s="145"/>
      <c r="C190" s="145"/>
      <c r="D190" s="146"/>
      <c r="E190" s="137" t="str">
        <f>IF(D190=""," ",DATEDIF(D190,K190,"Y")&amp;"歳"&amp;DATEDIF(D190,K190,"YM")&amp;"カ月")</f>
        <v xml:space="preserve"> </v>
      </c>
      <c r="F190" s="138"/>
      <c r="G190" s="138"/>
      <c r="H190" s="138"/>
      <c r="I190" s="138"/>
      <c r="J190" s="40" t="s">
        <v>8</v>
      </c>
      <c r="K190" s="139">
        <f>DATE($B1,$D1,1)</f>
        <v>44531</v>
      </c>
      <c r="L190" s="139">
        <f>DATEDIF(D190,K190,"Y")</f>
        <v>121</v>
      </c>
      <c r="M190" s="121" t="str">
        <f t="shared" si="238"/>
        <v>×</v>
      </c>
      <c r="N190" s="87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  <c r="AA190" s="86"/>
      <c r="AB190" s="86"/>
      <c r="AC190" s="86"/>
      <c r="AD190" s="86"/>
      <c r="AE190" s="86"/>
      <c r="AF190" s="86"/>
      <c r="AG190" s="86"/>
      <c r="AH190" s="86"/>
      <c r="AI190" s="86"/>
      <c r="AJ190" s="86"/>
      <c r="AK190" s="86"/>
      <c r="AL190" s="86"/>
      <c r="AM190" s="86"/>
      <c r="AN190" s="86"/>
      <c r="AO190" s="86"/>
      <c r="AP190" s="86"/>
      <c r="AQ190" s="86"/>
      <c r="AR190" s="86"/>
      <c r="AS190" s="41">
        <f>SUM(N190:AR190)</f>
        <v>0</v>
      </c>
      <c r="AT190" s="36">
        <f t="shared" ref="AT190" si="278">COUNT(N190:AR190)</f>
        <v>0</v>
      </c>
    </row>
    <row r="191" spans="1:46" ht="21" customHeight="1" thickBot="1">
      <c r="A191" s="144"/>
      <c r="B191" s="114"/>
      <c r="C191" s="114"/>
      <c r="D191" s="116"/>
      <c r="E191" s="137"/>
      <c r="F191" s="118"/>
      <c r="G191" s="118"/>
      <c r="H191" s="118"/>
      <c r="I191" s="118"/>
      <c r="J191" s="38" t="s">
        <v>24</v>
      </c>
      <c r="K191" s="140"/>
      <c r="L191" s="141"/>
      <c r="M191" s="142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39" t="str">
        <f t="shared" ref="AS191" si="279">IF(AT190=AT191,"○","×")</f>
        <v>○</v>
      </c>
      <c r="AT191" s="36">
        <f t="shared" ref="AT191" si="280">COUNTIF(N191:AR191,"ａ")+COUNTIF(N191:AR191,"ｂ")+COUNTIF(N191:AR191,"ｃ")</f>
        <v>0</v>
      </c>
    </row>
    <row r="192" spans="1:46" ht="21" customHeight="1">
      <c r="A192" s="143">
        <v>95</v>
      </c>
      <c r="B192" s="145"/>
      <c r="C192" s="145"/>
      <c r="D192" s="146"/>
      <c r="E192" s="137" t="str">
        <f>IF(D192=""," ",DATEDIF(D192,K192,"Y")&amp;"歳"&amp;DATEDIF(D192,K192,"YM")&amp;"カ月")</f>
        <v xml:space="preserve"> </v>
      </c>
      <c r="F192" s="138"/>
      <c r="G192" s="138"/>
      <c r="H192" s="138"/>
      <c r="I192" s="138"/>
      <c r="J192" s="40" t="s">
        <v>8</v>
      </c>
      <c r="K192" s="139">
        <f>DATE($B1,$D1,1)</f>
        <v>44531</v>
      </c>
      <c r="L192" s="139">
        <f>DATEDIF(D192,K192,"Y")</f>
        <v>121</v>
      </c>
      <c r="M192" s="121" t="str">
        <f t="shared" si="238"/>
        <v>×</v>
      </c>
      <c r="N192" s="87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  <c r="AA192" s="86"/>
      <c r="AB192" s="86"/>
      <c r="AC192" s="86"/>
      <c r="AD192" s="86"/>
      <c r="AE192" s="86"/>
      <c r="AF192" s="86"/>
      <c r="AG192" s="86"/>
      <c r="AH192" s="86"/>
      <c r="AI192" s="86"/>
      <c r="AJ192" s="86"/>
      <c r="AK192" s="86"/>
      <c r="AL192" s="86"/>
      <c r="AM192" s="86"/>
      <c r="AN192" s="86"/>
      <c r="AO192" s="86"/>
      <c r="AP192" s="86"/>
      <c r="AQ192" s="86"/>
      <c r="AR192" s="86"/>
      <c r="AS192" s="41">
        <f>SUM(N192:AR192)</f>
        <v>0</v>
      </c>
      <c r="AT192" s="36">
        <f t="shared" ref="AT192" si="281">COUNT(N192:AR192)</f>
        <v>0</v>
      </c>
    </row>
    <row r="193" spans="1:46" ht="21" customHeight="1" thickBot="1">
      <c r="A193" s="144"/>
      <c r="B193" s="114"/>
      <c r="C193" s="114"/>
      <c r="D193" s="116"/>
      <c r="E193" s="137"/>
      <c r="F193" s="118"/>
      <c r="G193" s="118"/>
      <c r="H193" s="118"/>
      <c r="I193" s="118"/>
      <c r="J193" s="38" t="s">
        <v>24</v>
      </c>
      <c r="K193" s="140"/>
      <c r="L193" s="141"/>
      <c r="M193" s="142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90"/>
      <c r="AQ193" s="90"/>
      <c r="AR193" s="90"/>
      <c r="AS193" s="39" t="str">
        <f t="shared" ref="AS193" si="282">IF(AT192=AT193,"○","×")</f>
        <v>○</v>
      </c>
      <c r="AT193" s="36">
        <f t="shared" ref="AT193" si="283">COUNTIF(N193:AR193,"ａ")+COUNTIF(N193:AR193,"ｂ")+COUNTIF(N193:AR193,"ｃ")</f>
        <v>0</v>
      </c>
    </row>
    <row r="194" spans="1:46" ht="21" customHeight="1">
      <c r="A194" s="143">
        <v>96</v>
      </c>
      <c r="B194" s="145"/>
      <c r="C194" s="145"/>
      <c r="D194" s="146"/>
      <c r="E194" s="137" t="str">
        <f>IF(D194=""," ",DATEDIF(D194,K194,"Y")&amp;"歳"&amp;DATEDIF(D194,K194,"YM")&amp;"カ月")</f>
        <v xml:space="preserve"> </v>
      </c>
      <c r="F194" s="138"/>
      <c r="G194" s="138"/>
      <c r="H194" s="138"/>
      <c r="I194" s="138"/>
      <c r="J194" s="40" t="s">
        <v>8</v>
      </c>
      <c r="K194" s="139">
        <f>DATE($B1,$D1,1)</f>
        <v>44531</v>
      </c>
      <c r="L194" s="139">
        <f>DATEDIF(D194,K194,"Y")</f>
        <v>121</v>
      </c>
      <c r="M194" s="121" t="str">
        <f t="shared" si="238"/>
        <v>×</v>
      </c>
      <c r="N194" s="87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86"/>
      <c r="AO194" s="86"/>
      <c r="AP194" s="86"/>
      <c r="AQ194" s="86"/>
      <c r="AR194" s="86"/>
      <c r="AS194" s="41">
        <f>SUM(N194:AR194)</f>
        <v>0</v>
      </c>
      <c r="AT194" s="36">
        <f t="shared" ref="AT194" si="284">COUNT(N194:AR194)</f>
        <v>0</v>
      </c>
    </row>
    <row r="195" spans="1:46" ht="21" customHeight="1" thickBot="1">
      <c r="A195" s="144"/>
      <c r="B195" s="114"/>
      <c r="C195" s="114"/>
      <c r="D195" s="116"/>
      <c r="E195" s="137"/>
      <c r="F195" s="118"/>
      <c r="G195" s="118"/>
      <c r="H195" s="118"/>
      <c r="I195" s="118"/>
      <c r="J195" s="38" t="s">
        <v>24</v>
      </c>
      <c r="K195" s="140"/>
      <c r="L195" s="141"/>
      <c r="M195" s="142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O195" s="90"/>
      <c r="AP195" s="90"/>
      <c r="AQ195" s="90"/>
      <c r="AR195" s="90"/>
      <c r="AS195" s="39" t="str">
        <f t="shared" ref="AS195" si="285">IF(AT194=AT195,"○","×")</f>
        <v>○</v>
      </c>
      <c r="AT195" s="36">
        <f t="shared" ref="AT195" si="286">COUNTIF(N195:AR195,"ａ")+COUNTIF(N195:AR195,"ｂ")+COUNTIF(N195:AR195,"ｃ")</f>
        <v>0</v>
      </c>
    </row>
    <row r="196" spans="1:46" ht="21" customHeight="1">
      <c r="A196" s="143">
        <v>97</v>
      </c>
      <c r="B196" s="145"/>
      <c r="C196" s="145"/>
      <c r="D196" s="146"/>
      <c r="E196" s="137" t="str">
        <f>IF(D196=""," ",DATEDIF(D196,K196,"Y")&amp;"歳"&amp;DATEDIF(D196,K196,"YM")&amp;"カ月")</f>
        <v xml:space="preserve"> </v>
      </c>
      <c r="F196" s="138"/>
      <c r="G196" s="138"/>
      <c r="H196" s="138"/>
      <c r="I196" s="138"/>
      <c r="J196" s="40" t="s">
        <v>8</v>
      </c>
      <c r="K196" s="139">
        <f>DATE($B1,$D1,1)</f>
        <v>44531</v>
      </c>
      <c r="L196" s="139">
        <f>DATEDIF(D196,K196,"Y")</f>
        <v>121</v>
      </c>
      <c r="M196" s="121" t="str">
        <f t="shared" si="238"/>
        <v>×</v>
      </c>
      <c r="N196" s="87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6"/>
      <c r="AA196" s="86"/>
      <c r="AB196" s="86"/>
      <c r="AC196" s="86"/>
      <c r="AD196" s="86"/>
      <c r="AE196" s="86"/>
      <c r="AF196" s="86"/>
      <c r="AG196" s="86"/>
      <c r="AH196" s="86"/>
      <c r="AI196" s="86"/>
      <c r="AJ196" s="86"/>
      <c r="AK196" s="86"/>
      <c r="AL196" s="86"/>
      <c r="AM196" s="86"/>
      <c r="AN196" s="86"/>
      <c r="AO196" s="86"/>
      <c r="AP196" s="86"/>
      <c r="AQ196" s="86"/>
      <c r="AR196" s="86"/>
      <c r="AS196" s="41">
        <f>SUM(N196:AR196)</f>
        <v>0</v>
      </c>
      <c r="AT196" s="36">
        <f t="shared" ref="AT196" si="287">COUNT(N196:AR196)</f>
        <v>0</v>
      </c>
    </row>
    <row r="197" spans="1:46" ht="21" customHeight="1" thickBot="1">
      <c r="A197" s="144"/>
      <c r="B197" s="114"/>
      <c r="C197" s="114"/>
      <c r="D197" s="116"/>
      <c r="E197" s="137"/>
      <c r="F197" s="118"/>
      <c r="G197" s="118"/>
      <c r="H197" s="118"/>
      <c r="I197" s="118"/>
      <c r="J197" s="38" t="s">
        <v>24</v>
      </c>
      <c r="K197" s="140"/>
      <c r="L197" s="141"/>
      <c r="M197" s="142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P197" s="90"/>
      <c r="AQ197" s="90"/>
      <c r="AR197" s="90"/>
      <c r="AS197" s="39" t="str">
        <f t="shared" ref="AS197" si="288">IF(AT196=AT197,"○","×")</f>
        <v>○</v>
      </c>
      <c r="AT197" s="36">
        <f t="shared" ref="AT197" si="289">COUNTIF(N197:AR197,"ａ")+COUNTIF(N197:AR197,"ｂ")+COUNTIF(N197:AR197,"ｃ")</f>
        <v>0</v>
      </c>
    </row>
    <row r="198" spans="1:46" ht="21" customHeight="1">
      <c r="A198" s="143">
        <v>98</v>
      </c>
      <c r="B198" s="145"/>
      <c r="C198" s="145"/>
      <c r="D198" s="146"/>
      <c r="E198" s="137" t="str">
        <f>IF(D198=""," ",DATEDIF(D198,K198,"Y")&amp;"歳"&amp;DATEDIF(D198,K198,"YM")&amp;"カ月")</f>
        <v xml:space="preserve"> </v>
      </c>
      <c r="F198" s="138"/>
      <c r="G198" s="138"/>
      <c r="H198" s="138"/>
      <c r="I198" s="138"/>
      <c r="J198" s="40" t="s">
        <v>8</v>
      </c>
      <c r="K198" s="139">
        <f>DATE($B1,$D1,1)</f>
        <v>44531</v>
      </c>
      <c r="L198" s="139">
        <f>DATEDIF(D198,K198,"Y")</f>
        <v>121</v>
      </c>
      <c r="M198" s="121" t="str">
        <f t="shared" si="238"/>
        <v>×</v>
      </c>
      <c r="N198" s="87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6"/>
      <c r="AA198" s="86"/>
      <c r="AB198" s="86"/>
      <c r="AC198" s="86"/>
      <c r="AD198" s="86"/>
      <c r="AE198" s="86"/>
      <c r="AF198" s="86"/>
      <c r="AG198" s="86"/>
      <c r="AH198" s="86"/>
      <c r="AI198" s="86"/>
      <c r="AJ198" s="86"/>
      <c r="AK198" s="86"/>
      <c r="AL198" s="86"/>
      <c r="AM198" s="86"/>
      <c r="AN198" s="86"/>
      <c r="AO198" s="86"/>
      <c r="AP198" s="86"/>
      <c r="AQ198" s="86"/>
      <c r="AR198" s="86"/>
      <c r="AS198" s="41">
        <f>SUM(N198:AR198)</f>
        <v>0</v>
      </c>
      <c r="AT198" s="36">
        <f t="shared" ref="AT198" si="290">COUNT(N198:AR198)</f>
        <v>0</v>
      </c>
    </row>
    <row r="199" spans="1:46" ht="21" customHeight="1" thickBot="1">
      <c r="A199" s="144"/>
      <c r="B199" s="114"/>
      <c r="C199" s="114"/>
      <c r="D199" s="116"/>
      <c r="E199" s="137"/>
      <c r="F199" s="118"/>
      <c r="G199" s="118"/>
      <c r="H199" s="118"/>
      <c r="I199" s="118"/>
      <c r="J199" s="38" t="s">
        <v>24</v>
      </c>
      <c r="K199" s="140"/>
      <c r="L199" s="141"/>
      <c r="M199" s="142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39" t="str">
        <f t="shared" ref="AS199" si="291">IF(AT198=AT199,"○","×")</f>
        <v>○</v>
      </c>
      <c r="AT199" s="36">
        <f t="shared" ref="AT199" si="292">COUNTIF(N199:AR199,"ａ")+COUNTIF(N199:AR199,"ｂ")+COUNTIF(N199:AR199,"ｃ")</f>
        <v>0</v>
      </c>
    </row>
    <row r="200" spans="1:46" ht="21" customHeight="1">
      <c r="A200" s="143">
        <v>99</v>
      </c>
      <c r="B200" s="145"/>
      <c r="C200" s="145"/>
      <c r="D200" s="146"/>
      <c r="E200" s="137" t="str">
        <f>IF(D200=""," ",DATEDIF(D200,K200,"Y")&amp;"歳"&amp;DATEDIF(D200,K200,"YM")&amp;"カ月")</f>
        <v xml:space="preserve"> </v>
      </c>
      <c r="F200" s="138"/>
      <c r="G200" s="138"/>
      <c r="H200" s="138"/>
      <c r="I200" s="138"/>
      <c r="J200" s="40" t="s">
        <v>8</v>
      </c>
      <c r="K200" s="139">
        <f>DATE($B1,$D1,1)</f>
        <v>44531</v>
      </c>
      <c r="L200" s="139">
        <f>DATEDIF(D200,K200,"Y")</f>
        <v>121</v>
      </c>
      <c r="M200" s="121" t="str">
        <f t="shared" si="238"/>
        <v>×</v>
      </c>
      <c r="N200" s="87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  <c r="AI200" s="86"/>
      <c r="AJ200" s="86"/>
      <c r="AK200" s="86"/>
      <c r="AL200" s="86"/>
      <c r="AM200" s="86"/>
      <c r="AN200" s="86"/>
      <c r="AO200" s="86"/>
      <c r="AP200" s="86"/>
      <c r="AQ200" s="86"/>
      <c r="AR200" s="86"/>
      <c r="AS200" s="41">
        <f>SUM(N200:AR200)</f>
        <v>0</v>
      </c>
      <c r="AT200" s="36">
        <f t="shared" ref="AT200" si="293">COUNT(N200:AR200)</f>
        <v>0</v>
      </c>
    </row>
    <row r="201" spans="1:46" ht="21" customHeight="1" thickBot="1">
      <c r="A201" s="144"/>
      <c r="B201" s="114"/>
      <c r="C201" s="114"/>
      <c r="D201" s="116"/>
      <c r="E201" s="137"/>
      <c r="F201" s="118"/>
      <c r="G201" s="118"/>
      <c r="H201" s="118"/>
      <c r="I201" s="118"/>
      <c r="J201" s="38" t="s">
        <v>24</v>
      </c>
      <c r="K201" s="140"/>
      <c r="L201" s="141"/>
      <c r="M201" s="142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90"/>
      <c r="AQ201" s="90"/>
      <c r="AR201" s="90"/>
      <c r="AS201" s="39" t="str">
        <f t="shared" ref="AS201" si="294">IF(AT200=AT201,"○","×")</f>
        <v>○</v>
      </c>
      <c r="AT201" s="36">
        <f t="shared" ref="AT201" si="295">COUNTIF(N201:AR201,"ａ")+COUNTIF(N201:AR201,"ｂ")+COUNTIF(N201:AR201,"ｃ")</f>
        <v>0</v>
      </c>
    </row>
    <row r="202" spans="1:46" ht="21" customHeight="1">
      <c r="A202" s="143">
        <v>100</v>
      </c>
      <c r="B202" s="145"/>
      <c r="C202" s="145"/>
      <c r="D202" s="146"/>
      <c r="E202" s="137" t="str">
        <f>IF(D202=""," ",DATEDIF(D202,K202,"Y")&amp;"歳"&amp;DATEDIF(D202,K202,"YM")&amp;"カ月")</f>
        <v xml:space="preserve"> </v>
      </c>
      <c r="F202" s="138"/>
      <c r="G202" s="138"/>
      <c r="H202" s="138"/>
      <c r="I202" s="138"/>
      <c r="J202" s="40" t="s">
        <v>8</v>
      </c>
      <c r="K202" s="139">
        <f>DATE($B1,$D1,1)</f>
        <v>44531</v>
      </c>
      <c r="L202" s="139">
        <f>DATEDIF(D202,K202,"Y")</f>
        <v>121</v>
      </c>
      <c r="M202" s="121" t="str">
        <f t="shared" si="238"/>
        <v>×</v>
      </c>
      <c r="N202" s="87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  <c r="AA202" s="86"/>
      <c r="AB202" s="86"/>
      <c r="AC202" s="86"/>
      <c r="AD202" s="86"/>
      <c r="AE202" s="86"/>
      <c r="AF202" s="86"/>
      <c r="AG202" s="86"/>
      <c r="AH202" s="86"/>
      <c r="AI202" s="86"/>
      <c r="AJ202" s="86"/>
      <c r="AK202" s="86"/>
      <c r="AL202" s="86"/>
      <c r="AM202" s="86"/>
      <c r="AN202" s="86"/>
      <c r="AO202" s="86"/>
      <c r="AP202" s="86"/>
      <c r="AQ202" s="86"/>
      <c r="AR202" s="86"/>
      <c r="AS202" s="41">
        <f>SUM(N202:AR202)</f>
        <v>0</v>
      </c>
      <c r="AT202" s="36">
        <f t="shared" ref="AT202" si="296">COUNT(N202:AR202)</f>
        <v>0</v>
      </c>
    </row>
    <row r="203" spans="1:46" ht="21" customHeight="1" thickBot="1">
      <c r="A203" s="144"/>
      <c r="B203" s="114"/>
      <c r="C203" s="114"/>
      <c r="D203" s="116"/>
      <c r="E203" s="137"/>
      <c r="F203" s="118"/>
      <c r="G203" s="118"/>
      <c r="H203" s="118"/>
      <c r="I203" s="118"/>
      <c r="J203" s="38" t="s">
        <v>24</v>
      </c>
      <c r="K203" s="140"/>
      <c r="L203" s="141"/>
      <c r="M203" s="142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  <c r="AK203" s="90"/>
      <c r="AL203" s="90"/>
      <c r="AM203" s="90"/>
      <c r="AN203" s="90"/>
      <c r="AO203" s="90"/>
      <c r="AP203" s="90"/>
      <c r="AQ203" s="90"/>
      <c r="AR203" s="90"/>
      <c r="AS203" s="39" t="str">
        <f t="shared" ref="AS203" si="297">IF(AT202=AT203,"○","×")</f>
        <v>○</v>
      </c>
      <c r="AT203" s="36">
        <f t="shared" ref="AT203" si="298">COUNTIF(N203:AR203,"ａ")+COUNTIF(N203:AR203,"ｂ")+COUNTIF(N203:AR203,"ｃ")</f>
        <v>0</v>
      </c>
    </row>
    <row r="204" spans="1:46" ht="21" customHeight="1">
      <c r="A204" s="143">
        <v>101</v>
      </c>
      <c r="B204" s="145"/>
      <c r="C204" s="145"/>
      <c r="D204" s="146"/>
      <c r="E204" s="137" t="str">
        <f>IF(D204=""," ",DATEDIF(D204,K204,"Y")&amp;"歳"&amp;DATEDIF(D204,K204,"YM")&amp;"カ月")</f>
        <v xml:space="preserve"> </v>
      </c>
      <c r="F204" s="138"/>
      <c r="G204" s="138"/>
      <c r="H204" s="138"/>
      <c r="I204" s="138"/>
      <c r="J204" s="40" t="s">
        <v>8</v>
      </c>
      <c r="K204" s="139">
        <f>DATE($B1,$D1,1)</f>
        <v>44531</v>
      </c>
      <c r="L204" s="139">
        <f>DATEDIF(D204,K204,"Y")</f>
        <v>121</v>
      </c>
      <c r="M204" s="121" t="str">
        <f t="shared" si="238"/>
        <v>×</v>
      </c>
      <c r="N204" s="87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6"/>
      <c r="AA204" s="86"/>
      <c r="AB204" s="86"/>
      <c r="AC204" s="86"/>
      <c r="AD204" s="86"/>
      <c r="AE204" s="86"/>
      <c r="AF204" s="86"/>
      <c r="AG204" s="86"/>
      <c r="AH204" s="86"/>
      <c r="AI204" s="86"/>
      <c r="AJ204" s="86"/>
      <c r="AK204" s="86"/>
      <c r="AL204" s="86"/>
      <c r="AM204" s="86"/>
      <c r="AN204" s="86"/>
      <c r="AO204" s="86"/>
      <c r="AP204" s="86"/>
      <c r="AQ204" s="86"/>
      <c r="AR204" s="86"/>
      <c r="AS204" s="41">
        <f>SUM(N204:AR204)</f>
        <v>0</v>
      </c>
      <c r="AT204" s="36">
        <f t="shared" ref="AT204" si="299">COUNT(N204:AR204)</f>
        <v>0</v>
      </c>
    </row>
    <row r="205" spans="1:46" ht="21" customHeight="1" thickBot="1">
      <c r="A205" s="144"/>
      <c r="B205" s="114"/>
      <c r="C205" s="114"/>
      <c r="D205" s="116"/>
      <c r="E205" s="137"/>
      <c r="F205" s="118"/>
      <c r="G205" s="118"/>
      <c r="H205" s="118"/>
      <c r="I205" s="118"/>
      <c r="J205" s="38" t="s">
        <v>24</v>
      </c>
      <c r="K205" s="140"/>
      <c r="L205" s="141"/>
      <c r="M205" s="142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  <c r="AK205" s="90"/>
      <c r="AL205" s="90"/>
      <c r="AM205" s="90"/>
      <c r="AN205" s="90"/>
      <c r="AO205" s="90"/>
      <c r="AP205" s="90"/>
      <c r="AQ205" s="90"/>
      <c r="AR205" s="90"/>
      <c r="AS205" s="39" t="str">
        <f t="shared" ref="AS205" si="300">IF(AT204=AT205,"○","×")</f>
        <v>○</v>
      </c>
      <c r="AT205" s="36">
        <f t="shared" ref="AT205" si="301">COUNTIF(N205:AR205,"ａ")+COUNTIF(N205:AR205,"ｂ")+COUNTIF(N205:AR205,"ｃ")</f>
        <v>0</v>
      </c>
    </row>
    <row r="206" spans="1:46" ht="21" customHeight="1">
      <c r="A206" s="143">
        <v>102</v>
      </c>
      <c r="B206" s="145"/>
      <c r="C206" s="145"/>
      <c r="D206" s="146"/>
      <c r="E206" s="137" t="str">
        <f>IF(D206=""," ",DATEDIF(D206,K206,"Y")&amp;"歳"&amp;DATEDIF(D206,K206,"YM")&amp;"カ月")</f>
        <v xml:space="preserve"> </v>
      </c>
      <c r="F206" s="138"/>
      <c r="G206" s="138"/>
      <c r="H206" s="138"/>
      <c r="I206" s="138"/>
      <c r="J206" s="40" t="s">
        <v>8</v>
      </c>
      <c r="K206" s="139">
        <f>DATE($B1,$D1,1)</f>
        <v>44531</v>
      </c>
      <c r="L206" s="139">
        <f>DATEDIF(D206,K206,"Y")</f>
        <v>121</v>
      </c>
      <c r="M206" s="121" t="str">
        <f t="shared" si="238"/>
        <v>×</v>
      </c>
      <c r="N206" s="87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  <c r="AA206" s="86"/>
      <c r="AB206" s="86"/>
      <c r="AC206" s="86"/>
      <c r="AD206" s="86"/>
      <c r="AE206" s="86"/>
      <c r="AF206" s="86"/>
      <c r="AG206" s="86"/>
      <c r="AH206" s="86"/>
      <c r="AI206" s="86"/>
      <c r="AJ206" s="86"/>
      <c r="AK206" s="86"/>
      <c r="AL206" s="86"/>
      <c r="AM206" s="86"/>
      <c r="AN206" s="86"/>
      <c r="AO206" s="86"/>
      <c r="AP206" s="86"/>
      <c r="AQ206" s="86"/>
      <c r="AR206" s="86"/>
      <c r="AS206" s="41">
        <f>SUM(N206:AR206)</f>
        <v>0</v>
      </c>
      <c r="AT206" s="36">
        <f t="shared" ref="AT206" si="302">COUNT(N206:AR206)</f>
        <v>0</v>
      </c>
    </row>
    <row r="207" spans="1:46" ht="21" customHeight="1" thickBot="1">
      <c r="A207" s="144"/>
      <c r="B207" s="114"/>
      <c r="C207" s="114"/>
      <c r="D207" s="116"/>
      <c r="E207" s="137"/>
      <c r="F207" s="118"/>
      <c r="G207" s="118"/>
      <c r="H207" s="118"/>
      <c r="I207" s="118"/>
      <c r="J207" s="38" t="s">
        <v>24</v>
      </c>
      <c r="K207" s="140"/>
      <c r="L207" s="141"/>
      <c r="M207" s="142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P207" s="90"/>
      <c r="AQ207" s="90"/>
      <c r="AR207" s="90"/>
      <c r="AS207" s="39" t="str">
        <f t="shared" ref="AS207" si="303">IF(AT206=AT207,"○","×")</f>
        <v>○</v>
      </c>
      <c r="AT207" s="36">
        <f t="shared" ref="AT207" si="304">COUNTIF(N207:AR207,"ａ")+COUNTIF(N207:AR207,"ｂ")+COUNTIF(N207:AR207,"ｃ")</f>
        <v>0</v>
      </c>
    </row>
    <row r="208" spans="1:46" ht="21" customHeight="1">
      <c r="A208" s="143">
        <v>103</v>
      </c>
      <c r="B208" s="145"/>
      <c r="C208" s="145"/>
      <c r="D208" s="146"/>
      <c r="E208" s="137" t="str">
        <f>IF(D208=""," ",DATEDIF(D208,K208,"Y")&amp;"歳"&amp;DATEDIF(D208,K208,"YM")&amp;"カ月")</f>
        <v xml:space="preserve"> </v>
      </c>
      <c r="F208" s="138"/>
      <c r="G208" s="138"/>
      <c r="H208" s="138"/>
      <c r="I208" s="138"/>
      <c r="J208" s="40" t="s">
        <v>8</v>
      </c>
      <c r="K208" s="139">
        <f>DATE($B1,$D1,1)</f>
        <v>44531</v>
      </c>
      <c r="L208" s="139">
        <f>DATEDIF(D208,K208,"Y")</f>
        <v>121</v>
      </c>
      <c r="M208" s="121" t="str">
        <f t="shared" si="238"/>
        <v>×</v>
      </c>
      <c r="N208" s="87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  <c r="AA208" s="86"/>
      <c r="AB208" s="86"/>
      <c r="AC208" s="86"/>
      <c r="AD208" s="86"/>
      <c r="AE208" s="86"/>
      <c r="AF208" s="86"/>
      <c r="AG208" s="86"/>
      <c r="AH208" s="86"/>
      <c r="AI208" s="86"/>
      <c r="AJ208" s="86"/>
      <c r="AK208" s="86"/>
      <c r="AL208" s="86"/>
      <c r="AM208" s="86"/>
      <c r="AN208" s="86"/>
      <c r="AO208" s="86"/>
      <c r="AP208" s="86"/>
      <c r="AQ208" s="86"/>
      <c r="AR208" s="86"/>
      <c r="AS208" s="41">
        <f>SUM(N208:AR208)</f>
        <v>0</v>
      </c>
      <c r="AT208" s="36">
        <f t="shared" ref="AT208" si="305">COUNT(N208:AR208)</f>
        <v>0</v>
      </c>
    </row>
    <row r="209" spans="1:46" ht="21" customHeight="1" thickBot="1">
      <c r="A209" s="144"/>
      <c r="B209" s="114"/>
      <c r="C209" s="114"/>
      <c r="D209" s="116"/>
      <c r="E209" s="137"/>
      <c r="F209" s="118"/>
      <c r="G209" s="118"/>
      <c r="H209" s="118"/>
      <c r="I209" s="118"/>
      <c r="J209" s="38" t="s">
        <v>24</v>
      </c>
      <c r="K209" s="140"/>
      <c r="L209" s="141"/>
      <c r="M209" s="142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90"/>
      <c r="AQ209" s="90"/>
      <c r="AR209" s="90"/>
      <c r="AS209" s="39" t="str">
        <f t="shared" ref="AS209" si="306">IF(AT208=AT209,"○","×")</f>
        <v>○</v>
      </c>
      <c r="AT209" s="36">
        <f t="shared" ref="AT209" si="307">COUNTIF(N209:AR209,"ａ")+COUNTIF(N209:AR209,"ｂ")+COUNTIF(N209:AR209,"ｃ")</f>
        <v>0</v>
      </c>
    </row>
    <row r="210" spans="1:46" ht="21" customHeight="1">
      <c r="A210" s="143">
        <v>104</v>
      </c>
      <c r="B210" s="145"/>
      <c r="C210" s="145"/>
      <c r="D210" s="146"/>
      <c r="E210" s="137" t="str">
        <f>IF(D210=""," ",DATEDIF(D210,K210,"Y")&amp;"歳"&amp;DATEDIF(D210,K210,"YM")&amp;"カ月")</f>
        <v xml:space="preserve"> </v>
      </c>
      <c r="F210" s="138"/>
      <c r="G210" s="138"/>
      <c r="H210" s="138"/>
      <c r="I210" s="138"/>
      <c r="J210" s="40" t="s">
        <v>8</v>
      </c>
      <c r="K210" s="139">
        <f>DATE($B1,$D1,1)</f>
        <v>44531</v>
      </c>
      <c r="L210" s="139">
        <f>DATEDIF(D210,K210,"Y")</f>
        <v>121</v>
      </c>
      <c r="M210" s="121" t="str">
        <f t="shared" si="238"/>
        <v>×</v>
      </c>
      <c r="N210" s="87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  <c r="AA210" s="86"/>
      <c r="AB210" s="86"/>
      <c r="AC210" s="86"/>
      <c r="AD210" s="86"/>
      <c r="AE210" s="86"/>
      <c r="AF210" s="86"/>
      <c r="AG210" s="86"/>
      <c r="AH210" s="86"/>
      <c r="AI210" s="86"/>
      <c r="AJ210" s="86"/>
      <c r="AK210" s="86"/>
      <c r="AL210" s="86"/>
      <c r="AM210" s="86"/>
      <c r="AN210" s="86"/>
      <c r="AO210" s="86"/>
      <c r="AP210" s="86"/>
      <c r="AQ210" s="86"/>
      <c r="AR210" s="86"/>
      <c r="AS210" s="41">
        <f>SUM(N210:AR210)</f>
        <v>0</v>
      </c>
      <c r="AT210" s="36">
        <f t="shared" ref="AT210" si="308">COUNT(N210:AR210)</f>
        <v>0</v>
      </c>
    </row>
    <row r="211" spans="1:46" ht="21" customHeight="1" thickBot="1">
      <c r="A211" s="144"/>
      <c r="B211" s="114"/>
      <c r="C211" s="114"/>
      <c r="D211" s="116"/>
      <c r="E211" s="137"/>
      <c r="F211" s="118"/>
      <c r="G211" s="118"/>
      <c r="H211" s="118"/>
      <c r="I211" s="118"/>
      <c r="J211" s="38" t="s">
        <v>24</v>
      </c>
      <c r="K211" s="140"/>
      <c r="L211" s="141"/>
      <c r="M211" s="142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90"/>
      <c r="AM211" s="90"/>
      <c r="AN211" s="90"/>
      <c r="AO211" s="90"/>
      <c r="AP211" s="90"/>
      <c r="AQ211" s="90"/>
      <c r="AR211" s="90"/>
      <c r="AS211" s="39" t="str">
        <f t="shared" ref="AS211" si="309">IF(AT210=AT211,"○","×")</f>
        <v>○</v>
      </c>
      <c r="AT211" s="36">
        <f t="shared" ref="AT211" si="310">COUNTIF(N211:AR211,"ａ")+COUNTIF(N211:AR211,"ｂ")+COUNTIF(N211:AR211,"ｃ")</f>
        <v>0</v>
      </c>
    </row>
    <row r="212" spans="1:46" ht="21" customHeight="1">
      <c r="A212" s="143">
        <v>105</v>
      </c>
      <c r="B212" s="145"/>
      <c r="C212" s="145"/>
      <c r="D212" s="146"/>
      <c r="E212" s="137" t="str">
        <f>IF(D212=""," ",DATEDIF(D212,K212,"Y")&amp;"歳"&amp;DATEDIF(D212,K212,"YM")&amp;"カ月")</f>
        <v xml:space="preserve"> </v>
      </c>
      <c r="F212" s="138"/>
      <c r="G212" s="138"/>
      <c r="H212" s="138"/>
      <c r="I212" s="138"/>
      <c r="J212" s="40" t="s">
        <v>8</v>
      </c>
      <c r="K212" s="139">
        <f>DATE($B1,$D1,1)</f>
        <v>44531</v>
      </c>
      <c r="L212" s="139">
        <f>DATEDIF(D212,K212,"Y")</f>
        <v>121</v>
      </c>
      <c r="M212" s="121" t="str">
        <f t="shared" si="238"/>
        <v>×</v>
      </c>
      <c r="N212" s="87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6"/>
      <c r="AA212" s="86"/>
      <c r="AB212" s="86"/>
      <c r="AC212" s="86"/>
      <c r="AD212" s="86"/>
      <c r="AE212" s="86"/>
      <c r="AF212" s="86"/>
      <c r="AG212" s="86"/>
      <c r="AH212" s="86"/>
      <c r="AI212" s="86"/>
      <c r="AJ212" s="86"/>
      <c r="AK212" s="86"/>
      <c r="AL212" s="86"/>
      <c r="AM212" s="86"/>
      <c r="AN212" s="86"/>
      <c r="AO212" s="86"/>
      <c r="AP212" s="86"/>
      <c r="AQ212" s="86"/>
      <c r="AR212" s="86"/>
      <c r="AS212" s="41">
        <f>SUM(N212:AR212)</f>
        <v>0</v>
      </c>
      <c r="AT212" s="36">
        <f t="shared" ref="AT212" si="311">COUNT(N212:AR212)</f>
        <v>0</v>
      </c>
    </row>
    <row r="213" spans="1:46" ht="21" customHeight="1" thickBot="1">
      <c r="A213" s="144"/>
      <c r="B213" s="114"/>
      <c r="C213" s="114"/>
      <c r="D213" s="116"/>
      <c r="E213" s="137"/>
      <c r="F213" s="118"/>
      <c r="G213" s="118"/>
      <c r="H213" s="118"/>
      <c r="I213" s="118"/>
      <c r="J213" s="38" t="s">
        <v>24</v>
      </c>
      <c r="K213" s="140"/>
      <c r="L213" s="141"/>
      <c r="M213" s="142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P213" s="90"/>
      <c r="AQ213" s="90"/>
      <c r="AR213" s="90"/>
      <c r="AS213" s="39" t="str">
        <f t="shared" ref="AS213" si="312">IF(AT212=AT213,"○","×")</f>
        <v>○</v>
      </c>
      <c r="AT213" s="36">
        <f t="shared" ref="AT213" si="313">COUNTIF(N213:AR213,"ａ")+COUNTIF(N213:AR213,"ｂ")+COUNTIF(N213:AR213,"ｃ")</f>
        <v>0</v>
      </c>
    </row>
    <row r="214" spans="1:46" ht="21" customHeight="1">
      <c r="A214" s="143">
        <v>106</v>
      </c>
      <c r="B214" s="145"/>
      <c r="C214" s="145"/>
      <c r="D214" s="146"/>
      <c r="E214" s="137" t="str">
        <f>IF(D214=""," ",DATEDIF(D214,K214,"Y")&amp;"歳"&amp;DATEDIF(D214,K214,"YM")&amp;"カ月")</f>
        <v xml:space="preserve"> </v>
      </c>
      <c r="F214" s="138"/>
      <c r="G214" s="138"/>
      <c r="H214" s="138"/>
      <c r="I214" s="138"/>
      <c r="J214" s="40" t="s">
        <v>8</v>
      </c>
      <c r="K214" s="139">
        <f>DATE($B1,$D1,1)</f>
        <v>44531</v>
      </c>
      <c r="L214" s="139">
        <f>DATEDIF(D214,K214,"Y")</f>
        <v>121</v>
      </c>
      <c r="M214" s="121" t="str">
        <f t="shared" si="238"/>
        <v>×</v>
      </c>
      <c r="N214" s="87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  <c r="AA214" s="86"/>
      <c r="AB214" s="86"/>
      <c r="AC214" s="86"/>
      <c r="AD214" s="86"/>
      <c r="AE214" s="86"/>
      <c r="AF214" s="86"/>
      <c r="AG214" s="86"/>
      <c r="AH214" s="86"/>
      <c r="AI214" s="86"/>
      <c r="AJ214" s="86"/>
      <c r="AK214" s="86"/>
      <c r="AL214" s="86"/>
      <c r="AM214" s="86"/>
      <c r="AN214" s="86"/>
      <c r="AO214" s="86"/>
      <c r="AP214" s="86"/>
      <c r="AQ214" s="86"/>
      <c r="AR214" s="86"/>
      <c r="AS214" s="41">
        <f>SUM(N214:AR214)</f>
        <v>0</v>
      </c>
      <c r="AT214" s="36">
        <f t="shared" ref="AT214" si="314">COUNT(N214:AR214)</f>
        <v>0</v>
      </c>
    </row>
    <row r="215" spans="1:46" ht="21" customHeight="1" thickBot="1">
      <c r="A215" s="144"/>
      <c r="B215" s="114"/>
      <c r="C215" s="114"/>
      <c r="D215" s="116"/>
      <c r="E215" s="137"/>
      <c r="F215" s="118"/>
      <c r="G215" s="118"/>
      <c r="H215" s="118"/>
      <c r="I215" s="118"/>
      <c r="J215" s="38" t="s">
        <v>24</v>
      </c>
      <c r="K215" s="140"/>
      <c r="L215" s="141"/>
      <c r="M215" s="142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39" t="str">
        <f t="shared" ref="AS215" si="315">IF(AT214=AT215,"○","×")</f>
        <v>○</v>
      </c>
      <c r="AT215" s="36">
        <f t="shared" ref="AT215" si="316">COUNTIF(N215:AR215,"ａ")+COUNTIF(N215:AR215,"ｂ")+COUNTIF(N215:AR215,"ｃ")</f>
        <v>0</v>
      </c>
    </row>
    <row r="216" spans="1:46" ht="21" customHeight="1">
      <c r="A216" s="143">
        <v>107</v>
      </c>
      <c r="B216" s="145"/>
      <c r="C216" s="145"/>
      <c r="D216" s="146"/>
      <c r="E216" s="137" t="str">
        <f>IF(D216=""," ",DATEDIF(D216,K216,"Y")&amp;"歳"&amp;DATEDIF(D216,K216,"YM")&amp;"カ月")</f>
        <v xml:space="preserve"> </v>
      </c>
      <c r="F216" s="138"/>
      <c r="G216" s="138"/>
      <c r="H216" s="138"/>
      <c r="I216" s="138"/>
      <c r="J216" s="40" t="s">
        <v>8</v>
      </c>
      <c r="K216" s="139">
        <f>DATE($B1,$D1,1)</f>
        <v>44531</v>
      </c>
      <c r="L216" s="139">
        <f>DATEDIF(D216,K216,"Y")</f>
        <v>121</v>
      </c>
      <c r="M216" s="121" t="str">
        <f t="shared" si="238"/>
        <v>×</v>
      </c>
      <c r="N216" s="87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  <c r="AA216" s="86"/>
      <c r="AB216" s="86"/>
      <c r="AC216" s="86"/>
      <c r="AD216" s="86"/>
      <c r="AE216" s="86"/>
      <c r="AF216" s="86"/>
      <c r="AG216" s="86"/>
      <c r="AH216" s="86"/>
      <c r="AI216" s="86"/>
      <c r="AJ216" s="86"/>
      <c r="AK216" s="86"/>
      <c r="AL216" s="86"/>
      <c r="AM216" s="86"/>
      <c r="AN216" s="86"/>
      <c r="AO216" s="86"/>
      <c r="AP216" s="86"/>
      <c r="AQ216" s="86"/>
      <c r="AR216" s="86"/>
      <c r="AS216" s="41">
        <f>SUM(N216:AR216)</f>
        <v>0</v>
      </c>
      <c r="AT216" s="36">
        <f t="shared" ref="AT216" si="317">COUNT(N216:AR216)</f>
        <v>0</v>
      </c>
    </row>
    <row r="217" spans="1:46" ht="21" customHeight="1" thickBot="1">
      <c r="A217" s="144"/>
      <c r="B217" s="114"/>
      <c r="C217" s="114"/>
      <c r="D217" s="116"/>
      <c r="E217" s="137"/>
      <c r="F217" s="118"/>
      <c r="G217" s="118"/>
      <c r="H217" s="118"/>
      <c r="I217" s="118"/>
      <c r="J217" s="38" t="s">
        <v>24</v>
      </c>
      <c r="K217" s="140"/>
      <c r="L217" s="141"/>
      <c r="M217" s="142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39" t="str">
        <f t="shared" ref="AS217" si="318">IF(AT216=AT217,"○","×")</f>
        <v>○</v>
      </c>
      <c r="AT217" s="36">
        <f t="shared" ref="AT217" si="319">COUNTIF(N217:AR217,"ａ")+COUNTIF(N217:AR217,"ｂ")+COUNTIF(N217:AR217,"ｃ")</f>
        <v>0</v>
      </c>
    </row>
    <row r="218" spans="1:46" ht="21" customHeight="1">
      <c r="A218" s="143">
        <v>108</v>
      </c>
      <c r="B218" s="145"/>
      <c r="C218" s="145"/>
      <c r="D218" s="146"/>
      <c r="E218" s="137" t="str">
        <f>IF(D218=""," ",DATEDIF(D218,K218,"Y")&amp;"歳"&amp;DATEDIF(D218,K218,"YM")&amp;"カ月")</f>
        <v xml:space="preserve"> </v>
      </c>
      <c r="F218" s="138"/>
      <c r="G218" s="138"/>
      <c r="H218" s="138"/>
      <c r="I218" s="138"/>
      <c r="J218" s="40" t="s">
        <v>8</v>
      </c>
      <c r="K218" s="139">
        <f>DATE($B1,$D1,1)</f>
        <v>44531</v>
      </c>
      <c r="L218" s="139">
        <f>DATEDIF(D218,K218,"Y")</f>
        <v>121</v>
      </c>
      <c r="M218" s="121" t="str">
        <f t="shared" si="238"/>
        <v>×</v>
      </c>
      <c r="N218" s="87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  <c r="AA218" s="86"/>
      <c r="AB218" s="86"/>
      <c r="AC218" s="86"/>
      <c r="AD218" s="86"/>
      <c r="AE218" s="86"/>
      <c r="AF218" s="86"/>
      <c r="AG218" s="86"/>
      <c r="AH218" s="86"/>
      <c r="AI218" s="86"/>
      <c r="AJ218" s="86"/>
      <c r="AK218" s="86"/>
      <c r="AL218" s="86"/>
      <c r="AM218" s="86"/>
      <c r="AN218" s="86"/>
      <c r="AO218" s="86"/>
      <c r="AP218" s="86"/>
      <c r="AQ218" s="86"/>
      <c r="AR218" s="86"/>
      <c r="AS218" s="41">
        <f>SUM(N218:AR218)</f>
        <v>0</v>
      </c>
      <c r="AT218" s="36">
        <f t="shared" ref="AT218" si="320">COUNT(N218:AR218)</f>
        <v>0</v>
      </c>
    </row>
    <row r="219" spans="1:46" ht="21" customHeight="1" thickBot="1">
      <c r="A219" s="144"/>
      <c r="B219" s="114"/>
      <c r="C219" s="114"/>
      <c r="D219" s="116"/>
      <c r="E219" s="137"/>
      <c r="F219" s="118"/>
      <c r="G219" s="118"/>
      <c r="H219" s="118"/>
      <c r="I219" s="118"/>
      <c r="J219" s="38" t="s">
        <v>24</v>
      </c>
      <c r="K219" s="140"/>
      <c r="L219" s="141"/>
      <c r="M219" s="142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39" t="str">
        <f t="shared" ref="AS219" si="321">IF(AT218=AT219,"○","×")</f>
        <v>○</v>
      </c>
      <c r="AT219" s="36">
        <f t="shared" ref="AT219" si="322">COUNTIF(N219:AR219,"ａ")+COUNTIF(N219:AR219,"ｂ")+COUNTIF(N219:AR219,"ｃ")</f>
        <v>0</v>
      </c>
    </row>
    <row r="220" spans="1:46" ht="21" customHeight="1">
      <c r="A220" s="143">
        <v>109</v>
      </c>
      <c r="B220" s="145"/>
      <c r="C220" s="145"/>
      <c r="D220" s="146"/>
      <c r="E220" s="137" t="str">
        <f>IF(D220=""," ",DATEDIF(D220,K220,"Y")&amp;"歳"&amp;DATEDIF(D220,K220,"YM")&amp;"カ月")</f>
        <v xml:space="preserve"> </v>
      </c>
      <c r="F220" s="138"/>
      <c r="G220" s="138"/>
      <c r="H220" s="138"/>
      <c r="I220" s="138"/>
      <c r="J220" s="40" t="s">
        <v>8</v>
      </c>
      <c r="K220" s="139">
        <f>DATE($B1,$D1,1)</f>
        <v>44531</v>
      </c>
      <c r="L220" s="139">
        <f>DATEDIF(D220,K220,"Y")</f>
        <v>121</v>
      </c>
      <c r="M220" s="121" t="str">
        <f t="shared" si="238"/>
        <v>×</v>
      </c>
      <c r="N220" s="87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  <c r="AA220" s="86"/>
      <c r="AB220" s="86"/>
      <c r="AC220" s="86"/>
      <c r="AD220" s="86"/>
      <c r="AE220" s="86"/>
      <c r="AF220" s="86"/>
      <c r="AG220" s="86"/>
      <c r="AH220" s="86"/>
      <c r="AI220" s="86"/>
      <c r="AJ220" s="86"/>
      <c r="AK220" s="86"/>
      <c r="AL220" s="86"/>
      <c r="AM220" s="86"/>
      <c r="AN220" s="86"/>
      <c r="AO220" s="86"/>
      <c r="AP220" s="86"/>
      <c r="AQ220" s="86"/>
      <c r="AR220" s="86"/>
      <c r="AS220" s="41">
        <f>SUM(N220:AR220)</f>
        <v>0</v>
      </c>
      <c r="AT220" s="36">
        <f t="shared" ref="AT220" si="323">COUNT(N220:AR220)</f>
        <v>0</v>
      </c>
    </row>
    <row r="221" spans="1:46" ht="21" customHeight="1" thickBot="1">
      <c r="A221" s="144"/>
      <c r="B221" s="114"/>
      <c r="C221" s="114"/>
      <c r="D221" s="116"/>
      <c r="E221" s="137"/>
      <c r="F221" s="118"/>
      <c r="G221" s="118"/>
      <c r="H221" s="118"/>
      <c r="I221" s="118"/>
      <c r="J221" s="38" t="s">
        <v>24</v>
      </c>
      <c r="K221" s="140"/>
      <c r="L221" s="141"/>
      <c r="M221" s="142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90"/>
      <c r="AQ221" s="90"/>
      <c r="AR221" s="90"/>
      <c r="AS221" s="39" t="str">
        <f t="shared" ref="AS221" si="324">IF(AT220=AT221,"○","×")</f>
        <v>○</v>
      </c>
      <c r="AT221" s="36">
        <f t="shared" ref="AT221" si="325">COUNTIF(N221:AR221,"ａ")+COUNTIF(N221:AR221,"ｂ")+COUNTIF(N221:AR221,"ｃ")</f>
        <v>0</v>
      </c>
    </row>
    <row r="222" spans="1:46" ht="21" customHeight="1">
      <c r="A222" s="143">
        <v>110</v>
      </c>
      <c r="B222" s="145"/>
      <c r="C222" s="145"/>
      <c r="D222" s="146"/>
      <c r="E222" s="137" t="str">
        <f>IF(D222=""," ",DATEDIF(D222,K222,"Y")&amp;"歳"&amp;DATEDIF(D222,K222,"YM")&amp;"カ月")</f>
        <v xml:space="preserve"> </v>
      </c>
      <c r="F222" s="138"/>
      <c r="G222" s="138"/>
      <c r="H222" s="138"/>
      <c r="I222" s="138"/>
      <c r="J222" s="40" t="s">
        <v>8</v>
      </c>
      <c r="K222" s="139">
        <f>DATE($B1,$D1,1)</f>
        <v>44531</v>
      </c>
      <c r="L222" s="139">
        <f>DATEDIF(D222,K222,"Y")</f>
        <v>121</v>
      </c>
      <c r="M222" s="121" t="str">
        <f t="shared" si="238"/>
        <v>×</v>
      </c>
      <c r="N222" s="87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  <c r="Z222" s="86"/>
      <c r="AA222" s="86"/>
      <c r="AB222" s="86"/>
      <c r="AC222" s="86"/>
      <c r="AD222" s="86"/>
      <c r="AE222" s="86"/>
      <c r="AF222" s="86"/>
      <c r="AG222" s="86"/>
      <c r="AH222" s="86"/>
      <c r="AI222" s="86"/>
      <c r="AJ222" s="86"/>
      <c r="AK222" s="86"/>
      <c r="AL222" s="86"/>
      <c r="AM222" s="86"/>
      <c r="AN222" s="86"/>
      <c r="AO222" s="86"/>
      <c r="AP222" s="86"/>
      <c r="AQ222" s="86"/>
      <c r="AR222" s="86"/>
      <c r="AS222" s="41">
        <f>SUM(N222:AR222)</f>
        <v>0</v>
      </c>
      <c r="AT222" s="36">
        <f t="shared" ref="AT222" si="326">COUNT(N222:AR222)</f>
        <v>0</v>
      </c>
    </row>
    <row r="223" spans="1:46" ht="21" customHeight="1" thickBot="1">
      <c r="A223" s="144"/>
      <c r="B223" s="114"/>
      <c r="C223" s="114"/>
      <c r="D223" s="116"/>
      <c r="E223" s="137"/>
      <c r="F223" s="118"/>
      <c r="G223" s="118"/>
      <c r="H223" s="118"/>
      <c r="I223" s="118"/>
      <c r="J223" s="38" t="s">
        <v>24</v>
      </c>
      <c r="K223" s="140"/>
      <c r="L223" s="141"/>
      <c r="M223" s="142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39" t="str">
        <f t="shared" ref="AS223" si="327">IF(AT222=AT223,"○","×")</f>
        <v>○</v>
      </c>
      <c r="AT223" s="36">
        <f t="shared" ref="AT223" si="328">COUNTIF(N223:AR223,"ａ")+COUNTIF(N223:AR223,"ｂ")+COUNTIF(N223:AR223,"ｃ")</f>
        <v>0</v>
      </c>
    </row>
    <row r="224" spans="1:46" ht="21" customHeight="1">
      <c r="A224" s="143">
        <v>111</v>
      </c>
      <c r="B224" s="145"/>
      <c r="C224" s="145"/>
      <c r="D224" s="146"/>
      <c r="E224" s="137" t="str">
        <f>IF(D224=""," ",DATEDIF(D224,K224,"Y")&amp;"歳"&amp;DATEDIF(D224,K224,"YM")&amp;"カ月")</f>
        <v xml:space="preserve"> </v>
      </c>
      <c r="F224" s="138"/>
      <c r="G224" s="138"/>
      <c r="H224" s="138"/>
      <c r="I224" s="138"/>
      <c r="J224" s="40" t="s">
        <v>8</v>
      </c>
      <c r="K224" s="139">
        <f>DATE($B1,$D1,1)</f>
        <v>44531</v>
      </c>
      <c r="L224" s="139">
        <f>DATEDIF(D224,K224,"Y")</f>
        <v>121</v>
      </c>
      <c r="M224" s="121" t="str">
        <f t="shared" si="238"/>
        <v>×</v>
      </c>
      <c r="N224" s="87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  <c r="AA224" s="86"/>
      <c r="AB224" s="86"/>
      <c r="AC224" s="86"/>
      <c r="AD224" s="86"/>
      <c r="AE224" s="86"/>
      <c r="AF224" s="86"/>
      <c r="AG224" s="86"/>
      <c r="AH224" s="86"/>
      <c r="AI224" s="86"/>
      <c r="AJ224" s="86"/>
      <c r="AK224" s="86"/>
      <c r="AL224" s="86"/>
      <c r="AM224" s="86"/>
      <c r="AN224" s="86"/>
      <c r="AO224" s="86"/>
      <c r="AP224" s="86"/>
      <c r="AQ224" s="86"/>
      <c r="AR224" s="86"/>
      <c r="AS224" s="41">
        <f>SUM(N224:AR224)</f>
        <v>0</v>
      </c>
      <c r="AT224" s="36">
        <f t="shared" ref="AT224" si="329">COUNT(N224:AR224)</f>
        <v>0</v>
      </c>
    </row>
    <row r="225" spans="1:46" ht="21" customHeight="1" thickBot="1">
      <c r="A225" s="144"/>
      <c r="B225" s="114"/>
      <c r="C225" s="114"/>
      <c r="D225" s="116"/>
      <c r="E225" s="137"/>
      <c r="F225" s="118"/>
      <c r="G225" s="118"/>
      <c r="H225" s="118"/>
      <c r="I225" s="118"/>
      <c r="J225" s="38" t="s">
        <v>24</v>
      </c>
      <c r="K225" s="140"/>
      <c r="L225" s="141"/>
      <c r="M225" s="142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39" t="str">
        <f t="shared" ref="AS225" si="330">IF(AT224=AT225,"○","×")</f>
        <v>○</v>
      </c>
      <c r="AT225" s="36">
        <f t="shared" ref="AT225" si="331">COUNTIF(N225:AR225,"ａ")+COUNTIF(N225:AR225,"ｂ")+COUNTIF(N225:AR225,"ｃ")</f>
        <v>0</v>
      </c>
    </row>
    <row r="226" spans="1:46" ht="21" customHeight="1">
      <c r="A226" s="143">
        <v>112</v>
      </c>
      <c r="B226" s="145"/>
      <c r="C226" s="145"/>
      <c r="D226" s="146"/>
      <c r="E226" s="137" t="str">
        <f>IF(D226=""," ",DATEDIF(D226,K226,"Y")&amp;"歳"&amp;DATEDIF(D226,K226,"YM")&amp;"カ月")</f>
        <v xml:space="preserve"> </v>
      </c>
      <c r="F226" s="138"/>
      <c r="G226" s="138"/>
      <c r="H226" s="138"/>
      <c r="I226" s="138"/>
      <c r="J226" s="40" t="s">
        <v>8</v>
      </c>
      <c r="K226" s="139">
        <f>DATE($B1,$D1,1)</f>
        <v>44531</v>
      </c>
      <c r="L226" s="139">
        <f>DATEDIF(D226,K226,"Y")</f>
        <v>121</v>
      </c>
      <c r="M226" s="121" t="str">
        <f t="shared" si="238"/>
        <v>×</v>
      </c>
      <c r="N226" s="87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86"/>
      <c r="AA226" s="86"/>
      <c r="AB226" s="86"/>
      <c r="AC226" s="86"/>
      <c r="AD226" s="86"/>
      <c r="AE226" s="86"/>
      <c r="AF226" s="86"/>
      <c r="AG226" s="86"/>
      <c r="AH226" s="86"/>
      <c r="AI226" s="86"/>
      <c r="AJ226" s="86"/>
      <c r="AK226" s="86"/>
      <c r="AL226" s="86"/>
      <c r="AM226" s="86"/>
      <c r="AN226" s="86"/>
      <c r="AO226" s="86"/>
      <c r="AP226" s="86"/>
      <c r="AQ226" s="86"/>
      <c r="AR226" s="86"/>
      <c r="AS226" s="41">
        <f>SUM(N226:AR226)</f>
        <v>0</v>
      </c>
      <c r="AT226" s="36">
        <f t="shared" ref="AT226" si="332">COUNT(N226:AR226)</f>
        <v>0</v>
      </c>
    </row>
    <row r="227" spans="1:46" ht="21" customHeight="1" thickBot="1">
      <c r="A227" s="144"/>
      <c r="B227" s="114"/>
      <c r="C227" s="114"/>
      <c r="D227" s="116"/>
      <c r="E227" s="137"/>
      <c r="F227" s="118"/>
      <c r="G227" s="118"/>
      <c r="H227" s="118"/>
      <c r="I227" s="118"/>
      <c r="J227" s="38" t="s">
        <v>24</v>
      </c>
      <c r="K227" s="140"/>
      <c r="L227" s="141"/>
      <c r="M227" s="142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39" t="str">
        <f t="shared" ref="AS227" si="333">IF(AT226=AT227,"○","×")</f>
        <v>○</v>
      </c>
      <c r="AT227" s="36">
        <f t="shared" ref="AT227" si="334">COUNTIF(N227:AR227,"ａ")+COUNTIF(N227:AR227,"ｂ")+COUNTIF(N227:AR227,"ｃ")</f>
        <v>0</v>
      </c>
    </row>
    <row r="228" spans="1:46" ht="21" customHeight="1">
      <c r="A228" s="143">
        <v>113</v>
      </c>
      <c r="B228" s="145"/>
      <c r="C228" s="145"/>
      <c r="D228" s="146"/>
      <c r="E228" s="137" t="str">
        <f>IF(D228=""," ",DATEDIF(D228,K228,"Y")&amp;"歳"&amp;DATEDIF(D228,K228,"YM")&amp;"カ月")</f>
        <v xml:space="preserve"> </v>
      </c>
      <c r="F228" s="138"/>
      <c r="G228" s="138"/>
      <c r="H228" s="138"/>
      <c r="I228" s="138"/>
      <c r="J228" s="40" t="s">
        <v>8</v>
      </c>
      <c r="K228" s="139">
        <f>DATE($B1,$D1,1)</f>
        <v>44531</v>
      </c>
      <c r="L228" s="139">
        <f>DATEDIF(D228,K228,"Y")</f>
        <v>121</v>
      </c>
      <c r="M228" s="121" t="str">
        <f t="shared" ref="M228:M290" si="335">IF(L228=0,"○",IF(L228=1,"△",IF(L228=2,"□",IF(L228=3,"◇","×"))))</f>
        <v>×</v>
      </c>
      <c r="N228" s="87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  <c r="AA228" s="86"/>
      <c r="AB228" s="86"/>
      <c r="AC228" s="86"/>
      <c r="AD228" s="86"/>
      <c r="AE228" s="86"/>
      <c r="AF228" s="86"/>
      <c r="AG228" s="86"/>
      <c r="AH228" s="86"/>
      <c r="AI228" s="86"/>
      <c r="AJ228" s="86"/>
      <c r="AK228" s="86"/>
      <c r="AL228" s="86"/>
      <c r="AM228" s="86"/>
      <c r="AN228" s="86"/>
      <c r="AO228" s="86"/>
      <c r="AP228" s="86"/>
      <c r="AQ228" s="86"/>
      <c r="AR228" s="86"/>
      <c r="AS228" s="41">
        <f>SUM(N228:AR228)</f>
        <v>0</v>
      </c>
      <c r="AT228" s="36">
        <f t="shared" ref="AT228" si="336">COUNT(N228:AR228)</f>
        <v>0</v>
      </c>
    </row>
    <row r="229" spans="1:46" ht="21" customHeight="1" thickBot="1">
      <c r="A229" s="144"/>
      <c r="B229" s="114"/>
      <c r="C229" s="114"/>
      <c r="D229" s="116"/>
      <c r="E229" s="137"/>
      <c r="F229" s="118"/>
      <c r="G229" s="118"/>
      <c r="H229" s="118"/>
      <c r="I229" s="118"/>
      <c r="J229" s="38" t="s">
        <v>24</v>
      </c>
      <c r="K229" s="140"/>
      <c r="L229" s="141"/>
      <c r="M229" s="142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39" t="str">
        <f t="shared" ref="AS229" si="337">IF(AT228=AT229,"○","×")</f>
        <v>○</v>
      </c>
      <c r="AT229" s="36">
        <f t="shared" ref="AT229" si="338">COUNTIF(N229:AR229,"ａ")+COUNTIF(N229:AR229,"ｂ")+COUNTIF(N229:AR229,"ｃ")</f>
        <v>0</v>
      </c>
    </row>
    <row r="230" spans="1:46" ht="21" customHeight="1">
      <c r="A230" s="143">
        <v>114</v>
      </c>
      <c r="B230" s="145"/>
      <c r="C230" s="145"/>
      <c r="D230" s="146"/>
      <c r="E230" s="137" t="str">
        <f>IF(D230=""," ",DATEDIF(D230,K230,"Y")&amp;"歳"&amp;DATEDIF(D230,K230,"YM")&amp;"カ月")</f>
        <v xml:space="preserve"> </v>
      </c>
      <c r="F230" s="138"/>
      <c r="G230" s="138"/>
      <c r="H230" s="138"/>
      <c r="I230" s="138"/>
      <c r="J230" s="40" t="s">
        <v>8</v>
      </c>
      <c r="K230" s="139">
        <f>DATE($B1,$D1,1)</f>
        <v>44531</v>
      </c>
      <c r="L230" s="139">
        <f>DATEDIF(D230,K230,"Y")</f>
        <v>121</v>
      </c>
      <c r="M230" s="121" t="str">
        <f t="shared" si="335"/>
        <v>×</v>
      </c>
      <c r="N230" s="87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86"/>
      <c r="AA230" s="86"/>
      <c r="AB230" s="86"/>
      <c r="AC230" s="86"/>
      <c r="AD230" s="86"/>
      <c r="AE230" s="86"/>
      <c r="AF230" s="86"/>
      <c r="AG230" s="86"/>
      <c r="AH230" s="86"/>
      <c r="AI230" s="86"/>
      <c r="AJ230" s="86"/>
      <c r="AK230" s="86"/>
      <c r="AL230" s="86"/>
      <c r="AM230" s="86"/>
      <c r="AN230" s="86"/>
      <c r="AO230" s="86"/>
      <c r="AP230" s="86"/>
      <c r="AQ230" s="86"/>
      <c r="AR230" s="86"/>
      <c r="AS230" s="41">
        <f>SUM(N230:AR230)</f>
        <v>0</v>
      </c>
      <c r="AT230" s="36">
        <f t="shared" ref="AT230" si="339">COUNT(N230:AR230)</f>
        <v>0</v>
      </c>
    </row>
    <row r="231" spans="1:46" ht="21" customHeight="1" thickBot="1">
      <c r="A231" s="144"/>
      <c r="B231" s="114"/>
      <c r="C231" s="114"/>
      <c r="D231" s="116"/>
      <c r="E231" s="137"/>
      <c r="F231" s="118"/>
      <c r="G231" s="118"/>
      <c r="H231" s="118"/>
      <c r="I231" s="118"/>
      <c r="J231" s="38" t="s">
        <v>24</v>
      </c>
      <c r="K231" s="140"/>
      <c r="L231" s="141"/>
      <c r="M231" s="142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39" t="str">
        <f t="shared" ref="AS231" si="340">IF(AT230=AT231,"○","×")</f>
        <v>○</v>
      </c>
      <c r="AT231" s="36">
        <f t="shared" ref="AT231" si="341">COUNTIF(N231:AR231,"ａ")+COUNTIF(N231:AR231,"ｂ")+COUNTIF(N231:AR231,"ｃ")</f>
        <v>0</v>
      </c>
    </row>
    <row r="232" spans="1:46" ht="21" customHeight="1">
      <c r="A232" s="143">
        <v>115</v>
      </c>
      <c r="B232" s="145"/>
      <c r="C232" s="145"/>
      <c r="D232" s="146"/>
      <c r="E232" s="137" t="str">
        <f>IF(D232=""," ",DATEDIF(D232,K232,"Y")&amp;"歳"&amp;DATEDIF(D232,K232,"YM")&amp;"カ月")</f>
        <v xml:space="preserve"> </v>
      </c>
      <c r="F232" s="138"/>
      <c r="G232" s="138"/>
      <c r="H232" s="138"/>
      <c r="I232" s="138"/>
      <c r="J232" s="40" t="s">
        <v>8</v>
      </c>
      <c r="K232" s="139">
        <f>DATE($B1,$D1,1)</f>
        <v>44531</v>
      </c>
      <c r="L232" s="139">
        <f>DATEDIF(D232,K232,"Y")</f>
        <v>121</v>
      </c>
      <c r="M232" s="121" t="str">
        <f t="shared" si="335"/>
        <v>×</v>
      </c>
      <c r="N232" s="87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  <c r="AA232" s="86"/>
      <c r="AB232" s="86"/>
      <c r="AC232" s="86"/>
      <c r="AD232" s="86"/>
      <c r="AE232" s="86"/>
      <c r="AF232" s="86"/>
      <c r="AG232" s="86"/>
      <c r="AH232" s="86"/>
      <c r="AI232" s="86"/>
      <c r="AJ232" s="86"/>
      <c r="AK232" s="86"/>
      <c r="AL232" s="86"/>
      <c r="AM232" s="86"/>
      <c r="AN232" s="86"/>
      <c r="AO232" s="86"/>
      <c r="AP232" s="86"/>
      <c r="AQ232" s="86"/>
      <c r="AR232" s="86"/>
      <c r="AS232" s="41">
        <f>SUM(N232:AR232)</f>
        <v>0</v>
      </c>
      <c r="AT232" s="36">
        <f t="shared" ref="AT232" si="342">COUNT(N232:AR232)</f>
        <v>0</v>
      </c>
    </row>
    <row r="233" spans="1:46" ht="21" customHeight="1" thickBot="1">
      <c r="A233" s="144"/>
      <c r="B233" s="114"/>
      <c r="C233" s="114"/>
      <c r="D233" s="116"/>
      <c r="E233" s="137"/>
      <c r="F233" s="118"/>
      <c r="G233" s="118"/>
      <c r="H233" s="118"/>
      <c r="I233" s="118"/>
      <c r="J233" s="38" t="s">
        <v>24</v>
      </c>
      <c r="K233" s="140"/>
      <c r="L233" s="141"/>
      <c r="M233" s="142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39" t="str">
        <f t="shared" ref="AS233" si="343">IF(AT232=AT233,"○","×")</f>
        <v>○</v>
      </c>
      <c r="AT233" s="36">
        <f t="shared" ref="AT233" si="344">COUNTIF(N233:AR233,"ａ")+COUNTIF(N233:AR233,"ｂ")+COUNTIF(N233:AR233,"ｃ")</f>
        <v>0</v>
      </c>
    </row>
    <row r="234" spans="1:46" ht="21" customHeight="1">
      <c r="A234" s="143">
        <v>116</v>
      </c>
      <c r="B234" s="145"/>
      <c r="C234" s="145"/>
      <c r="D234" s="146"/>
      <c r="E234" s="137" t="str">
        <f>IF(D234=""," ",DATEDIF(D234,K234,"Y")&amp;"歳"&amp;DATEDIF(D234,K234,"YM")&amp;"カ月")</f>
        <v xml:space="preserve"> </v>
      </c>
      <c r="F234" s="138"/>
      <c r="G234" s="138"/>
      <c r="H234" s="138"/>
      <c r="I234" s="138"/>
      <c r="J234" s="40" t="s">
        <v>8</v>
      </c>
      <c r="K234" s="139">
        <f>DATE($B1,$D1,1)</f>
        <v>44531</v>
      </c>
      <c r="L234" s="139">
        <f>DATEDIF(D234,K234,"Y")</f>
        <v>121</v>
      </c>
      <c r="M234" s="121" t="str">
        <f t="shared" si="335"/>
        <v>×</v>
      </c>
      <c r="N234" s="87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86"/>
      <c r="AA234" s="86"/>
      <c r="AB234" s="86"/>
      <c r="AC234" s="86"/>
      <c r="AD234" s="86"/>
      <c r="AE234" s="86"/>
      <c r="AF234" s="86"/>
      <c r="AG234" s="86"/>
      <c r="AH234" s="86"/>
      <c r="AI234" s="86"/>
      <c r="AJ234" s="86"/>
      <c r="AK234" s="86"/>
      <c r="AL234" s="86"/>
      <c r="AM234" s="86"/>
      <c r="AN234" s="86"/>
      <c r="AO234" s="86"/>
      <c r="AP234" s="86"/>
      <c r="AQ234" s="86"/>
      <c r="AR234" s="86"/>
      <c r="AS234" s="41">
        <f>SUM(N234:AR234)</f>
        <v>0</v>
      </c>
      <c r="AT234" s="36">
        <f t="shared" ref="AT234" si="345">COUNT(N234:AR234)</f>
        <v>0</v>
      </c>
    </row>
    <row r="235" spans="1:46" ht="21" customHeight="1" thickBot="1">
      <c r="A235" s="144"/>
      <c r="B235" s="114"/>
      <c r="C235" s="114"/>
      <c r="D235" s="116"/>
      <c r="E235" s="137"/>
      <c r="F235" s="118"/>
      <c r="G235" s="118"/>
      <c r="H235" s="118"/>
      <c r="I235" s="118"/>
      <c r="J235" s="38" t="s">
        <v>24</v>
      </c>
      <c r="K235" s="140"/>
      <c r="L235" s="141"/>
      <c r="M235" s="142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90"/>
      <c r="AM235" s="90"/>
      <c r="AN235" s="90"/>
      <c r="AO235" s="90"/>
      <c r="AP235" s="90"/>
      <c r="AQ235" s="90"/>
      <c r="AR235" s="90"/>
      <c r="AS235" s="39" t="str">
        <f t="shared" ref="AS235" si="346">IF(AT234=AT235,"○","×")</f>
        <v>○</v>
      </c>
      <c r="AT235" s="36">
        <f t="shared" ref="AT235" si="347">COUNTIF(N235:AR235,"ａ")+COUNTIF(N235:AR235,"ｂ")+COUNTIF(N235:AR235,"ｃ")</f>
        <v>0</v>
      </c>
    </row>
    <row r="236" spans="1:46" ht="21" customHeight="1">
      <c r="A236" s="143">
        <v>117</v>
      </c>
      <c r="B236" s="145"/>
      <c r="C236" s="145"/>
      <c r="D236" s="146"/>
      <c r="E236" s="137" t="str">
        <f>IF(D236=""," ",DATEDIF(D236,K236,"Y")&amp;"歳"&amp;DATEDIF(D236,K236,"YM")&amp;"カ月")</f>
        <v xml:space="preserve"> </v>
      </c>
      <c r="F236" s="138"/>
      <c r="G236" s="138"/>
      <c r="H236" s="138"/>
      <c r="I236" s="138"/>
      <c r="J236" s="40" t="s">
        <v>8</v>
      </c>
      <c r="K236" s="139">
        <f>DATE($B1,$D1,1)</f>
        <v>44531</v>
      </c>
      <c r="L236" s="139">
        <f>DATEDIF(D236,K236,"Y")</f>
        <v>121</v>
      </c>
      <c r="M236" s="121" t="str">
        <f t="shared" si="335"/>
        <v>×</v>
      </c>
      <c r="N236" s="87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  <c r="AA236" s="86"/>
      <c r="AB236" s="86"/>
      <c r="AC236" s="86"/>
      <c r="AD236" s="86"/>
      <c r="AE236" s="86"/>
      <c r="AF236" s="86"/>
      <c r="AG236" s="86"/>
      <c r="AH236" s="86"/>
      <c r="AI236" s="86"/>
      <c r="AJ236" s="86"/>
      <c r="AK236" s="86"/>
      <c r="AL236" s="86"/>
      <c r="AM236" s="86"/>
      <c r="AN236" s="86"/>
      <c r="AO236" s="86"/>
      <c r="AP236" s="86"/>
      <c r="AQ236" s="86"/>
      <c r="AR236" s="86"/>
      <c r="AS236" s="41">
        <f>SUM(N236:AR236)</f>
        <v>0</v>
      </c>
      <c r="AT236" s="36">
        <f t="shared" ref="AT236" si="348">COUNT(N236:AR236)</f>
        <v>0</v>
      </c>
    </row>
    <row r="237" spans="1:46" ht="21" customHeight="1" thickBot="1">
      <c r="A237" s="144"/>
      <c r="B237" s="114"/>
      <c r="C237" s="114"/>
      <c r="D237" s="116"/>
      <c r="E237" s="137"/>
      <c r="F237" s="118"/>
      <c r="G237" s="118"/>
      <c r="H237" s="118"/>
      <c r="I237" s="118"/>
      <c r="J237" s="38" t="s">
        <v>24</v>
      </c>
      <c r="K237" s="140"/>
      <c r="L237" s="141"/>
      <c r="M237" s="142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39" t="str">
        <f t="shared" ref="AS237" si="349">IF(AT236=AT237,"○","×")</f>
        <v>○</v>
      </c>
      <c r="AT237" s="36">
        <f t="shared" ref="AT237" si="350">COUNTIF(N237:AR237,"ａ")+COUNTIF(N237:AR237,"ｂ")+COUNTIF(N237:AR237,"ｃ")</f>
        <v>0</v>
      </c>
    </row>
    <row r="238" spans="1:46" ht="21" customHeight="1">
      <c r="A238" s="143">
        <v>118</v>
      </c>
      <c r="B238" s="145"/>
      <c r="C238" s="145"/>
      <c r="D238" s="146"/>
      <c r="E238" s="137" t="str">
        <f>IF(D238=""," ",DATEDIF(D238,K238,"Y")&amp;"歳"&amp;DATEDIF(D238,K238,"YM")&amp;"カ月")</f>
        <v xml:space="preserve"> </v>
      </c>
      <c r="F238" s="138"/>
      <c r="G238" s="138"/>
      <c r="H238" s="138"/>
      <c r="I238" s="138"/>
      <c r="J238" s="40" t="s">
        <v>8</v>
      </c>
      <c r="K238" s="139">
        <f>DATE($B1,$D1,1)</f>
        <v>44531</v>
      </c>
      <c r="L238" s="139">
        <f>DATEDIF(D238,K238,"Y")</f>
        <v>121</v>
      </c>
      <c r="M238" s="121" t="str">
        <f t="shared" si="335"/>
        <v>×</v>
      </c>
      <c r="N238" s="87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  <c r="AA238" s="86"/>
      <c r="AB238" s="86"/>
      <c r="AC238" s="86"/>
      <c r="AD238" s="86"/>
      <c r="AE238" s="86"/>
      <c r="AF238" s="86"/>
      <c r="AG238" s="86"/>
      <c r="AH238" s="86"/>
      <c r="AI238" s="86"/>
      <c r="AJ238" s="86"/>
      <c r="AK238" s="86"/>
      <c r="AL238" s="86"/>
      <c r="AM238" s="86"/>
      <c r="AN238" s="86"/>
      <c r="AO238" s="86"/>
      <c r="AP238" s="86"/>
      <c r="AQ238" s="86"/>
      <c r="AR238" s="86"/>
      <c r="AS238" s="41">
        <f>SUM(N238:AR238)</f>
        <v>0</v>
      </c>
      <c r="AT238" s="36">
        <f t="shared" ref="AT238" si="351">COUNT(N238:AR238)</f>
        <v>0</v>
      </c>
    </row>
    <row r="239" spans="1:46" ht="21" customHeight="1" thickBot="1">
      <c r="A239" s="144"/>
      <c r="B239" s="114"/>
      <c r="C239" s="114"/>
      <c r="D239" s="116"/>
      <c r="E239" s="137"/>
      <c r="F239" s="118"/>
      <c r="G239" s="118"/>
      <c r="H239" s="118"/>
      <c r="I239" s="118"/>
      <c r="J239" s="38" t="s">
        <v>24</v>
      </c>
      <c r="K239" s="140"/>
      <c r="L239" s="141"/>
      <c r="M239" s="142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39" t="str">
        <f t="shared" ref="AS239" si="352">IF(AT238=AT239,"○","×")</f>
        <v>○</v>
      </c>
      <c r="AT239" s="36">
        <f t="shared" ref="AT239" si="353">COUNTIF(N239:AR239,"ａ")+COUNTIF(N239:AR239,"ｂ")+COUNTIF(N239:AR239,"ｃ")</f>
        <v>0</v>
      </c>
    </row>
    <row r="240" spans="1:46" ht="21" customHeight="1">
      <c r="A240" s="143">
        <v>119</v>
      </c>
      <c r="B240" s="145"/>
      <c r="C240" s="145"/>
      <c r="D240" s="146"/>
      <c r="E240" s="137" t="str">
        <f>IF(D240=""," ",DATEDIF(D240,K240,"Y")&amp;"歳"&amp;DATEDIF(D240,K240,"YM")&amp;"カ月")</f>
        <v xml:space="preserve"> </v>
      </c>
      <c r="F240" s="138"/>
      <c r="G240" s="138"/>
      <c r="H240" s="138"/>
      <c r="I240" s="138"/>
      <c r="J240" s="40" t="s">
        <v>8</v>
      </c>
      <c r="K240" s="139">
        <f>DATE($B1,$D1,1)</f>
        <v>44531</v>
      </c>
      <c r="L240" s="139">
        <f>DATEDIF(D240,K240,"Y")</f>
        <v>121</v>
      </c>
      <c r="M240" s="121" t="str">
        <f t="shared" si="335"/>
        <v>×</v>
      </c>
      <c r="N240" s="87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  <c r="AA240" s="86"/>
      <c r="AB240" s="86"/>
      <c r="AC240" s="86"/>
      <c r="AD240" s="86"/>
      <c r="AE240" s="86"/>
      <c r="AF240" s="86"/>
      <c r="AG240" s="86"/>
      <c r="AH240" s="86"/>
      <c r="AI240" s="86"/>
      <c r="AJ240" s="86"/>
      <c r="AK240" s="86"/>
      <c r="AL240" s="86"/>
      <c r="AM240" s="86"/>
      <c r="AN240" s="86"/>
      <c r="AO240" s="86"/>
      <c r="AP240" s="86"/>
      <c r="AQ240" s="86"/>
      <c r="AR240" s="86"/>
      <c r="AS240" s="41">
        <f>SUM(N240:AR240)</f>
        <v>0</v>
      </c>
      <c r="AT240" s="36">
        <f t="shared" ref="AT240" si="354">COUNT(N240:AR240)</f>
        <v>0</v>
      </c>
    </row>
    <row r="241" spans="1:46" ht="21" customHeight="1" thickBot="1">
      <c r="A241" s="144"/>
      <c r="B241" s="114"/>
      <c r="C241" s="114"/>
      <c r="D241" s="116"/>
      <c r="E241" s="137"/>
      <c r="F241" s="118"/>
      <c r="G241" s="118"/>
      <c r="H241" s="118"/>
      <c r="I241" s="118"/>
      <c r="J241" s="38" t="s">
        <v>24</v>
      </c>
      <c r="K241" s="140"/>
      <c r="L241" s="141"/>
      <c r="M241" s="142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39" t="str">
        <f t="shared" ref="AS241" si="355">IF(AT240=AT241,"○","×")</f>
        <v>○</v>
      </c>
      <c r="AT241" s="36">
        <f t="shared" ref="AT241" si="356">COUNTIF(N241:AR241,"ａ")+COUNTIF(N241:AR241,"ｂ")+COUNTIF(N241:AR241,"ｃ")</f>
        <v>0</v>
      </c>
    </row>
    <row r="242" spans="1:46" ht="21" customHeight="1">
      <c r="A242" s="143">
        <v>120</v>
      </c>
      <c r="B242" s="145"/>
      <c r="C242" s="145"/>
      <c r="D242" s="146"/>
      <c r="E242" s="137" t="str">
        <f>IF(D242=""," ",DATEDIF(D242,K242,"Y")&amp;"歳"&amp;DATEDIF(D242,K242,"YM")&amp;"カ月")</f>
        <v xml:space="preserve"> </v>
      </c>
      <c r="F242" s="138"/>
      <c r="G242" s="138"/>
      <c r="H242" s="138"/>
      <c r="I242" s="138"/>
      <c r="J242" s="40" t="s">
        <v>8</v>
      </c>
      <c r="K242" s="139">
        <f>DATE($B1,$D1,1)</f>
        <v>44531</v>
      </c>
      <c r="L242" s="139">
        <f>DATEDIF(D242,K242,"Y")</f>
        <v>121</v>
      </c>
      <c r="M242" s="121" t="str">
        <f t="shared" si="335"/>
        <v>×</v>
      </c>
      <c r="N242" s="87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  <c r="AA242" s="86"/>
      <c r="AB242" s="86"/>
      <c r="AC242" s="86"/>
      <c r="AD242" s="86"/>
      <c r="AE242" s="86"/>
      <c r="AF242" s="86"/>
      <c r="AG242" s="86"/>
      <c r="AH242" s="86"/>
      <c r="AI242" s="86"/>
      <c r="AJ242" s="86"/>
      <c r="AK242" s="86"/>
      <c r="AL242" s="86"/>
      <c r="AM242" s="86"/>
      <c r="AN242" s="86"/>
      <c r="AO242" s="86"/>
      <c r="AP242" s="86"/>
      <c r="AQ242" s="86"/>
      <c r="AR242" s="86"/>
      <c r="AS242" s="41">
        <f>SUM(N242:AR242)</f>
        <v>0</v>
      </c>
      <c r="AT242" s="36">
        <f t="shared" ref="AT242" si="357">COUNT(N242:AR242)</f>
        <v>0</v>
      </c>
    </row>
    <row r="243" spans="1:46" ht="21" customHeight="1" thickBot="1">
      <c r="A243" s="144"/>
      <c r="B243" s="114"/>
      <c r="C243" s="114"/>
      <c r="D243" s="116"/>
      <c r="E243" s="137"/>
      <c r="F243" s="118"/>
      <c r="G243" s="118"/>
      <c r="H243" s="118"/>
      <c r="I243" s="118"/>
      <c r="J243" s="38" t="s">
        <v>24</v>
      </c>
      <c r="K243" s="140"/>
      <c r="L243" s="141"/>
      <c r="M243" s="142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39" t="str">
        <f t="shared" ref="AS243" si="358">IF(AT242=AT243,"○","×")</f>
        <v>○</v>
      </c>
      <c r="AT243" s="36">
        <f t="shared" ref="AT243" si="359">COUNTIF(N243:AR243,"ａ")+COUNTIF(N243:AR243,"ｂ")+COUNTIF(N243:AR243,"ｃ")</f>
        <v>0</v>
      </c>
    </row>
    <row r="244" spans="1:46" ht="21" customHeight="1">
      <c r="A244" s="143">
        <v>121</v>
      </c>
      <c r="B244" s="145"/>
      <c r="C244" s="145"/>
      <c r="D244" s="146"/>
      <c r="E244" s="137" t="str">
        <f>IF(D244=""," ",DATEDIF(D244,K244,"Y")&amp;"歳"&amp;DATEDIF(D244,K244,"YM")&amp;"カ月")</f>
        <v xml:space="preserve"> </v>
      </c>
      <c r="F244" s="138"/>
      <c r="G244" s="138"/>
      <c r="H244" s="138"/>
      <c r="I244" s="138"/>
      <c r="J244" s="40" t="s">
        <v>8</v>
      </c>
      <c r="K244" s="139">
        <f>DATE($B1,$D1,1)</f>
        <v>44531</v>
      </c>
      <c r="L244" s="139">
        <f>DATEDIF(D244,K244,"Y")</f>
        <v>121</v>
      </c>
      <c r="M244" s="121" t="str">
        <f t="shared" si="335"/>
        <v>×</v>
      </c>
      <c r="N244" s="87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  <c r="Z244" s="86"/>
      <c r="AA244" s="86"/>
      <c r="AB244" s="86"/>
      <c r="AC244" s="86"/>
      <c r="AD244" s="86"/>
      <c r="AE244" s="86"/>
      <c r="AF244" s="86"/>
      <c r="AG244" s="86"/>
      <c r="AH244" s="86"/>
      <c r="AI244" s="86"/>
      <c r="AJ244" s="86"/>
      <c r="AK244" s="86"/>
      <c r="AL244" s="86"/>
      <c r="AM244" s="86"/>
      <c r="AN244" s="86"/>
      <c r="AO244" s="86"/>
      <c r="AP244" s="86"/>
      <c r="AQ244" s="86"/>
      <c r="AR244" s="86"/>
      <c r="AS244" s="41">
        <f>SUM(N244:AR244)</f>
        <v>0</v>
      </c>
      <c r="AT244" s="36">
        <f t="shared" ref="AT244" si="360">COUNT(N244:AR244)</f>
        <v>0</v>
      </c>
    </row>
    <row r="245" spans="1:46" ht="21" customHeight="1" thickBot="1">
      <c r="A245" s="144"/>
      <c r="B245" s="114"/>
      <c r="C245" s="114"/>
      <c r="D245" s="116"/>
      <c r="E245" s="137"/>
      <c r="F245" s="118"/>
      <c r="G245" s="118"/>
      <c r="H245" s="118"/>
      <c r="I245" s="118"/>
      <c r="J245" s="38" t="s">
        <v>24</v>
      </c>
      <c r="K245" s="140"/>
      <c r="L245" s="141"/>
      <c r="M245" s="142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39" t="str">
        <f t="shared" ref="AS245" si="361">IF(AT244=AT245,"○","×")</f>
        <v>○</v>
      </c>
      <c r="AT245" s="36">
        <f t="shared" ref="AT245" si="362">COUNTIF(N245:AR245,"ａ")+COUNTIF(N245:AR245,"ｂ")+COUNTIF(N245:AR245,"ｃ")</f>
        <v>0</v>
      </c>
    </row>
    <row r="246" spans="1:46" ht="21" customHeight="1">
      <c r="A246" s="143">
        <v>122</v>
      </c>
      <c r="B246" s="145"/>
      <c r="C246" s="145"/>
      <c r="D246" s="146"/>
      <c r="E246" s="137" t="str">
        <f>IF(D246=""," ",DATEDIF(D246,K246,"Y")&amp;"歳"&amp;DATEDIF(D246,K246,"YM")&amp;"カ月")</f>
        <v xml:space="preserve"> </v>
      </c>
      <c r="F246" s="138"/>
      <c r="G246" s="138"/>
      <c r="H246" s="138"/>
      <c r="I246" s="138"/>
      <c r="J246" s="40" t="s">
        <v>8</v>
      </c>
      <c r="K246" s="139">
        <f>DATE($B1,$D1,1)</f>
        <v>44531</v>
      </c>
      <c r="L246" s="139">
        <f>DATEDIF(D246,K246,"Y")</f>
        <v>121</v>
      </c>
      <c r="M246" s="121" t="str">
        <f t="shared" si="335"/>
        <v>×</v>
      </c>
      <c r="N246" s="87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6"/>
      <c r="AA246" s="86"/>
      <c r="AB246" s="86"/>
      <c r="AC246" s="86"/>
      <c r="AD246" s="86"/>
      <c r="AE246" s="86"/>
      <c r="AF246" s="86"/>
      <c r="AG246" s="86"/>
      <c r="AH246" s="86"/>
      <c r="AI246" s="86"/>
      <c r="AJ246" s="86"/>
      <c r="AK246" s="86"/>
      <c r="AL246" s="86"/>
      <c r="AM246" s="86"/>
      <c r="AN246" s="86"/>
      <c r="AO246" s="86"/>
      <c r="AP246" s="86"/>
      <c r="AQ246" s="86"/>
      <c r="AR246" s="86"/>
      <c r="AS246" s="41">
        <f>SUM(N246:AR246)</f>
        <v>0</v>
      </c>
      <c r="AT246" s="36">
        <f t="shared" ref="AT246" si="363">COUNT(N246:AR246)</f>
        <v>0</v>
      </c>
    </row>
    <row r="247" spans="1:46" ht="21" customHeight="1" thickBot="1">
      <c r="A247" s="144"/>
      <c r="B247" s="114"/>
      <c r="C247" s="114"/>
      <c r="D247" s="116"/>
      <c r="E247" s="137"/>
      <c r="F247" s="118"/>
      <c r="G247" s="118"/>
      <c r="H247" s="118"/>
      <c r="I247" s="118"/>
      <c r="J247" s="38" t="s">
        <v>24</v>
      </c>
      <c r="K247" s="140"/>
      <c r="L247" s="141"/>
      <c r="M247" s="142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39" t="str">
        <f t="shared" ref="AS247" si="364">IF(AT246=AT247,"○","×")</f>
        <v>○</v>
      </c>
      <c r="AT247" s="36">
        <f t="shared" ref="AT247" si="365">COUNTIF(N247:AR247,"ａ")+COUNTIF(N247:AR247,"ｂ")+COUNTIF(N247:AR247,"ｃ")</f>
        <v>0</v>
      </c>
    </row>
    <row r="248" spans="1:46" ht="21" customHeight="1">
      <c r="A248" s="143">
        <v>123</v>
      </c>
      <c r="B248" s="145"/>
      <c r="C248" s="145"/>
      <c r="D248" s="146"/>
      <c r="E248" s="137" t="str">
        <f>IF(D248=""," ",DATEDIF(D248,K248,"Y")&amp;"歳"&amp;DATEDIF(D248,K248,"YM")&amp;"カ月")</f>
        <v xml:space="preserve"> </v>
      </c>
      <c r="F248" s="138"/>
      <c r="G248" s="138"/>
      <c r="H248" s="138"/>
      <c r="I248" s="138"/>
      <c r="J248" s="40" t="s">
        <v>8</v>
      </c>
      <c r="K248" s="139">
        <f>DATE($B1,$D1,1)</f>
        <v>44531</v>
      </c>
      <c r="L248" s="139">
        <f>DATEDIF(D248,K248,"Y")</f>
        <v>121</v>
      </c>
      <c r="M248" s="121" t="str">
        <f t="shared" si="335"/>
        <v>×</v>
      </c>
      <c r="N248" s="87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  <c r="Z248" s="86"/>
      <c r="AA248" s="86"/>
      <c r="AB248" s="86"/>
      <c r="AC248" s="86"/>
      <c r="AD248" s="86"/>
      <c r="AE248" s="86"/>
      <c r="AF248" s="86"/>
      <c r="AG248" s="86"/>
      <c r="AH248" s="86"/>
      <c r="AI248" s="86"/>
      <c r="AJ248" s="86"/>
      <c r="AK248" s="86"/>
      <c r="AL248" s="86"/>
      <c r="AM248" s="86"/>
      <c r="AN248" s="86"/>
      <c r="AO248" s="86"/>
      <c r="AP248" s="86"/>
      <c r="AQ248" s="86"/>
      <c r="AR248" s="86"/>
      <c r="AS248" s="41">
        <f>SUM(N248:AR248)</f>
        <v>0</v>
      </c>
      <c r="AT248" s="36">
        <f t="shared" ref="AT248" si="366">COUNT(N248:AR248)</f>
        <v>0</v>
      </c>
    </row>
    <row r="249" spans="1:46" ht="21" customHeight="1" thickBot="1">
      <c r="A249" s="144"/>
      <c r="B249" s="114"/>
      <c r="C249" s="114"/>
      <c r="D249" s="116"/>
      <c r="E249" s="137"/>
      <c r="F249" s="118"/>
      <c r="G249" s="118"/>
      <c r="H249" s="118"/>
      <c r="I249" s="118"/>
      <c r="J249" s="38" t="s">
        <v>24</v>
      </c>
      <c r="K249" s="140"/>
      <c r="L249" s="141"/>
      <c r="M249" s="142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39" t="str">
        <f t="shared" ref="AS249" si="367">IF(AT248=AT249,"○","×")</f>
        <v>○</v>
      </c>
      <c r="AT249" s="36">
        <f t="shared" ref="AT249" si="368">COUNTIF(N249:AR249,"ａ")+COUNTIF(N249:AR249,"ｂ")+COUNTIF(N249:AR249,"ｃ")</f>
        <v>0</v>
      </c>
    </row>
    <row r="250" spans="1:46" ht="21" customHeight="1">
      <c r="A250" s="143">
        <v>124</v>
      </c>
      <c r="B250" s="145"/>
      <c r="C250" s="145"/>
      <c r="D250" s="146"/>
      <c r="E250" s="137" t="str">
        <f>IF(D250=""," ",DATEDIF(D250,K250,"Y")&amp;"歳"&amp;DATEDIF(D250,K250,"YM")&amp;"カ月")</f>
        <v xml:space="preserve"> </v>
      </c>
      <c r="F250" s="138"/>
      <c r="G250" s="138"/>
      <c r="H250" s="138"/>
      <c r="I250" s="138"/>
      <c r="J250" s="40" t="s">
        <v>8</v>
      </c>
      <c r="K250" s="139">
        <f>DATE($B1,$D1,1)</f>
        <v>44531</v>
      </c>
      <c r="L250" s="139">
        <f>DATEDIF(D250,K250,"Y")</f>
        <v>121</v>
      </c>
      <c r="M250" s="121" t="str">
        <f t="shared" si="335"/>
        <v>×</v>
      </c>
      <c r="N250" s="87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86"/>
      <c r="AA250" s="86"/>
      <c r="AB250" s="86"/>
      <c r="AC250" s="86"/>
      <c r="AD250" s="86"/>
      <c r="AE250" s="86"/>
      <c r="AF250" s="86"/>
      <c r="AG250" s="86"/>
      <c r="AH250" s="86"/>
      <c r="AI250" s="86"/>
      <c r="AJ250" s="86"/>
      <c r="AK250" s="86"/>
      <c r="AL250" s="86"/>
      <c r="AM250" s="86"/>
      <c r="AN250" s="86"/>
      <c r="AO250" s="86"/>
      <c r="AP250" s="86"/>
      <c r="AQ250" s="86"/>
      <c r="AR250" s="86"/>
      <c r="AS250" s="41">
        <f>SUM(N250:AR250)</f>
        <v>0</v>
      </c>
      <c r="AT250" s="36">
        <f t="shared" ref="AT250" si="369">COUNT(N250:AR250)</f>
        <v>0</v>
      </c>
    </row>
    <row r="251" spans="1:46" ht="21" customHeight="1" thickBot="1">
      <c r="A251" s="144"/>
      <c r="B251" s="114"/>
      <c r="C251" s="114"/>
      <c r="D251" s="116"/>
      <c r="E251" s="137"/>
      <c r="F251" s="118"/>
      <c r="G251" s="118"/>
      <c r="H251" s="118"/>
      <c r="I251" s="118"/>
      <c r="J251" s="38" t="s">
        <v>24</v>
      </c>
      <c r="K251" s="140"/>
      <c r="L251" s="141"/>
      <c r="M251" s="142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P251" s="90"/>
      <c r="AQ251" s="90"/>
      <c r="AR251" s="90"/>
      <c r="AS251" s="39" t="str">
        <f t="shared" ref="AS251" si="370">IF(AT250=AT251,"○","×")</f>
        <v>○</v>
      </c>
      <c r="AT251" s="36">
        <f t="shared" ref="AT251" si="371">COUNTIF(N251:AR251,"ａ")+COUNTIF(N251:AR251,"ｂ")+COUNTIF(N251:AR251,"ｃ")</f>
        <v>0</v>
      </c>
    </row>
    <row r="252" spans="1:46" ht="21" customHeight="1">
      <c r="A252" s="143">
        <v>125</v>
      </c>
      <c r="B252" s="145"/>
      <c r="C252" s="145"/>
      <c r="D252" s="146"/>
      <c r="E252" s="137" t="str">
        <f>IF(D252=""," ",DATEDIF(D252,K252,"Y")&amp;"歳"&amp;DATEDIF(D252,K252,"YM")&amp;"カ月")</f>
        <v xml:space="preserve"> </v>
      </c>
      <c r="F252" s="138"/>
      <c r="G252" s="138"/>
      <c r="H252" s="138"/>
      <c r="I252" s="138"/>
      <c r="J252" s="40" t="s">
        <v>8</v>
      </c>
      <c r="K252" s="139">
        <f>DATE($B1,$D1,1)</f>
        <v>44531</v>
      </c>
      <c r="L252" s="139">
        <f>DATEDIF(D252,K252,"Y")</f>
        <v>121</v>
      </c>
      <c r="M252" s="121" t="str">
        <f t="shared" si="335"/>
        <v>×</v>
      </c>
      <c r="N252" s="87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  <c r="AA252" s="86"/>
      <c r="AB252" s="86"/>
      <c r="AC252" s="86"/>
      <c r="AD252" s="86"/>
      <c r="AE252" s="86"/>
      <c r="AF252" s="86"/>
      <c r="AG252" s="86"/>
      <c r="AH252" s="86"/>
      <c r="AI252" s="86"/>
      <c r="AJ252" s="86"/>
      <c r="AK252" s="86"/>
      <c r="AL252" s="86"/>
      <c r="AM252" s="86"/>
      <c r="AN252" s="86"/>
      <c r="AO252" s="86"/>
      <c r="AP252" s="86"/>
      <c r="AQ252" s="86"/>
      <c r="AR252" s="86"/>
      <c r="AS252" s="41">
        <f>SUM(N252:AR252)</f>
        <v>0</v>
      </c>
      <c r="AT252" s="36">
        <f t="shared" ref="AT252" si="372">COUNT(N252:AR252)</f>
        <v>0</v>
      </c>
    </row>
    <row r="253" spans="1:46" ht="21" customHeight="1" thickBot="1">
      <c r="A253" s="144"/>
      <c r="B253" s="114"/>
      <c r="C253" s="114"/>
      <c r="D253" s="116"/>
      <c r="E253" s="137"/>
      <c r="F253" s="118"/>
      <c r="G253" s="118"/>
      <c r="H253" s="118"/>
      <c r="I253" s="118"/>
      <c r="J253" s="38" t="s">
        <v>24</v>
      </c>
      <c r="K253" s="140"/>
      <c r="L253" s="141"/>
      <c r="M253" s="142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90"/>
      <c r="AQ253" s="90"/>
      <c r="AR253" s="90"/>
      <c r="AS253" s="39" t="str">
        <f t="shared" ref="AS253" si="373">IF(AT252=AT253,"○","×")</f>
        <v>○</v>
      </c>
      <c r="AT253" s="36">
        <f t="shared" ref="AT253" si="374">COUNTIF(N253:AR253,"ａ")+COUNTIF(N253:AR253,"ｂ")+COUNTIF(N253:AR253,"ｃ")</f>
        <v>0</v>
      </c>
    </row>
    <row r="254" spans="1:46" ht="21" customHeight="1">
      <c r="A254" s="143">
        <v>126</v>
      </c>
      <c r="B254" s="145"/>
      <c r="C254" s="145"/>
      <c r="D254" s="146"/>
      <c r="E254" s="137" t="str">
        <f>IF(D254=""," ",DATEDIF(D254,K254,"Y")&amp;"歳"&amp;DATEDIF(D254,K254,"YM")&amp;"カ月")</f>
        <v xml:space="preserve"> </v>
      </c>
      <c r="F254" s="138"/>
      <c r="G254" s="138"/>
      <c r="H254" s="138"/>
      <c r="I254" s="138"/>
      <c r="J254" s="40" t="s">
        <v>8</v>
      </c>
      <c r="K254" s="139">
        <f>DATE($B1,$D1,1)</f>
        <v>44531</v>
      </c>
      <c r="L254" s="139">
        <f>DATEDIF(D254,K254,"Y")</f>
        <v>121</v>
      </c>
      <c r="M254" s="121" t="str">
        <f t="shared" si="335"/>
        <v>×</v>
      </c>
      <c r="N254" s="87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  <c r="Z254" s="86"/>
      <c r="AA254" s="86"/>
      <c r="AB254" s="86"/>
      <c r="AC254" s="86"/>
      <c r="AD254" s="86"/>
      <c r="AE254" s="86"/>
      <c r="AF254" s="86"/>
      <c r="AG254" s="86"/>
      <c r="AH254" s="86"/>
      <c r="AI254" s="86"/>
      <c r="AJ254" s="86"/>
      <c r="AK254" s="86"/>
      <c r="AL254" s="86"/>
      <c r="AM254" s="86"/>
      <c r="AN254" s="86"/>
      <c r="AO254" s="86"/>
      <c r="AP254" s="86"/>
      <c r="AQ254" s="86"/>
      <c r="AR254" s="86"/>
      <c r="AS254" s="41">
        <f>SUM(N254:AR254)</f>
        <v>0</v>
      </c>
      <c r="AT254" s="36">
        <f t="shared" ref="AT254" si="375">COUNT(N254:AR254)</f>
        <v>0</v>
      </c>
    </row>
    <row r="255" spans="1:46" ht="21" customHeight="1" thickBot="1">
      <c r="A255" s="144"/>
      <c r="B255" s="114"/>
      <c r="C255" s="114"/>
      <c r="D255" s="116"/>
      <c r="E255" s="137"/>
      <c r="F255" s="118"/>
      <c r="G255" s="118"/>
      <c r="H255" s="118"/>
      <c r="I255" s="118"/>
      <c r="J255" s="38" t="s">
        <v>24</v>
      </c>
      <c r="K255" s="140"/>
      <c r="L255" s="141"/>
      <c r="M255" s="142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39" t="str">
        <f t="shared" ref="AS255" si="376">IF(AT254=AT255,"○","×")</f>
        <v>○</v>
      </c>
      <c r="AT255" s="36">
        <f t="shared" ref="AT255" si="377">COUNTIF(N255:AR255,"ａ")+COUNTIF(N255:AR255,"ｂ")+COUNTIF(N255:AR255,"ｃ")</f>
        <v>0</v>
      </c>
    </row>
    <row r="256" spans="1:46" ht="21" customHeight="1">
      <c r="A256" s="143">
        <v>127</v>
      </c>
      <c r="B256" s="145"/>
      <c r="C256" s="145"/>
      <c r="D256" s="146"/>
      <c r="E256" s="137" t="str">
        <f>IF(D256=""," ",DATEDIF(D256,K256,"Y")&amp;"歳"&amp;DATEDIF(D256,K256,"YM")&amp;"カ月")</f>
        <v xml:space="preserve"> </v>
      </c>
      <c r="F256" s="138"/>
      <c r="G256" s="138"/>
      <c r="H256" s="138"/>
      <c r="I256" s="138"/>
      <c r="J256" s="40" t="s">
        <v>8</v>
      </c>
      <c r="K256" s="139">
        <f>DATE($B1,$D1,1)</f>
        <v>44531</v>
      </c>
      <c r="L256" s="139">
        <f>DATEDIF(D256,K256,"Y")</f>
        <v>121</v>
      </c>
      <c r="M256" s="121" t="str">
        <f t="shared" si="335"/>
        <v>×</v>
      </c>
      <c r="N256" s="87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  <c r="Z256" s="86"/>
      <c r="AA256" s="86"/>
      <c r="AB256" s="86"/>
      <c r="AC256" s="86"/>
      <c r="AD256" s="86"/>
      <c r="AE256" s="86"/>
      <c r="AF256" s="86"/>
      <c r="AG256" s="86"/>
      <c r="AH256" s="86"/>
      <c r="AI256" s="86"/>
      <c r="AJ256" s="86"/>
      <c r="AK256" s="86"/>
      <c r="AL256" s="86"/>
      <c r="AM256" s="86"/>
      <c r="AN256" s="86"/>
      <c r="AO256" s="86"/>
      <c r="AP256" s="86"/>
      <c r="AQ256" s="86"/>
      <c r="AR256" s="86"/>
      <c r="AS256" s="41">
        <f>SUM(N256:AR256)</f>
        <v>0</v>
      </c>
      <c r="AT256" s="36">
        <f t="shared" ref="AT256" si="378">COUNT(N256:AR256)</f>
        <v>0</v>
      </c>
    </row>
    <row r="257" spans="1:46" ht="21" customHeight="1" thickBot="1">
      <c r="A257" s="144"/>
      <c r="B257" s="114"/>
      <c r="C257" s="114"/>
      <c r="D257" s="116"/>
      <c r="E257" s="137"/>
      <c r="F257" s="118"/>
      <c r="G257" s="118"/>
      <c r="H257" s="118"/>
      <c r="I257" s="118"/>
      <c r="J257" s="38" t="s">
        <v>24</v>
      </c>
      <c r="K257" s="140"/>
      <c r="L257" s="141"/>
      <c r="M257" s="142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39" t="str">
        <f t="shared" ref="AS257" si="379">IF(AT256=AT257,"○","×")</f>
        <v>○</v>
      </c>
      <c r="AT257" s="36">
        <f t="shared" ref="AT257" si="380">COUNTIF(N257:AR257,"ａ")+COUNTIF(N257:AR257,"ｂ")+COUNTIF(N257:AR257,"ｃ")</f>
        <v>0</v>
      </c>
    </row>
    <row r="258" spans="1:46" ht="21" customHeight="1">
      <c r="A258" s="143">
        <v>128</v>
      </c>
      <c r="B258" s="145"/>
      <c r="C258" s="145"/>
      <c r="D258" s="146"/>
      <c r="E258" s="137" t="str">
        <f>IF(D258=""," ",DATEDIF(D258,K258,"Y")&amp;"歳"&amp;DATEDIF(D258,K258,"YM")&amp;"カ月")</f>
        <v xml:space="preserve"> </v>
      </c>
      <c r="F258" s="138"/>
      <c r="G258" s="138"/>
      <c r="H258" s="138"/>
      <c r="I258" s="138"/>
      <c r="J258" s="40" t="s">
        <v>8</v>
      </c>
      <c r="K258" s="139">
        <f>DATE($B1,$D1,1)</f>
        <v>44531</v>
      </c>
      <c r="L258" s="139">
        <f>DATEDIF(D258,K258,"Y")</f>
        <v>121</v>
      </c>
      <c r="M258" s="121" t="str">
        <f t="shared" si="335"/>
        <v>×</v>
      </c>
      <c r="N258" s="87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  <c r="Z258" s="86"/>
      <c r="AA258" s="86"/>
      <c r="AB258" s="86"/>
      <c r="AC258" s="86"/>
      <c r="AD258" s="86"/>
      <c r="AE258" s="86"/>
      <c r="AF258" s="86"/>
      <c r="AG258" s="86"/>
      <c r="AH258" s="86"/>
      <c r="AI258" s="86"/>
      <c r="AJ258" s="86"/>
      <c r="AK258" s="86"/>
      <c r="AL258" s="86"/>
      <c r="AM258" s="86"/>
      <c r="AN258" s="86"/>
      <c r="AO258" s="86"/>
      <c r="AP258" s="86"/>
      <c r="AQ258" s="86"/>
      <c r="AR258" s="86"/>
      <c r="AS258" s="41">
        <f>SUM(N258:AR258)</f>
        <v>0</v>
      </c>
      <c r="AT258" s="36">
        <f t="shared" ref="AT258" si="381">COUNT(N258:AR258)</f>
        <v>0</v>
      </c>
    </row>
    <row r="259" spans="1:46" ht="21" customHeight="1" thickBot="1">
      <c r="A259" s="144"/>
      <c r="B259" s="114"/>
      <c r="C259" s="114"/>
      <c r="D259" s="116"/>
      <c r="E259" s="137"/>
      <c r="F259" s="118"/>
      <c r="G259" s="118"/>
      <c r="H259" s="118"/>
      <c r="I259" s="118"/>
      <c r="J259" s="38" t="s">
        <v>24</v>
      </c>
      <c r="K259" s="140"/>
      <c r="L259" s="141"/>
      <c r="M259" s="142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39" t="str">
        <f t="shared" ref="AS259" si="382">IF(AT258=AT259,"○","×")</f>
        <v>○</v>
      </c>
      <c r="AT259" s="36">
        <f t="shared" ref="AT259" si="383">COUNTIF(N259:AR259,"ａ")+COUNTIF(N259:AR259,"ｂ")+COUNTIF(N259:AR259,"ｃ")</f>
        <v>0</v>
      </c>
    </row>
    <row r="260" spans="1:46" ht="21" customHeight="1">
      <c r="A260" s="143">
        <v>129</v>
      </c>
      <c r="B260" s="145"/>
      <c r="C260" s="145"/>
      <c r="D260" s="146"/>
      <c r="E260" s="137" t="str">
        <f>IF(D260=""," ",DATEDIF(D260,K260,"Y")&amp;"歳"&amp;DATEDIF(D260,K260,"YM")&amp;"カ月")</f>
        <v xml:space="preserve"> </v>
      </c>
      <c r="F260" s="138"/>
      <c r="G260" s="138"/>
      <c r="H260" s="138"/>
      <c r="I260" s="138"/>
      <c r="J260" s="40" t="s">
        <v>8</v>
      </c>
      <c r="K260" s="139">
        <f>DATE($B1,$D1,1)</f>
        <v>44531</v>
      </c>
      <c r="L260" s="139">
        <f>DATEDIF(D260,K260,"Y")</f>
        <v>121</v>
      </c>
      <c r="M260" s="121" t="str">
        <f t="shared" si="335"/>
        <v>×</v>
      </c>
      <c r="N260" s="87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  <c r="Z260" s="86"/>
      <c r="AA260" s="86"/>
      <c r="AB260" s="86"/>
      <c r="AC260" s="86"/>
      <c r="AD260" s="86"/>
      <c r="AE260" s="86"/>
      <c r="AF260" s="86"/>
      <c r="AG260" s="86"/>
      <c r="AH260" s="86"/>
      <c r="AI260" s="86"/>
      <c r="AJ260" s="86"/>
      <c r="AK260" s="86"/>
      <c r="AL260" s="86"/>
      <c r="AM260" s="86"/>
      <c r="AN260" s="86"/>
      <c r="AO260" s="86"/>
      <c r="AP260" s="86"/>
      <c r="AQ260" s="86"/>
      <c r="AR260" s="86"/>
      <c r="AS260" s="41">
        <f>SUM(N260:AR260)</f>
        <v>0</v>
      </c>
      <c r="AT260" s="36">
        <f t="shared" ref="AT260" si="384">COUNT(N260:AR260)</f>
        <v>0</v>
      </c>
    </row>
    <row r="261" spans="1:46" ht="21" customHeight="1" thickBot="1">
      <c r="A261" s="144"/>
      <c r="B261" s="114"/>
      <c r="C261" s="114"/>
      <c r="D261" s="116"/>
      <c r="E261" s="137"/>
      <c r="F261" s="118"/>
      <c r="G261" s="118"/>
      <c r="H261" s="118"/>
      <c r="I261" s="118"/>
      <c r="J261" s="38" t="s">
        <v>24</v>
      </c>
      <c r="K261" s="140"/>
      <c r="L261" s="141"/>
      <c r="M261" s="142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39" t="str">
        <f t="shared" ref="AS261" si="385">IF(AT260=AT261,"○","×")</f>
        <v>○</v>
      </c>
      <c r="AT261" s="36">
        <f t="shared" ref="AT261" si="386">COUNTIF(N261:AR261,"ａ")+COUNTIF(N261:AR261,"ｂ")+COUNTIF(N261:AR261,"ｃ")</f>
        <v>0</v>
      </c>
    </row>
    <row r="262" spans="1:46" ht="21" customHeight="1">
      <c r="A262" s="143">
        <v>130</v>
      </c>
      <c r="B262" s="145"/>
      <c r="C262" s="145"/>
      <c r="D262" s="146"/>
      <c r="E262" s="137" t="str">
        <f>IF(D262=""," ",DATEDIF(D262,K262,"Y")&amp;"歳"&amp;DATEDIF(D262,K262,"YM")&amp;"カ月")</f>
        <v xml:space="preserve"> </v>
      </c>
      <c r="F262" s="138"/>
      <c r="G262" s="138"/>
      <c r="H262" s="138"/>
      <c r="I262" s="138"/>
      <c r="J262" s="40" t="s">
        <v>8</v>
      </c>
      <c r="K262" s="139">
        <f>DATE($B1,$D1,1)</f>
        <v>44531</v>
      </c>
      <c r="L262" s="139">
        <f>DATEDIF(D262,K262,"Y")</f>
        <v>121</v>
      </c>
      <c r="M262" s="121" t="str">
        <f t="shared" si="335"/>
        <v>×</v>
      </c>
      <c r="N262" s="87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  <c r="Z262" s="86"/>
      <c r="AA262" s="86"/>
      <c r="AB262" s="86"/>
      <c r="AC262" s="86"/>
      <c r="AD262" s="86"/>
      <c r="AE262" s="86"/>
      <c r="AF262" s="86"/>
      <c r="AG262" s="86"/>
      <c r="AH262" s="86"/>
      <c r="AI262" s="86"/>
      <c r="AJ262" s="86"/>
      <c r="AK262" s="86"/>
      <c r="AL262" s="86"/>
      <c r="AM262" s="86"/>
      <c r="AN262" s="86"/>
      <c r="AO262" s="86"/>
      <c r="AP262" s="86"/>
      <c r="AQ262" s="86"/>
      <c r="AR262" s="86"/>
      <c r="AS262" s="41">
        <f>SUM(N262:AR262)</f>
        <v>0</v>
      </c>
      <c r="AT262" s="36">
        <f t="shared" ref="AT262" si="387">COUNT(N262:AR262)</f>
        <v>0</v>
      </c>
    </row>
    <row r="263" spans="1:46" ht="21" customHeight="1" thickBot="1">
      <c r="A263" s="144"/>
      <c r="B263" s="114"/>
      <c r="C263" s="114"/>
      <c r="D263" s="116"/>
      <c r="E263" s="137"/>
      <c r="F263" s="118"/>
      <c r="G263" s="118"/>
      <c r="H263" s="118"/>
      <c r="I263" s="118"/>
      <c r="J263" s="38" t="s">
        <v>24</v>
      </c>
      <c r="K263" s="140"/>
      <c r="L263" s="141"/>
      <c r="M263" s="142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39" t="str">
        <f t="shared" ref="AS263" si="388">IF(AT262=AT263,"○","×")</f>
        <v>○</v>
      </c>
      <c r="AT263" s="36">
        <f t="shared" ref="AT263" si="389">COUNTIF(N263:AR263,"ａ")+COUNTIF(N263:AR263,"ｂ")+COUNTIF(N263:AR263,"ｃ")</f>
        <v>0</v>
      </c>
    </row>
    <row r="264" spans="1:46" ht="21" customHeight="1">
      <c r="A264" s="143">
        <v>131</v>
      </c>
      <c r="B264" s="145"/>
      <c r="C264" s="145"/>
      <c r="D264" s="146"/>
      <c r="E264" s="137" t="str">
        <f>IF(D264=""," ",DATEDIF(D264,K264,"Y")&amp;"歳"&amp;DATEDIF(D264,K264,"YM")&amp;"カ月")</f>
        <v xml:space="preserve"> </v>
      </c>
      <c r="F264" s="138"/>
      <c r="G264" s="138"/>
      <c r="H264" s="138"/>
      <c r="I264" s="138"/>
      <c r="J264" s="40" t="s">
        <v>8</v>
      </c>
      <c r="K264" s="139">
        <f>DATE($B1,$D1,1)</f>
        <v>44531</v>
      </c>
      <c r="L264" s="139">
        <f>DATEDIF(D264,K264,"Y")</f>
        <v>121</v>
      </c>
      <c r="M264" s="121" t="str">
        <f t="shared" si="335"/>
        <v>×</v>
      </c>
      <c r="N264" s="87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  <c r="Z264" s="86"/>
      <c r="AA264" s="86"/>
      <c r="AB264" s="86"/>
      <c r="AC264" s="86"/>
      <c r="AD264" s="86"/>
      <c r="AE264" s="86"/>
      <c r="AF264" s="86"/>
      <c r="AG264" s="86"/>
      <c r="AH264" s="86"/>
      <c r="AI264" s="86"/>
      <c r="AJ264" s="86"/>
      <c r="AK264" s="86"/>
      <c r="AL264" s="86"/>
      <c r="AM264" s="86"/>
      <c r="AN264" s="86"/>
      <c r="AO264" s="86"/>
      <c r="AP264" s="86"/>
      <c r="AQ264" s="86"/>
      <c r="AR264" s="86"/>
      <c r="AS264" s="41">
        <f>SUM(N264:AR264)</f>
        <v>0</v>
      </c>
      <c r="AT264" s="36">
        <f t="shared" ref="AT264" si="390">COUNT(N264:AR264)</f>
        <v>0</v>
      </c>
    </row>
    <row r="265" spans="1:46" ht="21" customHeight="1" thickBot="1">
      <c r="A265" s="144"/>
      <c r="B265" s="114"/>
      <c r="C265" s="114"/>
      <c r="D265" s="116"/>
      <c r="E265" s="137"/>
      <c r="F265" s="118"/>
      <c r="G265" s="118"/>
      <c r="H265" s="118"/>
      <c r="I265" s="118"/>
      <c r="J265" s="38" t="s">
        <v>24</v>
      </c>
      <c r="K265" s="140"/>
      <c r="L265" s="141"/>
      <c r="M265" s="142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39" t="str">
        <f t="shared" ref="AS265" si="391">IF(AT264=AT265,"○","×")</f>
        <v>○</v>
      </c>
      <c r="AT265" s="36">
        <f t="shared" ref="AT265" si="392">COUNTIF(N265:AR265,"ａ")+COUNTIF(N265:AR265,"ｂ")+COUNTIF(N265:AR265,"ｃ")</f>
        <v>0</v>
      </c>
    </row>
    <row r="266" spans="1:46" ht="21" customHeight="1">
      <c r="A266" s="143">
        <v>132</v>
      </c>
      <c r="B266" s="145"/>
      <c r="C266" s="145"/>
      <c r="D266" s="146"/>
      <c r="E266" s="137" t="str">
        <f>IF(D266=""," ",DATEDIF(D266,K266,"Y")&amp;"歳"&amp;DATEDIF(D266,K266,"YM")&amp;"カ月")</f>
        <v xml:space="preserve"> </v>
      </c>
      <c r="F266" s="138"/>
      <c r="G266" s="138"/>
      <c r="H266" s="138"/>
      <c r="I266" s="138"/>
      <c r="J266" s="40" t="s">
        <v>8</v>
      </c>
      <c r="K266" s="139">
        <f>DATE($B1,$D1,1)</f>
        <v>44531</v>
      </c>
      <c r="L266" s="139">
        <f>DATEDIF(D266,K266,"Y")</f>
        <v>121</v>
      </c>
      <c r="M266" s="121" t="str">
        <f t="shared" si="335"/>
        <v>×</v>
      </c>
      <c r="N266" s="87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86"/>
      <c r="AA266" s="86"/>
      <c r="AB266" s="86"/>
      <c r="AC266" s="86"/>
      <c r="AD266" s="86"/>
      <c r="AE266" s="86"/>
      <c r="AF266" s="86"/>
      <c r="AG266" s="86"/>
      <c r="AH266" s="86"/>
      <c r="AI266" s="86"/>
      <c r="AJ266" s="86"/>
      <c r="AK266" s="86"/>
      <c r="AL266" s="86"/>
      <c r="AM266" s="86"/>
      <c r="AN266" s="86"/>
      <c r="AO266" s="86"/>
      <c r="AP266" s="86"/>
      <c r="AQ266" s="86"/>
      <c r="AR266" s="86"/>
      <c r="AS266" s="41">
        <f>SUM(N266:AR266)</f>
        <v>0</v>
      </c>
      <c r="AT266" s="36">
        <f t="shared" ref="AT266" si="393">COUNT(N266:AR266)</f>
        <v>0</v>
      </c>
    </row>
    <row r="267" spans="1:46" ht="21" customHeight="1" thickBot="1">
      <c r="A267" s="144"/>
      <c r="B267" s="114"/>
      <c r="C267" s="114"/>
      <c r="D267" s="116"/>
      <c r="E267" s="137"/>
      <c r="F267" s="118"/>
      <c r="G267" s="118"/>
      <c r="H267" s="118"/>
      <c r="I267" s="118"/>
      <c r="J267" s="38" t="s">
        <v>24</v>
      </c>
      <c r="K267" s="140"/>
      <c r="L267" s="141"/>
      <c r="M267" s="142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39" t="str">
        <f t="shared" ref="AS267" si="394">IF(AT266=AT267,"○","×")</f>
        <v>○</v>
      </c>
      <c r="AT267" s="36">
        <f t="shared" ref="AT267" si="395">COUNTIF(N267:AR267,"ａ")+COUNTIF(N267:AR267,"ｂ")+COUNTIF(N267:AR267,"ｃ")</f>
        <v>0</v>
      </c>
    </row>
    <row r="268" spans="1:46" ht="21" customHeight="1">
      <c r="A268" s="143">
        <v>133</v>
      </c>
      <c r="B268" s="145"/>
      <c r="C268" s="145"/>
      <c r="D268" s="146"/>
      <c r="E268" s="137" t="str">
        <f>IF(D268=""," ",DATEDIF(D268,K268,"Y")&amp;"歳"&amp;DATEDIF(D268,K268,"YM")&amp;"カ月")</f>
        <v xml:space="preserve"> </v>
      </c>
      <c r="F268" s="138"/>
      <c r="G268" s="138"/>
      <c r="H268" s="138"/>
      <c r="I268" s="138"/>
      <c r="J268" s="40" t="s">
        <v>8</v>
      </c>
      <c r="K268" s="139">
        <f>DATE($B1,$D1,1)</f>
        <v>44531</v>
      </c>
      <c r="L268" s="139">
        <f>DATEDIF(D268,K268,"Y")</f>
        <v>121</v>
      </c>
      <c r="M268" s="121" t="str">
        <f t="shared" si="335"/>
        <v>×</v>
      </c>
      <c r="N268" s="87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  <c r="Z268" s="86"/>
      <c r="AA268" s="86"/>
      <c r="AB268" s="86"/>
      <c r="AC268" s="86"/>
      <c r="AD268" s="86"/>
      <c r="AE268" s="86"/>
      <c r="AF268" s="86"/>
      <c r="AG268" s="86"/>
      <c r="AH268" s="86"/>
      <c r="AI268" s="86"/>
      <c r="AJ268" s="86"/>
      <c r="AK268" s="86"/>
      <c r="AL268" s="86"/>
      <c r="AM268" s="86"/>
      <c r="AN268" s="86"/>
      <c r="AO268" s="86"/>
      <c r="AP268" s="86"/>
      <c r="AQ268" s="86"/>
      <c r="AR268" s="86"/>
      <c r="AS268" s="41">
        <f>SUM(N268:AR268)</f>
        <v>0</v>
      </c>
      <c r="AT268" s="36">
        <f t="shared" ref="AT268" si="396">COUNT(N268:AR268)</f>
        <v>0</v>
      </c>
    </row>
    <row r="269" spans="1:46" ht="21" customHeight="1" thickBot="1">
      <c r="A269" s="144"/>
      <c r="B269" s="114"/>
      <c r="C269" s="114"/>
      <c r="D269" s="116"/>
      <c r="E269" s="137"/>
      <c r="F269" s="118"/>
      <c r="G269" s="118"/>
      <c r="H269" s="118"/>
      <c r="I269" s="118"/>
      <c r="J269" s="38" t="s">
        <v>24</v>
      </c>
      <c r="K269" s="140"/>
      <c r="L269" s="141"/>
      <c r="M269" s="142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P269" s="90"/>
      <c r="AQ269" s="90"/>
      <c r="AR269" s="90"/>
      <c r="AS269" s="39" t="str">
        <f t="shared" ref="AS269" si="397">IF(AT268=AT269,"○","×")</f>
        <v>○</v>
      </c>
      <c r="AT269" s="36">
        <f t="shared" ref="AT269" si="398">COUNTIF(N269:AR269,"ａ")+COUNTIF(N269:AR269,"ｂ")+COUNTIF(N269:AR269,"ｃ")</f>
        <v>0</v>
      </c>
    </row>
    <row r="270" spans="1:46" ht="21" customHeight="1">
      <c r="A270" s="143">
        <v>134</v>
      </c>
      <c r="B270" s="145"/>
      <c r="C270" s="145"/>
      <c r="D270" s="146"/>
      <c r="E270" s="137" t="str">
        <f>IF(D270=""," ",DATEDIF(D270,K270,"Y")&amp;"歳"&amp;DATEDIF(D270,K270,"YM")&amp;"カ月")</f>
        <v xml:space="preserve"> </v>
      </c>
      <c r="F270" s="138"/>
      <c r="G270" s="138"/>
      <c r="H270" s="138"/>
      <c r="I270" s="138"/>
      <c r="J270" s="40" t="s">
        <v>8</v>
      </c>
      <c r="K270" s="139">
        <f>DATE($B1,$D1,1)</f>
        <v>44531</v>
      </c>
      <c r="L270" s="139">
        <f>DATEDIF(D270,K270,"Y")</f>
        <v>121</v>
      </c>
      <c r="M270" s="121" t="str">
        <f t="shared" si="335"/>
        <v>×</v>
      </c>
      <c r="N270" s="87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86"/>
      <c r="AA270" s="86"/>
      <c r="AB270" s="86"/>
      <c r="AC270" s="86"/>
      <c r="AD270" s="86"/>
      <c r="AE270" s="86"/>
      <c r="AF270" s="86"/>
      <c r="AG270" s="86"/>
      <c r="AH270" s="86"/>
      <c r="AI270" s="86"/>
      <c r="AJ270" s="86"/>
      <c r="AK270" s="86"/>
      <c r="AL270" s="86"/>
      <c r="AM270" s="86"/>
      <c r="AN270" s="86"/>
      <c r="AO270" s="86"/>
      <c r="AP270" s="86"/>
      <c r="AQ270" s="86"/>
      <c r="AR270" s="86"/>
      <c r="AS270" s="41">
        <f>SUM(N270:AR270)</f>
        <v>0</v>
      </c>
      <c r="AT270" s="36">
        <f t="shared" ref="AT270" si="399">COUNT(N270:AR270)</f>
        <v>0</v>
      </c>
    </row>
    <row r="271" spans="1:46" ht="21" customHeight="1" thickBot="1">
      <c r="A271" s="144"/>
      <c r="B271" s="114"/>
      <c r="C271" s="114"/>
      <c r="D271" s="116"/>
      <c r="E271" s="137"/>
      <c r="F271" s="118"/>
      <c r="G271" s="118"/>
      <c r="H271" s="118"/>
      <c r="I271" s="118"/>
      <c r="J271" s="38" t="s">
        <v>24</v>
      </c>
      <c r="K271" s="140"/>
      <c r="L271" s="141"/>
      <c r="M271" s="142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90"/>
      <c r="AQ271" s="90"/>
      <c r="AR271" s="90"/>
      <c r="AS271" s="39" t="str">
        <f t="shared" ref="AS271" si="400">IF(AT270=AT271,"○","×")</f>
        <v>○</v>
      </c>
      <c r="AT271" s="36">
        <f t="shared" ref="AT271" si="401">COUNTIF(N271:AR271,"ａ")+COUNTIF(N271:AR271,"ｂ")+COUNTIF(N271:AR271,"ｃ")</f>
        <v>0</v>
      </c>
    </row>
    <row r="272" spans="1:46" ht="21" customHeight="1">
      <c r="A272" s="143">
        <v>135</v>
      </c>
      <c r="B272" s="145"/>
      <c r="C272" s="145"/>
      <c r="D272" s="146"/>
      <c r="E272" s="137" t="str">
        <f>IF(D272=""," ",DATEDIF(D272,K272,"Y")&amp;"歳"&amp;DATEDIF(D272,K272,"YM")&amp;"カ月")</f>
        <v xml:space="preserve"> </v>
      </c>
      <c r="F272" s="138"/>
      <c r="G272" s="138"/>
      <c r="H272" s="138"/>
      <c r="I272" s="138"/>
      <c r="J272" s="40" t="s">
        <v>8</v>
      </c>
      <c r="K272" s="139">
        <f>DATE($B1,$D1,1)</f>
        <v>44531</v>
      </c>
      <c r="L272" s="139">
        <f>DATEDIF(D272,K272,"Y")</f>
        <v>121</v>
      </c>
      <c r="M272" s="121" t="str">
        <f t="shared" si="335"/>
        <v>×</v>
      </c>
      <c r="N272" s="87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  <c r="Z272" s="86"/>
      <c r="AA272" s="86"/>
      <c r="AB272" s="86"/>
      <c r="AC272" s="86"/>
      <c r="AD272" s="86"/>
      <c r="AE272" s="86"/>
      <c r="AF272" s="86"/>
      <c r="AG272" s="86"/>
      <c r="AH272" s="86"/>
      <c r="AI272" s="86"/>
      <c r="AJ272" s="86"/>
      <c r="AK272" s="86"/>
      <c r="AL272" s="86"/>
      <c r="AM272" s="86"/>
      <c r="AN272" s="86"/>
      <c r="AO272" s="86"/>
      <c r="AP272" s="86"/>
      <c r="AQ272" s="86"/>
      <c r="AR272" s="86"/>
      <c r="AS272" s="41">
        <f>SUM(N272:AR272)</f>
        <v>0</v>
      </c>
      <c r="AT272" s="36">
        <f t="shared" ref="AT272" si="402">COUNT(N272:AR272)</f>
        <v>0</v>
      </c>
    </row>
    <row r="273" spans="1:46" ht="21" customHeight="1" thickBot="1">
      <c r="A273" s="144"/>
      <c r="B273" s="114"/>
      <c r="C273" s="114"/>
      <c r="D273" s="116"/>
      <c r="E273" s="137"/>
      <c r="F273" s="118"/>
      <c r="G273" s="118"/>
      <c r="H273" s="118"/>
      <c r="I273" s="118"/>
      <c r="J273" s="38" t="s">
        <v>24</v>
      </c>
      <c r="K273" s="140"/>
      <c r="L273" s="141"/>
      <c r="M273" s="142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39" t="str">
        <f t="shared" ref="AS273" si="403">IF(AT272=AT273,"○","×")</f>
        <v>○</v>
      </c>
      <c r="AT273" s="36">
        <f t="shared" ref="AT273" si="404">COUNTIF(N273:AR273,"ａ")+COUNTIF(N273:AR273,"ｂ")+COUNTIF(N273:AR273,"ｃ")</f>
        <v>0</v>
      </c>
    </row>
    <row r="274" spans="1:46" ht="21" customHeight="1">
      <c r="A274" s="143">
        <v>136</v>
      </c>
      <c r="B274" s="145"/>
      <c r="C274" s="145"/>
      <c r="D274" s="146"/>
      <c r="E274" s="137" t="str">
        <f>IF(D274=""," ",DATEDIF(D274,K274,"Y")&amp;"歳"&amp;DATEDIF(D274,K274,"YM")&amp;"カ月")</f>
        <v xml:space="preserve"> </v>
      </c>
      <c r="F274" s="138"/>
      <c r="G274" s="138"/>
      <c r="H274" s="138"/>
      <c r="I274" s="138"/>
      <c r="J274" s="40" t="s">
        <v>8</v>
      </c>
      <c r="K274" s="139">
        <f>DATE($B1,$D1,1)</f>
        <v>44531</v>
      </c>
      <c r="L274" s="139">
        <f>DATEDIF(D274,K274,"Y")</f>
        <v>121</v>
      </c>
      <c r="M274" s="121" t="str">
        <f t="shared" si="335"/>
        <v>×</v>
      </c>
      <c r="N274" s="87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  <c r="Z274" s="86"/>
      <c r="AA274" s="86"/>
      <c r="AB274" s="86"/>
      <c r="AC274" s="86"/>
      <c r="AD274" s="86"/>
      <c r="AE274" s="86"/>
      <c r="AF274" s="86"/>
      <c r="AG274" s="86"/>
      <c r="AH274" s="86"/>
      <c r="AI274" s="86"/>
      <c r="AJ274" s="86"/>
      <c r="AK274" s="86"/>
      <c r="AL274" s="86"/>
      <c r="AM274" s="86"/>
      <c r="AN274" s="86"/>
      <c r="AO274" s="86"/>
      <c r="AP274" s="86"/>
      <c r="AQ274" s="86"/>
      <c r="AR274" s="86"/>
      <c r="AS274" s="41">
        <f>SUM(N274:AR274)</f>
        <v>0</v>
      </c>
      <c r="AT274" s="36">
        <f t="shared" ref="AT274" si="405">COUNT(N274:AR274)</f>
        <v>0</v>
      </c>
    </row>
    <row r="275" spans="1:46" ht="21" customHeight="1" thickBot="1">
      <c r="A275" s="144"/>
      <c r="B275" s="114"/>
      <c r="C275" s="114"/>
      <c r="D275" s="116"/>
      <c r="E275" s="137"/>
      <c r="F275" s="118"/>
      <c r="G275" s="118"/>
      <c r="H275" s="118"/>
      <c r="I275" s="118"/>
      <c r="J275" s="38" t="s">
        <v>24</v>
      </c>
      <c r="K275" s="140"/>
      <c r="L275" s="141"/>
      <c r="M275" s="142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39" t="str">
        <f t="shared" ref="AS275" si="406">IF(AT274=AT275,"○","×")</f>
        <v>○</v>
      </c>
      <c r="AT275" s="36">
        <f t="shared" ref="AT275" si="407">COUNTIF(N275:AR275,"ａ")+COUNTIF(N275:AR275,"ｂ")+COUNTIF(N275:AR275,"ｃ")</f>
        <v>0</v>
      </c>
    </row>
    <row r="276" spans="1:46" ht="21" customHeight="1">
      <c r="A276" s="143">
        <v>137</v>
      </c>
      <c r="B276" s="145"/>
      <c r="C276" s="145"/>
      <c r="D276" s="146"/>
      <c r="E276" s="137" t="str">
        <f>IF(D276=""," ",DATEDIF(D276,K276,"Y")&amp;"歳"&amp;DATEDIF(D276,K276,"YM")&amp;"カ月")</f>
        <v xml:space="preserve"> </v>
      </c>
      <c r="F276" s="138"/>
      <c r="G276" s="138"/>
      <c r="H276" s="138"/>
      <c r="I276" s="138"/>
      <c r="J276" s="40" t="s">
        <v>8</v>
      </c>
      <c r="K276" s="139">
        <f>DATE($B1,$D1,1)</f>
        <v>44531</v>
      </c>
      <c r="L276" s="139">
        <f>DATEDIF(D276,K276,"Y")</f>
        <v>121</v>
      </c>
      <c r="M276" s="121" t="str">
        <f t="shared" si="335"/>
        <v>×</v>
      </c>
      <c r="N276" s="87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  <c r="AA276" s="86"/>
      <c r="AB276" s="86"/>
      <c r="AC276" s="86"/>
      <c r="AD276" s="86"/>
      <c r="AE276" s="86"/>
      <c r="AF276" s="86"/>
      <c r="AG276" s="86"/>
      <c r="AH276" s="86"/>
      <c r="AI276" s="86"/>
      <c r="AJ276" s="86"/>
      <c r="AK276" s="86"/>
      <c r="AL276" s="86"/>
      <c r="AM276" s="86"/>
      <c r="AN276" s="86"/>
      <c r="AO276" s="86"/>
      <c r="AP276" s="86"/>
      <c r="AQ276" s="86"/>
      <c r="AR276" s="86"/>
      <c r="AS276" s="41">
        <f>SUM(N276:AR276)</f>
        <v>0</v>
      </c>
      <c r="AT276" s="36">
        <f t="shared" ref="AT276" si="408">COUNT(N276:AR276)</f>
        <v>0</v>
      </c>
    </row>
    <row r="277" spans="1:46" ht="21" customHeight="1" thickBot="1">
      <c r="A277" s="144"/>
      <c r="B277" s="114"/>
      <c r="C277" s="114"/>
      <c r="D277" s="116"/>
      <c r="E277" s="137"/>
      <c r="F277" s="118"/>
      <c r="G277" s="118"/>
      <c r="H277" s="118"/>
      <c r="I277" s="118"/>
      <c r="J277" s="38" t="s">
        <v>24</v>
      </c>
      <c r="K277" s="140"/>
      <c r="L277" s="141"/>
      <c r="M277" s="142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39" t="str">
        <f t="shared" ref="AS277" si="409">IF(AT276=AT277,"○","×")</f>
        <v>○</v>
      </c>
      <c r="AT277" s="36">
        <f t="shared" ref="AT277" si="410">COUNTIF(N277:AR277,"ａ")+COUNTIF(N277:AR277,"ｂ")+COUNTIF(N277:AR277,"ｃ")</f>
        <v>0</v>
      </c>
    </row>
    <row r="278" spans="1:46" ht="21" customHeight="1">
      <c r="A278" s="143">
        <v>138</v>
      </c>
      <c r="B278" s="145"/>
      <c r="C278" s="145"/>
      <c r="D278" s="146"/>
      <c r="E278" s="137" t="str">
        <f>IF(D278=""," ",DATEDIF(D278,K278,"Y")&amp;"歳"&amp;DATEDIF(D278,K278,"YM")&amp;"カ月")</f>
        <v xml:space="preserve"> </v>
      </c>
      <c r="F278" s="138"/>
      <c r="G278" s="138"/>
      <c r="H278" s="138"/>
      <c r="I278" s="138"/>
      <c r="J278" s="40" t="s">
        <v>8</v>
      </c>
      <c r="K278" s="139">
        <f>DATE($B1,$D1,1)</f>
        <v>44531</v>
      </c>
      <c r="L278" s="139">
        <f>DATEDIF(D278,K278,"Y")</f>
        <v>121</v>
      </c>
      <c r="M278" s="121" t="str">
        <f t="shared" si="335"/>
        <v>×</v>
      </c>
      <c r="N278" s="87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  <c r="Z278" s="86"/>
      <c r="AA278" s="86"/>
      <c r="AB278" s="86"/>
      <c r="AC278" s="86"/>
      <c r="AD278" s="86"/>
      <c r="AE278" s="86"/>
      <c r="AF278" s="86"/>
      <c r="AG278" s="86"/>
      <c r="AH278" s="86"/>
      <c r="AI278" s="86"/>
      <c r="AJ278" s="86"/>
      <c r="AK278" s="86"/>
      <c r="AL278" s="86"/>
      <c r="AM278" s="86"/>
      <c r="AN278" s="86"/>
      <c r="AO278" s="86"/>
      <c r="AP278" s="86"/>
      <c r="AQ278" s="86"/>
      <c r="AR278" s="86"/>
      <c r="AS278" s="41">
        <f>SUM(N278:AR278)</f>
        <v>0</v>
      </c>
      <c r="AT278" s="36">
        <f t="shared" ref="AT278" si="411">COUNT(N278:AR278)</f>
        <v>0</v>
      </c>
    </row>
    <row r="279" spans="1:46" ht="21" customHeight="1" thickBot="1">
      <c r="A279" s="144"/>
      <c r="B279" s="114"/>
      <c r="C279" s="114"/>
      <c r="D279" s="116"/>
      <c r="E279" s="137"/>
      <c r="F279" s="118"/>
      <c r="G279" s="118"/>
      <c r="H279" s="118"/>
      <c r="I279" s="118"/>
      <c r="J279" s="38" t="s">
        <v>24</v>
      </c>
      <c r="K279" s="140"/>
      <c r="L279" s="141"/>
      <c r="M279" s="142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39" t="str">
        <f t="shared" ref="AS279" si="412">IF(AT278=AT279,"○","×")</f>
        <v>○</v>
      </c>
      <c r="AT279" s="36">
        <f t="shared" ref="AT279" si="413">COUNTIF(N279:AR279,"ａ")+COUNTIF(N279:AR279,"ｂ")+COUNTIF(N279:AR279,"ｃ")</f>
        <v>0</v>
      </c>
    </row>
    <row r="280" spans="1:46" ht="21" customHeight="1">
      <c r="A280" s="143">
        <v>139</v>
      </c>
      <c r="B280" s="145"/>
      <c r="C280" s="145"/>
      <c r="D280" s="146"/>
      <c r="E280" s="137" t="str">
        <f>IF(D280=""," ",DATEDIF(D280,K280,"Y")&amp;"歳"&amp;DATEDIF(D280,K280,"YM")&amp;"カ月")</f>
        <v xml:space="preserve"> </v>
      </c>
      <c r="F280" s="138"/>
      <c r="G280" s="138"/>
      <c r="H280" s="138"/>
      <c r="I280" s="138"/>
      <c r="J280" s="40" t="s">
        <v>8</v>
      </c>
      <c r="K280" s="139">
        <f>DATE($B1,$D1,1)</f>
        <v>44531</v>
      </c>
      <c r="L280" s="139">
        <f>DATEDIF(D280,K280,"Y")</f>
        <v>121</v>
      </c>
      <c r="M280" s="121" t="str">
        <f t="shared" si="335"/>
        <v>×</v>
      </c>
      <c r="N280" s="87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  <c r="AA280" s="86"/>
      <c r="AB280" s="86"/>
      <c r="AC280" s="86"/>
      <c r="AD280" s="86"/>
      <c r="AE280" s="86"/>
      <c r="AF280" s="86"/>
      <c r="AG280" s="86"/>
      <c r="AH280" s="86"/>
      <c r="AI280" s="86"/>
      <c r="AJ280" s="86"/>
      <c r="AK280" s="86"/>
      <c r="AL280" s="86"/>
      <c r="AM280" s="86"/>
      <c r="AN280" s="86"/>
      <c r="AO280" s="86"/>
      <c r="AP280" s="86"/>
      <c r="AQ280" s="86"/>
      <c r="AR280" s="86"/>
      <c r="AS280" s="41">
        <f>SUM(N280:AR280)</f>
        <v>0</v>
      </c>
      <c r="AT280" s="36">
        <f t="shared" ref="AT280" si="414">COUNT(N280:AR280)</f>
        <v>0</v>
      </c>
    </row>
    <row r="281" spans="1:46" ht="21" customHeight="1" thickBot="1">
      <c r="A281" s="144"/>
      <c r="B281" s="114"/>
      <c r="C281" s="114"/>
      <c r="D281" s="116"/>
      <c r="E281" s="137"/>
      <c r="F281" s="118"/>
      <c r="G281" s="118"/>
      <c r="H281" s="118"/>
      <c r="I281" s="118"/>
      <c r="J281" s="38" t="s">
        <v>24</v>
      </c>
      <c r="K281" s="140"/>
      <c r="L281" s="141"/>
      <c r="M281" s="142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39" t="str">
        <f t="shared" ref="AS281" si="415">IF(AT280=AT281,"○","×")</f>
        <v>○</v>
      </c>
      <c r="AT281" s="36">
        <f t="shared" ref="AT281" si="416">COUNTIF(N281:AR281,"ａ")+COUNTIF(N281:AR281,"ｂ")+COUNTIF(N281:AR281,"ｃ")</f>
        <v>0</v>
      </c>
    </row>
    <row r="282" spans="1:46" ht="21" customHeight="1">
      <c r="A282" s="143">
        <v>140</v>
      </c>
      <c r="B282" s="145"/>
      <c r="C282" s="145"/>
      <c r="D282" s="146"/>
      <c r="E282" s="137" t="str">
        <f>IF(D282=""," ",DATEDIF(D282,K282,"Y")&amp;"歳"&amp;DATEDIF(D282,K282,"YM")&amp;"カ月")</f>
        <v xml:space="preserve"> </v>
      </c>
      <c r="F282" s="138"/>
      <c r="G282" s="138"/>
      <c r="H282" s="138"/>
      <c r="I282" s="138"/>
      <c r="J282" s="40" t="s">
        <v>8</v>
      </c>
      <c r="K282" s="139">
        <f>DATE($B1,$D1,1)</f>
        <v>44531</v>
      </c>
      <c r="L282" s="139">
        <f>DATEDIF(D282,K282,"Y")</f>
        <v>121</v>
      </c>
      <c r="M282" s="121" t="str">
        <f t="shared" si="335"/>
        <v>×</v>
      </c>
      <c r="N282" s="87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  <c r="AA282" s="86"/>
      <c r="AB282" s="86"/>
      <c r="AC282" s="86"/>
      <c r="AD282" s="86"/>
      <c r="AE282" s="86"/>
      <c r="AF282" s="86"/>
      <c r="AG282" s="86"/>
      <c r="AH282" s="86"/>
      <c r="AI282" s="86"/>
      <c r="AJ282" s="86"/>
      <c r="AK282" s="86"/>
      <c r="AL282" s="86"/>
      <c r="AM282" s="86"/>
      <c r="AN282" s="86"/>
      <c r="AO282" s="86"/>
      <c r="AP282" s="86"/>
      <c r="AQ282" s="86"/>
      <c r="AR282" s="86"/>
      <c r="AS282" s="41">
        <f>SUM(N282:AR282)</f>
        <v>0</v>
      </c>
      <c r="AT282" s="36">
        <f t="shared" ref="AT282" si="417">COUNT(N282:AR282)</f>
        <v>0</v>
      </c>
    </row>
    <row r="283" spans="1:46" ht="21" customHeight="1" thickBot="1">
      <c r="A283" s="144"/>
      <c r="B283" s="114"/>
      <c r="C283" s="114"/>
      <c r="D283" s="116"/>
      <c r="E283" s="137"/>
      <c r="F283" s="118"/>
      <c r="G283" s="118"/>
      <c r="H283" s="118"/>
      <c r="I283" s="118"/>
      <c r="J283" s="38" t="s">
        <v>24</v>
      </c>
      <c r="K283" s="140"/>
      <c r="L283" s="141"/>
      <c r="M283" s="142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90"/>
      <c r="AQ283" s="90"/>
      <c r="AR283" s="90"/>
      <c r="AS283" s="39" t="str">
        <f t="shared" ref="AS283" si="418">IF(AT282=AT283,"○","×")</f>
        <v>○</v>
      </c>
      <c r="AT283" s="36">
        <f t="shared" ref="AT283" si="419">COUNTIF(N283:AR283,"ａ")+COUNTIF(N283:AR283,"ｂ")+COUNTIF(N283:AR283,"ｃ")</f>
        <v>0</v>
      </c>
    </row>
    <row r="284" spans="1:46" ht="21" customHeight="1">
      <c r="A284" s="143">
        <v>141</v>
      </c>
      <c r="B284" s="145"/>
      <c r="C284" s="145"/>
      <c r="D284" s="146"/>
      <c r="E284" s="137" t="str">
        <f>IF(D284=""," ",DATEDIF(D284,K284,"Y")&amp;"歳"&amp;DATEDIF(D284,K284,"YM")&amp;"カ月")</f>
        <v xml:space="preserve"> </v>
      </c>
      <c r="F284" s="138"/>
      <c r="G284" s="138"/>
      <c r="H284" s="138"/>
      <c r="I284" s="138"/>
      <c r="J284" s="40" t="s">
        <v>8</v>
      </c>
      <c r="K284" s="139">
        <f>DATE($B1,$D1,1)</f>
        <v>44531</v>
      </c>
      <c r="L284" s="139">
        <f>DATEDIF(D284,K284,"Y")</f>
        <v>121</v>
      </c>
      <c r="M284" s="121" t="str">
        <f t="shared" si="335"/>
        <v>×</v>
      </c>
      <c r="N284" s="87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  <c r="Z284" s="86"/>
      <c r="AA284" s="86"/>
      <c r="AB284" s="86"/>
      <c r="AC284" s="86"/>
      <c r="AD284" s="86"/>
      <c r="AE284" s="86"/>
      <c r="AF284" s="86"/>
      <c r="AG284" s="86"/>
      <c r="AH284" s="86"/>
      <c r="AI284" s="86"/>
      <c r="AJ284" s="86"/>
      <c r="AK284" s="86"/>
      <c r="AL284" s="86"/>
      <c r="AM284" s="86"/>
      <c r="AN284" s="86"/>
      <c r="AO284" s="86"/>
      <c r="AP284" s="86"/>
      <c r="AQ284" s="86"/>
      <c r="AR284" s="86"/>
      <c r="AS284" s="41">
        <f>SUM(N284:AR284)</f>
        <v>0</v>
      </c>
      <c r="AT284" s="36">
        <f t="shared" ref="AT284" si="420">COUNT(N284:AR284)</f>
        <v>0</v>
      </c>
    </row>
    <row r="285" spans="1:46" ht="21" customHeight="1" thickBot="1">
      <c r="A285" s="144"/>
      <c r="B285" s="114"/>
      <c r="C285" s="114"/>
      <c r="D285" s="116"/>
      <c r="E285" s="137"/>
      <c r="F285" s="118"/>
      <c r="G285" s="118"/>
      <c r="H285" s="118"/>
      <c r="I285" s="118"/>
      <c r="J285" s="38" t="s">
        <v>24</v>
      </c>
      <c r="K285" s="140"/>
      <c r="L285" s="141"/>
      <c r="M285" s="142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39" t="str">
        <f t="shared" ref="AS285" si="421">IF(AT284=AT285,"○","×")</f>
        <v>○</v>
      </c>
      <c r="AT285" s="36">
        <f t="shared" ref="AT285" si="422">COUNTIF(N285:AR285,"ａ")+COUNTIF(N285:AR285,"ｂ")+COUNTIF(N285:AR285,"ｃ")</f>
        <v>0</v>
      </c>
    </row>
    <row r="286" spans="1:46" ht="21" customHeight="1">
      <c r="A286" s="143">
        <v>142</v>
      </c>
      <c r="B286" s="145"/>
      <c r="C286" s="145"/>
      <c r="D286" s="146"/>
      <c r="E286" s="137" t="str">
        <f>IF(D286=""," ",DATEDIF(D286,K286,"Y")&amp;"歳"&amp;DATEDIF(D286,K286,"YM")&amp;"カ月")</f>
        <v xml:space="preserve"> </v>
      </c>
      <c r="F286" s="138"/>
      <c r="G286" s="138"/>
      <c r="H286" s="138"/>
      <c r="I286" s="138"/>
      <c r="J286" s="40" t="s">
        <v>8</v>
      </c>
      <c r="K286" s="139">
        <f>DATE($B1,$D1,1)</f>
        <v>44531</v>
      </c>
      <c r="L286" s="139">
        <f>DATEDIF(D286,K286,"Y")</f>
        <v>121</v>
      </c>
      <c r="M286" s="121" t="str">
        <f t="shared" si="335"/>
        <v>×</v>
      </c>
      <c r="N286" s="87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86"/>
      <c r="AA286" s="86"/>
      <c r="AB286" s="86"/>
      <c r="AC286" s="86"/>
      <c r="AD286" s="86"/>
      <c r="AE286" s="86"/>
      <c r="AF286" s="86"/>
      <c r="AG286" s="86"/>
      <c r="AH286" s="86"/>
      <c r="AI286" s="86"/>
      <c r="AJ286" s="86"/>
      <c r="AK286" s="86"/>
      <c r="AL286" s="86"/>
      <c r="AM286" s="86"/>
      <c r="AN286" s="86"/>
      <c r="AO286" s="86"/>
      <c r="AP286" s="86"/>
      <c r="AQ286" s="86"/>
      <c r="AR286" s="86"/>
      <c r="AS286" s="41">
        <f>SUM(N286:AR286)</f>
        <v>0</v>
      </c>
      <c r="AT286" s="36">
        <f t="shared" ref="AT286" si="423">COUNT(N286:AR286)</f>
        <v>0</v>
      </c>
    </row>
    <row r="287" spans="1:46" ht="21" customHeight="1" thickBot="1">
      <c r="A287" s="144"/>
      <c r="B287" s="114"/>
      <c r="C287" s="114"/>
      <c r="D287" s="116"/>
      <c r="E287" s="137"/>
      <c r="F287" s="118"/>
      <c r="G287" s="118"/>
      <c r="H287" s="118"/>
      <c r="I287" s="118"/>
      <c r="J287" s="38" t="s">
        <v>24</v>
      </c>
      <c r="K287" s="140"/>
      <c r="L287" s="141"/>
      <c r="M287" s="142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39" t="str">
        <f t="shared" ref="AS287" si="424">IF(AT286=AT287,"○","×")</f>
        <v>○</v>
      </c>
      <c r="AT287" s="36">
        <f t="shared" ref="AT287" si="425">COUNTIF(N287:AR287,"ａ")+COUNTIF(N287:AR287,"ｂ")+COUNTIF(N287:AR287,"ｃ")</f>
        <v>0</v>
      </c>
    </row>
    <row r="288" spans="1:46" ht="21" customHeight="1">
      <c r="A288" s="143">
        <v>143</v>
      </c>
      <c r="B288" s="145"/>
      <c r="C288" s="145"/>
      <c r="D288" s="146"/>
      <c r="E288" s="137" t="str">
        <f>IF(D288=""," ",DATEDIF(D288,K288,"Y")&amp;"歳"&amp;DATEDIF(D288,K288,"YM")&amp;"カ月")</f>
        <v xml:space="preserve"> </v>
      </c>
      <c r="F288" s="138"/>
      <c r="G288" s="138"/>
      <c r="H288" s="138"/>
      <c r="I288" s="138"/>
      <c r="J288" s="40" t="s">
        <v>8</v>
      </c>
      <c r="K288" s="139">
        <f>DATE($B1,$D1,1)</f>
        <v>44531</v>
      </c>
      <c r="L288" s="139">
        <f>DATEDIF(D288,K288,"Y")</f>
        <v>121</v>
      </c>
      <c r="M288" s="121" t="str">
        <f t="shared" si="335"/>
        <v>×</v>
      </c>
      <c r="N288" s="87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  <c r="Z288" s="86"/>
      <c r="AA288" s="86"/>
      <c r="AB288" s="86"/>
      <c r="AC288" s="86"/>
      <c r="AD288" s="86"/>
      <c r="AE288" s="86"/>
      <c r="AF288" s="86"/>
      <c r="AG288" s="86"/>
      <c r="AH288" s="86"/>
      <c r="AI288" s="86"/>
      <c r="AJ288" s="86"/>
      <c r="AK288" s="86"/>
      <c r="AL288" s="86"/>
      <c r="AM288" s="86"/>
      <c r="AN288" s="86"/>
      <c r="AO288" s="86"/>
      <c r="AP288" s="86"/>
      <c r="AQ288" s="86"/>
      <c r="AR288" s="86"/>
      <c r="AS288" s="41">
        <f>SUM(N288:AR288)</f>
        <v>0</v>
      </c>
      <c r="AT288" s="36">
        <f t="shared" ref="AT288" si="426">COUNT(N288:AR288)</f>
        <v>0</v>
      </c>
    </row>
    <row r="289" spans="1:46" ht="21" customHeight="1" thickBot="1">
      <c r="A289" s="144"/>
      <c r="B289" s="114"/>
      <c r="C289" s="114"/>
      <c r="D289" s="116"/>
      <c r="E289" s="137"/>
      <c r="F289" s="118"/>
      <c r="G289" s="118"/>
      <c r="H289" s="118"/>
      <c r="I289" s="118"/>
      <c r="J289" s="38" t="s">
        <v>24</v>
      </c>
      <c r="K289" s="140"/>
      <c r="L289" s="141"/>
      <c r="M289" s="142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39" t="str">
        <f t="shared" ref="AS289" si="427">IF(AT288=AT289,"○","×")</f>
        <v>○</v>
      </c>
      <c r="AT289" s="36">
        <f t="shared" ref="AT289" si="428">COUNTIF(N289:AR289,"ａ")+COUNTIF(N289:AR289,"ｂ")+COUNTIF(N289:AR289,"ｃ")</f>
        <v>0</v>
      </c>
    </row>
    <row r="290" spans="1:46" ht="21" customHeight="1">
      <c r="A290" s="143">
        <v>144</v>
      </c>
      <c r="B290" s="145"/>
      <c r="C290" s="145"/>
      <c r="D290" s="146"/>
      <c r="E290" s="137" t="str">
        <f>IF(D290=""," ",DATEDIF(D290,K290,"Y")&amp;"歳"&amp;DATEDIF(D290,K290,"YM")&amp;"カ月")</f>
        <v xml:space="preserve"> </v>
      </c>
      <c r="F290" s="138"/>
      <c r="G290" s="138"/>
      <c r="H290" s="138"/>
      <c r="I290" s="138"/>
      <c r="J290" s="40" t="s">
        <v>8</v>
      </c>
      <c r="K290" s="139">
        <f>DATE($B1,$D1,1)</f>
        <v>44531</v>
      </c>
      <c r="L290" s="139">
        <f>DATEDIF(D290,K290,"Y")</f>
        <v>121</v>
      </c>
      <c r="M290" s="121" t="str">
        <f t="shared" si="335"/>
        <v>×</v>
      </c>
      <c r="N290" s="87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86"/>
      <c r="AA290" s="86"/>
      <c r="AB290" s="86"/>
      <c r="AC290" s="86"/>
      <c r="AD290" s="86"/>
      <c r="AE290" s="86"/>
      <c r="AF290" s="86"/>
      <c r="AG290" s="86"/>
      <c r="AH290" s="86"/>
      <c r="AI290" s="86"/>
      <c r="AJ290" s="86"/>
      <c r="AK290" s="86"/>
      <c r="AL290" s="86"/>
      <c r="AM290" s="86"/>
      <c r="AN290" s="86"/>
      <c r="AO290" s="86"/>
      <c r="AP290" s="86"/>
      <c r="AQ290" s="86"/>
      <c r="AR290" s="86"/>
      <c r="AS290" s="41">
        <f>SUM(N290:AR290)</f>
        <v>0</v>
      </c>
      <c r="AT290" s="36">
        <f t="shared" ref="AT290" si="429">COUNT(N290:AR290)</f>
        <v>0</v>
      </c>
    </row>
    <row r="291" spans="1:46" ht="21" customHeight="1" thickBot="1">
      <c r="A291" s="144"/>
      <c r="B291" s="114"/>
      <c r="C291" s="114"/>
      <c r="D291" s="116"/>
      <c r="E291" s="137"/>
      <c r="F291" s="118"/>
      <c r="G291" s="118"/>
      <c r="H291" s="118"/>
      <c r="I291" s="118"/>
      <c r="J291" s="38" t="s">
        <v>24</v>
      </c>
      <c r="K291" s="140"/>
      <c r="L291" s="141"/>
      <c r="M291" s="142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39" t="str">
        <f t="shared" ref="AS291" si="430">IF(AT290=AT291,"○","×")</f>
        <v>○</v>
      </c>
      <c r="AT291" s="36">
        <f t="shared" ref="AT291" si="431">COUNTIF(N291:AR291,"ａ")+COUNTIF(N291:AR291,"ｂ")+COUNTIF(N291:AR291,"ｃ")</f>
        <v>0</v>
      </c>
    </row>
    <row r="292" spans="1:46" ht="21" customHeight="1">
      <c r="A292" s="143">
        <v>145</v>
      </c>
      <c r="B292" s="145"/>
      <c r="C292" s="145"/>
      <c r="D292" s="146"/>
      <c r="E292" s="137" t="str">
        <f>IF(D292=""," ",DATEDIF(D292,K292,"Y")&amp;"歳"&amp;DATEDIF(D292,K292,"YM")&amp;"カ月")</f>
        <v xml:space="preserve"> </v>
      </c>
      <c r="F292" s="138"/>
      <c r="G292" s="138"/>
      <c r="H292" s="138"/>
      <c r="I292" s="138"/>
      <c r="J292" s="40" t="s">
        <v>8</v>
      </c>
      <c r="K292" s="139">
        <f>DATE($B1,$D1,1)</f>
        <v>44531</v>
      </c>
      <c r="L292" s="139">
        <f>DATEDIF(D292,K292,"Y")</f>
        <v>121</v>
      </c>
      <c r="M292" s="121" t="str">
        <f t="shared" ref="M292:M354" si="432">IF(L292=0,"○",IF(L292=1,"△",IF(L292=2,"□",IF(L292=3,"◇","×"))))</f>
        <v>×</v>
      </c>
      <c r="N292" s="87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  <c r="Z292" s="86"/>
      <c r="AA292" s="86"/>
      <c r="AB292" s="86"/>
      <c r="AC292" s="86"/>
      <c r="AD292" s="86"/>
      <c r="AE292" s="86"/>
      <c r="AF292" s="86"/>
      <c r="AG292" s="86"/>
      <c r="AH292" s="86"/>
      <c r="AI292" s="86"/>
      <c r="AJ292" s="86"/>
      <c r="AK292" s="86"/>
      <c r="AL292" s="86"/>
      <c r="AM292" s="86"/>
      <c r="AN292" s="86"/>
      <c r="AO292" s="86"/>
      <c r="AP292" s="86"/>
      <c r="AQ292" s="86"/>
      <c r="AR292" s="86"/>
      <c r="AS292" s="41">
        <f>SUM(N292:AR292)</f>
        <v>0</v>
      </c>
      <c r="AT292" s="36">
        <f t="shared" ref="AT292" si="433">COUNT(N292:AR292)</f>
        <v>0</v>
      </c>
    </row>
    <row r="293" spans="1:46" ht="21" customHeight="1" thickBot="1">
      <c r="A293" s="144"/>
      <c r="B293" s="114"/>
      <c r="C293" s="114"/>
      <c r="D293" s="116"/>
      <c r="E293" s="137"/>
      <c r="F293" s="118"/>
      <c r="G293" s="118"/>
      <c r="H293" s="118"/>
      <c r="I293" s="118"/>
      <c r="J293" s="38" t="s">
        <v>24</v>
      </c>
      <c r="K293" s="140"/>
      <c r="L293" s="141"/>
      <c r="M293" s="142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39" t="str">
        <f t="shared" ref="AS293" si="434">IF(AT292=AT293,"○","×")</f>
        <v>○</v>
      </c>
      <c r="AT293" s="36">
        <f t="shared" ref="AT293" si="435">COUNTIF(N293:AR293,"ａ")+COUNTIF(N293:AR293,"ｂ")+COUNTIF(N293:AR293,"ｃ")</f>
        <v>0</v>
      </c>
    </row>
    <row r="294" spans="1:46" ht="21" customHeight="1">
      <c r="A294" s="143">
        <v>146</v>
      </c>
      <c r="B294" s="145"/>
      <c r="C294" s="145"/>
      <c r="D294" s="146"/>
      <c r="E294" s="137" t="str">
        <f>IF(D294=""," ",DATEDIF(D294,K294,"Y")&amp;"歳"&amp;DATEDIF(D294,K294,"YM")&amp;"カ月")</f>
        <v xml:space="preserve"> </v>
      </c>
      <c r="F294" s="138"/>
      <c r="G294" s="138"/>
      <c r="H294" s="138"/>
      <c r="I294" s="138"/>
      <c r="J294" s="40" t="s">
        <v>8</v>
      </c>
      <c r="K294" s="139">
        <f>DATE($B1,$D1,1)</f>
        <v>44531</v>
      </c>
      <c r="L294" s="139">
        <f>DATEDIF(D294,K294,"Y")</f>
        <v>121</v>
      </c>
      <c r="M294" s="121" t="str">
        <f t="shared" si="432"/>
        <v>×</v>
      </c>
      <c r="N294" s="87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  <c r="AA294" s="86"/>
      <c r="AB294" s="86"/>
      <c r="AC294" s="86"/>
      <c r="AD294" s="86"/>
      <c r="AE294" s="86"/>
      <c r="AF294" s="86"/>
      <c r="AG294" s="86"/>
      <c r="AH294" s="86"/>
      <c r="AI294" s="86"/>
      <c r="AJ294" s="86"/>
      <c r="AK294" s="86"/>
      <c r="AL294" s="86"/>
      <c r="AM294" s="86"/>
      <c r="AN294" s="86"/>
      <c r="AO294" s="86"/>
      <c r="AP294" s="86"/>
      <c r="AQ294" s="86"/>
      <c r="AR294" s="86"/>
      <c r="AS294" s="41">
        <f>SUM(N294:AR294)</f>
        <v>0</v>
      </c>
      <c r="AT294" s="36">
        <f t="shared" ref="AT294" si="436">COUNT(N294:AR294)</f>
        <v>0</v>
      </c>
    </row>
    <row r="295" spans="1:46" ht="21" customHeight="1" thickBot="1">
      <c r="A295" s="144"/>
      <c r="B295" s="114"/>
      <c r="C295" s="114"/>
      <c r="D295" s="116"/>
      <c r="E295" s="137"/>
      <c r="F295" s="118"/>
      <c r="G295" s="118"/>
      <c r="H295" s="118"/>
      <c r="I295" s="118"/>
      <c r="J295" s="38" t="s">
        <v>24</v>
      </c>
      <c r="K295" s="140"/>
      <c r="L295" s="141"/>
      <c r="M295" s="142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39" t="str">
        <f t="shared" ref="AS295" si="437">IF(AT294=AT295,"○","×")</f>
        <v>○</v>
      </c>
      <c r="AT295" s="36">
        <f t="shared" ref="AT295" si="438">COUNTIF(N295:AR295,"ａ")+COUNTIF(N295:AR295,"ｂ")+COUNTIF(N295:AR295,"ｃ")</f>
        <v>0</v>
      </c>
    </row>
    <row r="296" spans="1:46" ht="21" customHeight="1">
      <c r="A296" s="143">
        <v>147</v>
      </c>
      <c r="B296" s="145"/>
      <c r="C296" s="145"/>
      <c r="D296" s="146"/>
      <c r="E296" s="137" t="str">
        <f>IF(D296=""," ",DATEDIF(D296,K296,"Y")&amp;"歳"&amp;DATEDIF(D296,K296,"YM")&amp;"カ月")</f>
        <v xml:space="preserve"> </v>
      </c>
      <c r="F296" s="138"/>
      <c r="G296" s="138"/>
      <c r="H296" s="138"/>
      <c r="I296" s="138"/>
      <c r="J296" s="40" t="s">
        <v>8</v>
      </c>
      <c r="K296" s="139">
        <f>DATE($B1,$D1,1)</f>
        <v>44531</v>
      </c>
      <c r="L296" s="139">
        <f>DATEDIF(D296,K296,"Y")</f>
        <v>121</v>
      </c>
      <c r="M296" s="121" t="str">
        <f t="shared" si="432"/>
        <v>×</v>
      </c>
      <c r="N296" s="87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  <c r="Z296" s="86"/>
      <c r="AA296" s="86"/>
      <c r="AB296" s="86"/>
      <c r="AC296" s="86"/>
      <c r="AD296" s="86"/>
      <c r="AE296" s="86"/>
      <c r="AF296" s="86"/>
      <c r="AG296" s="86"/>
      <c r="AH296" s="86"/>
      <c r="AI296" s="86"/>
      <c r="AJ296" s="86"/>
      <c r="AK296" s="86"/>
      <c r="AL296" s="86"/>
      <c r="AM296" s="86"/>
      <c r="AN296" s="86"/>
      <c r="AO296" s="86"/>
      <c r="AP296" s="86"/>
      <c r="AQ296" s="86"/>
      <c r="AR296" s="86"/>
      <c r="AS296" s="41">
        <f>SUM(N296:AR296)</f>
        <v>0</v>
      </c>
      <c r="AT296" s="36">
        <f t="shared" ref="AT296" si="439">COUNT(N296:AR296)</f>
        <v>0</v>
      </c>
    </row>
    <row r="297" spans="1:46" ht="21" customHeight="1" thickBot="1">
      <c r="A297" s="144"/>
      <c r="B297" s="114"/>
      <c r="C297" s="114"/>
      <c r="D297" s="116"/>
      <c r="E297" s="137"/>
      <c r="F297" s="118"/>
      <c r="G297" s="118"/>
      <c r="H297" s="118"/>
      <c r="I297" s="118"/>
      <c r="J297" s="38" t="s">
        <v>24</v>
      </c>
      <c r="K297" s="140"/>
      <c r="L297" s="141"/>
      <c r="M297" s="142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39" t="str">
        <f t="shared" ref="AS297" si="440">IF(AT296=AT297,"○","×")</f>
        <v>○</v>
      </c>
      <c r="AT297" s="36">
        <f t="shared" ref="AT297" si="441">COUNTIF(N297:AR297,"ａ")+COUNTIF(N297:AR297,"ｂ")+COUNTIF(N297:AR297,"ｃ")</f>
        <v>0</v>
      </c>
    </row>
    <row r="298" spans="1:46" ht="21" customHeight="1">
      <c r="A298" s="143">
        <v>148</v>
      </c>
      <c r="B298" s="145"/>
      <c r="C298" s="145"/>
      <c r="D298" s="146"/>
      <c r="E298" s="137" t="str">
        <f>IF(D298=""," ",DATEDIF(D298,K298,"Y")&amp;"歳"&amp;DATEDIF(D298,K298,"YM")&amp;"カ月")</f>
        <v xml:space="preserve"> </v>
      </c>
      <c r="F298" s="138"/>
      <c r="G298" s="138"/>
      <c r="H298" s="138"/>
      <c r="I298" s="138"/>
      <c r="J298" s="40" t="s">
        <v>8</v>
      </c>
      <c r="K298" s="139">
        <f>DATE($B1,$D1,1)</f>
        <v>44531</v>
      </c>
      <c r="L298" s="139">
        <f>DATEDIF(D298,K298,"Y")</f>
        <v>121</v>
      </c>
      <c r="M298" s="121" t="str">
        <f t="shared" si="432"/>
        <v>×</v>
      </c>
      <c r="N298" s="87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86"/>
      <c r="AA298" s="86"/>
      <c r="AB298" s="86"/>
      <c r="AC298" s="86"/>
      <c r="AD298" s="86"/>
      <c r="AE298" s="86"/>
      <c r="AF298" s="86"/>
      <c r="AG298" s="86"/>
      <c r="AH298" s="86"/>
      <c r="AI298" s="86"/>
      <c r="AJ298" s="86"/>
      <c r="AK298" s="86"/>
      <c r="AL298" s="86"/>
      <c r="AM298" s="86"/>
      <c r="AN298" s="86"/>
      <c r="AO298" s="86"/>
      <c r="AP298" s="86"/>
      <c r="AQ298" s="86"/>
      <c r="AR298" s="86"/>
      <c r="AS298" s="41">
        <f>SUM(N298:AR298)</f>
        <v>0</v>
      </c>
      <c r="AT298" s="36">
        <f t="shared" ref="AT298" si="442">COUNT(N298:AR298)</f>
        <v>0</v>
      </c>
    </row>
    <row r="299" spans="1:46" ht="21" customHeight="1" thickBot="1">
      <c r="A299" s="144"/>
      <c r="B299" s="114"/>
      <c r="C299" s="114"/>
      <c r="D299" s="116"/>
      <c r="E299" s="137"/>
      <c r="F299" s="118"/>
      <c r="G299" s="118"/>
      <c r="H299" s="118"/>
      <c r="I299" s="118"/>
      <c r="J299" s="38" t="s">
        <v>24</v>
      </c>
      <c r="K299" s="140"/>
      <c r="L299" s="141"/>
      <c r="M299" s="142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39" t="str">
        <f t="shared" ref="AS299" si="443">IF(AT298=AT299,"○","×")</f>
        <v>○</v>
      </c>
      <c r="AT299" s="36">
        <f t="shared" ref="AT299" si="444">COUNTIF(N299:AR299,"ａ")+COUNTIF(N299:AR299,"ｂ")+COUNTIF(N299:AR299,"ｃ")</f>
        <v>0</v>
      </c>
    </row>
    <row r="300" spans="1:46" ht="21" customHeight="1">
      <c r="A300" s="143">
        <v>149</v>
      </c>
      <c r="B300" s="145"/>
      <c r="C300" s="145"/>
      <c r="D300" s="146"/>
      <c r="E300" s="137" t="str">
        <f>IF(D300=""," ",DATEDIF(D300,K300,"Y")&amp;"歳"&amp;DATEDIF(D300,K300,"YM")&amp;"カ月")</f>
        <v xml:space="preserve"> </v>
      </c>
      <c r="F300" s="138"/>
      <c r="G300" s="138"/>
      <c r="H300" s="138"/>
      <c r="I300" s="138"/>
      <c r="J300" s="40" t="s">
        <v>8</v>
      </c>
      <c r="K300" s="139">
        <f>DATE($B1,$D1,1)</f>
        <v>44531</v>
      </c>
      <c r="L300" s="139">
        <f>DATEDIF(D300,K300,"Y")</f>
        <v>121</v>
      </c>
      <c r="M300" s="121" t="str">
        <f t="shared" si="432"/>
        <v>×</v>
      </c>
      <c r="N300" s="87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86"/>
      <c r="AA300" s="86"/>
      <c r="AB300" s="86"/>
      <c r="AC300" s="86"/>
      <c r="AD300" s="86"/>
      <c r="AE300" s="86"/>
      <c r="AF300" s="86"/>
      <c r="AG300" s="86"/>
      <c r="AH300" s="86"/>
      <c r="AI300" s="86"/>
      <c r="AJ300" s="86"/>
      <c r="AK300" s="86"/>
      <c r="AL300" s="86"/>
      <c r="AM300" s="86"/>
      <c r="AN300" s="86"/>
      <c r="AO300" s="86"/>
      <c r="AP300" s="86"/>
      <c r="AQ300" s="86"/>
      <c r="AR300" s="86"/>
      <c r="AS300" s="41">
        <f>SUM(N300:AR300)</f>
        <v>0</v>
      </c>
      <c r="AT300" s="36">
        <f t="shared" ref="AT300" si="445">COUNT(N300:AR300)</f>
        <v>0</v>
      </c>
    </row>
    <row r="301" spans="1:46" ht="21" customHeight="1" thickBot="1">
      <c r="A301" s="144"/>
      <c r="B301" s="114"/>
      <c r="C301" s="114"/>
      <c r="D301" s="116"/>
      <c r="E301" s="137"/>
      <c r="F301" s="118"/>
      <c r="G301" s="118"/>
      <c r="H301" s="118"/>
      <c r="I301" s="118"/>
      <c r="J301" s="38" t="s">
        <v>24</v>
      </c>
      <c r="K301" s="140"/>
      <c r="L301" s="141"/>
      <c r="M301" s="142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90"/>
      <c r="AC301" s="90"/>
      <c r="AD301" s="90"/>
      <c r="AE301" s="90"/>
      <c r="AF301" s="90"/>
      <c r="AG301" s="90"/>
      <c r="AH301" s="90"/>
      <c r="AI301" s="90"/>
      <c r="AJ301" s="90"/>
      <c r="AK301" s="90"/>
      <c r="AL301" s="90"/>
      <c r="AM301" s="90"/>
      <c r="AN301" s="90"/>
      <c r="AO301" s="90"/>
      <c r="AP301" s="90"/>
      <c r="AQ301" s="90"/>
      <c r="AR301" s="90"/>
      <c r="AS301" s="39" t="str">
        <f t="shared" ref="AS301" si="446">IF(AT300=AT301,"○","×")</f>
        <v>○</v>
      </c>
      <c r="AT301" s="36">
        <f t="shared" ref="AT301" si="447">COUNTIF(N301:AR301,"ａ")+COUNTIF(N301:AR301,"ｂ")+COUNTIF(N301:AR301,"ｃ")</f>
        <v>0</v>
      </c>
    </row>
    <row r="302" spans="1:46" ht="21" customHeight="1">
      <c r="A302" s="143">
        <v>150</v>
      </c>
      <c r="B302" s="145"/>
      <c r="C302" s="145"/>
      <c r="D302" s="146"/>
      <c r="E302" s="137" t="str">
        <f>IF(D302=""," ",DATEDIF(D302,K302,"Y")&amp;"歳"&amp;DATEDIF(D302,K302,"YM")&amp;"カ月")</f>
        <v xml:space="preserve"> </v>
      </c>
      <c r="F302" s="138"/>
      <c r="G302" s="138"/>
      <c r="H302" s="138"/>
      <c r="I302" s="138"/>
      <c r="J302" s="40" t="s">
        <v>8</v>
      </c>
      <c r="K302" s="139">
        <f>DATE($B1,$D1,1)</f>
        <v>44531</v>
      </c>
      <c r="L302" s="139">
        <f>DATEDIF(D302,K302,"Y")</f>
        <v>121</v>
      </c>
      <c r="M302" s="121" t="str">
        <f t="shared" si="432"/>
        <v>×</v>
      </c>
      <c r="N302" s="87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  <c r="Z302" s="86"/>
      <c r="AA302" s="86"/>
      <c r="AB302" s="86"/>
      <c r="AC302" s="86"/>
      <c r="AD302" s="86"/>
      <c r="AE302" s="86"/>
      <c r="AF302" s="86"/>
      <c r="AG302" s="86"/>
      <c r="AH302" s="86"/>
      <c r="AI302" s="86"/>
      <c r="AJ302" s="86"/>
      <c r="AK302" s="86"/>
      <c r="AL302" s="86"/>
      <c r="AM302" s="86"/>
      <c r="AN302" s="86"/>
      <c r="AO302" s="86"/>
      <c r="AP302" s="86"/>
      <c r="AQ302" s="86"/>
      <c r="AR302" s="86"/>
      <c r="AS302" s="41">
        <f>SUM(N302:AR302)</f>
        <v>0</v>
      </c>
      <c r="AT302" s="36">
        <f t="shared" ref="AT302" si="448">COUNT(N302:AR302)</f>
        <v>0</v>
      </c>
    </row>
    <row r="303" spans="1:46" ht="21" customHeight="1" thickBot="1">
      <c r="A303" s="144"/>
      <c r="B303" s="114"/>
      <c r="C303" s="114"/>
      <c r="D303" s="116"/>
      <c r="E303" s="137"/>
      <c r="F303" s="118"/>
      <c r="G303" s="118"/>
      <c r="H303" s="118"/>
      <c r="I303" s="118"/>
      <c r="J303" s="38" t="s">
        <v>24</v>
      </c>
      <c r="K303" s="140"/>
      <c r="L303" s="141"/>
      <c r="M303" s="142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  <c r="AB303" s="90"/>
      <c r="AC303" s="90"/>
      <c r="AD303" s="90"/>
      <c r="AE303" s="90"/>
      <c r="AF303" s="90"/>
      <c r="AG303" s="90"/>
      <c r="AH303" s="90"/>
      <c r="AI303" s="90"/>
      <c r="AJ303" s="90"/>
      <c r="AK303" s="90"/>
      <c r="AL303" s="90"/>
      <c r="AM303" s="90"/>
      <c r="AN303" s="90"/>
      <c r="AO303" s="90"/>
      <c r="AP303" s="90"/>
      <c r="AQ303" s="90"/>
      <c r="AR303" s="90"/>
      <c r="AS303" s="39" t="str">
        <f t="shared" ref="AS303" si="449">IF(AT302=AT303,"○","×")</f>
        <v>○</v>
      </c>
      <c r="AT303" s="36">
        <f t="shared" ref="AT303" si="450">COUNTIF(N303:AR303,"ａ")+COUNTIF(N303:AR303,"ｂ")+COUNTIF(N303:AR303,"ｃ")</f>
        <v>0</v>
      </c>
    </row>
    <row r="304" spans="1:46" ht="21" customHeight="1">
      <c r="A304" s="143">
        <v>151</v>
      </c>
      <c r="B304" s="145"/>
      <c r="C304" s="145"/>
      <c r="D304" s="146"/>
      <c r="E304" s="137" t="str">
        <f>IF(D304=""," ",DATEDIF(D304,K304,"Y")&amp;"歳"&amp;DATEDIF(D304,K304,"YM")&amp;"カ月")</f>
        <v xml:space="preserve"> </v>
      </c>
      <c r="F304" s="138"/>
      <c r="G304" s="138"/>
      <c r="H304" s="138"/>
      <c r="I304" s="138"/>
      <c r="J304" s="40" t="s">
        <v>8</v>
      </c>
      <c r="K304" s="139">
        <f>DATE($B1,$D1,1)</f>
        <v>44531</v>
      </c>
      <c r="L304" s="139">
        <f>DATEDIF(D304,K304,"Y")</f>
        <v>121</v>
      </c>
      <c r="M304" s="121" t="str">
        <f t="shared" si="432"/>
        <v>×</v>
      </c>
      <c r="N304" s="87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86"/>
      <c r="AA304" s="86"/>
      <c r="AB304" s="86"/>
      <c r="AC304" s="86"/>
      <c r="AD304" s="86"/>
      <c r="AE304" s="86"/>
      <c r="AF304" s="86"/>
      <c r="AG304" s="86"/>
      <c r="AH304" s="86"/>
      <c r="AI304" s="86"/>
      <c r="AJ304" s="86"/>
      <c r="AK304" s="86"/>
      <c r="AL304" s="86"/>
      <c r="AM304" s="86"/>
      <c r="AN304" s="86"/>
      <c r="AO304" s="86"/>
      <c r="AP304" s="86"/>
      <c r="AQ304" s="86"/>
      <c r="AR304" s="86"/>
      <c r="AS304" s="41">
        <f>SUM(N304:AR304)</f>
        <v>0</v>
      </c>
      <c r="AT304" s="36">
        <f t="shared" ref="AT304" si="451">COUNT(N304:AR304)</f>
        <v>0</v>
      </c>
    </row>
    <row r="305" spans="1:46" ht="21" customHeight="1" thickBot="1">
      <c r="A305" s="144"/>
      <c r="B305" s="114"/>
      <c r="C305" s="114"/>
      <c r="D305" s="116"/>
      <c r="E305" s="137"/>
      <c r="F305" s="118"/>
      <c r="G305" s="118"/>
      <c r="H305" s="118"/>
      <c r="I305" s="118"/>
      <c r="J305" s="38" t="s">
        <v>24</v>
      </c>
      <c r="K305" s="140"/>
      <c r="L305" s="141"/>
      <c r="M305" s="142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  <c r="AB305" s="90"/>
      <c r="AC305" s="90"/>
      <c r="AD305" s="90"/>
      <c r="AE305" s="90"/>
      <c r="AF305" s="90"/>
      <c r="AG305" s="90"/>
      <c r="AH305" s="90"/>
      <c r="AI305" s="90"/>
      <c r="AJ305" s="90"/>
      <c r="AK305" s="90"/>
      <c r="AL305" s="90"/>
      <c r="AM305" s="90"/>
      <c r="AN305" s="90"/>
      <c r="AO305" s="90"/>
      <c r="AP305" s="90"/>
      <c r="AQ305" s="90"/>
      <c r="AR305" s="90"/>
      <c r="AS305" s="39" t="str">
        <f t="shared" ref="AS305" si="452">IF(AT304=AT305,"○","×")</f>
        <v>○</v>
      </c>
      <c r="AT305" s="36">
        <f t="shared" ref="AT305" si="453">COUNTIF(N305:AR305,"ａ")+COUNTIF(N305:AR305,"ｂ")+COUNTIF(N305:AR305,"ｃ")</f>
        <v>0</v>
      </c>
    </row>
    <row r="306" spans="1:46" ht="21" customHeight="1">
      <c r="A306" s="143">
        <v>152</v>
      </c>
      <c r="B306" s="145"/>
      <c r="C306" s="145"/>
      <c r="D306" s="146"/>
      <c r="E306" s="137" t="str">
        <f>IF(D306=""," ",DATEDIF(D306,K306,"Y")&amp;"歳"&amp;DATEDIF(D306,K306,"YM")&amp;"カ月")</f>
        <v xml:space="preserve"> </v>
      </c>
      <c r="F306" s="138"/>
      <c r="G306" s="138"/>
      <c r="H306" s="138"/>
      <c r="I306" s="138"/>
      <c r="J306" s="40" t="s">
        <v>8</v>
      </c>
      <c r="K306" s="139">
        <f>DATE($B1,$D1,1)</f>
        <v>44531</v>
      </c>
      <c r="L306" s="139">
        <f>DATEDIF(D306,K306,"Y")</f>
        <v>121</v>
      </c>
      <c r="M306" s="121" t="str">
        <f t="shared" si="432"/>
        <v>×</v>
      </c>
      <c r="N306" s="87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  <c r="Z306" s="86"/>
      <c r="AA306" s="86"/>
      <c r="AB306" s="86"/>
      <c r="AC306" s="86"/>
      <c r="AD306" s="86"/>
      <c r="AE306" s="86"/>
      <c r="AF306" s="86"/>
      <c r="AG306" s="86"/>
      <c r="AH306" s="86"/>
      <c r="AI306" s="86"/>
      <c r="AJ306" s="86"/>
      <c r="AK306" s="86"/>
      <c r="AL306" s="86"/>
      <c r="AM306" s="86"/>
      <c r="AN306" s="86"/>
      <c r="AO306" s="86"/>
      <c r="AP306" s="86"/>
      <c r="AQ306" s="86"/>
      <c r="AR306" s="86"/>
      <c r="AS306" s="41">
        <f>SUM(N306:AR306)</f>
        <v>0</v>
      </c>
      <c r="AT306" s="36">
        <f t="shared" ref="AT306" si="454">COUNT(N306:AR306)</f>
        <v>0</v>
      </c>
    </row>
    <row r="307" spans="1:46" ht="21" customHeight="1" thickBot="1">
      <c r="A307" s="144"/>
      <c r="B307" s="114"/>
      <c r="C307" s="114"/>
      <c r="D307" s="116"/>
      <c r="E307" s="137"/>
      <c r="F307" s="118"/>
      <c r="G307" s="118"/>
      <c r="H307" s="118"/>
      <c r="I307" s="118"/>
      <c r="J307" s="38" t="s">
        <v>24</v>
      </c>
      <c r="K307" s="140"/>
      <c r="L307" s="141"/>
      <c r="M307" s="142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  <c r="AA307" s="90"/>
      <c r="AB307" s="90"/>
      <c r="AC307" s="90"/>
      <c r="AD307" s="90"/>
      <c r="AE307" s="90"/>
      <c r="AF307" s="90"/>
      <c r="AG307" s="90"/>
      <c r="AH307" s="90"/>
      <c r="AI307" s="90"/>
      <c r="AJ307" s="90"/>
      <c r="AK307" s="90"/>
      <c r="AL307" s="90"/>
      <c r="AM307" s="90"/>
      <c r="AN307" s="90"/>
      <c r="AO307" s="90"/>
      <c r="AP307" s="90"/>
      <c r="AQ307" s="90"/>
      <c r="AR307" s="90"/>
      <c r="AS307" s="39" t="str">
        <f t="shared" ref="AS307" si="455">IF(AT306=AT307,"○","×")</f>
        <v>○</v>
      </c>
      <c r="AT307" s="36">
        <f t="shared" ref="AT307" si="456">COUNTIF(N307:AR307,"ａ")+COUNTIF(N307:AR307,"ｂ")+COUNTIF(N307:AR307,"ｃ")</f>
        <v>0</v>
      </c>
    </row>
    <row r="308" spans="1:46" ht="21" customHeight="1">
      <c r="A308" s="143">
        <v>153</v>
      </c>
      <c r="B308" s="145"/>
      <c r="C308" s="145"/>
      <c r="D308" s="146"/>
      <c r="E308" s="137" t="str">
        <f>IF(D308=""," ",DATEDIF(D308,K308,"Y")&amp;"歳"&amp;DATEDIF(D308,K308,"YM")&amp;"カ月")</f>
        <v xml:space="preserve"> </v>
      </c>
      <c r="F308" s="138"/>
      <c r="G308" s="138"/>
      <c r="H308" s="138"/>
      <c r="I308" s="138"/>
      <c r="J308" s="40" t="s">
        <v>8</v>
      </c>
      <c r="K308" s="139">
        <f>DATE($B1,$D1,1)</f>
        <v>44531</v>
      </c>
      <c r="L308" s="139">
        <f>DATEDIF(D308,K308,"Y")</f>
        <v>121</v>
      </c>
      <c r="M308" s="121" t="str">
        <f t="shared" si="432"/>
        <v>×</v>
      </c>
      <c r="N308" s="87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  <c r="Z308" s="86"/>
      <c r="AA308" s="86"/>
      <c r="AB308" s="86"/>
      <c r="AC308" s="86"/>
      <c r="AD308" s="86"/>
      <c r="AE308" s="86"/>
      <c r="AF308" s="86"/>
      <c r="AG308" s="86"/>
      <c r="AH308" s="86"/>
      <c r="AI308" s="86"/>
      <c r="AJ308" s="86"/>
      <c r="AK308" s="86"/>
      <c r="AL308" s="86"/>
      <c r="AM308" s="86"/>
      <c r="AN308" s="86"/>
      <c r="AO308" s="86"/>
      <c r="AP308" s="86"/>
      <c r="AQ308" s="86"/>
      <c r="AR308" s="86"/>
      <c r="AS308" s="41">
        <f>SUM(N308:AR308)</f>
        <v>0</v>
      </c>
      <c r="AT308" s="36">
        <f t="shared" ref="AT308" si="457">COUNT(N308:AR308)</f>
        <v>0</v>
      </c>
    </row>
    <row r="309" spans="1:46" ht="21" customHeight="1" thickBot="1">
      <c r="A309" s="144"/>
      <c r="B309" s="114"/>
      <c r="C309" s="114"/>
      <c r="D309" s="116"/>
      <c r="E309" s="137"/>
      <c r="F309" s="118"/>
      <c r="G309" s="118"/>
      <c r="H309" s="118"/>
      <c r="I309" s="118"/>
      <c r="J309" s="38" t="s">
        <v>24</v>
      </c>
      <c r="K309" s="140"/>
      <c r="L309" s="141"/>
      <c r="M309" s="142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  <c r="AB309" s="90"/>
      <c r="AC309" s="90"/>
      <c r="AD309" s="90"/>
      <c r="AE309" s="90"/>
      <c r="AF309" s="90"/>
      <c r="AG309" s="90"/>
      <c r="AH309" s="90"/>
      <c r="AI309" s="90"/>
      <c r="AJ309" s="90"/>
      <c r="AK309" s="90"/>
      <c r="AL309" s="90"/>
      <c r="AM309" s="90"/>
      <c r="AN309" s="90"/>
      <c r="AO309" s="90"/>
      <c r="AP309" s="90"/>
      <c r="AQ309" s="90"/>
      <c r="AR309" s="90"/>
      <c r="AS309" s="39" t="str">
        <f t="shared" ref="AS309" si="458">IF(AT308=AT309,"○","×")</f>
        <v>○</v>
      </c>
      <c r="AT309" s="36">
        <f t="shared" ref="AT309" si="459">COUNTIF(N309:AR309,"ａ")+COUNTIF(N309:AR309,"ｂ")+COUNTIF(N309:AR309,"ｃ")</f>
        <v>0</v>
      </c>
    </row>
    <row r="310" spans="1:46" ht="21" customHeight="1">
      <c r="A310" s="143">
        <v>154</v>
      </c>
      <c r="B310" s="145"/>
      <c r="C310" s="145"/>
      <c r="D310" s="146"/>
      <c r="E310" s="137" t="str">
        <f>IF(D310=""," ",DATEDIF(D310,K310,"Y")&amp;"歳"&amp;DATEDIF(D310,K310,"YM")&amp;"カ月")</f>
        <v xml:space="preserve"> </v>
      </c>
      <c r="F310" s="138"/>
      <c r="G310" s="138"/>
      <c r="H310" s="138"/>
      <c r="I310" s="138"/>
      <c r="J310" s="40" t="s">
        <v>8</v>
      </c>
      <c r="K310" s="139">
        <f>DATE($B1,$D1,1)</f>
        <v>44531</v>
      </c>
      <c r="L310" s="139">
        <f>DATEDIF(D310,K310,"Y")</f>
        <v>121</v>
      </c>
      <c r="M310" s="121" t="str">
        <f t="shared" si="432"/>
        <v>×</v>
      </c>
      <c r="N310" s="87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  <c r="Z310" s="86"/>
      <c r="AA310" s="86"/>
      <c r="AB310" s="86"/>
      <c r="AC310" s="86"/>
      <c r="AD310" s="86"/>
      <c r="AE310" s="86"/>
      <c r="AF310" s="86"/>
      <c r="AG310" s="86"/>
      <c r="AH310" s="86"/>
      <c r="AI310" s="86"/>
      <c r="AJ310" s="86"/>
      <c r="AK310" s="86"/>
      <c r="AL310" s="86"/>
      <c r="AM310" s="86"/>
      <c r="AN310" s="86"/>
      <c r="AO310" s="86"/>
      <c r="AP310" s="86"/>
      <c r="AQ310" s="86"/>
      <c r="AR310" s="86"/>
      <c r="AS310" s="41">
        <f>SUM(N310:AR310)</f>
        <v>0</v>
      </c>
      <c r="AT310" s="36">
        <f t="shared" ref="AT310" si="460">COUNT(N310:AR310)</f>
        <v>0</v>
      </c>
    </row>
    <row r="311" spans="1:46" ht="21" customHeight="1" thickBot="1">
      <c r="A311" s="144"/>
      <c r="B311" s="114"/>
      <c r="C311" s="114"/>
      <c r="D311" s="116"/>
      <c r="E311" s="137"/>
      <c r="F311" s="118"/>
      <c r="G311" s="118"/>
      <c r="H311" s="118"/>
      <c r="I311" s="118"/>
      <c r="J311" s="38" t="s">
        <v>24</v>
      </c>
      <c r="K311" s="140"/>
      <c r="L311" s="141"/>
      <c r="M311" s="142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90"/>
      <c r="AC311" s="90"/>
      <c r="AD311" s="90"/>
      <c r="AE311" s="90"/>
      <c r="AF311" s="90"/>
      <c r="AG311" s="90"/>
      <c r="AH311" s="90"/>
      <c r="AI311" s="90"/>
      <c r="AJ311" s="90"/>
      <c r="AK311" s="90"/>
      <c r="AL311" s="90"/>
      <c r="AM311" s="90"/>
      <c r="AN311" s="90"/>
      <c r="AO311" s="90"/>
      <c r="AP311" s="90"/>
      <c r="AQ311" s="90"/>
      <c r="AR311" s="90"/>
      <c r="AS311" s="39" t="str">
        <f t="shared" ref="AS311" si="461">IF(AT310=AT311,"○","×")</f>
        <v>○</v>
      </c>
      <c r="AT311" s="36">
        <f t="shared" ref="AT311" si="462">COUNTIF(N311:AR311,"ａ")+COUNTIF(N311:AR311,"ｂ")+COUNTIF(N311:AR311,"ｃ")</f>
        <v>0</v>
      </c>
    </row>
    <row r="312" spans="1:46" ht="21" customHeight="1">
      <c r="A312" s="143">
        <v>155</v>
      </c>
      <c r="B312" s="145"/>
      <c r="C312" s="145"/>
      <c r="D312" s="146"/>
      <c r="E312" s="137" t="str">
        <f>IF(D312=""," ",DATEDIF(D312,K312,"Y")&amp;"歳"&amp;DATEDIF(D312,K312,"YM")&amp;"カ月")</f>
        <v xml:space="preserve"> </v>
      </c>
      <c r="F312" s="138"/>
      <c r="G312" s="138"/>
      <c r="H312" s="138"/>
      <c r="I312" s="138"/>
      <c r="J312" s="40" t="s">
        <v>8</v>
      </c>
      <c r="K312" s="139">
        <f>DATE($B1,$D1,1)</f>
        <v>44531</v>
      </c>
      <c r="L312" s="139">
        <f>DATEDIF(D312,K312,"Y")</f>
        <v>121</v>
      </c>
      <c r="M312" s="121" t="str">
        <f t="shared" si="432"/>
        <v>×</v>
      </c>
      <c r="N312" s="87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86"/>
      <c r="AA312" s="86"/>
      <c r="AB312" s="86"/>
      <c r="AC312" s="86"/>
      <c r="AD312" s="86"/>
      <c r="AE312" s="86"/>
      <c r="AF312" s="86"/>
      <c r="AG312" s="86"/>
      <c r="AH312" s="86"/>
      <c r="AI312" s="86"/>
      <c r="AJ312" s="86"/>
      <c r="AK312" s="86"/>
      <c r="AL312" s="86"/>
      <c r="AM312" s="86"/>
      <c r="AN312" s="86"/>
      <c r="AO312" s="86"/>
      <c r="AP312" s="86"/>
      <c r="AQ312" s="86"/>
      <c r="AR312" s="86"/>
      <c r="AS312" s="41">
        <f>SUM(N312:AR312)</f>
        <v>0</v>
      </c>
      <c r="AT312" s="36">
        <f t="shared" ref="AT312" si="463">COUNT(N312:AR312)</f>
        <v>0</v>
      </c>
    </row>
    <row r="313" spans="1:46" ht="21" customHeight="1" thickBot="1">
      <c r="A313" s="144"/>
      <c r="B313" s="114"/>
      <c r="C313" s="114"/>
      <c r="D313" s="116"/>
      <c r="E313" s="137"/>
      <c r="F313" s="118"/>
      <c r="G313" s="118"/>
      <c r="H313" s="118"/>
      <c r="I313" s="118"/>
      <c r="J313" s="38" t="s">
        <v>24</v>
      </c>
      <c r="K313" s="140"/>
      <c r="L313" s="141"/>
      <c r="M313" s="142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  <c r="AA313" s="90"/>
      <c r="AB313" s="90"/>
      <c r="AC313" s="90"/>
      <c r="AD313" s="90"/>
      <c r="AE313" s="90"/>
      <c r="AF313" s="90"/>
      <c r="AG313" s="90"/>
      <c r="AH313" s="90"/>
      <c r="AI313" s="90"/>
      <c r="AJ313" s="90"/>
      <c r="AK313" s="90"/>
      <c r="AL313" s="90"/>
      <c r="AM313" s="90"/>
      <c r="AN313" s="90"/>
      <c r="AO313" s="90"/>
      <c r="AP313" s="90"/>
      <c r="AQ313" s="90"/>
      <c r="AR313" s="90"/>
      <c r="AS313" s="39" t="str">
        <f t="shared" ref="AS313" si="464">IF(AT312=AT313,"○","×")</f>
        <v>○</v>
      </c>
      <c r="AT313" s="36">
        <f t="shared" ref="AT313" si="465">COUNTIF(N313:AR313,"ａ")+COUNTIF(N313:AR313,"ｂ")+COUNTIF(N313:AR313,"ｃ")</f>
        <v>0</v>
      </c>
    </row>
    <row r="314" spans="1:46" ht="21" customHeight="1">
      <c r="A314" s="143">
        <v>156</v>
      </c>
      <c r="B314" s="145"/>
      <c r="C314" s="145"/>
      <c r="D314" s="146"/>
      <c r="E314" s="137" t="str">
        <f>IF(D314=""," ",DATEDIF(D314,K314,"Y")&amp;"歳"&amp;DATEDIF(D314,K314,"YM")&amp;"カ月")</f>
        <v xml:space="preserve"> </v>
      </c>
      <c r="F314" s="138"/>
      <c r="G314" s="138"/>
      <c r="H314" s="138"/>
      <c r="I314" s="138"/>
      <c r="J314" s="40" t="s">
        <v>8</v>
      </c>
      <c r="K314" s="139">
        <f>DATE($B1,$D1,1)</f>
        <v>44531</v>
      </c>
      <c r="L314" s="139">
        <f>DATEDIF(D314,K314,"Y")</f>
        <v>121</v>
      </c>
      <c r="M314" s="121" t="str">
        <f t="shared" si="432"/>
        <v>×</v>
      </c>
      <c r="N314" s="87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  <c r="Z314" s="86"/>
      <c r="AA314" s="86"/>
      <c r="AB314" s="86"/>
      <c r="AC314" s="86"/>
      <c r="AD314" s="86"/>
      <c r="AE314" s="86"/>
      <c r="AF314" s="86"/>
      <c r="AG314" s="86"/>
      <c r="AH314" s="86"/>
      <c r="AI314" s="86"/>
      <c r="AJ314" s="86"/>
      <c r="AK314" s="86"/>
      <c r="AL314" s="86"/>
      <c r="AM314" s="86"/>
      <c r="AN314" s="86"/>
      <c r="AO314" s="86"/>
      <c r="AP314" s="86"/>
      <c r="AQ314" s="86"/>
      <c r="AR314" s="86"/>
      <c r="AS314" s="41">
        <f>SUM(N314:AR314)</f>
        <v>0</v>
      </c>
      <c r="AT314" s="36">
        <f t="shared" ref="AT314" si="466">COUNT(N314:AR314)</f>
        <v>0</v>
      </c>
    </row>
    <row r="315" spans="1:46" ht="21" customHeight="1" thickBot="1">
      <c r="A315" s="144"/>
      <c r="B315" s="114"/>
      <c r="C315" s="114"/>
      <c r="D315" s="116"/>
      <c r="E315" s="137"/>
      <c r="F315" s="118"/>
      <c r="G315" s="118"/>
      <c r="H315" s="118"/>
      <c r="I315" s="118"/>
      <c r="J315" s="38" t="s">
        <v>24</v>
      </c>
      <c r="K315" s="140"/>
      <c r="L315" s="141"/>
      <c r="M315" s="142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  <c r="AB315" s="90"/>
      <c r="AC315" s="90"/>
      <c r="AD315" s="90"/>
      <c r="AE315" s="90"/>
      <c r="AF315" s="90"/>
      <c r="AG315" s="90"/>
      <c r="AH315" s="90"/>
      <c r="AI315" s="90"/>
      <c r="AJ315" s="90"/>
      <c r="AK315" s="90"/>
      <c r="AL315" s="90"/>
      <c r="AM315" s="90"/>
      <c r="AN315" s="90"/>
      <c r="AO315" s="90"/>
      <c r="AP315" s="90"/>
      <c r="AQ315" s="90"/>
      <c r="AR315" s="90"/>
      <c r="AS315" s="39" t="str">
        <f t="shared" ref="AS315" si="467">IF(AT314=AT315,"○","×")</f>
        <v>○</v>
      </c>
      <c r="AT315" s="36">
        <f t="shared" ref="AT315" si="468">COUNTIF(N315:AR315,"ａ")+COUNTIF(N315:AR315,"ｂ")+COUNTIF(N315:AR315,"ｃ")</f>
        <v>0</v>
      </c>
    </row>
    <row r="316" spans="1:46" ht="21" customHeight="1">
      <c r="A316" s="143">
        <v>157</v>
      </c>
      <c r="B316" s="145"/>
      <c r="C316" s="145"/>
      <c r="D316" s="146"/>
      <c r="E316" s="137" t="str">
        <f>IF(D316=""," ",DATEDIF(D316,K316,"Y")&amp;"歳"&amp;DATEDIF(D316,K316,"YM")&amp;"カ月")</f>
        <v xml:space="preserve"> </v>
      </c>
      <c r="F316" s="138"/>
      <c r="G316" s="138"/>
      <c r="H316" s="138"/>
      <c r="I316" s="138"/>
      <c r="J316" s="40" t="s">
        <v>8</v>
      </c>
      <c r="K316" s="139">
        <f>DATE($B1,$D1,1)</f>
        <v>44531</v>
      </c>
      <c r="L316" s="139">
        <f>DATEDIF(D316,K316,"Y")</f>
        <v>121</v>
      </c>
      <c r="M316" s="121" t="str">
        <f t="shared" si="432"/>
        <v>×</v>
      </c>
      <c r="N316" s="87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  <c r="Z316" s="86"/>
      <c r="AA316" s="86"/>
      <c r="AB316" s="86"/>
      <c r="AC316" s="86"/>
      <c r="AD316" s="86"/>
      <c r="AE316" s="86"/>
      <c r="AF316" s="86"/>
      <c r="AG316" s="86"/>
      <c r="AH316" s="86"/>
      <c r="AI316" s="86"/>
      <c r="AJ316" s="86"/>
      <c r="AK316" s="86"/>
      <c r="AL316" s="86"/>
      <c r="AM316" s="86"/>
      <c r="AN316" s="86"/>
      <c r="AO316" s="86"/>
      <c r="AP316" s="86"/>
      <c r="AQ316" s="86"/>
      <c r="AR316" s="86"/>
      <c r="AS316" s="41">
        <f>SUM(N316:AR316)</f>
        <v>0</v>
      </c>
      <c r="AT316" s="36">
        <f t="shared" ref="AT316" si="469">COUNT(N316:AR316)</f>
        <v>0</v>
      </c>
    </row>
    <row r="317" spans="1:46" ht="21" customHeight="1" thickBot="1">
      <c r="A317" s="144"/>
      <c r="B317" s="114"/>
      <c r="C317" s="114"/>
      <c r="D317" s="116"/>
      <c r="E317" s="137"/>
      <c r="F317" s="118"/>
      <c r="G317" s="118"/>
      <c r="H317" s="118"/>
      <c r="I317" s="118"/>
      <c r="J317" s="38" t="s">
        <v>24</v>
      </c>
      <c r="K317" s="140"/>
      <c r="L317" s="141"/>
      <c r="M317" s="142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  <c r="AA317" s="90"/>
      <c r="AB317" s="90"/>
      <c r="AC317" s="90"/>
      <c r="AD317" s="90"/>
      <c r="AE317" s="90"/>
      <c r="AF317" s="90"/>
      <c r="AG317" s="90"/>
      <c r="AH317" s="90"/>
      <c r="AI317" s="90"/>
      <c r="AJ317" s="90"/>
      <c r="AK317" s="90"/>
      <c r="AL317" s="90"/>
      <c r="AM317" s="90"/>
      <c r="AN317" s="90"/>
      <c r="AO317" s="90"/>
      <c r="AP317" s="90"/>
      <c r="AQ317" s="90"/>
      <c r="AR317" s="90"/>
      <c r="AS317" s="39" t="str">
        <f t="shared" ref="AS317" si="470">IF(AT316=AT317,"○","×")</f>
        <v>○</v>
      </c>
      <c r="AT317" s="36">
        <f t="shared" ref="AT317" si="471">COUNTIF(N317:AR317,"ａ")+COUNTIF(N317:AR317,"ｂ")+COUNTIF(N317:AR317,"ｃ")</f>
        <v>0</v>
      </c>
    </row>
    <row r="318" spans="1:46" ht="21" customHeight="1">
      <c r="A318" s="143">
        <v>158</v>
      </c>
      <c r="B318" s="145"/>
      <c r="C318" s="145"/>
      <c r="D318" s="146"/>
      <c r="E318" s="137" t="str">
        <f>IF(D318=""," ",DATEDIF(D318,K318,"Y")&amp;"歳"&amp;DATEDIF(D318,K318,"YM")&amp;"カ月")</f>
        <v xml:space="preserve"> </v>
      </c>
      <c r="F318" s="138"/>
      <c r="G318" s="138"/>
      <c r="H318" s="138"/>
      <c r="I318" s="138"/>
      <c r="J318" s="40" t="s">
        <v>8</v>
      </c>
      <c r="K318" s="139">
        <f>DATE($B1,$D1,1)</f>
        <v>44531</v>
      </c>
      <c r="L318" s="139">
        <f>DATEDIF(D318,K318,"Y")</f>
        <v>121</v>
      </c>
      <c r="M318" s="121" t="str">
        <f t="shared" si="432"/>
        <v>×</v>
      </c>
      <c r="N318" s="87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  <c r="Z318" s="86"/>
      <c r="AA318" s="86"/>
      <c r="AB318" s="86"/>
      <c r="AC318" s="86"/>
      <c r="AD318" s="86"/>
      <c r="AE318" s="86"/>
      <c r="AF318" s="86"/>
      <c r="AG318" s="86"/>
      <c r="AH318" s="86"/>
      <c r="AI318" s="86"/>
      <c r="AJ318" s="86"/>
      <c r="AK318" s="86"/>
      <c r="AL318" s="86"/>
      <c r="AM318" s="86"/>
      <c r="AN318" s="86"/>
      <c r="AO318" s="86"/>
      <c r="AP318" s="86"/>
      <c r="AQ318" s="86"/>
      <c r="AR318" s="86"/>
      <c r="AS318" s="41">
        <f>SUM(N318:AR318)</f>
        <v>0</v>
      </c>
      <c r="AT318" s="36">
        <f t="shared" ref="AT318" si="472">COUNT(N318:AR318)</f>
        <v>0</v>
      </c>
    </row>
    <row r="319" spans="1:46" ht="21" customHeight="1" thickBot="1">
      <c r="A319" s="144"/>
      <c r="B319" s="114"/>
      <c r="C319" s="114"/>
      <c r="D319" s="116"/>
      <c r="E319" s="137"/>
      <c r="F319" s="118"/>
      <c r="G319" s="118"/>
      <c r="H319" s="118"/>
      <c r="I319" s="118"/>
      <c r="J319" s="38" t="s">
        <v>24</v>
      </c>
      <c r="K319" s="140"/>
      <c r="L319" s="141"/>
      <c r="M319" s="142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  <c r="AB319" s="90"/>
      <c r="AC319" s="90"/>
      <c r="AD319" s="90"/>
      <c r="AE319" s="90"/>
      <c r="AF319" s="90"/>
      <c r="AG319" s="90"/>
      <c r="AH319" s="90"/>
      <c r="AI319" s="90"/>
      <c r="AJ319" s="90"/>
      <c r="AK319" s="90"/>
      <c r="AL319" s="90"/>
      <c r="AM319" s="90"/>
      <c r="AN319" s="90"/>
      <c r="AO319" s="90"/>
      <c r="AP319" s="90"/>
      <c r="AQ319" s="90"/>
      <c r="AR319" s="90"/>
      <c r="AS319" s="39" t="str">
        <f t="shared" ref="AS319" si="473">IF(AT318=AT319,"○","×")</f>
        <v>○</v>
      </c>
      <c r="AT319" s="36">
        <f t="shared" ref="AT319" si="474">COUNTIF(N319:AR319,"ａ")+COUNTIF(N319:AR319,"ｂ")+COUNTIF(N319:AR319,"ｃ")</f>
        <v>0</v>
      </c>
    </row>
    <row r="320" spans="1:46" ht="21" customHeight="1">
      <c r="A320" s="143">
        <v>159</v>
      </c>
      <c r="B320" s="145"/>
      <c r="C320" s="145"/>
      <c r="D320" s="146"/>
      <c r="E320" s="137" t="str">
        <f>IF(D320=""," ",DATEDIF(D320,K320,"Y")&amp;"歳"&amp;DATEDIF(D320,K320,"YM")&amp;"カ月")</f>
        <v xml:space="preserve"> </v>
      </c>
      <c r="F320" s="138"/>
      <c r="G320" s="138"/>
      <c r="H320" s="138"/>
      <c r="I320" s="138"/>
      <c r="J320" s="40" t="s">
        <v>8</v>
      </c>
      <c r="K320" s="139">
        <f>DATE($B1,$D1,1)</f>
        <v>44531</v>
      </c>
      <c r="L320" s="139">
        <f>DATEDIF(D320,K320,"Y")</f>
        <v>121</v>
      </c>
      <c r="M320" s="121" t="str">
        <f t="shared" si="432"/>
        <v>×</v>
      </c>
      <c r="N320" s="87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  <c r="Z320" s="86"/>
      <c r="AA320" s="86"/>
      <c r="AB320" s="86"/>
      <c r="AC320" s="86"/>
      <c r="AD320" s="86"/>
      <c r="AE320" s="86"/>
      <c r="AF320" s="86"/>
      <c r="AG320" s="86"/>
      <c r="AH320" s="86"/>
      <c r="AI320" s="86"/>
      <c r="AJ320" s="86"/>
      <c r="AK320" s="86"/>
      <c r="AL320" s="86"/>
      <c r="AM320" s="86"/>
      <c r="AN320" s="86"/>
      <c r="AO320" s="86"/>
      <c r="AP320" s="86"/>
      <c r="AQ320" s="86"/>
      <c r="AR320" s="86"/>
      <c r="AS320" s="41">
        <f>SUM(N320:AR320)</f>
        <v>0</v>
      </c>
      <c r="AT320" s="36">
        <f t="shared" ref="AT320" si="475">COUNT(N320:AR320)</f>
        <v>0</v>
      </c>
    </row>
    <row r="321" spans="1:46" ht="21" customHeight="1" thickBot="1">
      <c r="A321" s="144"/>
      <c r="B321" s="114"/>
      <c r="C321" s="114"/>
      <c r="D321" s="116"/>
      <c r="E321" s="137"/>
      <c r="F321" s="118"/>
      <c r="G321" s="118"/>
      <c r="H321" s="118"/>
      <c r="I321" s="118"/>
      <c r="J321" s="38" t="s">
        <v>24</v>
      </c>
      <c r="K321" s="140"/>
      <c r="L321" s="141"/>
      <c r="M321" s="142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  <c r="AC321" s="90"/>
      <c r="AD321" s="90"/>
      <c r="AE321" s="90"/>
      <c r="AF321" s="90"/>
      <c r="AG321" s="90"/>
      <c r="AH321" s="90"/>
      <c r="AI321" s="90"/>
      <c r="AJ321" s="90"/>
      <c r="AK321" s="90"/>
      <c r="AL321" s="90"/>
      <c r="AM321" s="90"/>
      <c r="AN321" s="90"/>
      <c r="AO321" s="90"/>
      <c r="AP321" s="90"/>
      <c r="AQ321" s="90"/>
      <c r="AR321" s="90"/>
      <c r="AS321" s="39" t="str">
        <f t="shared" ref="AS321" si="476">IF(AT320=AT321,"○","×")</f>
        <v>○</v>
      </c>
      <c r="AT321" s="36">
        <f t="shared" ref="AT321" si="477">COUNTIF(N321:AR321,"ａ")+COUNTIF(N321:AR321,"ｂ")+COUNTIF(N321:AR321,"ｃ")</f>
        <v>0</v>
      </c>
    </row>
    <row r="322" spans="1:46" ht="21" customHeight="1">
      <c r="A322" s="143">
        <v>160</v>
      </c>
      <c r="B322" s="145"/>
      <c r="C322" s="145"/>
      <c r="D322" s="146"/>
      <c r="E322" s="137" t="str">
        <f>IF(D322=""," ",DATEDIF(D322,K322,"Y")&amp;"歳"&amp;DATEDIF(D322,K322,"YM")&amp;"カ月")</f>
        <v xml:space="preserve"> </v>
      </c>
      <c r="F322" s="138"/>
      <c r="G322" s="138"/>
      <c r="H322" s="138"/>
      <c r="I322" s="138"/>
      <c r="J322" s="40" t="s">
        <v>8</v>
      </c>
      <c r="K322" s="139">
        <f>DATE($B1,$D1,1)</f>
        <v>44531</v>
      </c>
      <c r="L322" s="139">
        <f>DATEDIF(D322,K322,"Y")</f>
        <v>121</v>
      </c>
      <c r="M322" s="121" t="str">
        <f t="shared" si="432"/>
        <v>×</v>
      </c>
      <c r="N322" s="87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  <c r="Z322" s="86"/>
      <c r="AA322" s="86"/>
      <c r="AB322" s="86"/>
      <c r="AC322" s="86"/>
      <c r="AD322" s="86"/>
      <c r="AE322" s="86"/>
      <c r="AF322" s="86"/>
      <c r="AG322" s="86"/>
      <c r="AH322" s="86"/>
      <c r="AI322" s="86"/>
      <c r="AJ322" s="86"/>
      <c r="AK322" s="86"/>
      <c r="AL322" s="86"/>
      <c r="AM322" s="86"/>
      <c r="AN322" s="86"/>
      <c r="AO322" s="86"/>
      <c r="AP322" s="86"/>
      <c r="AQ322" s="86"/>
      <c r="AR322" s="86"/>
      <c r="AS322" s="41">
        <f>SUM(N322:AR322)</f>
        <v>0</v>
      </c>
      <c r="AT322" s="36">
        <f t="shared" ref="AT322" si="478">COUNT(N322:AR322)</f>
        <v>0</v>
      </c>
    </row>
    <row r="323" spans="1:46" ht="21" customHeight="1" thickBot="1">
      <c r="A323" s="144"/>
      <c r="B323" s="114"/>
      <c r="C323" s="114"/>
      <c r="D323" s="116"/>
      <c r="E323" s="137"/>
      <c r="F323" s="118"/>
      <c r="G323" s="118"/>
      <c r="H323" s="118"/>
      <c r="I323" s="118"/>
      <c r="J323" s="38" t="s">
        <v>24</v>
      </c>
      <c r="K323" s="140"/>
      <c r="L323" s="141"/>
      <c r="M323" s="142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  <c r="AC323" s="90"/>
      <c r="AD323" s="90"/>
      <c r="AE323" s="90"/>
      <c r="AF323" s="90"/>
      <c r="AG323" s="90"/>
      <c r="AH323" s="90"/>
      <c r="AI323" s="90"/>
      <c r="AJ323" s="90"/>
      <c r="AK323" s="90"/>
      <c r="AL323" s="90"/>
      <c r="AM323" s="90"/>
      <c r="AN323" s="90"/>
      <c r="AO323" s="90"/>
      <c r="AP323" s="90"/>
      <c r="AQ323" s="90"/>
      <c r="AR323" s="90"/>
      <c r="AS323" s="39" t="str">
        <f t="shared" ref="AS323" si="479">IF(AT322=AT323,"○","×")</f>
        <v>○</v>
      </c>
      <c r="AT323" s="36">
        <f t="shared" ref="AT323" si="480">COUNTIF(N323:AR323,"ａ")+COUNTIF(N323:AR323,"ｂ")+COUNTIF(N323:AR323,"ｃ")</f>
        <v>0</v>
      </c>
    </row>
    <row r="324" spans="1:46" ht="21" customHeight="1">
      <c r="A324" s="143">
        <v>161</v>
      </c>
      <c r="B324" s="145"/>
      <c r="C324" s="145"/>
      <c r="D324" s="146"/>
      <c r="E324" s="137" t="str">
        <f>IF(D324=""," ",DATEDIF(D324,K324,"Y")&amp;"歳"&amp;DATEDIF(D324,K324,"YM")&amp;"カ月")</f>
        <v xml:space="preserve"> </v>
      </c>
      <c r="F324" s="138"/>
      <c r="G324" s="138"/>
      <c r="H324" s="138"/>
      <c r="I324" s="138"/>
      <c r="J324" s="40" t="s">
        <v>8</v>
      </c>
      <c r="K324" s="139">
        <f>DATE($B1,$D1,1)</f>
        <v>44531</v>
      </c>
      <c r="L324" s="139">
        <f>DATEDIF(D324,K324,"Y")</f>
        <v>121</v>
      </c>
      <c r="M324" s="121" t="str">
        <f t="shared" si="432"/>
        <v>×</v>
      </c>
      <c r="N324" s="87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  <c r="Z324" s="86"/>
      <c r="AA324" s="86"/>
      <c r="AB324" s="86"/>
      <c r="AC324" s="86"/>
      <c r="AD324" s="86"/>
      <c r="AE324" s="86"/>
      <c r="AF324" s="86"/>
      <c r="AG324" s="86"/>
      <c r="AH324" s="86"/>
      <c r="AI324" s="86"/>
      <c r="AJ324" s="86"/>
      <c r="AK324" s="86"/>
      <c r="AL324" s="86"/>
      <c r="AM324" s="86"/>
      <c r="AN324" s="86"/>
      <c r="AO324" s="86"/>
      <c r="AP324" s="86"/>
      <c r="AQ324" s="86"/>
      <c r="AR324" s="86"/>
      <c r="AS324" s="41">
        <f>SUM(N324:AR324)</f>
        <v>0</v>
      </c>
      <c r="AT324" s="36">
        <f t="shared" ref="AT324" si="481">COUNT(N324:AR324)</f>
        <v>0</v>
      </c>
    </row>
    <row r="325" spans="1:46" ht="21" customHeight="1" thickBot="1">
      <c r="A325" s="144"/>
      <c r="B325" s="114"/>
      <c r="C325" s="114"/>
      <c r="D325" s="116"/>
      <c r="E325" s="137"/>
      <c r="F325" s="118"/>
      <c r="G325" s="118"/>
      <c r="H325" s="118"/>
      <c r="I325" s="118"/>
      <c r="J325" s="38" t="s">
        <v>24</v>
      </c>
      <c r="K325" s="140"/>
      <c r="L325" s="141"/>
      <c r="M325" s="142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  <c r="AA325" s="90"/>
      <c r="AB325" s="90"/>
      <c r="AC325" s="90"/>
      <c r="AD325" s="90"/>
      <c r="AE325" s="90"/>
      <c r="AF325" s="90"/>
      <c r="AG325" s="90"/>
      <c r="AH325" s="90"/>
      <c r="AI325" s="90"/>
      <c r="AJ325" s="90"/>
      <c r="AK325" s="90"/>
      <c r="AL325" s="90"/>
      <c r="AM325" s="90"/>
      <c r="AN325" s="90"/>
      <c r="AO325" s="90"/>
      <c r="AP325" s="90"/>
      <c r="AQ325" s="90"/>
      <c r="AR325" s="90"/>
      <c r="AS325" s="39" t="str">
        <f t="shared" ref="AS325" si="482">IF(AT324=AT325,"○","×")</f>
        <v>○</v>
      </c>
      <c r="AT325" s="36">
        <f t="shared" ref="AT325" si="483">COUNTIF(N325:AR325,"ａ")+COUNTIF(N325:AR325,"ｂ")+COUNTIF(N325:AR325,"ｃ")</f>
        <v>0</v>
      </c>
    </row>
    <row r="326" spans="1:46" ht="21" customHeight="1">
      <c r="A326" s="143">
        <v>162</v>
      </c>
      <c r="B326" s="145"/>
      <c r="C326" s="145"/>
      <c r="D326" s="146"/>
      <c r="E326" s="137" t="str">
        <f>IF(D326=""," ",DATEDIF(D326,K326,"Y")&amp;"歳"&amp;DATEDIF(D326,K326,"YM")&amp;"カ月")</f>
        <v xml:space="preserve"> </v>
      </c>
      <c r="F326" s="138"/>
      <c r="G326" s="138"/>
      <c r="H326" s="138"/>
      <c r="I326" s="138"/>
      <c r="J326" s="40" t="s">
        <v>8</v>
      </c>
      <c r="K326" s="139">
        <f>DATE($B1,$D1,1)</f>
        <v>44531</v>
      </c>
      <c r="L326" s="139">
        <f>DATEDIF(D326,K326,"Y")</f>
        <v>121</v>
      </c>
      <c r="M326" s="121" t="str">
        <f t="shared" si="432"/>
        <v>×</v>
      </c>
      <c r="N326" s="87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  <c r="Z326" s="86"/>
      <c r="AA326" s="86"/>
      <c r="AB326" s="86"/>
      <c r="AC326" s="86"/>
      <c r="AD326" s="86"/>
      <c r="AE326" s="86"/>
      <c r="AF326" s="86"/>
      <c r="AG326" s="86"/>
      <c r="AH326" s="86"/>
      <c r="AI326" s="86"/>
      <c r="AJ326" s="86"/>
      <c r="AK326" s="86"/>
      <c r="AL326" s="86"/>
      <c r="AM326" s="86"/>
      <c r="AN326" s="86"/>
      <c r="AO326" s="86"/>
      <c r="AP326" s="86"/>
      <c r="AQ326" s="86"/>
      <c r="AR326" s="86"/>
      <c r="AS326" s="41">
        <f>SUM(N326:AR326)</f>
        <v>0</v>
      </c>
      <c r="AT326" s="36">
        <f t="shared" ref="AT326" si="484">COUNT(N326:AR326)</f>
        <v>0</v>
      </c>
    </row>
    <row r="327" spans="1:46" ht="21" customHeight="1" thickBot="1">
      <c r="A327" s="144"/>
      <c r="B327" s="114"/>
      <c r="C327" s="114"/>
      <c r="D327" s="116"/>
      <c r="E327" s="137"/>
      <c r="F327" s="118"/>
      <c r="G327" s="118"/>
      <c r="H327" s="118"/>
      <c r="I327" s="118"/>
      <c r="J327" s="38" t="s">
        <v>24</v>
      </c>
      <c r="K327" s="140"/>
      <c r="L327" s="141"/>
      <c r="M327" s="142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  <c r="AC327" s="90"/>
      <c r="AD327" s="90"/>
      <c r="AE327" s="90"/>
      <c r="AF327" s="90"/>
      <c r="AG327" s="90"/>
      <c r="AH327" s="90"/>
      <c r="AI327" s="90"/>
      <c r="AJ327" s="90"/>
      <c r="AK327" s="90"/>
      <c r="AL327" s="90"/>
      <c r="AM327" s="90"/>
      <c r="AN327" s="90"/>
      <c r="AO327" s="90"/>
      <c r="AP327" s="90"/>
      <c r="AQ327" s="90"/>
      <c r="AR327" s="90"/>
      <c r="AS327" s="39" t="str">
        <f t="shared" ref="AS327" si="485">IF(AT326=AT327,"○","×")</f>
        <v>○</v>
      </c>
      <c r="AT327" s="36">
        <f t="shared" ref="AT327" si="486">COUNTIF(N327:AR327,"ａ")+COUNTIF(N327:AR327,"ｂ")+COUNTIF(N327:AR327,"ｃ")</f>
        <v>0</v>
      </c>
    </row>
    <row r="328" spans="1:46" ht="21" customHeight="1">
      <c r="A328" s="143">
        <v>163</v>
      </c>
      <c r="B328" s="145"/>
      <c r="C328" s="145"/>
      <c r="D328" s="146"/>
      <c r="E328" s="137" t="str">
        <f>IF(D328=""," ",DATEDIF(D328,K328,"Y")&amp;"歳"&amp;DATEDIF(D328,K328,"YM")&amp;"カ月")</f>
        <v xml:space="preserve"> </v>
      </c>
      <c r="F328" s="138"/>
      <c r="G328" s="138"/>
      <c r="H328" s="138"/>
      <c r="I328" s="138"/>
      <c r="J328" s="40" t="s">
        <v>8</v>
      </c>
      <c r="K328" s="139">
        <f>DATE($B1,$D1,1)</f>
        <v>44531</v>
      </c>
      <c r="L328" s="139">
        <f>DATEDIF(D328,K328,"Y")</f>
        <v>121</v>
      </c>
      <c r="M328" s="121" t="str">
        <f t="shared" si="432"/>
        <v>×</v>
      </c>
      <c r="N328" s="87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  <c r="Z328" s="86"/>
      <c r="AA328" s="86"/>
      <c r="AB328" s="86"/>
      <c r="AC328" s="86"/>
      <c r="AD328" s="86"/>
      <c r="AE328" s="86"/>
      <c r="AF328" s="86"/>
      <c r="AG328" s="86"/>
      <c r="AH328" s="86"/>
      <c r="AI328" s="86"/>
      <c r="AJ328" s="86"/>
      <c r="AK328" s="86"/>
      <c r="AL328" s="86"/>
      <c r="AM328" s="86"/>
      <c r="AN328" s="86"/>
      <c r="AO328" s="86"/>
      <c r="AP328" s="86"/>
      <c r="AQ328" s="86"/>
      <c r="AR328" s="86"/>
      <c r="AS328" s="41">
        <f>SUM(N328:AR328)</f>
        <v>0</v>
      </c>
      <c r="AT328" s="36">
        <f t="shared" ref="AT328" si="487">COUNT(N328:AR328)</f>
        <v>0</v>
      </c>
    </row>
    <row r="329" spans="1:46" ht="21" customHeight="1" thickBot="1">
      <c r="A329" s="144"/>
      <c r="B329" s="114"/>
      <c r="C329" s="114"/>
      <c r="D329" s="116"/>
      <c r="E329" s="137"/>
      <c r="F329" s="118"/>
      <c r="G329" s="118"/>
      <c r="H329" s="118"/>
      <c r="I329" s="118"/>
      <c r="J329" s="38" t="s">
        <v>24</v>
      </c>
      <c r="K329" s="140"/>
      <c r="L329" s="141"/>
      <c r="M329" s="142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  <c r="AA329" s="90"/>
      <c r="AB329" s="90"/>
      <c r="AC329" s="90"/>
      <c r="AD329" s="90"/>
      <c r="AE329" s="90"/>
      <c r="AF329" s="90"/>
      <c r="AG329" s="90"/>
      <c r="AH329" s="90"/>
      <c r="AI329" s="90"/>
      <c r="AJ329" s="90"/>
      <c r="AK329" s="90"/>
      <c r="AL329" s="90"/>
      <c r="AM329" s="90"/>
      <c r="AN329" s="90"/>
      <c r="AO329" s="90"/>
      <c r="AP329" s="90"/>
      <c r="AQ329" s="90"/>
      <c r="AR329" s="90"/>
      <c r="AS329" s="39" t="str">
        <f t="shared" ref="AS329" si="488">IF(AT328=AT329,"○","×")</f>
        <v>○</v>
      </c>
      <c r="AT329" s="36">
        <f t="shared" ref="AT329" si="489">COUNTIF(N329:AR329,"ａ")+COUNTIF(N329:AR329,"ｂ")+COUNTIF(N329:AR329,"ｃ")</f>
        <v>0</v>
      </c>
    </row>
    <row r="330" spans="1:46" ht="21" customHeight="1">
      <c r="A330" s="143">
        <v>164</v>
      </c>
      <c r="B330" s="145"/>
      <c r="C330" s="145"/>
      <c r="D330" s="146"/>
      <c r="E330" s="137" t="str">
        <f>IF(D330=""," ",DATEDIF(D330,K330,"Y")&amp;"歳"&amp;DATEDIF(D330,K330,"YM")&amp;"カ月")</f>
        <v xml:space="preserve"> </v>
      </c>
      <c r="F330" s="138"/>
      <c r="G330" s="138"/>
      <c r="H330" s="138"/>
      <c r="I330" s="138"/>
      <c r="J330" s="40" t="s">
        <v>8</v>
      </c>
      <c r="K330" s="139">
        <f>DATE($B1,$D1,1)</f>
        <v>44531</v>
      </c>
      <c r="L330" s="139">
        <f>DATEDIF(D330,K330,"Y")</f>
        <v>121</v>
      </c>
      <c r="M330" s="121" t="str">
        <f t="shared" si="432"/>
        <v>×</v>
      </c>
      <c r="N330" s="87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  <c r="Z330" s="86"/>
      <c r="AA330" s="86"/>
      <c r="AB330" s="86"/>
      <c r="AC330" s="86"/>
      <c r="AD330" s="86"/>
      <c r="AE330" s="86"/>
      <c r="AF330" s="86"/>
      <c r="AG330" s="86"/>
      <c r="AH330" s="86"/>
      <c r="AI330" s="86"/>
      <c r="AJ330" s="86"/>
      <c r="AK330" s="86"/>
      <c r="AL330" s="86"/>
      <c r="AM330" s="86"/>
      <c r="AN330" s="86"/>
      <c r="AO330" s="86"/>
      <c r="AP330" s="86"/>
      <c r="AQ330" s="86"/>
      <c r="AR330" s="86"/>
      <c r="AS330" s="41">
        <f>SUM(N330:AR330)</f>
        <v>0</v>
      </c>
      <c r="AT330" s="36">
        <f t="shared" ref="AT330" si="490">COUNT(N330:AR330)</f>
        <v>0</v>
      </c>
    </row>
    <row r="331" spans="1:46" ht="21" customHeight="1" thickBot="1">
      <c r="A331" s="144"/>
      <c r="B331" s="114"/>
      <c r="C331" s="114"/>
      <c r="D331" s="116"/>
      <c r="E331" s="137"/>
      <c r="F331" s="118"/>
      <c r="G331" s="118"/>
      <c r="H331" s="118"/>
      <c r="I331" s="118"/>
      <c r="J331" s="38" t="s">
        <v>24</v>
      </c>
      <c r="K331" s="140"/>
      <c r="L331" s="141"/>
      <c r="M331" s="142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  <c r="AA331" s="90"/>
      <c r="AB331" s="90"/>
      <c r="AC331" s="90"/>
      <c r="AD331" s="90"/>
      <c r="AE331" s="90"/>
      <c r="AF331" s="90"/>
      <c r="AG331" s="90"/>
      <c r="AH331" s="90"/>
      <c r="AI331" s="90"/>
      <c r="AJ331" s="90"/>
      <c r="AK331" s="90"/>
      <c r="AL331" s="90"/>
      <c r="AM331" s="90"/>
      <c r="AN331" s="90"/>
      <c r="AO331" s="90"/>
      <c r="AP331" s="90"/>
      <c r="AQ331" s="90"/>
      <c r="AR331" s="90"/>
      <c r="AS331" s="39" t="str">
        <f t="shared" ref="AS331" si="491">IF(AT330=AT331,"○","×")</f>
        <v>○</v>
      </c>
      <c r="AT331" s="36">
        <f t="shared" ref="AT331" si="492">COUNTIF(N331:AR331,"ａ")+COUNTIF(N331:AR331,"ｂ")+COUNTIF(N331:AR331,"ｃ")</f>
        <v>0</v>
      </c>
    </row>
    <row r="332" spans="1:46" ht="21" customHeight="1">
      <c r="A332" s="143">
        <v>165</v>
      </c>
      <c r="B332" s="145"/>
      <c r="C332" s="145"/>
      <c r="D332" s="146"/>
      <c r="E332" s="137" t="str">
        <f>IF(D332=""," ",DATEDIF(D332,K332,"Y")&amp;"歳"&amp;DATEDIF(D332,K332,"YM")&amp;"カ月")</f>
        <v xml:space="preserve"> </v>
      </c>
      <c r="F332" s="138"/>
      <c r="G332" s="138"/>
      <c r="H332" s="138"/>
      <c r="I332" s="138"/>
      <c r="J332" s="40" t="s">
        <v>8</v>
      </c>
      <c r="K332" s="139">
        <f>DATE($B1,$D1,1)</f>
        <v>44531</v>
      </c>
      <c r="L332" s="139">
        <f>DATEDIF(D332,K332,"Y")</f>
        <v>121</v>
      </c>
      <c r="M332" s="121" t="str">
        <f t="shared" si="432"/>
        <v>×</v>
      </c>
      <c r="N332" s="87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86"/>
      <c r="AA332" s="86"/>
      <c r="AB332" s="86"/>
      <c r="AC332" s="86"/>
      <c r="AD332" s="86"/>
      <c r="AE332" s="86"/>
      <c r="AF332" s="86"/>
      <c r="AG332" s="86"/>
      <c r="AH332" s="86"/>
      <c r="AI332" s="86"/>
      <c r="AJ332" s="86"/>
      <c r="AK332" s="86"/>
      <c r="AL332" s="86"/>
      <c r="AM332" s="86"/>
      <c r="AN332" s="86"/>
      <c r="AO332" s="86"/>
      <c r="AP332" s="86"/>
      <c r="AQ332" s="86"/>
      <c r="AR332" s="86"/>
      <c r="AS332" s="41">
        <f>SUM(N332:AR332)</f>
        <v>0</v>
      </c>
      <c r="AT332" s="36">
        <f t="shared" ref="AT332" si="493">COUNT(N332:AR332)</f>
        <v>0</v>
      </c>
    </row>
    <row r="333" spans="1:46" ht="21" customHeight="1" thickBot="1">
      <c r="A333" s="144"/>
      <c r="B333" s="114"/>
      <c r="C333" s="114"/>
      <c r="D333" s="116"/>
      <c r="E333" s="137"/>
      <c r="F333" s="118"/>
      <c r="G333" s="118"/>
      <c r="H333" s="118"/>
      <c r="I333" s="118"/>
      <c r="J333" s="38" t="s">
        <v>24</v>
      </c>
      <c r="K333" s="140"/>
      <c r="L333" s="141"/>
      <c r="M333" s="142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  <c r="AB333" s="90"/>
      <c r="AC333" s="90"/>
      <c r="AD333" s="90"/>
      <c r="AE333" s="90"/>
      <c r="AF333" s="90"/>
      <c r="AG333" s="90"/>
      <c r="AH333" s="90"/>
      <c r="AI333" s="90"/>
      <c r="AJ333" s="90"/>
      <c r="AK333" s="90"/>
      <c r="AL333" s="90"/>
      <c r="AM333" s="90"/>
      <c r="AN333" s="90"/>
      <c r="AO333" s="90"/>
      <c r="AP333" s="90"/>
      <c r="AQ333" s="90"/>
      <c r="AR333" s="90"/>
      <c r="AS333" s="39" t="str">
        <f t="shared" ref="AS333" si="494">IF(AT332=AT333,"○","×")</f>
        <v>○</v>
      </c>
      <c r="AT333" s="36">
        <f t="shared" ref="AT333" si="495">COUNTIF(N333:AR333,"ａ")+COUNTIF(N333:AR333,"ｂ")+COUNTIF(N333:AR333,"ｃ")</f>
        <v>0</v>
      </c>
    </row>
    <row r="334" spans="1:46" ht="21" customHeight="1">
      <c r="A334" s="143">
        <v>166</v>
      </c>
      <c r="B334" s="145"/>
      <c r="C334" s="145"/>
      <c r="D334" s="146"/>
      <c r="E334" s="137" t="str">
        <f>IF(D334=""," ",DATEDIF(D334,K334,"Y")&amp;"歳"&amp;DATEDIF(D334,K334,"YM")&amp;"カ月")</f>
        <v xml:space="preserve"> </v>
      </c>
      <c r="F334" s="138"/>
      <c r="G334" s="138"/>
      <c r="H334" s="138"/>
      <c r="I334" s="138"/>
      <c r="J334" s="40" t="s">
        <v>8</v>
      </c>
      <c r="K334" s="139">
        <f>DATE($B1,$D1,1)</f>
        <v>44531</v>
      </c>
      <c r="L334" s="139">
        <f>DATEDIF(D334,K334,"Y")</f>
        <v>121</v>
      </c>
      <c r="M334" s="121" t="str">
        <f t="shared" si="432"/>
        <v>×</v>
      </c>
      <c r="N334" s="87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  <c r="AA334" s="86"/>
      <c r="AB334" s="86"/>
      <c r="AC334" s="86"/>
      <c r="AD334" s="86"/>
      <c r="AE334" s="86"/>
      <c r="AF334" s="86"/>
      <c r="AG334" s="86"/>
      <c r="AH334" s="86"/>
      <c r="AI334" s="86"/>
      <c r="AJ334" s="86"/>
      <c r="AK334" s="86"/>
      <c r="AL334" s="86"/>
      <c r="AM334" s="86"/>
      <c r="AN334" s="86"/>
      <c r="AO334" s="86"/>
      <c r="AP334" s="86"/>
      <c r="AQ334" s="86"/>
      <c r="AR334" s="86"/>
      <c r="AS334" s="41">
        <f>SUM(N334:AR334)</f>
        <v>0</v>
      </c>
      <c r="AT334" s="36">
        <f t="shared" ref="AT334" si="496">COUNT(N334:AR334)</f>
        <v>0</v>
      </c>
    </row>
    <row r="335" spans="1:46" ht="21" customHeight="1" thickBot="1">
      <c r="A335" s="144"/>
      <c r="B335" s="114"/>
      <c r="C335" s="114"/>
      <c r="D335" s="116"/>
      <c r="E335" s="137"/>
      <c r="F335" s="118"/>
      <c r="G335" s="118"/>
      <c r="H335" s="118"/>
      <c r="I335" s="118"/>
      <c r="J335" s="38" t="s">
        <v>24</v>
      </c>
      <c r="K335" s="140"/>
      <c r="L335" s="141"/>
      <c r="M335" s="142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90"/>
      <c r="AC335" s="90"/>
      <c r="AD335" s="90"/>
      <c r="AE335" s="90"/>
      <c r="AF335" s="90"/>
      <c r="AG335" s="90"/>
      <c r="AH335" s="90"/>
      <c r="AI335" s="90"/>
      <c r="AJ335" s="90"/>
      <c r="AK335" s="90"/>
      <c r="AL335" s="90"/>
      <c r="AM335" s="90"/>
      <c r="AN335" s="90"/>
      <c r="AO335" s="90"/>
      <c r="AP335" s="90"/>
      <c r="AQ335" s="90"/>
      <c r="AR335" s="90"/>
      <c r="AS335" s="39" t="str">
        <f t="shared" ref="AS335" si="497">IF(AT334=AT335,"○","×")</f>
        <v>○</v>
      </c>
      <c r="AT335" s="36">
        <f t="shared" ref="AT335" si="498">COUNTIF(N335:AR335,"ａ")+COUNTIF(N335:AR335,"ｂ")+COUNTIF(N335:AR335,"ｃ")</f>
        <v>0</v>
      </c>
    </row>
    <row r="336" spans="1:46" ht="21" customHeight="1">
      <c r="A336" s="143">
        <v>167</v>
      </c>
      <c r="B336" s="145"/>
      <c r="C336" s="145"/>
      <c r="D336" s="146"/>
      <c r="E336" s="137" t="str">
        <f>IF(D336=""," ",DATEDIF(D336,K336,"Y")&amp;"歳"&amp;DATEDIF(D336,K336,"YM")&amp;"カ月")</f>
        <v xml:space="preserve"> </v>
      </c>
      <c r="F336" s="138"/>
      <c r="G336" s="138"/>
      <c r="H336" s="138"/>
      <c r="I336" s="138"/>
      <c r="J336" s="40" t="s">
        <v>8</v>
      </c>
      <c r="K336" s="139">
        <f>DATE($B1,$D1,1)</f>
        <v>44531</v>
      </c>
      <c r="L336" s="139">
        <f>DATEDIF(D336,K336,"Y")</f>
        <v>121</v>
      </c>
      <c r="M336" s="121" t="str">
        <f t="shared" si="432"/>
        <v>×</v>
      </c>
      <c r="N336" s="87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  <c r="AA336" s="86"/>
      <c r="AB336" s="86"/>
      <c r="AC336" s="86"/>
      <c r="AD336" s="86"/>
      <c r="AE336" s="86"/>
      <c r="AF336" s="86"/>
      <c r="AG336" s="86"/>
      <c r="AH336" s="86"/>
      <c r="AI336" s="86"/>
      <c r="AJ336" s="86"/>
      <c r="AK336" s="86"/>
      <c r="AL336" s="86"/>
      <c r="AM336" s="86"/>
      <c r="AN336" s="86"/>
      <c r="AO336" s="86"/>
      <c r="AP336" s="86"/>
      <c r="AQ336" s="86"/>
      <c r="AR336" s="86"/>
      <c r="AS336" s="41">
        <f>SUM(N336:AR336)</f>
        <v>0</v>
      </c>
      <c r="AT336" s="36">
        <f t="shared" ref="AT336" si="499">COUNT(N336:AR336)</f>
        <v>0</v>
      </c>
    </row>
    <row r="337" spans="1:46" ht="21" customHeight="1" thickBot="1">
      <c r="A337" s="144"/>
      <c r="B337" s="114"/>
      <c r="C337" s="114"/>
      <c r="D337" s="116"/>
      <c r="E337" s="137"/>
      <c r="F337" s="118"/>
      <c r="G337" s="118"/>
      <c r="H337" s="118"/>
      <c r="I337" s="118"/>
      <c r="J337" s="38" t="s">
        <v>24</v>
      </c>
      <c r="K337" s="140"/>
      <c r="L337" s="141"/>
      <c r="M337" s="142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  <c r="AA337" s="90"/>
      <c r="AB337" s="90"/>
      <c r="AC337" s="90"/>
      <c r="AD337" s="90"/>
      <c r="AE337" s="90"/>
      <c r="AF337" s="90"/>
      <c r="AG337" s="90"/>
      <c r="AH337" s="90"/>
      <c r="AI337" s="90"/>
      <c r="AJ337" s="90"/>
      <c r="AK337" s="90"/>
      <c r="AL337" s="90"/>
      <c r="AM337" s="90"/>
      <c r="AN337" s="90"/>
      <c r="AO337" s="90"/>
      <c r="AP337" s="90"/>
      <c r="AQ337" s="90"/>
      <c r="AR337" s="90"/>
      <c r="AS337" s="39" t="str">
        <f t="shared" ref="AS337" si="500">IF(AT336=AT337,"○","×")</f>
        <v>○</v>
      </c>
      <c r="AT337" s="36">
        <f t="shared" ref="AT337" si="501">COUNTIF(N337:AR337,"ａ")+COUNTIF(N337:AR337,"ｂ")+COUNTIF(N337:AR337,"ｃ")</f>
        <v>0</v>
      </c>
    </row>
    <row r="338" spans="1:46" ht="21" customHeight="1">
      <c r="A338" s="143">
        <v>168</v>
      </c>
      <c r="B338" s="145"/>
      <c r="C338" s="145"/>
      <c r="D338" s="146"/>
      <c r="E338" s="137" t="str">
        <f>IF(D338=""," ",DATEDIF(D338,K338,"Y")&amp;"歳"&amp;DATEDIF(D338,K338,"YM")&amp;"カ月")</f>
        <v xml:space="preserve"> </v>
      </c>
      <c r="F338" s="138"/>
      <c r="G338" s="138"/>
      <c r="H338" s="138"/>
      <c r="I338" s="138"/>
      <c r="J338" s="40" t="s">
        <v>8</v>
      </c>
      <c r="K338" s="139">
        <f>DATE($B1,$D1,1)</f>
        <v>44531</v>
      </c>
      <c r="L338" s="139">
        <f>DATEDIF(D338,K338,"Y")</f>
        <v>121</v>
      </c>
      <c r="M338" s="121" t="str">
        <f t="shared" si="432"/>
        <v>×</v>
      </c>
      <c r="N338" s="87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  <c r="AA338" s="86"/>
      <c r="AB338" s="86"/>
      <c r="AC338" s="86"/>
      <c r="AD338" s="86"/>
      <c r="AE338" s="86"/>
      <c r="AF338" s="86"/>
      <c r="AG338" s="86"/>
      <c r="AH338" s="86"/>
      <c r="AI338" s="86"/>
      <c r="AJ338" s="86"/>
      <c r="AK338" s="86"/>
      <c r="AL338" s="86"/>
      <c r="AM338" s="86"/>
      <c r="AN338" s="86"/>
      <c r="AO338" s="86"/>
      <c r="AP338" s="86"/>
      <c r="AQ338" s="86"/>
      <c r="AR338" s="86"/>
      <c r="AS338" s="41">
        <f>SUM(N338:AR338)</f>
        <v>0</v>
      </c>
      <c r="AT338" s="36">
        <f t="shared" ref="AT338" si="502">COUNT(N338:AR338)</f>
        <v>0</v>
      </c>
    </row>
    <row r="339" spans="1:46" ht="21" customHeight="1" thickBot="1">
      <c r="A339" s="144"/>
      <c r="B339" s="114"/>
      <c r="C339" s="114"/>
      <c r="D339" s="116"/>
      <c r="E339" s="137"/>
      <c r="F339" s="118"/>
      <c r="G339" s="118"/>
      <c r="H339" s="118"/>
      <c r="I339" s="118"/>
      <c r="J339" s="38" t="s">
        <v>24</v>
      </c>
      <c r="K339" s="140"/>
      <c r="L339" s="141"/>
      <c r="M339" s="142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  <c r="AA339" s="90"/>
      <c r="AB339" s="90"/>
      <c r="AC339" s="90"/>
      <c r="AD339" s="90"/>
      <c r="AE339" s="90"/>
      <c r="AF339" s="90"/>
      <c r="AG339" s="90"/>
      <c r="AH339" s="90"/>
      <c r="AI339" s="90"/>
      <c r="AJ339" s="90"/>
      <c r="AK339" s="90"/>
      <c r="AL339" s="90"/>
      <c r="AM339" s="90"/>
      <c r="AN339" s="90"/>
      <c r="AO339" s="90"/>
      <c r="AP339" s="90"/>
      <c r="AQ339" s="90"/>
      <c r="AR339" s="90"/>
      <c r="AS339" s="39" t="str">
        <f t="shared" ref="AS339" si="503">IF(AT338=AT339,"○","×")</f>
        <v>○</v>
      </c>
      <c r="AT339" s="36">
        <f t="shared" ref="AT339" si="504">COUNTIF(N339:AR339,"ａ")+COUNTIF(N339:AR339,"ｂ")+COUNTIF(N339:AR339,"ｃ")</f>
        <v>0</v>
      </c>
    </row>
    <row r="340" spans="1:46" ht="21" customHeight="1">
      <c r="A340" s="143">
        <v>169</v>
      </c>
      <c r="B340" s="145"/>
      <c r="C340" s="145"/>
      <c r="D340" s="146"/>
      <c r="E340" s="137" t="str">
        <f>IF(D340=""," ",DATEDIF(D340,K340,"Y")&amp;"歳"&amp;DATEDIF(D340,K340,"YM")&amp;"カ月")</f>
        <v xml:space="preserve"> </v>
      </c>
      <c r="F340" s="138"/>
      <c r="G340" s="138"/>
      <c r="H340" s="138"/>
      <c r="I340" s="138"/>
      <c r="J340" s="40" t="s">
        <v>8</v>
      </c>
      <c r="K340" s="139">
        <f>DATE($B1,$D1,1)</f>
        <v>44531</v>
      </c>
      <c r="L340" s="139">
        <f>DATEDIF(D340,K340,"Y")</f>
        <v>121</v>
      </c>
      <c r="M340" s="121" t="str">
        <f t="shared" si="432"/>
        <v>×</v>
      </c>
      <c r="N340" s="87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  <c r="AA340" s="86"/>
      <c r="AB340" s="86"/>
      <c r="AC340" s="86"/>
      <c r="AD340" s="86"/>
      <c r="AE340" s="86"/>
      <c r="AF340" s="86"/>
      <c r="AG340" s="86"/>
      <c r="AH340" s="86"/>
      <c r="AI340" s="86"/>
      <c r="AJ340" s="86"/>
      <c r="AK340" s="86"/>
      <c r="AL340" s="86"/>
      <c r="AM340" s="86"/>
      <c r="AN340" s="86"/>
      <c r="AO340" s="86"/>
      <c r="AP340" s="86"/>
      <c r="AQ340" s="86"/>
      <c r="AR340" s="86"/>
      <c r="AS340" s="41">
        <f>SUM(N340:AR340)</f>
        <v>0</v>
      </c>
      <c r="AT340" s="36">
        <f t="shared" ref="AT340" si="505">COUNT(N340:AR340)</f>
        <v>0</v>
      </c>
    </row>
    <row r="341" spans="1:46" ht="21" customHeight="1" thickBot="1">
      <c r="A341" s="144"/>
      <c r="B341" s="114"/>
      <c r="C341" s="114"/>
      <c r="D341" s="116"/>
      <c r="E341" s="137"/>
      <c r="F341" s="118"/>
      <c r="G341" s="118"/>
      <c r="H341" s="118"/>
      <c r="I341" s="118"/>
      <c r="J341" s="38" t="s">
        <v>24</v>
      </c>
      <c r="K341" s="140"/>
      <c r="L341" s="141"/>
      <c r="M341" s="142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  <c r="AB341" s="90"/>
      <c r="AC341" s="90"/>
      <c r="AD341" s="90"/>
      <c r="AE341" s="90"/>
      <c r="AF341" s="90"/>
      <c r="AG341" s="90"/>
      <c r="AH341" s="90"/>
      <c r="AI341" s="90"/>
      <c r="AJ341" s="90"/>
      <c r="AK341" s="90"/>
      <c r="AL341" s="90"/>
      <c r="AM341" s="90"/>
      <c r="AN341" s="90"/>
      <c r="AO341" s="90"/>
      <c r="AP341" s="90"/>
      <c r="AQ341" s="90"/>
      <c r="AR341" s="90"/>
      <c r="AS341" s="39" t="str">
        <f t="shared" ref="AS341" si="506">IF(AT340=AT341,"○","×")</f>
        <v>○</v>
      </c>
      <c r="AT341" s="36">
        <f t="shared" ref="AT341" si="507">COUNTIF(N341:AR341,"ａ")+COUNTIF(N341:AR341,"ｂ")+COUNTIF(N341:AR341,"ｃ")</f>
        <v>0</v>
      </c>
    </row>
    <row r="342" spans="1:46" ht="21" customHeight="1">
      <c r="A342" s="143">
        <v>170</v>
      </c>
      <c r="B342" s="145"/>
      <c r="C342" s="145"/>
      <c r="D342" s="146"/>
      <c r="E342" s="137" t="str">
        <f>IF(D342=""," ",DATEDIF(D342,K342,"Y")&amp;"歳"&amp;DATEDIF(D342,K342,"YM")&amp;"カ月")</f>
        <v xml:space="preserve"> </v>
      </c>
      <c r="F342" s="138"/>
      <c r="G342" s="138"/>
      <c r="H342" s="138"/>
      <c r="I342" s="138"/>
      <c r="J342" s="40" t="s">
        <v>8</v>
      </c>
      <c r="K342" s="139">
        <f>DATE($B1,$D1,1)</f>
        <v>44531</v>
      </c>
      <c r="L342" s="139">
        <f>DATEDIF(D342,K342,"Y")</f>
        <v>121</v>
      </c>
      <c r="M342" s="121" t="str">
        <f t="shared" si="432"/>
        <v>×</v>
      </c>
      <c r="N342" s="87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  <c r="AA342" s="86"/>
      <c r="AB342" s="86"/>
      <c r="AC342" s="86"/>
      <c r="AD342" s="86"/>
      <c r="AE342" s="86"/>
      <c r="AF342" s="86"/>
      <c r="AG342" s="86"/>
      <c r="AH342" s="86"/>
      <c r="AI342" s="86"/>
      <c r="AJ342" s="86"/>
      <c r="AK342" s="86"/>
      <c r="AL342" s="86"/>
      <c r="AM342" s="86"/>
      <c r="AN342" s="86"/>
      <c r="AO342" s="86"/>
      <c r="AP342" s="86"/>
      <c r="AQ342" s="86"/>
      <c r="AR342" s="86"/>
      <c r="AS342" s="41">
        <f>SUM(N342:AR342)</f>
        <v>0</v>
      </c>
      <c r="AT342" s="36">
        <f t="shared" ref="AT342" si="508">COUNT(N342:AR342)</f>
        <v>0</v>
      </c>
    </row>
    <row r="343" spans="1:46" ht="21" customHeight="1" thickBot="1">
      <c r="A343" s="144"/>
      <c r="B343" s="114"/>
      <c r="C343" s="114"/>
      <c r="D343" s="116"/>
      <c r="E343" s="137"/>
      <c r="F343" s="118"/>
      <c r="G343" s="118"/>
      <c r="H343" s="118"/>
      <c r="I343" s="118"/>
      <c r="J343" s="38" t="s">
        <v>24</v>
      </c>
      <c r="K343" s="140"/>
      <c r="L343" s="141"/>
      <c r="M343" s="142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  <c r="AA343" s="90"/>
      <c r="AB343" s="90"/>
      <c r="AC343" s="90"/>
      <c r="AD343" s="90"/>
      <c r="AE343" s="90"/>
      <c r="AF343" s="90"/>
      <c r="AG343" s="90"/>
      <c r="AH343" s="90"/>
      <c r="AI343" s="90"/>
      <c r="AJ343" s="90"/>
      <c r="AK343" s="90"/>
      <c r="AL343" s="90"/>
      <c r="AM343" s="90"/>
      <c r="AN343" s="90"/>
      <c r="AO343" s="90"/>
      <c r="AP343" s="90"/>
      <c r="AQ343" s="90"/>
      <c r="AR343" s="90"/>
      <c r="AS343" s="39" t="str">
        <f t="shared" ref="AS343" si="509">IF(AT342=AT343,"○","×")</f>
        <v>○</v>
      </c>
      <c r="AT343" s="36">
        <f t="shared" ref="AT343" si="510">COUNTIF(N343:AR343,"ａ")+COUNTIF(N343:AR343,"ｂ")+COUNTIF(N343:AR343,"ｃ")</f>
        <v>0</v>
      </c>
    </row>
    <row r="344" spans="1:46" ht="21" customHeight="1">
      <c r="A344" s="143">
        <v>171</v>
      </c>
      <c r="B344" s="145"/>
      <c r="C344" s="145"/>
      <c r="D344" s="146"/>
      <c r="E344" s="137" t="str">
        <f>IF(D344=""," ",DATEDIF(D344,K344,"Y")&amp;"歳"&amp;DATEDIF(D344,K344,"YM")&amp;"カ月")</f>
        <v xml:space="preserve"> </v>
      </c>
      <c r="F344" s="138"/>
      <c r="G344" s="138"/>
      <c r="H344" s="138"/>
      <c r="I344" s="138"/>
      <c r="J344" s="40" t="s">
        <v>8</v>
      </c>
      <c r="K344" s="139">
        <f>DATE($B1,$D1,1)</f>
        <v>44531</v>
      </c>
      <c r="L344" s="139">
        <f>DATEDIF(D344,K344,"Y")</f>
        <v>121</v>
      </c>
      <c r="M344" s="121" t="str">
        <f t="shared" si="432"/>
        <v>×</v>
      </c>
      <c r="N344" s="87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  <c r="Z344" s="86"/>
      <c r="AA344" s="86"/>
      <c r="AB344" s="86"/>
      <c r="AC344" s="86"/>
      <c r="AD344" s="86"/>
      <c r="AE344" s="86"/>
      <c r="AF344" s="86"/>
      <c r="AG344" s="86"/>
      <c r="AH344" s="86"/>
      <c r="AI344" s="86"/>
      <c r="AJ344" s="86"/>
      <c r="AK344" s="86"/>
      <c r="AL344" s="86"/>
      <c r="AM344" s="86"/>
      <c r="AN344" s="86"/>
      <c r="AO344" s="86"/>
      <c r="AP344" s="86"/>
      <c r="AQ344" s="86"/>
      <c r="AR344" s="86"/>
      <c r="AS344" s="41">
        <f>SUM(N344:AR344)</f>
        <v>0</v>
      </c>
      <c r="AT344" s="36">
        <f t="shared" ref="AT344" si="511">COUNT(N344:AR344)</f>
        <v>0</v>
      </c>
    </row>
    <row r="345" spans="1:46" ht="21" customHeight="1" thickBot="1">
      <c r="A345" s="144"/>
      <c r="B345" s="114"/>
      <c r="C345" s="114"/>
      <c r="D345" s="116"/>
      <c r="E345" s="137"/>
      <c r="F345" s="118"/>
      <c r="G345" s="118"/>
      <c r="H345" s="118"/>
      <c r="I345" s="118"/>
      <c r="J345" s="38" t="s">
        <v>24</v>
      </c>
      <c r="K345" s="140"/>
      <c r="L345" s="141"/>
      <c r="M345" s="142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  <c r="AA345" s="90"/>
      <c r="AB345" s="90"/>
      <c r="AC345" s="90"/>
      <c r="AD345" s="90"/>
      <c r="AE345" s="90"/>
      <c r="AF345" s="90"/>
      <c r="AG345" s="90"/>
      <c r="AH345" s="90"/>
      <c r="AI345" s="90"/>
      <c r="AJ345" s="90"/>
      <c r="AK345" s="90"/>
      <c r="AL345" s="90"/>
      <c r="AM345" s="90"/>
      <c r="AN345" s="90"/>
      <c r="AO345" s="90"/>
      <c r="AP345" s="90"/>
      <c r="AQ345" s="90"/>
      <c r="AR345" s="90"/>
      <c r="AS345" s="39" t="str">
        <f t="shared" ref="AS345" si="512">IF(AT344=AT345,"○","×")</f>
        <v>○</v>
      </c>
      <c r="AT345" s="36">
        <f t="shared" ref="AT345" si="513">COUNTIF(N345:AR345,"ａ")+COUNTIF(N345:AR345,"ｂ")+COUNTIF(N345:AR345,"ｃ")</f>
        <v>0</v>
      </c>
    </row>
    <row r="346" spans="1:46" ht="21" customHeight="1">
      <c r="A346" s="143">
        <v>172</v>
      </c>
      <c r="B346" s="145"/>
      <c r="C346" s="145"/>
      <c r="D346" s="146"/>
      <c r="E346" s="137" t="str">
        <f>IF(D346=""," ",DATEDIF(D346,K346,"Y")&amp;"歳"&amp;DATEDIF(D346,K346,"YM")&amp;"カ月")</f>
        <v xml:space="preserve"> </v>
      </c>
      <c r="F346" s="138"/>
      <c r="G346" s="138"/>
      <c r="H346" s="138"/>
      <c r="I346" s="138"/>
      <c r="J346" s="40" t="s">
        <v>8</v>
      </c>
      <c r="K346" s="139">
        <f>DATE($B1,$D1,1)</f>
        <v>44531</v>
      </c>
      <c r="L346" s="139">
        <f>DATEDIF(D346,K346,"Y")</f>
        <v>121</v>
      </c>
      <c r="M346" s="121" t="str">
        <f t="shared" si="432"/>
        <v>×</v>
      </c>
      <c r="N346" s="87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  <c r="AA346" s="86"/>
      <c r="AB346" s="86"/>
      <c r="AC346" s="86"/>
      <c r="AD346" s="86"/>
      <c r="AE346" s="86"/>
      <c r="AF346" s="86"/>
      <c r="AG346" s="86"/>
      <c r="AH346" s="86"/>
      <c r="AI346" s="86"/>
      <c r="AJ346" s="86"/>
      <c r="AK346" s="86"/>
      <c r="AL346" s="86"/>
      <c r="AM346" s="86"/>
      <c r="AN346" s="86"/>
      <c r="AO346" s="86"/>
      <c r="AP346" s="86"/>
      <c r="AQ346" s="86"/>
      <c r="AR346" s="86"/>
      <c r="AS346" s="41">
        <f>SUM(N346:AR346)</f>
        <v>0</v>
      </c>
      <c r="AT346" s="36">
        <f t="shared" ref="AT346" si="514">COUNT(N346:AR346)</f>
        <v>0</v>
      </c>
    </row>
    <row r="347" spans="1:46" ht="21" customHeight="1" thickBot="1">
      <c r="A347" s="144"/>
      <c r="B347" s="114"/>
      <c r="C347" s="114"/>
      <c r="D347" s="116"/>
      <c r="E347" s="137"/>
      <c r="F347" s="118"/>
      <c r="G347" s="118"/>
      <c r="H347" s="118"/>
      <c r="I347" s="118"/>
      <c r="J347" s="38" t="s">
        <v>24</v>
      </c>
      <c r="K347" s="140"/>
      <c r="L347" s="141"/>
      <c r="M347" s="142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  <c r="AA347" s="90"/>
      <c r="AB347" s="90"/>
      <c r="AC347" s="90"/>
      <c r="AD347" s="90"/>
      <c r="AE347" s="90"/>
      <c r="AF347" s="90"/>
      <c r="AG347" s="90"/>
      <c r="AH347" s="90"/>
      <c r="AI347" s="90"/>
      <c r="AJ347" s="90"/>
      <c r="AK347" s="90"/>
      <c r="AL347" s="90"/>
      <c r="AM347" s="90"/>
      <c r="AN347" s="90"/>
      <c r="AO347" s="90"/>
      <c r="AP347" s="90"/>
      <c r="AQ347" s="90"/>
      <c r="AR347" s="90"/>
      <c r="AS347" s="39" t="str">
        <f t="shared" ref="AS347" si="515">IF(AT346=AT347,"○","×")</f>
        <v>○</v>
      </c>
      <c r="AT347" s="36">
        <f t="shared" ref="AT347" si="516">COUNTIF(N347:AR347,"ａ")+COUNTIF(N347:AR347,"ｂ")+COUNTIF(N347:AR347,"ｃ")</f>
        <v>0</v>
      </c>
    </row>
    <row r="348" spans="1:46" ht="21" customHeight="1">
      <c r="A348" s="143">
        <v>173</v>
      </c>
      <c r="B348" s="145"/>
      <c r="C348" s="145"/>
      <c r="D348" s="146"/>
      <c r="E348" s="137" t="str">
        <f>IF(D348=""," ",DATEDIF(D348,K348,"Y")&amp;"歳"&amp;DATEDIF(D348,K348,"YM")&amp;"カ月")</f>
        <v xml:space="preserve"> </v>
      </c>
      <c r="F348" s="138"/>
      <c r="G348" s="138"/>
      <c r="H348" s="138"/>
      <c r="I348" s="138"/>
      <c r="J348" s="40" t="s">
        <v>8</v>
      </c>
      <c r="K348" s="139">
        <f>DATE($B1,$D1,1)</f>
        <v>44531</v>
      </c>
      <c r="L348" s="139">
        <f>DATEDIF(D348,K348,"Y")</f>
        <v>121</v>
      </c>
      <c r="M348" s="121" t="str">
        <f t="shared" si="432"/>
        <v>×</v>
      </c>
      <c r="N348" s="87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  <c r="AA348" s="86"/>
      <c r="AB348" s="86"/>
      <c r="AC348" s="86"/>
      <c r="AD348" s="86"/>
      <c r="AE348" s="86"/>
      <c r="AF348" s="86"/>
      <c r="AG348" s="86"/>
      <c r="AH348" s="86"/>
      <c r="AI348" s="86"/>
      <c r="AJ348" s="86"/>
      <c r="AK348" s="86"/>
      <c r="AL348" s="86"/>
      <c r="AM348" s="86"/>
      <c r="AN348" s="86"/>
      <c r="AO348" s="86"/>
      <c r="AP348" s="86"/>
      <c r="AQ348" s="86"/>
      <c r="AR348" s="86"/>
      <c r="AS348" s="41">
        <f>SUM(N348:AR348)</f>
        <v>0</v>
      </c>
      <c r="AT348" s="36">
        <f t="shared" ref="AT348" si="517">COUNT(N348:AR348)</f>
        <v>0</v>
      </c>
    </row>
    <row r="349" spans="1:46" ht="21" customHeight="1" thickBot="1">
      <c r="A349" s="144"/>
      <c r="B349" s="114"/>
      <c r="C349" s="114"/>
      <c r="D349" s="116"/>
      <c r="E349" s="137"/>
      <c r="F349" s="118"/>
      <c r="G349" s="118"/>
      <c r="H349" s="118"/>
      <c r="I349" s="118"/>
      <c r="J349" s="38" t="s">
        <v>24</v>
      </c>
      <c r="K349" s="140"/>
      <c r="L349" s="141"/>
      <c r="M349" s="142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  <c r="AA349" s="90"/>
      <c r="AB349" s="90"/>
      <c r="AC349" s="90"/>
      <c r="AD349" s="90"/>
      <c r="AE349" s="90"/>
      <c r="AF349" s="90"/>
      <c r="AG349" s="90"/>
      <c r="AH349" s="90"/>
      <c r="AI349" s="90"/>
      <c r="AJ349" s="90"/>
      <c r="AK349" s="90"/>
      <c r="AL349" s="90"/>
      <c r="AM349" s="90"/>
      <c r="AN349" s="90"/>
      <c r="AO349" s="90"/>
      <c r="AP349" s="90"/>
      <c r="AQ349" s="90"/>
      <c r="AR349" s="90"/>
      <c r="AS349" s="39" t="str">
        <f t="shared" ref="AS349" si="518">IF(AT348=AT349,"○","×")</f>
        <v>○</v>
      </c>
      <c r="AT349" s="36">
        <f t="shared" ref="AT349" si="519">COUNTIF(N349:AR349,"ａ")+COUNTIF(N349:AR349,"ｂ")+COUNTIF(N349:AR349,"ｃ")</f>
        <v>0</v>
      </c>
    </row>
    <row r="350" spans="1:46" ht="21" customHeight="1">
      <c r="A350" s="143">
        <v>174</v>
      </c>
      <c r="B350" s="145"/>
      <c r="C350" s="145"/>
      <c r="D350" s="146"/>
      <c r="E350" s="137" t="str">
        <f>IF(D350=""," ",DATEDIF(D350,K350,"Y")&amp;"歳"&amp;DATEDIF(D350,K350,"YM")&amp;"カ月")</f>
        <v xml:space="preserve"> </v>
      </c>
      <c r="F350" s="138"/>
      <c r="G350" s="138"/>
      <c r="H350" s="138"/>
      <c r="I350" s="138"/>
      <c r="J350" s="40" t="s">
        <v>8</v>
      </c>
      <c r="K350" s="139">
        <f>DATE($B1,$D1,1)</f>
        <v>44531</v>
      </c>
      <c r="L350" s="139">
        <f>DATEDIF(D350,K350,"Y")</f>
        <v>121</v>
      </c>
      <c r="M350" s="121" t="str">
        <f t="shared" si="432"/>
        <v>×</v>
      </c>
      <c r="N350" s="87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  <c r="AA350" s="86"/>
      <c r="AB350" s="86"/>
      <c r="AC350" s="86"/>
      <c r="AD350" s="86"/>
      <c r="AE350" s="86"/>
      <c r="AF350" s="86"/>
      <c r="AG350" s="86"/>
      <c r="AH350" s="86"/>
      <c r="AI350" s="86"/>
      <c r="AJ350" s="86"/>
      <c r="AK350" s="86"/>
      <c r="AL350" s="86"/>
      <c r="AM350" s="86"/>
      <c r="AN350" s="86"/>
      <c r="AO350" s="86"/>
      <c r="AP350" s="86"/>
      <c r="AQ350" s="86"/>
      <c r="AR350" s="86"/>
      <c r="AS350" s="41">
        <f>SUM(N350:AR350)</f>
        <v>0</v>
      </c>
      <c r="AT350" s="36">
        <f t="shared" ref="AT350" si="520">COUNT(N350:AR350)</f>
        <v>0</v>
      </c>
    </row>
    <row r="351" spans="1:46" ht="21" customHeight="1" thickBot="1">
      <c r="A351" s="144"/>
      <c r="B351" s="114"/>
      <c r="C351" s="114"/>
      <c r="D351" s="116"/>
      <c r="E351" s="137"/>
      <c r="F351" s="118"/>
      <c r="G351" s="118"/>
      <c r="H351" s="118"/>
      <c r="I351" s="118"/>
      <c r="J351" s="38" t="s">
        <v>24</v>
      </c>
      <c r="K351" s="140"/>
      <c r="L351" s="141"/>
      <c r="M351" s="142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  <c r="AB351" s="90"/>
      <c r="AC351" s="90"/>
      <c r="AD351" s="90"/>
      <c r="AE351" s="90"/>
      <c r="AF351" s="90"/>
      <c r="AG351" s="90"/>
      <c r="AH351" s="90"/>
      <c r="AI351" s="90"/>
      <c r="AJ351" s="90"/>
      <c r="AK351" s="90"/>
      <c r="AL351" s="90"/>
      <c r="AM351" s="90"/>
      <c r="AN351" s="90"/>
      <c r="AO351" s="90"/>
      <c r="AP351" s="90"/>
      <c r="AQ351" s="90"/>
      <c r="AR351" s="90"/>
      <c r="AS351" s="39" t="str">
        <f t="shared" ref="AS351" si="521">IF(AT350=AT351,"○","×")</f>
        <v>○</v>
      </c>
      <c r="AT351" s="36">
        <f t="shared" ref="AT351" si="522">COUNTIF(N351:AR351,"ａ")+COUNTIF(N351:AR351,"ｂ")+COUNTIF(N351:AR351,"ｃ")</f>
        <v>0</v>
      </c>
    </row>
    <row r="352" spans="1:46" ht="21" customHeight="1">
      <c r="A352" s="143">
        <v>175</v>
      </c>
      <c r="B352" s="145"/>
      <c r="C352" s="145"/>
      <c r="D352" s="146"/>
      <c r="E352" s="137" t="str">
        <f>IF(D352=""," ",DATEDIF(D352,K352,"Y")&amp;"歳"&amp;DATEDIF(D352,K352,"YM")&amp;"カ月")</f>
        <v xml:space="preserve"> </v>
      </c>
      <c r="F352" s="138"/>
      <c r="G352" s="138"/>
      <c r="H352" s="138"/>
      <c r="I352" s="138"/>
      <c r="J352" s="40" t="s">
        <v>8</v>
      </c>
      <c r="K352" s="139">
        <f>DATE($B1,$D1,1)</f>
        <v>44531</v>
      </c>
      <c r="L352" s="139">
        <f>DATEDIF(D352,K352,"Y")</f>
        <v>121</v>
      </c>
      <c r="M352" s="121" t="str">
        <f t="shared" si="432"/>
        <v>×</v>
      </c>
      <c r="N352" s="87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  <c r="AK352" s="86"/>
      <c r="AL352" s="86"/>
      <c r="AM352" s="86"/>
      <c r="AN352" s="86"/>
      <c r="AO352" s="86"/>
      <c r="AP352" s="86"/>
      <c r="AQ352" s="86"/>
      <c r="AR352" s="86"/>
      <c r="AS352" s="41">
        <f>SUM(N352:AR352)</f>
        <v>0</v>
      </c>
      <c r="AT352" s="36">
        <f t="shared" ref="AT352" si="523">COUNT(N352:AR352)</f>
        <v>0</v>
      </c>
    </row>
    <row r="353" spans="1:46" ht="21" customHeight="1" thickBot="1">
      <c r="A353" s="144"/>
      <c r="B353" s="114"/>
      <c r="C353" s="114"/>
      <c r="D353" s="116"/>
      <c r="E353" s="137"/>
      <c r="F353" s="118"/>
      <c r="G353" s="118"/>
      <c r="H353" s="118"/>
      <c r="I353" s="118"/>
      <c r="J353" s="38" t="s">
        <v>24</v>
      </c>
      <c r="K353" s="140"/>
      <c r="L353" s="141"/>
      <c r="M353" s="142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  <c r="AA353" s="90"/>
      <c r="AB353" s="90"/>
      <c r="AC353" s="90"/>
      <c r="AD353" s="90"/>
      <c r="AE353" s="90"/>
      <c r="AF353" s="90"/>
      <c r="AG353" s="90"/>
      <c r="AH353" s="90"/>
      <c r="AI353" s="90"/>
      <c r="AJ353" s="90"/>
      <c r="AK353" s="90"/>
      <c r="AL353" s="90"/>
      <c r="AM353" s="90"/>
      <c r="AN353" s="90"/>
      <c r="AO353" s="90"/>
      <c r="AP353" s="90"/>
      <c r="AQ353" s="90"/>
      <c r="AR353" s="90"/>
      <c r="AS353" s="39" t="str">
        <f t="shared" ref="AS353" si="524">IF(AT352=AT353,"○","×")</f>
        <v>○</v>
      </c>
      <c r="AT353" s="36">
        <f t="shared" ref="AT353" si="525">COUNTIF(N353:AR353,"ａ")+COUNTIF(N353:AR353,"ｂ")+COUNTIF(N353:AR353,"ｃ")</f>
        <v>0</v>
      </c>
    </row>
    <row r="354" spans="1:46" ht="21" customHeight="1">
      <c r="A354" s="143">
        <v>176</v>
      </c>
      <c r="B354" s="145"/>
      <c r="C354" s="145"/>
      <c r="D354" s="146"/>
      <c r="E354" s="137" t="str">
        <f>IF(D354=""," ",DATEDIF(D354,K354,"Y")&amp;"歳"&amp;DATEDIF(D354,K354,"YM")&amp;"カ月")</f>
        <v xml:space="preserve"> </v>
      </c>
      <c r="F354" s="138"/>
      <c r="G354" s="138"/>
      <c r="H354" s="138"/>
      <c r="I354" s="138"/>
      <c r="J354" s="40" t="s">
        <v>8</v>
      </c>
      <c r="K354" s="139">
        <f>DATE($B1,$D1,1)</f>
        <v>44531</v>
      </c>
      <c r="L354" s="139">
        <f>DATEDIF(D354,K354,"Y")</f>
        <v>121</v>
      </c>
      <c r="M354" s="121" t="str">
        <f t="shared" si="432"/>
        <v>×</v>
      </c>
      <c r="N354" s="87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  <c r="AK354" s="86"/>
      <c r="AL354" s="86"/>
      <c r="AM354" s="86"/>
      <c r="AN354" s="86"/>
      <c r="AO354" s="86"/>
      <c r="AP354" s="86"/>
      <c r="AQ354" s="86"/>
      <c r="AR354" s="86"/>
      <c r="AS354" s="41">
        <f>SUM(N354:AR354)</f>
        <v>0</v>
      </c>
      <c r="AT354" s="36">
        <f t="shared" ref="AT354" si="526">COUNT(N354:AR354)</f>
        <v>0</v>
      </c>
    </row>
    <row r="355" spans="1:46" ht="21" customHeight="1" thickBot="1">
      <c r="A355" s="144"/>
      <c r="B355" s="114"/>
      <c r="C355" s="114"/>
      <c r="D355" s="116"/>
      <c r="E355" s="137"/>
      <c r="F355" s="118"/>
      <c r="G355" s="118"/>
      <c r="H355" s="118"/>
      <c r="I355" s="118"/>
      <c r="J355" s="38" t="s">
        <v>24</v>
      </c>
      <c r="K355" s="140"/>
      <c r="L355" s="141"/>
      <c r="M355" s="142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  <c r="AA355" s="90"/>
      <c r="AB355" s="90"/>
      <c r="AC355" s="90"/>
      <c r="AD355" s="90"/>
      <c r="AE355" s="90"/>
      <c r="AF355" s="90"/>
      <c r="AG355" s="90"/>
      <c r="AH355" s="90"/>
      <c r="AI355" s="90"/>
      <c r="AJ355" s="90"/>
      <c r="AK355" s="90"/>
      <c r="AL355" s="90"/>
      <c r="AM355" s="90"/>
      <c r="AN355" s="90"/>
      <c r="AO355" s="90"/>
      <c r="AP355" s="90"/>
      <c r="AQ355" s="90"/>
      <c r="AR355" s="90"/>
      <c r="AS355" s="39" t="str">
        <f t="shared" ref="AS355" si="527">IF(AT354=AT355,"○","×")</f>
        <v>○</v>
      </c>
      <c r="AT355" s="36">
        <f t="shared" ref="AT355" si="528">COUNTIF(N355:AR355,"ａ")+COUNTIF(N355:AR355,"ｂ")+COUNTIF(N355:AR355,"ｃ")</f>
        <v>0</v>
      </c>
    </row>
    <row r="356" spans="1:46" ht="21" customHeight="1">
      <c r="A356" s="143">
        <v>177</v>
      </c>
      <c r="B356" s="145"/>
      <c r="C356" s="145"/>
      <c r="D356" s="146"/>
      <c r="E356" s="137" t="str">
        <f>IF(D356=""," ",DATEDIF(D356,K356,"Y")&amp;"歳"&amp;DATEDIF(D356,K356,"YM")&amp;"カ月")</f>
        <v xml:space="preserve"> </v>
      </c>
      <c r="F356" s="138"/>
      <c r="G356" s="138"/>
      <c r="H356" s="138"/>
      <c r="I356" s="138"/>
      <c r="J356" s="40" t="s">
        <v>8</v>
      </c>
      <c r="K356" s="139">
        <f>DATE($B1,$D1,1)</f>
        <v>44531</v>
      </c>
      <c r="L356" s="139">
        <f>DATEDIF(D356,K356,"Y")</f>
        <v>121</v>
      </c>
      <c r="M356" s="121" t="str">
        <f t="shared" ref="M356:M400" si="529">IF(L356=0,"○",IF(L356=1,"△",IF(L356=2,"□",IF(L356=3,"◇","×"))))</f>
        <v>×</v>
      </c>
      <c r="N356" s="87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  <c r="AK356" s="86"/>
      <c r="AL356" s="86"/>
      <c r="AM356" s="86"/>
      <c r="AN356" s="86"/>
      <c r="AO356" s="86"/>
      <c r="AP356" s="86"/>
      <c r="AQ356" s="86"/>
      <c r="AR356" s="86"/>
      <c r="AS356" s="41">
        <f>SUM(N356:AR356)</f>
        <v>0</v>
      </c>
      <c r="AT356" s="36">
        <f t="shared" ref="AT356" si="530">COUNT(N356:AR356)</f>
        <v>0</v>
      </c>
    </row>
    <row r="357" spans="1:46" ht="21" customHeight="1" thickBot="1">
      <c r="A357" s="144"/>
      <c r="B357" s="114"/>
      <c r="C357" s="114"/>
      <c r="D357" s="116"/>
      <c r="E357" s="137"/>
      <c r="F357" s="118"/>
      <c r="G357" s="118"/>
      <c r="H357" s="118"/>
      <c r="I357" s="118"/>
      <c r="J357" s="38" t="s">
        <v>24</v>
      </c>
      <c r="K357" s="140"/>
      <c r="L357" s="141"/>
      <c r="M357" s="142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  <c r="AA357" s="90"/>
      <c r="AB357" s="90"/>
      <c r="AC357" s="90"/>
      <c r="AD357" s="90"/>
      <c r="AE357" s="90"/>
      <c r="AF357" s="90"/>
      <c r="AG357" s="90"/>
      <c r="AH357" s="90"/>
      <c r="AI357" s="90"/>
      <c r="AJ357" s="90"/>
      <c r="AK357" s="90"/>
      <c r="AL357" s="90"/>
      <c r="AM357" s="90"/>
      <c r="AN357" s="90"/>
      <c r="AO357" s="90"/>
      <c r="AP357" s="90"/>
      <c r="AQ357" s="90"/>
      <c r="AR357" s="90"/>
      <c r="AS357" s="39" t="str">
        <f t="shared" ref="AS357" si="531">IF(AT356=AT357,"○","×")</f>
        <v>○</v>
      </c>
      <c r="AT357" s="36">
        <f t="shared" ref="AT357" si="532">COUNTIF(N357:AR357,"ａ")+COUNTIF(N357:AR357,"ｂ")+COUNTIF(N357:AR357,"ｃ")</f>
        <v>0</v>
      </c>
    </row>
    <row r="358" spans="1:46" ht="21" customHeight="1">
      <c r="A358" s="143">
        <v>178</v>
      </c>
      <c r="B358" s="145"/>
      <c r="C358" s="145"/>
      <c r="D358" s="146"/>
      <c r="E358" s="137" t="str">
        <f>IF(D358=""," ",DATEDIF(D358,K358,"Y")&amp;"歳"&amp;DATEDIF(D358,K358,"YM")&amp;"カ月")</f>
        <v xml:space="preserve"> </v>
      </c>
      <c r="F358" s="138"/>
      <c r="G358" s="138"/>
      <c r="H358" s="138"/>
      <c r="I358" s="138"/>
      <c r="J358" s="40" t="s">
        <v>8</v>
      </c>
      <c r="K358" s="139">
        <f>DATE($B1,$D1,1)</f>
        <v>44531</v>
      </c>
      <c r="L358" s="139">
        <f>DATEDIF(D358,K358,"Y")</f>
        <v>121</v>
      </c>
      <c r="M358" s="121" t="str">
        <f t="shared" si="529"/>
        <v>×</v>
      </c>
      <c r="N358" s="87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86"/>
      <c r="AA358" s="86"/>
      <c r="AB358" s="86"/>
      <c r="AC358" s="86"/>
      <c r="AD358" s="86"/>
      <c r="AE358" s="86"/>
      <c r="AF358" s="86"/>
      <c r="AG358" s="86"/>
      <c r="AH358" s="86"/>
      <c r="AI358" s="86"/>
      <c r="AJ358" s="86"/>
      <c r="AK358" s="86"/>
      <c r="AL358" s="86"/>
      <c r="AM358" s="86"/>
      <c r="AN358" s="86"/>
      <c r="AO358" s="86"/>
      <c r="AP358" s="86"/>
      <c r="AQ358" s="86"/>
      <c r="AR358" s="86"/>
      <c r="AS358" s="41">
        <f>SUM(N358:AR358)</f>
        <v>0</v>
      </c>
      <c r="AT358" s="36">
        <f t="shared" ref="AT358" si="533">COUNT(N358:AR358)</f>
        <v>0</v>
      </c>
    </row>
    <row r="359" spans="1:46" ht="21" customHeight="1" thickBot="1">
      <c r="A359" s="144"/>
      <c r="B359" s="114"/>
      <c r="C359" s="114"/>
      <c r="D359" s="116"/>
      <c r="E359" s="137"/>
      <c r="F359" s="118"/>
      <c r="G359" s="118"/>
      <c r="H359" s="118"/>
      <c r="I359" s="118"/>
      <c r="J359" s="38" t="s">
        <v>24</v>
      </c>
      <c r="K359" s="140"/>
      <c r="L359" s="141"/>
      <c r="M359" s="142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  <c r="AB359" s="90"/>
      <c r="AC359" s="90"/>
      <c r="AD359" s="90"/>
      <c r="AE359" s="90"/>
      <c r="AF359" s="90"/>
      <c r="AG359" s="90"/>
      <c r="AH359" s="90"/>
      <c r="AI359" s="90"/>
      <c r="AJ359" s="90"/>
      <c r="AK359" s="90"/>
      <c r="AL359" s="90"/>
      <c r="AM359" s="90"/>
      <c r="AN359" s="90"/>
      <c r="AO359" s="90"/>
      <c r="AP359" s="90"/>
      <c r="AQ359" s="90"/>
      <c r="AR359" s="90"/>
      <c r="AS359" s="39" t="str">
        <f t="shared" ref="AS359" si="534">IF(AT358=AT359,"○","×")</f>
        <v>○</v>
      </c>
      <c r="AT359" s="36">
        <f t="shared" ref="AT359" si="535">COUNTIF(N359:AR359,"ａ")+COUNTIF(N359:AR359,"ｂ")+COUNTIF(N359:AR359,"ｃ")</f>
        <v>0</v>
      </c>
    </row>
    <row r="360" spans="1:46" ht="21" customHeight="1">
      <c r="A360" s="143">
        <v>179</v>
      </c>
      <c r="B360" s="145"/>
      <c r="C360" s="145"/>
      <c r="D360" s="146"/>
      <c r="E360" s="137" t="str">
        <f>IF(D360=""," ",DATEDIF(D360,K360,"Y")&amp;"歳"&amp;DATEDIF(D360,K360,"YM")&amp;"カ月")</f>
        <v xml:space="preserve"> </v>
      </c>
      <c r="F360" s="138"/>
      <c r="G360" s="138"/>
      <c r="H360" s="138"/>
      <c r="I360" s="138"/>
      <c r="J360" s="40" t="s">
        <v>8</v>
      </c>
      <c r="K360" s="139">
        <f>DATE($B1,$D1,1)</f>
        <v>44531</v>
      </c>
      <c r="L360" s="139">
        <f>DATEDIF(D360,K360,"Y")</f>
        <v>121</v>
      </c>
      <c r="M360" s="121" t="str">
        <f t="shared" si="529"/>
        <v>×</v>
      </c>
      <c r="N360" s="87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86"/>
      <c r="AA360" s="86"/>
      <c r="AB360" s="86"/>
      <c r="AC360" s="86"/>
      <c r="AD360" s="86"/>
      <c r="AE360" s="86"/>
      <c r="AF360" s="86"/>
      <c r="AG360" s="86"/>
      <c r="AH360" s="86"/>
      <c r="AI360" s="86"/>
      <c r="AJ360" s="86"/>
      <c r="AK360" s="86"/>
      <c r="AL360" s="86"/>
      <c r="AM360" s="86"/>
      <c r="AN360" s="86"/>
      <c r="AO360" s="86"/>
      <c r="AP360" s="86"/>
      <c r="AQ360" s="86"/>
      <c r="AR360" s="86"/>
      <c r="AS360" s="41">
        <f>SUM(N360:AR360)</f>
        <v>0</v>
      </c>
      <c r="AT360" s="36">
        <f t="shared" ref="AT360" si="536">COUNT(N360:AR360)</f>
        <v>0</v>
      </c>
    </row>
    <row r="361" spans="1:46" ht="21" customHeight="1" thickBot="1">
      <c r="A361" s="144"/>
      <c r="B361" s="114"/>
      <c r="C361" s="114"/>
      <c r="D361" s="116"/>
      <c r="E361" s="137"/>
      <c r="F361" s="118"/>
      <c r="G361" s="118"/>
      <c r="H361" s="118"/>
      <c r="I361" s="118"/>
      <c r="J361" s="38" t="s">
        <v>24</v>
      </c>
      <c r="K361" s="140"/>
      <c r="L361" s="141"/>
      <c r="M361" s="142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  <c r="AC361" s="90"/>
      <c r="AD361" s="90"/>
      <c r="AE361" s="90"/>
      <c r="AF361" s="90"/>
      <c r="AG361" s="90"/>
      <c r="AH361" s="90"/>
      <c r="AI361" s="90"/>
      <c r="AJ361" s="90"/>
      <c r="AK361" s="90"/>
      <c r="AL361" s="90"/>
      <c r="AM361" s="90"/>
      <c r="AN361" s="90"/>
      <c r="AO361" s="90"/>
      <c r="AP361" s="90"/>
      <c r="AQ361" s="90"/>
      <c r="AR361" s="90"/>
      <c r="AS361" s="39" t="str">
        <f t="shared" ref="AS361" si="537">IF(AT360=AT361,"○","×")</f>
        <v>○</v>
      </c>
      <c r="AT361" s="36">
        <f t="shared" ref="AT361" si="538">COUNTIF(N361:AR361,"ａ")+COUNTIF(N361:AR361,"ｂ")+COUNTIF(N361:AR361,"ｃ")</f>
        <v>0</v>
      </c>
    </row>
    <row r="362" spans="1:46" ht="21" customHeight="1">
      <c r="A362" s="143">
        <v>180</v>
      </c>
      <c r="B362" s="145"/>
      <c r="C362" s="145"/>
      <c r="D362" s="146"/>
      <c r="E362" s="137" t="str">
        <f>IF(D362=""," ",DATEDIF(D362,K362,"Y")&amp;"歳"&amp;DATEDIF(D362,K362,"YM")&amp;"カ月")</f>
        <v xml:space="preserve"> </v>
      </c>
      <c r="F362" s="138"/>
      <c r="G362" s="138"/>
      <c r="H362" s="138"/>
      <c r="I362" s="138"/>
      <c r="J362" s="40" t="s">
        <v>8</v>
      </c>
      <c r="K362" s="139">
        <f>DATE($B1,$D1,1)</f>
        <v>44531</v>
      </c>
      <c r="L362" s="139">
        <f>DATEDIF(D362,K362,"Y")</f>
        <v>121</v>
      </c>
      <c r="M362" s="121" t="str">
        <f t="shared" si="529"/>
        <v>×</v>
      </c>
      <c r="N362" s="87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86"/>
      <c r="AA362" s="86"/>
      <c r="AB362" s="86"/>
      <c r="AC362" s="86"/>
      <c r="AD362" s="86"/>
      <c r="AE362" s="86"/>
      <c r="AF362" s="86"/>
      <c r="AG362" s="86"/>
      <c r="AH362" s="86"/>
      <c r="AI362" s="86"/>
      <c r="AJ362" s="86"/>
      <c r="AK362" s="86"/>
      <c r="AL362" s="86"/>
      <c r="AM362" s="86"/>
      <c r="AN362" s="86"/>
      <c r="AO362" s="86"/>
      <c r="AP362" s="86"/>
      <c r="AQ362" s="86"/>
      <c r="AR362" s="86"/>
      <c r="AS362" s="41">
        <f>SUM(N362:AR362)</f>
        <v>0</v>
      </c>
      <c r="AT362" s="36">
        <f t="shared" ref="AT362" si="539">COUNT(N362:AR362)</f>
        <v>0</v>
      </c>
    </row>
    <row r="363" spans="1:46" ht="21" customHeight="1" thickBot="1">
      <c r="A363" s="144"/>
      <c r="B363" s="114"/>
      <c r="C363" s="114"/>
      <c r="D363" s="116"/>
      <c r="E363" s="137"/>
      <c r="F363" s="118"/>
      <c r="G363" s="118"/>
      <c r="H363" s="118"/>
      <c r="I363" s="118"/>
      <c r="J363" s="38" t="s">
        <v>24</v>
      </c>
      <c r="K363" s="140"/>
      <c r="L363" s="141"/>
      <c r="M363" s="142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  <c r="AC363" s="90"/>
      <c r="AD363" s="90"/>
      <c r="AE363" s="90"/>
      <c r="AF363" s="90"/>
      <c r="AG363" s="90"/>
      <c r="AH363" s="90"/>
      <c r="AI363" s="90"/>
      <c r="AJ363" s="90"/>
      <c r="AK363" s="90"/>
      <c r="AL363" s="90"/>
      <c r="AM363" s="90"/>
      <c r="AN363" s="90"/>
      <c r="AO363" s="90"/>
      <c r="AP363" s="90"/>
      <c r="AQ363" s="90"/>
      <c r="AR363" s="90"/>
      <c r="AS363" s="39" t="str">
        <f t="shared" ref="AS363" si="540">IF(AT362=AT363,"○","×")</f>
        <v>○</v>
      </c>
      <c r="AT363" s="36">
        <f t="shared" ref="AT363" si="541">COUNTIF(N363:AR363,"ａ")+COUNTIF(N363:AR363,"ｂ")+COUNTIF(N363:AR363,"ｃ")</f>
        <v>0</v>
      </c>
    </row>
    <row r="364" spans="1:46" ht="21" customHeight="1">
      <c r="A364" s="143">
        <v>181</v>
      </c>
      <c r="B364" s="145"/>
      <c r="C364" s="145"/>
      <c r="D364" s="146"/>
      <c r="E364" s="137" t="str">
        <f>IF(D364=""," ",DATEDIF(D364,K364,"Y")&amp;"歳"&amp;DATEDIF(D364,K364,"YM")&amp;"カ月")</f>
        <v xml:space="preserve"> </v>
      </c>
      <c r="F364" s="138"/>
      <c r="G364" s="138"/>
      <c r="H364" s="138"/>
      <c r="I364" s="138"/>
      <c r="J364" s="40" t="s">
        <v>8</v>
      </c>
      <c r="K364" s="139">
        <f>DATE($B1,$D1,1)</f>
        <v>44531</v>
      </c>
      <c r="L364" s="139">
        <f>DATEDIF(D364,K364,"Y")</f>
        <v>121</v>
      </c>
      <c r="M364" s="121" t="str">
        <f t="shared" si="529"/>
        <v>×</v>
      </c>
      <c r="N364" s="87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  <c r="Z364" s="86"/>
      <c r="AA364" s="86"/>
      <c r="AB364" s="86"/>
      <c r="AC364" s="86"/>
      <c r="AD364" s="86"/>
      <c r="AE364" s="86"/>
      <c r="AF364" s="86"/>
      <c r="AG364" s="86"/>
      <c r="AH364" s="86"/>
      <c r="AI364" s="86"/>
      <c r="AJ364" s="86"/>
      <c r="AK364" s="86"/>
      <c r="AL364" s="86"/>
      <c r="AM364" s="86"/>
      <c r="AN364" s="86"/>
      <c r="AO364" s="86"/>
      <c r="AP364" s="86"/>
      <c r="AQ364" s="86"/>
      <c r="AR364" s="86"/>
      <c r="AS364" s="41">
        <f>SUM(N364:AR364)</f>
        <v>0</v>
      </c>
      <c r="AT364" s="36">
        <f t="shared" ref="AT364" si="542">COUNT(N364:AR364)</f>
        <v>0</v>
      </c>
    </row>
    <row r="365" spans="1:46" ht="21" customHeight="1" thickBot="1">
      <c r="A365" s="144"/>
      <c r="B365" s="114"/>
      <c r="C365" s="114"/>
      <c r="D365" s="116"/>
      <c r="E365" s="137"/>
      <c r="F365" s="118"/>
      <c r="G365" s="118"/>
      <c r="H365" s="118"/>
      <c r="I365" s="118"/>
      <c r="J365" s="38" t="s">
        <v>24</v>
      </c>
      <c r="K365" s="140"/>
      <c r="L365" s="141"/>
      <c r="M365" s="142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  <c r="AB365" s="90"/>
      <c r="AC365" s="90"/>
      <c r="AD365" s="90"/>
      <c r="AE365" s="90"/>
      <c r="AF365" s="90"/>
      <c r="AG365" s="90"/>
      <c r="AH365" s="90"/>
      <c r="AI365" s="90"/>
      <c r="AJ365" s="90"/>
      <c r="AK365" s="90"/>
      <c r="AL365" s="90"/>
      <c r="AM365" s="90"/>
      <c r="AN365" s="90"/>
      <c r="AO365" s="90"/>
      <c r="AP365" s="90"/>
      <c r="AQ365" s="90"/>
      <c r="AR365" s="90"/>
      <c r="AS365" s="39" t="str">
        <f t="shared" ref="AS365" si="543">IF(AT364=AT365,"○","×")</f>
        <v>○</v>
      </c>
      <c r="AT365" s="36">
        <f t="shared" ref="AT365" si="544">COUNTIF(N365:AR365,"ａ")+COUNTIF(N365:AR365,"ｂ")+COUNTIF(N365:AR365,"ｃ")</f>
        <v>0</v>
      </c>
    </row>
    <row r="366" spans="1:46" ht="21" customHeight="1">
      <c r="A366" s="143">
        <v>182</v>
      </c>
      <c r="B366" s="145"/>
      <c r="C366" s="145"/>
      <c r="D366" s="146"/>
      <c r="E366" s="137" t="str">
        <f>IF(D366=""," ",DATEDIF(D366,K366,"Y")&amp;"歳"&amp;DATEDIF(D366,K366,"YM")&amp;"カ月")</f>
        <v xml:space="preserve"> </v>
      </c>
      <c r="F366" s="138"/>
      <c r="G366" s="138"/>
      <c r="H366" s="138"/>
      <c r="I366" s="138"/>
      <c r="J366" s="40" t="s">
        <v>8</v>
      </c>
      <c r="K366" s="139">
        <f>DATE($B1,$D1,1)</f>
        <v>44531</v>
      </c>
      <c r="L366" s="139">
        <f>DATEDIF(D366,K366,"Y")</f>
        <v>121</v>
      </c>
      <c r="M366" s="121" t="str">
        <f t="shared" si="529"/>
        <v>×</v>
      </c>
      <c r="N366" s="87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  <c r="AA366" s="86"/>
      <c r="AB366" s="86"/>
      <c r="AC366" s="86"/>
      <c r="AD366" s="86"/>
      <c r="AE366" s="86"/>
      <c r="AF366" s="86"/>
      <c r="AG366" s="86"/>
      <c r="AH366" s="86"/>
      <c r="AI366" s="86"/>
      <c r="AJ366" s="86"/>
      <c r="AK366" s="86"/>
      <c r="AL366" s="86"/>
      <c r="AM366" s="86"/>
      <c r="AN366" s="86"/>
      <c r="AO366" s="86"/>
      <c r="AP366" s="86"/>
      <c r="AQ366" s="86"/>
      <c r="AR366" s="86"/>
      <c r="AS366" s="41">
        <f>SUM(N366:AR366)</f>
        <v>0</v>
      </c>
      <c r="AT366" s="36">
        <f t="shared" ref="AT366" si="545">COUNT(N366:AR366)</f>
        <v>0</v>
      </c>
    </row>
    <row r="367" spans="1:46" ht="21" customHeight="1" thickBot="1">
      <c r="A367" s="144"/>
      <c r="B367" s="114"/>
      <c r="C367" s="114"/>
      <c r="D367" s="116"/>
      <c r="E367" s="137"/>
      <c r="F367" s="118"/>
      <c r="G367" s="118"/>
      <c r="H367" s="118"/>
      <c r="I367" s="118"/>
      <c r="J367" s="38" t="s">
        <v>24</v>
      </c>
      <c r="K367" s="140"/>
      <c r="L367" s="141"/>
      <c r="M367" s="142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  <c r="AC367" s="90"/>
      <c r="AD367" s="90"/>
      <c r="AE367" s="90"/>
      <c r="AF367" s="90"/>
      <c r="AG367" s="90"/>
      <c r="AH367" s="90"/>
      <c r="AI367" s="90"/>
      <c r="AJ367" s="90"/>
      <c r="AK367" s="90"/>
      <c r="AL367" s="90"/>
      <c r="AM367" s="90"/>
      <c r="AN367" s="90"/>
      <c r="AO367" s="90"/>
      <c r="AP367" s="90"/>
      <c r="AQ367" s="90"/>
      <c r="AR367" s="90"/>
      <c r="AS367" s="39" t="str">
        <f t="shared" ref="AS367" si="546">IF(AT366=AT367,"○","×")</f>
        <v>○</v>
      </c>
      <c r="AT367" s="36">
        <f t="shared" ref="AT367" si="547">COUNTIF(N367:AR367,"ａ")+COUNTIF(N367:AR367,"ｂ")+COUNTIF(N367:AR367,"ｃ")</f>
        <v>0</v>
      </c>
    </row>
    <row r="368" spans="1:46" ht="21" customHeight="1">
      <c r="A368" s="143">
        <v>183</v>
      </c>
      <c r="B368" s="145"/>
      <c r="C368" s="145"/>
      <c r="D368" s="146"/>
      <c r="E368" s="137" t="str">
        <f>IF(D368=""," ",DATEDIF(D368,K368,"Y")&amp;"歳"&amp;DATEDIF(D368,K368,"YM")&amp;"カ月")</f>
        <v xml:space="preserve"> </v>
      </c>
      <c r="F368" s="138"/>
      <c r="G368" s="138"/>
      <c r="H368" s="138"/>
      <c r="I368" s="138"/>
      <c r="J368" s="40" t="s">
        <v>8</v>
      </c>
      <c r="K368" s="139">
        <f>DATE($B1,$D1,1)</f>
        <v>44531</v>
      </c>
      <c r="L368" s="139">
        <f>DATEDIF(D368,K368,"Y")</f>
        <v>121</v>
      </c>
      <c r="M368" s="121" t="str">
        <f t="shared" si="529"/>
        <v>×</v>
      </c>
      <c r="N368" s="87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  <c r="Z368" s="86"/>
      <c r="AA368" s="86"/>
      <c r="AB368" s="86"/>
      <c r="AC368" s="86"/>
      <c r="AD368" s="86"/>
      <c r="AE368" s="86"/>
      <c r="AF368" s="86"/>
      <c r="AG368" s="86"/>
      <c r="AH368" s="86"/>
      <c r="AI368" s="86"/>
      <c r="AJ368" s="86"/>
      <c r="AK368" s="86"/>
      <c r="AL368" s="86"/>
      <c r="AM368" s="86"/>
      <c r="AN368" s="86"/>
      <c r="AO368" s="86"/>
      <c r="AP368" s="86"/>
      <c r="AQ368" s="86"/>
      <c r="AR368" s="86"/>
      <c r="AS368" s="41">
        <f>SUM(N368:AR368)</f>
        <v>0</v>
      </c>
      <c r="AT368" s="36">
        <f t="shared" ref="AT368" si="548">COUNT(N368:AR368)</f>
        <v>0</v>
      </c>
    </row>
    <row r="369" spans="1:46" ht="21" customHeight="1" thickBot="1">
      <c r="A369" s="144"/>
      <c r="B369" s="114"/>
      <c r="C369" s="114"/>
      <c r="D369" s="116"/>
      <c r="E369" s="137"/>
      <c r="F369" s="118"/>
      <c r="G369" s="118"/>
      <c r="H369" s="118"/>
      <c r="I369" s="118"/>
      <c r="J369" s="38" t="s">
        <v>24</v>
      </c>
      <c r="K369" s="140"/>
      <c r="L369" s="141"/>
      <c r="M369" s="142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  <c r="AB369" s="90"/>
      <c r="AC369" s="90"/>
      <c r="AD369" s="90"/>
      <c r="AE369" s="90"/>
      <c r="AF369" s="90"/>
      <c r="AG369" s="90"/>
      <c r="AH369" s="90"/>
      <c r="AI369" s="90"/>
      <c r="AJ369" s="90"/>
      <c r="AK369" s="90"/>
      <c r="AL369" s="90"/>
      <c r="AM369" s="90"/>
      <c r="AN369" s="90"/>
      <c r="AO369" s="90"/>
      <c r="AP369" s="90"/>
      <c r="AQ369" s="90"/>
      <c r="AR369" s="90"/>
      <c r="AS369" s="39" t="str">
        <f t="shared" ref="AS369" si="549">IF(AT368=AT369,"○","×")</f>
        <v>○</v>
      </c>
      <c r="AT369" s="36">
        <f t="shared" ref="AT369" si="550">COUNTIF(N369:AR369,"ａ")+COUNTIF(N369:AR369,"ｂ")+COUNTIF(N369:AR369,"ｃ")</f>
        <v>0</v>
      </c>
    </row>
    <row r="370" spans="1:46" ht="21" customHeight="1">
      <c r="A370" s="143">
        <v>184</v>
      </c>
      <c r="B370" s="145"/>
      <c r="C370" s="145"/>
      <c r="D370" s="146"/>
      <c r="E370" s="137" t="str">
        <f>IF(D370=""," ",DATEDIF(D370,K370,"Y")&amp;"歳"&amp;DATEDIF(D370,K370,"YM")&amp;"カ月")</f>
        <v xml:space="preserve"> </v>
      </c>
      <c r="F370" s="138"/>
      <c r="G370" s="138"/>
      <c r="H370" s="138"/>
      <c r="I370" s="138"/>
      <c r="J370" s="40" t="s">
        <v>8</v>
      </c>
      <c r="K370" s="139">
        <f>DATE($B1,$D1,1)</f>
        <v>44531</v>
      </c>
      <c r="L370" s="139">
        <f>DATEDIF(D370,K370,"Y")</f>
        <v>121</v>
      </c>
      <c r="M370" s="121" t="str">
        <f t="shared" si="529"/>
        <v>×</v>
      </c>
      <c r="N370" s="87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  <c r="AA370" s="86"/>
      <c r="AB370" s="86"/>
      <c r="AC370" s="86"/>
      <c r="AD370" s="86"/>
      <c r="AE370" s="86"/>
      <c r="AF370" s="86"/>
      <c r="AG370" s="86"/>
      <c r="AH370" s="86"/>
      <c r="AI370" s="86"/>
      <c r="AJ370" s="86"/>
      <c r="AK370" s="86"/>
      <c r="AL370" s="86"/>
      <c r="AM370" s="86"/>
      <c r="AN370" s="86"/>
      <c r="AO370" s="86"/>
      <c r="AP370" s="86"/>
      <c r="AQ370" s="86"/>
      <c r="AR370" s="86"/>
      <c r="AS370" s="41">
        <f>SUM(N370:AR370)</f>
        <v>0</v>
      </c>
      <c r="AT370" s="36">
        <f t="shared" ref="AT370" si="551">COUNT(N370:AR370)</f>
        <v>0</v>
      </c>
    </row>
    <row r="371" spans="1:46" ht="21" customHeight="1" thickBot="1">
      <c r="A371" s="144"/>
      <c r="B371" s="114"/>
      <c r="C371" s="114"/>
      <c r="D371" s="116"/>
      <c r="E371" s="137"/>
      <c r="F371" s="118"/>
      <c r="G371" s="118"/>
      <c r="H371" s="118"/>
      <c r="I371" s="118"/>
      <c r="J371" s="38" t="s">
        <v>24</v>
      </c>
      <c r="K371" s="140"/>
      <c r="L371" s="141"/>
      <c r="M371" s="142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  <c r="AB371" s="90"/>
      <c r="AC371" s="90"/>
      <c r="AD371" s="90"/>
      <c r="AE371" s="90"/>
      <c r="AF371" s="90"/>
      <c r="AG371" s="90"/>
      <c r="AH371" s="90"/>
      <c r="AI371" s="90"/>
      <c r="AJ371" s="90"/>
      <c r="AK371" s="90"/>
      <c r="AL371" s="90"/>
      <c r="AM371" s="90"/>
      <c r="AN371" s="90"/>
      <c r="AO371" s="90"/>
      <c r="AP371" s="90"/>
      <c r="AQ371" s="90"/>
      <c r="AR371" s="90"/>
      <c r="AS371" s="39" t="str">
        <f t="shared" ref="AS371" si="552">IF(AT370=AT371,"○","×")</f>
        <v>○</v>
      </c>
      <c r="AT371" s="36">
        <f t="shared" ref="AT371" si="553">COUNTIF(N371:AR371,"ａ")+COUNTIF(N371:AR371,"ｂ")+COUNTIF(N371:AR371,"ｃ")</f>
        <v>0</v>
      </c>
    </row>
    <row r="372" spans="1:46" ht="21" customHeight="1">
      <c r="A372" s="143">
        <v>185</v>
      </c>
      <c r="B372" s="145"/>
      <c r="C372" s="145"/>
      <c r="D372" s="146"/>
      <c r="E372" s="137" t="str">
        <f>IF(D372=""," ",DATEDIF(D372,K372,"Y")&amp;"歳"&amp;DATEDIF(D372,K372,"YM")&amp;"カ月")</f>
        <v xml:space="preserve"> </v>
      </c>
      <c r="F372" s="138"/>
      <c r="G372" s="138"/>
      <c r="H372" s="138"/>
      <c r="I372" s="138"/>
      <c r="J372" s="40" t="s">
        <v>8</v>
      </c>
      <c r="K372" s="139">
        <f>DATE($B1,$D1,1)</f>
        <v>44531</v>
      </c>
      <c r="L372" s="139">
        <f>DATEDIF(D372,K372,"Y")</f>
        <v>121</v>
      </c>
      <c r="M372" s="121" t="str">
        <f t="shared" si="529"/>
        <v>×</v>
      </c>
      <c r="N372" s="87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  <c r="Z372" s="86"/>
      <c r="AA372" s="86"/>
      <c r="AB372" s="86"/>
      <c r="AC372" s="86"/>
      <c r="AD372" s="86"/>
      <c r="AE372" s="86"/>
      <c r="AF372" s="86"/>
      <c r="AG372" s="86"/>
      <c r="AH372" s="86"/>
      <c r="AI372" s="86"/>
      <c r="AJ372" s="86"/>
      <c r="AK372" s="86"/>
      <c r="AL372" s="86"/>
      <c r="AM372" s="86"/>
      <c r="AN372" s="86"/>
      <c r="AO372" s="86"/>
      <c r="AP372" s="86"/>
      <c r="AQ372" s="86"/>
      <c r="AR372" s="86"/>
      <c r="AS372" s="41">
        <f>SUM(N372:AR372)</f>
        <v>0</v>
      </c>
      <c r="AT372" s="36">
        <f t="shared" ref="AT372" si="554">COUNT(N372:AR372)</f>
        <v>0</v>
      </c>
    </row>
    <row r="373" spans="1:46" ht="21" customHeight="1" thickBot="1">
      <c r="A373" s="144"/>
      <c r="B373" s="114"/>
      <c r="C373" s="114"/>
      <c r="D373" s="116"/>
      <c r="E373" s="137"/>
      <c r="F373" s="118"/>
      <c r="G373" s="118"/>
      <c r="H373" s="118"/>
      <c r="I373" s="118"/>
      <c r="J373" s="38" t="s">
        <v>24</v>
      </c>
      <c r="K373" s="140"/>
      <c r="L373" s="141"/>
      <c r="M373" s="142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  <c r="AB373" s="90"/>
      <c r="AC373" s="90"/>
      <c r="AD373" s="90"/>
      <c r="AE373" s="90"/>
      <c r="AF373" s="90"/>
      <c r="AG373" s="90"/>
      <c r="AH373" s="90"/>
      <c r="AI373" s="90"/>
      <c r="AJ373" s="90"/>
      <c r="AK373" s="90"/>
      <c r="AL373" s="90"/>
      <c r="AM373" s="90"/>
      <c r="AN373" s="90"/>
      <c r="AO373" s="90"/>
      <c r="AP373" s="90"/>
      <c r="AQ373" s="90"/>
      <c r="AR373" s="90"/>
      <c r="AS373" s="39" t="str">
        <f t="shared" ref="AS373" si="555">IF(AT372=AT373,"○","×")</f>
        <v>○</v>
      </c>
      <c r="AT373" s="36">
        <f t="shared" ref="AT373" si="556">COUNTIF(N373:AR373,"ａ")+COUNTIF(N373:AR373,"ｂ")+COUNTIF(N373:AR373,"ｃ")</f>
        <v>0</v>
      </c>
    </row>
    <row r="374" spans="1:46" ht="21" customHeight="1">
      <c r="A374" s="143">
        <v>186</v>
      </c>
      <c r="B374" s="145"/>
      <c r="C374" s="145"/>
      <c r="D374" s="146"/>
      <c r="E374" s="137" t="str">
        <f>IF(D374=""," ",DATEDIF(D374,K374,"Y")&amp;"歳"&amp;DATEDIF(D374,K374,"YM")&amp;"カ月")</f>
        <v xml:space="preserve"> </v>
      </c>
      <c r="F374" s="138"/>
      <c r="G374" s="138"/>
      <c r="H374" s="138"/>
      <c r="I374" s="138"/>
      <c r="J374" s="40" t="s">
        <v>8</v>
      </c>
      <c r="K374" s="139">
        <f>DATE($B1,$D1,1)</f>
        <v>44531</v>
      </c>
      <c r="L374" s="139">
        <f>DATEDIF(D374,K374,"Y")</f>
        <v>121</v>
      </c>
      <c r="M374" s="121" t="str">
        <f t="shared" si="529"/>
        <v>×</v>
      </c>
      <c r="N374" s="87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86"/>
      <c r="AA374" s="86"/>
      <c r="AB374" s="86"/>
      <c r="AC374" s="86"/>
      <c r="AD374" s="86"/>
      <c r="AE374" s="86"/>
      <c r="AF374" s="86"/>
      <c r="AG374" s="86"/>
      <c r="AH374" s="86"/>
      <c r="AI374" s="86"/>
      <c r="AJ374" s="86"/>
      <c r="AK374" s="86"/>
      <c r="AL374" s="86"/>
      <c r="AM374" s="86"/>
      <c r="AN374" s="86"/>
      <c r="AO374" s="86"/>
      <c r="AP374" s="86"/>
      <c r="AQ374" s="86"/>
      <c r="AR374" s="86"/>
      <c r="AS374" s="41">
        <f>SUM(N374:AR374)</f>
        <v>0</v>
      </c>
      <c r="AT374" s="36">
        <f t="shared" ref="AT374" si="557">COUNT(N374:AR374)</f>
        <v>0</v>
      </c>
    </row>
    <row r="375" spans="1:46" ht="21" customHeight="1" thickBot="1">
      <c r="A375" s="144"/>
      <c r="B375" s="114"/>
      <c r="C375" s="114"/>
      <c r="D375" s="116"/>
      <c r="E375" s="137"/>
      <c r="F375" s="118"/>
      <c r="G375" s="118"/>
      <c r="H375" s="118"/>
      <c r="I375" s="118"/>
      <c r="J375" s="38" t="s">
        <v>24</v>
      </c>
      <c r="K375" s="140"/>
      <c r="L375" s="141"/>
      <c r="M375" s="142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  <c r="AC375" s="90"/>
      <c r="AD375" s="90"/>
      <c r="AE375" s="90"/>
      <c r="AF375" s="90"/>
      <c r="AG375" s="90"/>
      <c r="AH375" s="90"/>
      <c r="AI375" s="90"/>
      <c r="AJ375" s="90"/>
      <c r="AK375" s="90"/>
      <c r="AL375" s="90"/>
      <c r="AM375" s="90"/>
      <c r="AN375" s="90"/>
      <c r="AO375" s="90"/>
      <c r="AP375" s="90"/>
      <c r="AQ375" s="90"/>
      <c r="AR375" s="90"/>
      <c r="AS375" s="39" t="str">
        <f t="shared" ref="AS375" si="558">IF(AT374=AT375,"○","×")</f>
        <v>○</v>
      </c>
      <c r="AT375" s="36">
        <f t="shared" ref="AT375" si="559">COUNTIF(N375:AR375,"ａ")+COUNTIF(N375:AR375,"ｂ")+COUNTIF(N375:AR375,"ｃ")</f>
        <v>0</v>
      </c>
    </row>
    <row r="376" spans="1:46" ht="21" customHeight="1">
      <c r="A376" s="143">
        <v>187</v>
      </c>
      <c r="B376" s="145"/>
      <c r="C376" s="145"/>
      <c r="D376" s="146"/>
      <c r="E376" s="137" t="str">
        <f>IF(D376=""," ",DATEDIF(D376,K376,"Y")&amp;"歳"&amp;DATEDIF(D376,K376,"YM")&amp;"カ月")</f>
        <v xml:space="preserve"> </v>
      </c>
      <c r="F376" s="138"/>
      <c r="G376" s="138"/>
      <c r="H376" s="138"/>
      <c r="I376" s="138"/>
      <c r="J376" s="40" t="s">
        <v>8</v>
      </c>
      <c r="K376" s="139">
        <f>DATE($B1,$D1,1)</f>
        <v>44531</v>
      </c>
      <c r="L376" s="139">
        <f>DATEDIF(D376,K376,"Y")</f>
        <v>121</v>
      </c>
      <c r="M376" s="121" t="str">
        <f t="shared" si="529"/>
        <v>×</v>
      </c>
      <c r="N376" s="87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  <c r="Z376" s="86"/>
      <c r="AA376" s="86"/>
      <c r="AB376" s="86"/>
      <c r="AC376" s="86"/>
      <c r="AD376" s="86"/>
      <c r="AE376" s="86"/>
      <c r="AF376" s="86"/>
      <c r="AG376" s="86"/>
      <c r="AH376" s="86"/>
      <c r="AI376" s="86"/>
      <c r="AJ376" s="86"/>
      <c r="AK376" s="86"/>
      <c r="AL376" s="86"/>
      <c r="AM376" s="86"/>
      <c r="AN376" s="86"/>
      <c r="AO376" s="86"/>
      <c r="AP376" s="86"/>
      <c r="AQ376" s="86"/>
      <c r="AR376" s="86"/>
      <c r="AS376" s="41">
        <f>SUM(N376:AR376)</f>
        <v>0</v>
      </c>
      <c r="AT376" s="36">
        <f t="shared" ref="AT376" si="560">COUNT(N376:AR376)</f>
        <v>0</v>
      </c>
    </row>
    <row r="377" spans="1:46" ht="21" customHeight="1" thickBot="1">
      <c r="A377" s="144"/>
      <c r="B377" s="114"/>
      <c r="C377" s="114"/>
      <c r="D377" s="116"/>
      <c r="E377" s="137"/>
      <c r="F377" s="118"/>
      <c r="G377" s="118"/>
      <c r="H377" s="118"/>
      <c r="I377" s="118"/>
      <c r="J377" s="38" t="s">
        <v>24</v>
      </c>
      <c r="K377" s="140"/>
      <c r="L377" s="141"/>
      <c r="M377" s="142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  <c r="AB377" s="90"/>
      <c r="AC377" s="90"/>
      <c r="AD377" s="90"/>
      <c r="AE377" s="90"/>
      <c r="AF377" s="90"/>
      <c r="AG377" s="90"/>
      <c r="AH377" s="90"/>
      <c r="AI377" s="90"/>
      <c r="AJ377" s="90"/>
      <c r="AK377" s="90"/>
      <c r="AL377" s="90"/>
      <c r="AM377" s="90"/>
      <c r="AN377" s="90"/>
      <c r="AO377" s="90"/>
      <c r="AP377" s="90"/>
      <c r="AQ377" s="90"/>
      <c r="AR377" s="90"/>
      <c r="AS377" s="39" t="str">
        <f t="shared" ref="AS377" si="561">IF(AT376=AT377,"○","×")</f>
        <v>○</v>
      </c>
      <c r="AT377" s="36">
        <f t="shared" ref="AT377" si="562">COUNTIF(N377:AR377,"ａ")+COUNTIF(N377:AR377,"ｂ")+COUNTIF(N377:AR377,"ｃ")</f>
        <v>0</v>
      </c>
    </row>
    <row r="378" spans="1:46" ht="21" customHeight="1">
      <c r="A378" s="143">
        <v>188</v>
      </c>
      <c r="B378" s="145"/>
      <c r="C378" s="145"/>
      <c r="D378" s="146"/>
      <c r="E378" s="137" t="str">
        <f>IF(D378=""," ",DATEDIF(D378,K378,"Y")&amp;"歳"&amp;DATEDIF(D378,K378,"YM")&amp;"カ月")</f>
        <v xml:space="preserve"> </v>
      </c>
      <c r="F378" s="138"/>
      <c r="G378" s="138"/>
      <c r="H378" s="138"/>
      <c r="I378" s="138"/>
      <c r="J378" s="40" t="s">
        <v>8</v>
      </c>
      <c r="K378" s="139">
        <f>DATE($B1,$D1,1)</f>
        <v>44531</v>
      </c>
      <c r="L378" s="139">
        <f>DATEDIF(D378,K378,"Y")</f>
        <v>121</v>
      </c>
      <c r="M378" s="121" t="str">
        <f t="shared" si="529"/>
        <v>×</v>
      </c>
      <c r="N378" s="87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86"/>
      <c r="AA378" s="86"/>
      <c r="AB378" s="86"/>
      <c r="AC378" s="86"/>
      <c r="AD378" s="86"/>
      <c r="AE378" s="86"/>
      <c r="AF378" s="86"/>
      <c r="AG378" s="86"/>
      <c r="AH378" s="86"/>
      <c r="AI378" s="86"/>
      <c r="AJ378" s="86"/>
      <c r="AK378" s="86"/>
      <c r="AL378" s="86"/>
      <c r="AM378" s="86"/>
      <c r="AN378" s="86"/>
      <c r="AO378" s="86"/>
      <c r="AP378" s="86"/>
      <c r="AQ378" s="86"/>
      <c r="AR378" s="86"/>
      <c r="AS378" s="41">
        <f>SUM(N378:AR378)</f>
        <v>0</v>
      </c>
      <c r="AT378" s="36">
        <f t="shared" ref="AT378" si="563">COUNT(N378:AR378)</f>
        <v>0</v>
      </c>
    </row>
    <row r="379" spans="1:46" ht="21" customHeight="1" thickBot="1">
      <c r="A379" s="144"/>
      <c r="B379" s="114"/>
      <c r="C379" s="114"/>
      <c r="D379" s="116"/>
      <c r="E379" s="137"/>
      <c r="F379" s="118"/>
      <c r="G379" s="118"/>
      <c r="H379" s="118"/>
      <c r="I379" s="118"/>
      <c r="J379" s="38" t="s">
        <v>24</v>
      </c>
      <c r="K379" s="140"/>
      <c r="L379" s="141"/>
      <c r="M379" s="142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  <c r="AC379" s="90"/>
      <c r="AD379" s="90"/>
      <c r="AE379" s="90"/>
      <c r="AF379" s="90"/>
      <c r="AG379" s="90"/>
      <c r="AH379" s="90"/>
      <c r="AI379" s="90"/>
      <c r="AJ379" s="90"/>
      <c r="AK379" s="90"/>
      <c r="AL379" s="90"/>
      <c r="AM379" s="90"/>
      <c r="AN379" s="90"/>
      <c r="AO379" s="90"/>
      <c r="AP379" s="90"/>
      <c r="AQ379" s="90"/>
      <c r="AR379" s="90"/>
      <c r="AS379" s="39" t="str">
        <f t="shared" ref="AS379" si="564">IF(AT378=AT379,"○","×")</f>
        <v>○</v>
      </c>
      <c r="AT379" s="36">
        <f t="shared" ref="AT379" si="565">COUNTIF(N379:AR379,"ａ")+COUNTIF(N379:AR379,"ｂ")+COUNTIF(N379:AR379,"ｃ")</f>
        <v>0</v>
      </c>
    </row>
    <row r="380" spans="1:46" ht="21" customHeight="1">
      <c r="A380" s="143">
        <v>189</v>
      </c>
      <c r="B380" s="145"/>
      <c r="C380" s="145"/>
      <c r="D380" s="146"/>
      <c r="E380" s="137" t="str">
        <f>IF(D380=""," ",DATEDIF(D380,K380,"Y")&amp;"歳"&amp;DATEDIF(D380,K380,"YM")&amp;"カ月")</f>
        <v xml:space="preserve"> </v>
      </c>
      <c r="F380" s="138"/>
      <c r="G380" s="138"/>
      <c r="H380" s="138"/>
      <c r="I380" s="138"/>
      <c r="J380" s="40" t="s">
        <v>8</v>
      </c>
      <c r="K380" s="139">
        <f>DATE($B1,$D1,1)</f>
        <v>44531</v>
      </c>
      <c r="L380" s="139">
        <f>DATEDIF(D380,K380,"Y")</f>
        <v>121</v>
      </c>
      <c r="M380" s="121" t="str">
        <f t="shared" si="529"/>
        <v>×</v>
      </c>
      <c r="N380" s="87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86"/>
      <c r="AA380" s="86"/>
      <c r="AB380" s="86"/>
      <c r="AC380" s="86"/>
      <c r="AD380" s="86"/>
      <c r="AE380" s="86"/>
      <c r="AF380" s="86"/>
      <c r="AG380" s="86"/>
      <c r="AH380" s="86"/>
      <c r="AI380" s="86"/>
      <c r="AJ380" s="86"/>
      <c r="AK380" s="86"/>
      <c r="AL380" s="86"/>
      <c r="AM380" s="86"/>
      <c r="AN380" s="86"/>
      <c r="AO380" s="86"/>
      <c r="AP380" s="86"/>
      <c r="AQ380" s="86"/>
      <c r="AR380" s="86"/>
      <c r="AS380" s="41">
        <f>SUM(N380:AR380)</f>
        <v>0</v>
      </c>
      <c r="AT380" s="36">
        <f t="shared" ref="AT380" si="566">COUNT(N380:AR380)</f>
        <v>0</v>
      </c>
    </row>
    <row r="381" spans="1:46" ht="21" customHeight="1" thickBot="1">
      <c r="A381" s="144"/>
      <c r="B381" s="114"/>
      <c r="C381" s="114"/>
      <c r="D381" s="116"/>
      <c r="E381" s="137"/>
      <c r="F381" s="118"/>
      <c r="G381" s="118"/>
      <c r="H381" s="118"/>
      <c r="I381" s="118"/>
      <c r="J381" s="38" t="s">
        <v>24</v>
      </c>
      <c r="K381" s="140"/>
      <c r="L381" s="141"/>
      <c r="M381" s="142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  <c r="AB381" s="90"/>
      <c r="AC381" s="90"/>
      <c r="AD381" s="90"/>
      <c r="AE381" s="90"/>
      <c r="AF381" s="90"/>
      <c r="AG381" s="90"/>
      <c r="AH381" s="90"/>
      <c r="AI381" s="90"/>
      <c r="AJ381" s="90"/>
      <c r="AK381" s="90"/>
      <c r="AL381" s="90"/>
      <c r="AM381" s="90"/>
      <c r="AN381" s="90"/>
      <c r="AO381" s="90"/>
      <c r="AP381" s="90"/>
      <c r="AQ381" s="90"/>
      <c r="AR381" s="90"/>
      <c r="AS381" s="39" t="str">
        <f t="shared" ref="AS381" si="567">IF(AT380=AT381,"○","×")</f>
        <v>○</v>
      </c>
      <c r="AT381" s="36">
        <f t="shared" ref="AT381" si="568">COUNTIF(N381:AR381,"ａ")+COUNTIF(N381:AR381,"ｂ")+COUNTIF(N381:AR381,"ｃ")</f>
        <v>0</v>
      </c>
    </row>
    <row r="382" spans="1:46" ht="21" customHeight="1">
      <c r="A382" s="143">
        <v>190</v>
      </c>
      <c r="B382" s="145"/>
      <c r="C382" s="145"/>
      <c r="D382" s="146"/>
      <c r="E382" s="137" t="str">
        <f>IF(D382=""," ",DATEDIF(D382,K382,"Y")&amp;"歳"&amp;DATEDIF(D382,K382,"YM")&amp;"カ月")</f>
        <v xml:space="preserve"> </v>
      </c>
      <c r="F382" s="138"/>
      <c r="G382" s="138"/>
      <c r="H382" s="138"/>
      <c r="I382" s="138"/>
      <c r="J382" s="40" t="s">
        <v>8</v>
      </c>
      <c r="K382" s="139">
        <f>DATE($B1,$D1,1)</f>
        <v>44531</v>
      </c>
      <c r="L382" s="139">
        <f>DATEDIF(D382,K382,"Y")</f>
        <v>121</v>
      </c>
      <c r="M382" s="121" t="str">
        <f t="shared" si="529"/>
        <v>×</v>
      </c>
      <c r="N382" s="87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86"/>
      <c r="AA382" s="86"/>
      <c r="AB382" s="86"/>
      <c r="AC382" s="86"/>
      <c r="AD382" s="86"/>
      <c r="AE382" s="86"/>
      <c r="AF382" s="86"/>
      <c r="AG382" s="86"/>
      <c r="AH382" s="86"/>
      <c r="AI382" s="86"/>
      <c r="AJ382" s="86"/>
      <c r="AK382" s="86"/>
      <c r="AL382" s="86"/>
      <c r="AM382" s="86"/>
      <c r="AN382" s="86"/>
      <c r="AO382" s="86"/>
      <c r="AP382" s="86"/>
      <c r="AQ382" s="86"/>
      <c r="AR382" s="86"/>
      <c r="AS382" s="41">
        <f>SUM(N382:AR382)</f>
        <v>0</v>
      </c>
      <c r="AT382" s="36">
        <f t="shared" ref="AT382" si="569">COUNT(N382:AR382)</f>
        <v>0</v>
      </c>
    </row>
    <row r="383" spans="1:46" ht="21" customHeight="1" thickBot="1">
      <c r="A383" s="144"/>
      <c r="B383" s="114"/>
      <c r="C383" s="114"/>
      <c r="D383" s="116"/>
      <c r="E383" s="137"/>
      <c r="F383" s="118"/>
      <c r="G383" s="118"/>
      <c r="H383" s="118"/>
      <c r="I383" s="118"/>
      <c r="J383" s="38" t="s">
        <v>24</v>
      </c>
      <c r="K383" s="140"/>
      <c r="L383" s="141"/>
      <c r="M383" s="142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  <c r="AB383" s="90"/>
      <c r="AC383" s="90"/>
      <c r="AD383" s="90"/>
      <c r="AE383" s="90"/>
      <c r="AF383" s="90"/>
      <c r="AG383" s="90"/>
      <c r="AH383" s="90"/>
      <c r="AI383" s="90"/>
      <c r="AJ383" s="90"/>
      <c r="AK383" s="90"/>
      <c r="AL383" s="90"/>
      <c r="AM383" s="90"/>
      <c r="AN383" s="90"/>
      <c r="AO383" s="90"/>
      <c r="AP383" s="90"/>
      <c r="AQ383" s="90"/>
      <c r="AR383" s="90"/>
      <c r="AS383" s="39" t="str">
        <f t="shared" ref="AS383" si="570">IF(AT382=AT383,"○","×")</f>
        <v>○</v>
      </c>
      <c r="AT383" s="36">
        <f t="shared" ref="AT383" si="571">COUNTIF(N383:AR383,"ａ")+COUNTIF(N383:AR383,"ｂ")+COUNTIF(N383:AR383,"ｃ")</f>
        <v>0</v>
      </c>
    </row>
    <row r="384" spans="1:46" ht="21" customHeight="1">
      <c r="A384" s="143">
        <v>191</v>
      </c>
      <c r="B384" s="145"/>
      <c r="C384" s="145"/>
      <c r="D384" s="146"/>
      <c r="E384" s="137" t="str">
        <f>IF(D384=""," ",DATEDIF(D384,K384,"Y")&amp;"歳"&amp;DATEDIF(D384,K384,"YM")&amp;"カ月")</f>
        <v xml:space="preserve"> </v>
      </c>
      <c r="F384" s="138"/>
      <c r="G384" s="138"/>
      <c r="H384" s="138"/>
      <c r="I384" s="138"/>
      <c r="J384" s="40" t="s">
        <v>8</v>
      </c>
      <c r="K384" s="139">
        <f>DATE($B1,$D1,1)</f>
        <v>44531</v>
      </c>
      <c r="L384" s="139">
        <f>DATEDIF(D384,K384,"Y")</f>
        <v>121</v>
      </c>
      <c r="M384" s="121" t="str">
        <f t="shared" si="529"/>
        <v>×</v>
      </c>
      <c r="N384" s="87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  <c r="Z384" s="86"/>
      <c r="AA384" s="86"/>
      <c r="AB384" s="86"/>
      <c r="AC384" s="86"/>
      <c r="AD384" s="86"/>
      <c r="AE384" s="86"/>
      <c r="AF384" s="86"/>
      <c r="AG384" s="86"/>
      <c r="AH384" s="86"/>
      <c r="AI384" s="86"/>
      <c r="AJ384" s="86"/>
      <c r="AK384" s="86"/>
      <c r="AL384" s="86"/>
      <c r="AM384" s="86"/>
      <c r="AN384" s="86"/>
      <c r="AO384" s="86"/>
      <c r="AP384" s="86"/>
      <c r="AQ384" s="86"/>
      <c r="AR384" s="86"/>
      <c r="AS384" s="41">
        <f>SUM(N384:AR384)</f>
        <v>0</v>
      </c>
      <c r="AT384" s="36">
        <f t="shared" ref="AT384" si="572">COUNT(N384:AR384)</f>
        <v>0</v>
      </c>
    </row>
    <row r="385" spans="1:46" ht="21" customHeight="1" thickBot="1">
      <c r="A385" s="144"/>
      <c r="B385" s="114"/>
      <c r="C385" s="114"/>
      <c r="D385" s="116"/>
      <c r="E385" s="137"/>
      <c r="F385" s="118"/>
      <c r="G385" s="118"/>
      <c r="H385" s="118"/>
      <c r="I385" s="118"/>
      <c r="J385" s="38" t="s">
        <v>24</v>
      </c>
      <c r="K385" s="140"/>
      <c r="L385" s="141"/>
      <c r="M385" s="142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  <c r="AC385" s="90"/>
      <c r="AD385" s="90"/>
      <c r="AE385" s="90"/>
      <c r="AF385" s="90"/>
      <c r="AG385" s="90"/>
      <c r="AH385" s="90"/>
      <c r="AI385" s="90"/>
      <c r="AJ385" s="90"/>
      <c r="AK385" s="90"/>
      <c r="AL385" s="90"/>
      <c r="AM385" s="90"/>
      <c r="AN385" s="90"/>
      <c r="AO385" s="90"/>
      <c r="AP385" s="90"/>
      <c r="AQ385" s="90"/>
      <c r="AR385" s="90"/>
      <c r="AS385" s="39" t="str">
        <f t="shared" ref="AS385" si="573">IF(AT384=AT385,"○","×")</f>
        <v>○</v>
      </c>
      <c r="AT385" s="36">
        <f t="shared" ref="AT385" si="574">COUNTIF(N385:AR385,"ａ")+COUNTIF(N385:AR385,"ｂ")+COUNTIF(N385:AR385,"ｃ")</f>
        <v>0</v>
      </c>
    </row>
    <row r="386" spans="1:46" ht="21" customHeight="1">
      <c r="A386" s="143">
        <v>192</v>
      </c>
      <c r="B386" s="145"/>
      <c r="C386" s="145"/>
      <c r="D386" s="146"/>
      <c r="E386" s="137" t="str">
        <f>IF(D386=""," ",DATEDIF(D386,K386,"Y")&amp;"歳"&amp;DATEDIF(D386,K386,"YM")&amp;"カ月")</f>
        <v xml:space="preserve"> </v>
      </c>
      <c r="F386" s="138"/>
      <c r="G386" s="138"/>
      <c r="H386" s="138"/>
      <c r="I386" s="138"/>
      <c r="J386" s="40" t="s">
        <v>8</v>
      </c>
      <c r="K386" s="139">
        <f>DATE($B1,$D1,1)</f>
        <v>44531</v>
      </c>
      <c r="L386" s="139">
        <f>DATEDIF(D386,K386,"Y")</f>
        <v>121</v>
      </c>
      <c r="M386" s="121" t="str">
        <f t="shared" si="529"/>
        <v>×</v>
      </c>
      <c r="N386" s="87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  <c r="Z386" s="86"/>
      <c r="AA386" s="86"/>
      <c r="AB386" s="86"/>
      <c r="AC386" s="86"/>
      <c r="AD386" s="86"/>
      <c r="AE386" s="86"/>
      <c r="AF386" s="86"/>
      <c r="AG386" s="86"/>
      <c r="AH386" s="86"/>
      <c r="AI386" s="86"/>
      <c r="AJ386" s="86"/>
      <c r="AK386" s="86"/>
      <c r="AL386" s="86"/>
      <c r="AM386" s="86"/>
      <c r="AN386" s="86"/>
      <c r="AO386" s="86"/>
      <c r="AP386" s="86"/>
      <c r="AQ386" s="86"/>
      <c r="AR386" s="86"/>
      <c r="AS386" s="41">
        <f>SUM(N386:AR386)</f>
        <v>0</v>
      </c>
      <c r="AT386" s="36">
        <f t="shared" ref="AT386" si="575">COUNT(N386:AR386)</f>
        <v>0</v>
      </c>
    </row>
    <row r="387" spans="1:46" ht="21" customHeight="1" thickBot="1">
      <c r="A387" s="144"/>
      <c r="B387" s="114"/>
      <c r="C387" s="114"/>
      <c r="D387" s="116"/>
      <c r="E387" s="137"/>
      <c r="F387" s="118"/>
      <c r="G387" s="118"/>
      <c r="H387" s="118"/>
      <c r="I387" s="118"/>
      <c r="J387" s="38" t="s">
        <v>24</v>
      </c>
      <c r="K387" s="140"/>
      <c r="L387" s="141"/>
      <c r="M387" s="142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  <c r="AC387" s="90"/>
      <c r="AD387" s="90"/>
      <c r="AE387" s="90"/>
      <c r="AF387" s="90"/>
      <c r="AG387" s="90"/>
      <c r="AH387" s="90"/>
      <c r="AI387" s="90"/>
      <c r="AJ387" s="90"/>
      <c r="AK387" s="90"/>
      <c r="AL387" s="90"/>
      <c r="AM387" s="90"/>
      <c r="AN387" s="90"/>
      <c r="AO387" s="90"/>
      <c r="AP387" s="90"/>
      <c r="AQ387" s="90"/>
      <c r="AR387" s="90"/>
      <c r="AS387" s="39" t="str">
        <f t="shared" ref="AS387" si="576">IF(AT386=AT387,"○","×")</f>
        <v>○</v>
      </c>
      <c r="AT387" s="36">
        <f t="shared" ref="AT387" si="577">COUNTIF(N387:AR387,"ａ")+COUNTIF(N387:AR387,"ｂ")+COUNTIF(N387:AR387,"ｃ")</f>
        <v>0</v>
      </c>
    </row>
    <row r="388" spans="1:46" ht="21" customHeight="1">
      <c r="A388" s="143">
        <v>193</v>
      </c>
      <c r="B388" s="145"/>
      <c r="C388" s="145"/>
      <c r="D388" s="146"/>
      <c r="E388" s="137" t="str">
        <f>IF(D388=""," ",DATEDIF(D388,K388,"Y")&amp;"歳"&amp;DATEDIF(D388,K388,"YM")&amp;"カ月")</f>
        <v xml:space="preserve"> </v>
      </c>
      <c r="F388" s="138"/>
      <c r="G388" s="138"/>
      <c r="H388" s="138"/>
      <c r="I388" s="138"/>
      <c r="J388" s="40" t="s">
        <v>8</v>
      </c>
      <c r="K388" s="139">
        <f>DATE($B1,$D1,1)</f>
        <v>44531</v>
      </c>
      <c r="L388" s="139">
        <f>DATEDIF(D388,K388,"Y")</f>
        <v>121</v>
      </c>
      <c r="M388" s="121" t="str">
        <f t="shared" si="529"/>
        <v>×</v>
      </c>
      <c r="N388" s="87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  <c r="Z388" s="86"/>
      <c r="AA388" s="86"/>
      <c r="AB388" s="86"/>
      <c r="AC388" s="86"/>
      <c r="AD388" s="86"/>
      <c r="AE388" s="86"/>
      <c r="AF388" s="86"/>
      <c r="AG388" s="86"/>
      <c r="AH388" s="86"/>
      <c r="AI388" s="86"/>
      <c r="AJ388" s="86"/>
      <c r="AK388" s="86"/>
      <c r="AL388" s="86"/>
      <c r="AM388" s="86"/>
      <c r="AN388" s="86"/>
      <c r="AO388" s="86"/>
      <c r="AP388" s="86"/>
      <c r="AQ388" s="86"/>
      <c r="AR388" s="86"/>
      <c r="AS388" s="41">
        <f>SUM(N388:AR388)</f>
        <v>0</v>
      </c>
      <c r="AT388" s="36">
        <f t="shared" ref="AT388" si="578">COUNT(N388:AR388)</f>
        <v>0</v>
      </c>
    </row>
    <row r="389" spans="1:46" ht="21" customHeight="1" thickBot="1">
      <c r="A389" s="144"/>
      <c r="B389" s="114"/>
      <c r="C389" s="114"/>
      <c r="D389" s="116"/>
      <c r="E389" s="137"/>
      <c r="F389" s="118"/>
      <c r="G389" s="118"/>
      <c r="H389" s="118"/>
      <c r="I389" s="118"/>
      <c r="J389" s="38" t="s">
        <v>24</v>
      </c>
      <c r="K389" s="140"/>
      <c r="L389" s="141"/>
      <c r="M389" s="142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  <c r="AB389" s="90"/>
      <c r="AC389" s="90"/>
      <c r="AD389" s="90"/>
      <c r="AE389" s="90"/>
      <c r="AF389" s="90"/>
      <c r="AG389" s="90"/>
      <c r="AH389" s="90"/>
      <c r="AI389" s="90"/>
      <c r="AJ389" s="90"/>
      <c r="AK389" s="90"/>
      <c r="AL389" s="90"/>
      <c r="AM389" s="90"/>
      <c r="AN389" s="90"/>
      <c r="AO389" s="90"/>
      <c r="AP389" s="90"/>
      <c r="AQ389" s="90"/>
      <c r="AR389" s="90"/>
      <c r="AS389" s="39" t="str">
        <f t="shared" ref="AS389" si="579">IF(AT388=AT389,"○","×")</f>
        <v>○</v>
      </c>
      <c r="AT389" s="36">
        <f t="shared" ref="AT389" si="580">COUNTIF(N389:AR389,"ａ")+COUNTIF(N389:AR389,"ｂ")+COUNTIF(N389:AR389,"ｃ")</f>
        <v>0</v>
      </c>
    </row>
    <row r="390" spans="1:46" ht="21" customHeight="1">
      <c r="A390" s="143">
        <v>194</v>
      </c>
      <c r="B390" s="145"/>
      <c r="C390" s="145"/>
      <c r="D390" s="146"/>
      <c r="E390" s="137" t="str">
        <f>IF(D390=""," ",DATEDIF(D390,K390,"Y")&amp;"歳"&amp;DATEDIF(D390,K390,"YM")&amp;"カ月")</f>
        <v xml:space="preserve"> </v>
      </c>
      <c r="F390" s="138"/>
      <c r="G390" s="138"/>
      <c r="H390" s="138"/>
      <c r="I390" s="138"/>
      <c r="J390" s="40" t="s">
        <v>8</v>
      </c>
      <c r="K390" s="139">
        <f>DATE($B1,$D1,1)</f>
        <v>44531</v>
      </c>
      <c r="L390" s="139">
        <f>DATEDIF(D390,K390,"Y")</f>
        <v>121</v>
      </c>
      <c r="M390" s="121" t="str">
        <f t="shared" si="529"/>
        <v>×</v>
      </c>
      <c r="N390" s="87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  <c r="Z390" s="86"/>
      <c r="AA390" s="86"/>
      <c r="AB390" s="86"/>
      <c r="AC390" s="86"/>
      <c r="AD390" s="86"/>
      <c r="AE390" s="86"/>
      <c r="AF390" s="86"/>
      <c r="AG390" s="86"/>
      <c r="AH390" s="86"/>
      <c r="AI390" s="86"/>
      <c r="AJ390" s="86"/>
      <c r="AK390" s="86"/>
      <c r="AL390" s="86"/>
      <c r="AM390" s="86"/>
      <c r="AN390" s="86"/>
      <c r="AO390" s="86"/>
      <c r="AP390" s="86"/>
      <c r="AQ390" s="86"/>
      <c r="AR390" s="86"/>
      <c r="AS390" s="41">
        <f>SUM(N390:AR390)</f>
        <v>0</v>
      </c>
      <c r="AT390" s="36">
        <f t="shared" ref="AT390" si="581">COUNT(N390:AR390)</f>
        <v>0</v>
      </c>
    </row>
    <row r="391" spans="1:46" ht="21" customHeight="1" thickBot="1">
      <c r="A391" s="144"/>
      <c r="B391" s="114"/>
      <c r="C391" s="114"/>
      <c r="D391" s="116"/>
      <c r="E391" s="137"/>
      <c r="F391" s="118"/>
      <c r="G391" s="118"/>
      <c r="H391" s="118"/>
      <c r="I391" s="118"/>
      <c r="J391" s="38" t="s">
        <v>24</v>
      </c>
      <c r="K391" s="140"/>
      <c r="L391" s="141"/>
      <c r="M391" s="142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  <c r="AC391" s="90"/>
      <c r="AD391" s="90"/>
      <c r="AE391" s="90"/>
      <c r="AF391" s="90"/>
      <c r="AG391" s="90"/>
      <c r="AH391" s="90"/>
      <c r="AI391" s="90"/>
      <c r="AJ391" s="90"/>
      <c r="AK391" s="90"/>
      <c r="AL391" s="90"/>
      <c r="AM391" s="90"/>
      <c r="AN391" s="90"/>
      <c r="AO391" s="90"/>
      <c r="AP391" s="90"/>
      <c r="AQ391" s="90"/>
      <c r="AR391" s="90"/>
      <c r="AS391" s="39" t="str">
        <f t="shared" ref="AS391" si="582">IF(AT390=AT391,"○","×")</f>
        <v>○</v>
      </c>
      <c r="AT391" s="36">
        <f t="shared" ref="AT391" si="583">COUNTIF(N391:AR391,"ａ")+COUNTIF(N391:AR391,"ｂ")+COUNTIF(N391:AR391,"ｃ")</f>
        <v>0</v>
      </c>
    </row>
    <row r="392" spans="1:46" ht="21" customHeight="1">
      <c r="A392" s="143">
        <v>195</v>
      </c>
      <c r="B392" s="145"/>
      <c r="C392" s="145"/>
      <c r="D392" s="146"/>
      <c r="E392" s="137" t="str">
        <f>IF(D392=""," ",DATEDIF(D392,K392,"Y")&amp;"歳"&amp;DATEDIF(D392,K392,"YM")&amp;"カ月")</f>
        <v xml:space="preserve"> </v>
      </c>
      <c r="F392" s="138"/>
      <c r="G392" s="138"/>
      <c r="H392" s="138"/>
      <c r="I392" s="138"/>
      <c r="J392" s="40" t="s">
        <v>8</v>
      </c>
      <c r="K392" s="139">
        <f>DATE($B1,$D1,1)</f>
        <v>44531</v>
      </c>
      <c r="L392" s="139">
        <f>DATEDIF(D392,K392,"Y")</f>
        <v>121</v>
      </c>
      <c r="M392" s="121" t="str">
        <f t="shared" si="529"/>
        <v>×</v>
      </c>
      <c r="N392" s="87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  <c r="AA392" s="86"/>
      <c r="AB392" s="86"/>
      <c r="AC392" s="86"/>
      <c r="AD392" s="86"/>
      <c r="AE392" s="86"/>
      <c r="AF392" s="86"/>
      <c r="AG392" s="86"/>
      <c r="AH392" s="86"/>
      <c r="AI392" s="86"/>
      <c r="AJ392" s="86"/>
      <c r="AK392" s="86"/>
      <c r="AL392" s="86"/>
      <c r="AM392" s="86"/>
      <c r="AN392" s="86"/>
      <c r="AO392" s="86"/>
      <c r="AP392" s="86"/>
      <c r="AQ392" s="86"/>
      <c r="AR392" s="86"/>
      <c r="AS392" s="41">
        <f>SUM(N392:AR392)</f>
        <v>0</v>
      </c>
      <c r="AT392" s="36">
        <f t="shared" ref="AT392" si="584">COUNT(N392:AR392)</f>
        <v>0</v>
      </c>
    </row>
    <row r="393" spans="1:46" ht="21" customHeight="1" thickBot="1">
      <c r="A393" s="144"/>
      <c r="B393" s="114"/>
      <c r="C393" s="114"/>
      <c r="D393" s="116"/>
      <c r="E393" s="137"/>
      <c r="F393" s="118"/>
      <c r="G393" s="118"/>
      <c r="H393" s="118"/>
      <c r="I393" s="118"/>
      <c r="J393" s="38" t="s">
        <v>24</v>
      </c>
      <c r="K393" s="140"/>
      <c r="L393" s="141"/>
      <c r="M393" s="142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  <c r="AC393" s="90"/>
      <c r="AD393" s="90"/>
      <c r="AE393" s="90"/>
      <c r="AF393" s="90"/>
      <c r="AG393" s="90"/>
      <c r="AH393" s="90"/>
      <c r="AI393" s="90"/>
      <c r="AJ393" s="90"/>
      <c r="AK393" s="90"/>
      <c r="AL393" s="90"/>
      <c r="AM393" s="90"/>
      <c r="AN393" s="90"/>
      <c r="AO393" s="90"/>
      <c r="AP393" s="90"/>
      <c r="AQ393" s="90"/>
      <c r="AR393" s="90"/>
      <c r="AS393" s="39" t="str">
        <f t="shared" ref="AS393" si="585">IF(AT392=AT393,"○","×")</f>
        <v>○</v>
      </c>
      <c r="AT393" s="36">
        <f t="shared" ref="AT393" si="586">COUNTIF(N393:AR393,"ａ")+COUNTIF(N393:AR393,"ｂ")+COUNTIF(N393:AR393,"ｃ")</f>
        <v>0</v>
      </c>
    </row>
    <row r="394" spans="1:46" ht="21" customHeight="1">
      <c r="A394" s="143">
        <v>196</v>
      </c>
      <c r="B394" s="145"/>
      <c r="C394" s="145"/>
      <c r="D394" s="146"/>
      <c r="E394" s="137" t="str">
        <f>IF(D394=""," ",DATEDIF(D394,K394,"Y")&amp;"歳"&amp;DATEDIF(D394,K394,"YM")&amp;"カ月")</f>
        <v xml:space="preserve"> </v>
      </c>
      <c r="F394" s="138"/>
      <c r="G394" s="138"/>
      <c r="H394" s="138"/>
      <c r="I394" s="138"/>
      <c r="J394" s="40" t="s">
        <v>8</v>
      </c>
      <c r="K394" s="139">
        <f>DATE($B1,$D1,1)</f>
        <v>44531</v>
      </c>
      <c r="L394" s="139">
        <f>DATEDIF(D394,K394,"Y")</f>
        <v>121</v>
      </c>
      <c r="M394" s="121" t="str">
        <f t="shared" si="529"/>
        <v>×</v>
      </c>
      <c r="N394" s="87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  <c r="Z394" s="86"/>
      <c r="AA394" s="86"/>
      <c r="AB394" s="86"/>
      <c r="AC394" s="86"/>
      <c r="AD394" s="86"/>
      <c r="AE394" s="86"/>
      <c r="AF394" s="86"/>
      <c r="AG394" s="86"/>
      <c r="AH394" s="86"/>
      <c r="AI394" s="86"/>
      <c r="AJ394" s="86"/>
      <c r="AK394" s="86"/>
      <c r="AL394" s="86"/>
      <c r="AM394" s="86"/>
      <c r="AN394" s="86"/>
      <c r="AO394" s="86"/>
      <c r="AP394" s="86"/>
      <c r="AQ394" s="86"/>
      <c r="AR394" s="86"/>
      <c r="AS394" s="41">
        <f>SUM(N394:AR394)</f>
        <v>0</v>
      </c>
      <c r="AT394" s="36">
        <f t="shared" ref="AT394" si="587">COUNT(N394:AR394)</f>
        <v>0</v>
      </c>
    </row>
    <row r="395" spans="1:46" ht="21" customHeight="1" thickBot="1">
      <c r="A395" s="144"/>
      <c r="B395" s="114"/>
      <c r="C395" s="114"/>
      <c r="D395" s="116"/>
      <c r="E395" s="137"/>
      <c r="F395" s="118"/>
      <c r="G395" s="118"/>
      <c r="H395" s="118"/>
      <c r="I395" s="118"/>
      <c r="J395" s="38" t="s">
        <v>24</v>
      </c>
      <c r="K395" s="140"/>
      <c r="L395" s="141"/>
      <c r="M395" s="142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  <c r="AB395" s="90"/>
      <c r="AC395" s="90"/>
      <c r="AD395" s="90"/>
      <c r="AE395" s="90"/>
      <c r="AF395" s="90"/>
      <c r="AG395" s="90"/>
      <c r="AH395" s="90"/>
      <c r="AI395" s="90"/>
      <c r="AJ395" s="90"/>
      <c r="AK395" s="90"/>
      <c r="AL395" s="90"/>
      <c r="AM395" s="90"/>
      <c r="AN395" s="90"/>
      <c r="AO395" s="90"/>
      <c r="AP395" s="90"/>
      <c r="AQ395" s="90"/>
      <c r="AR395" s="90"/>
      <c r="AS395" s="39" t="str">
        <f t="shared" ref="AS395" si="588">IF(AT394=AT395,"○","×")</f>
        <v>○</v>
      </c>
      <c r="AT395" s="36">
        <f t="shared" ref="AT395" si="589">COUNTIF(N395:AR395,"ａ")+COUNTIF(N395:AR395,"ｂ")+COUNTIF(N395:AR395,"ｃ")</f>
        <v>0</v>
      </c>
    </row>
    <row r="396" spans="1:46" ht="21" customHeight="1">
      <c r="A396" s="143">
        <v>197</v>
      </c>
      <c r="B396" s="145"/>
      <c r="C396" s="145"/>
      <c r="D396" s="146"/>
      <c r="E396" s="137" t="str">
        <f>IF(D396=""," ",DATEDIF(D396,K396,"Y")&amp;"歳"&amp;DATEDIF(D396,K396,"YM")&amp;"カ月")</f>
        <v xml:space="preserve"> </v>
      </c>
      <c r="F396" s="138"/>
      <c r="G396" s="138"/>
      <c r="H396" s="138"/>
      <c r="I396" s="138"/>
      <c r="J396" s="40" t="s">
        <v>8</v>
      </c>
      <c r="K396" s="139">
        <f>DATE($B1,$D1,1)</f>
        <v>44531</v>
      </c>
      <c r="L396" s="139">
        <f>DATEDIF(D396,K396,"Y")</f>
        <v>121</v>
      </c>
      <c r="M396" s="121" t="str">
        <f t="shared" si="529"/>
        <v>×</v>
      </c>
      <c r="N396" s="87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86"/>
      <c r="AA396" s="86"/>
      <c r="AB396" s="86"/>
      <c r="AC396" s="86"/>
      <c r="AD396" s="86"/>
      <c r="AE396" s="86"/>
      <c r="AF396" s="86"/>
      <c r="AG396" s="86"/>
      <c r="AH396" s="86"/>
      <c r="AI396" s="86"/>
      <c r="AJ396" s="86"/>
      <c r="AK396" s="86"/>
      <c r="AL396" s="86"/>
      <c r="AM396" s="86"/>
      <c r="AN396" s="86"/>
      <c r="AO396" s="86"/>
      <c r="AP396" s="86"/>
      <c r="AQ396" s="86"/>
      <c r="AR396" s="86"/>
      <c r="AS396" s="41">
        <f>SUM(N396:AR396)</f>
        <v>0</v>
      </c>
      <c r="AT396" s="36">
        <f t="shared" ref="AT396" si="590">COUNT(N396:AR396)</f>
        <v>0</v>
      </c>
    </row>
    <row r="397" spans="1:46" ht="21" customHeight="1" thickBot="1">
      <c r="A397" s="144"/>
      <c r="B397" s="114"/>
      <c r="C397" s="114"/>
      <c r="D397" s="116"/>
      <c r="E397" s="137"/>
      <c r="F397" s="118"/>
      <c r="G397" s="118"/>
      <c r="H397" s="118"/>
      <c r="I397" s="118"/>
      <c r="J397" s="38" t="s">
        <v>24</v>
      </c>
      <c r="K397" s="140"/>
      <c r="L397" s="141"/>
      <c r="M397" s="142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  <c r="AC397" s="90"/>
      <c r="AD397" s="90"/>
      <c r="AE397" s="90"/>
      <c r="AF397" s="90"/>
      <c r="AG397" s="90"/>
      <c r="AH397" s="90"/>
      <c r="AI397" s="90"/>
      <c r="AJ397" s="90"/>
      <c r="AK397" s="90"/>
      <c r="AL397" s="90"/>
      <c r="AM397" s="90"/>
      <c r="AN397" s="90"/>
      <c r="AO397" s="90"/>
      <c r="AP397" s="90"/>
      <c r="AQ397" s="90"/>
      <c r="AR397" s="90"/>
      <c r="AS397" s="39" t="str">
        <f t="shared" ref="AS397" si="591">IF(AT396=AT397,"○","×")</f>
        <v>○</v>
      </c>
      <c r="AT397" s="36">
        <f t="shared" ref="AT397" si="592">COUNTIF(N397:AR397,"ａ")+COUNTIF(N397:AR397,"ｂ")+COUNTIF(N397:AR397,"ｃ")</f>
        <v>0</v>
      </c>
    </row>
    <row r="398" spans="1:46" ht="21" customHeight="1">
      <c r="A398" s="143">
        <v>198</v>
      </c>
      <c r="B398" s="145"/>
      <c r="C398" s="145"/>
      <c r="D398" s="146"/>
      <c r="E398" s="137" t="str">
        <f>IF(D398=""," ",DATEDIF(D398,K398,"Y")&amp;"歳"&amp;DATEDIF(D398,K398,"YM")&amp;"カ月")</f>
        <v xml:space="preserve"> </v>
      </c>
      <c r="F398" s="138"/>
      <c r="G398" s="138"/>
      <c r="H398" s="138"/>
      <c r="I398" s="138"/>
      <c r="J398" s="40" t="s">
        <v>8</v>
      </c>
      <c r="K398" s="139">
        <f>DATE($B1,$D1,1)</f>
        <v>44531</v>
      </c>
      <c r="L398" s="139">
        <f>DATEDIF(D398,K398,"Y")</f>
        <v>121</v>
      </c>
      <c r="M398" s="121" t="str">
        <f t="shared" si="529"/>
        <v>×</v>
      </c>
      <c r="N398" s="87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  <c r="Z398" s="86"/>
      <c r="AA398" s="86"/>
      <c r="AB398" s="86"/>
      <c r="AC398" s="86"/>
      <c r="AD398" s="86"/>
      <c r="AE398" s="86"/>
      <c r="AF398" s="86"/>
      <c r="AG398" s="86"/>
      <c r="AH398" s="86"/>
      <c r="AI398" s="86"/>
      <c r="AJ398" s="86"/>
      <c r="AK398" s="86"/>
      <c r="AL398" s="86"/>
      <c r="AM398" s="86"/>
      <c r="AN398" s="86"/>
      <c r="AO398" s="86"/>
      <c r="AP398" s="86"/>
      <c r="AQ398" s="86"/>
      <c r="AR398" s="86"/>
      <c r="AS398" s="41">
        <f>SUM(N398:AR398)</f>
        <v>0</v>
      </c>
      <c r="AT398" s="36">
        <f t="shared" ref="AT398" si="593">COUNT(N398:AR398)</f>
        <v>0</v>
      </c>
    </row>
    <row r="399" spans="1:46" ht="21" customHeight="1" thickBot="1">
      <c r="A399" s="144"/>
      <c r="B399" s="114"/>
      <c r="C399" s="114"/>
      <c r="D399" s="116"/>
      <c r="E399" s="137"/>
      <c r="F399" s="118"/>
      <c r="G399" s="118"/>
      <c r="H399" s="118"/>
      <c r="I399" s="118"/>
      <c r="J399" s="38" t="s">
        <v>24</v>
      </c>
      <c r="K399" s="140"/>
      <c r="L399" s="141"/>
      <c r="M399" s="142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  <c r="AB399" s="90"/>
      <c r="AC399" s="90"/>
      <c r="AD399" s="90"/>
      <c r="AE399" s="90"/>
      <c r="AF399" s="90"/>
      <c r="AG399" s="90"/>
      <c r="AH399" s="90"/>
      <c r="AI399" s="90"/>
      <c r="AJ399" s="90"/>
      <c r="AK399" s="90"/>
      <c r="AL399" s="90"/>
      <c r="AM399" s="90"/>
      <c r="AN399" s="90"/>
      <c r="AO399" s="90"/>
      <c r="AP399" s="90"/>
      <c r="AQ399" s="90"/>
      <c r="AR399" s="90"/>
      <c r="AS399" s="39" t="str">
        <f t="shared" ref="AS399" si="594">IF(AT398=AT399,"○","×")</f>
        <v>○</v>
      </c>
      <c r="AT399" s="36">
        <f t="shared" ref="AT399" si="595">COUNTIF(N399:AR399,"ａ")+COUNTIF(N399:AR399,"ｂ")+COUNTIF(N399:AR399,"ｃ")</f>
        <v>0</v>
      </c>
    </row>
    <row r="400" spans="1:46" ht="21" customHeight="1">
      <c r="A400" s="143">
        <v>199</v>
      </c>
      <c r="B400" s="145"/>
      <c r="C400" s="145"/>
      <c r="D400" s="146"/>
      <c r="E400" s="137" t="str">
        <f>IF(D400=""," ",DATEDIF(D400,K400,"Y")&amp;"歳"&amp;DATEDIF(D400,K400,"YM")&amp;"カ月")</f>
        <v xml:space="preserve"> </v>
      </c>
      <c r="F400" s="138"/>
      <c r="G400" s="138"/>
      <c r="H400" s="138"/>
      <c r="I400" s="138"/>
      <c r="J400" s="40" t="s">
        <v>8</v>
      </c>
      <c r="K400" s="139">
        <f>DATE($B1,$D1,1)</f>
        <v>44531</v>
      </c>
      <c r="L400" s="139">
        <f>DATEDIF(D400,K400,"Y")</f>
        <v>121</v>
      </c>
      <c r="M400" s="121" t="str">
        <f t="shared" si="529"/>
        <v>×</v>
      </c>
      <c r="N400" s="87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  <c r="Z400" s="86"/>
      <c r="AA400" s="86"/>
      <c r="AB400" s="86"/>
      <c r="AC400" s="86"/>
      <c r="AD400" s="86"/>
      <c r="AE400" s="86"/>
      <c r="AF400" s="86"/>
      <c r="AG400" s="86"/>
      <c r="AH400" s="86"/>
      <c r="AI400" s="86"/>
      <c r="AJ400" s="86"/>
      <c r="AK400" s="86"/>
      <c r="AL400" s="86"/>
      <c r="AM400" s="86"/>
      <c r="AN400" s="86"/>
      <c r="AO400" s="86"/>
      <c r="AP400" s="86"/>
      <c r="AQ400" s="86"/>
      <c r="AR400" s="86"/>
      <c r="AS400" s="41">
        <f>SUM(N400:AR400)</f>
        <v>0</v>
      </c>
      <c r="AT400" s="36">
        <f t="shared" ref="AT400" si="596">COUNT(N400:AR400)</f>
        <v>0</v>
      </c>
    </row>
    <row r="401" spans="1:47" ht="21" customHeight="1" thickBot="1">
      <c r="A401" s="144"/>
      <c r="B401" s="114"/>
      <c r="C401" s="114"/>
      <c r="D401" s="116"/>
      <c r="E401" s="137"/>
      <c r="F401" s="118"/>
      <c r="G401" s="118"/>
      <c r="H401" s="118"/>
      <c r="I401" s="118"/>
      <c r="J401" s="38" t="s">
        <v>24</v>
      </c>
      <c r="K401" s="140"/>
      <c r="L401" s="141"/>
      <c r="M401" s="142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  <c r="AC401" s="90"/>
      <c r="AD401" s="90"/>
      <c r="AE401" s="90"/>
      <c r="AF401" s="90"/>
      <c r="AG401" s="90"/>
      <c r="AH401" s="90"/>
      <c r="AI401" s="90"/>
      <c r="AJ401" s="90"/>
      <c r="AK401" s="90"/>
      <c r="AL401" s="90"/>
      <c r="AM401" s="90"/>
      <c r="AN401" s="90"/>
      <c r="AO401" s="90"/>
      <c r="AP401" s="90"/>
      <c r="AQ401" s="90"/>
      <c r="AR401" s="90"/>
      <c r="AS401" s="39" t="str">
        <f t="shared" ref="AS401" si="597">IF(AT400=AT401,"○","×")</f>
        <v>○</v>
      </c>
      <c r="AT401" s="36">
        <f t="shared" ref="AT401" si="598">COUNTIF(N401:AR401,"ａ")+COUNTIF(N401:AR401,"ｂ")+COUNTIF(N401:AR401,"ｃ")</f>
        <v>0</v>
      </c>
    </row>
    <row r="402" spans="1:47" ht="21" customHeight="1">
      <c r="A402" s="143">
        <v>200</v>
      </c>
      <c r="B402" s="145"/>
      <c r="C402" s="145"/>
      <c r="D402" s="146"/>
      <c r="E402" s="137" t="str">
        <f>IF(D402=""," ",DATEDIF(D402,K402,"Y")&amp;"歳"&amp;DATEDIF(D402,K402,"YM")&amp;"カ月")</f>
        <v xml:space="preserve"> </v>
      </c>
      <c r="F402" s="138"/>
      <c r="G402" s="138"/>
      <c r="H402" s="138"/>
      <c r="I402" s="138"/>
      <c r="J402" s="43" t="s">
        <v>8</v>
      </c>
      <c r="K402" s="139">
        <f>DATE($B1,$D1,1)</f>
        <v>44531</v>
      </c>
      <c r="L402" s="139">
        <f>DATEDIF(D402,K402,"Y")</f>
        <v>121</v>
      </c>
      <c r="M402" s="121" t="str">
        <f t="shared" ref="M402" si="599">IF(L402=0,"○",IF(L402=1,"△",IF(L402=2,"□",IF(L402=3,"◇","×"))))</f>
        <v>×</v>
      </c>
      <c r="N402" s="85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  <c r="Z402" s="86"/>
      <c r="AA402" s="86"/>
      <c r="AB402" s="86"/>
      <c r="AC402" s="86"/>
      <c r="AD402" s="86"/>
      <c r="AE402" s="86"/>
      <c r="AF402" s="86"/>
      <c r="AG402" s="86"/>
      <c r="AH402" s="86"/>
      <c r="AI402" s="86"/>
      <c r="AJ402" s="86"/>
      <c r="AK402" s="86"/>
      <c r="AL402" s="86"/>
      <c r="AM402" s="86"/>
      <c r="AN402" s="86"/>
      <c r="AO402" s="86"/>
      <c r="AP402" s="86"/>
      <c r="AQ402" s="86"/>
      <c r="AR402" s="86"/>
      <c r="AS402" s="41">
        <f>SUM(N402:AR402)</f>
        <v>0</v>
      </c>
      <c r="AT402" s="36">
        <f t="shared" ref="AT402" si="600">COUNT(N402:AR402)</f>
        <v>0</v>
      </c>
    </row>
    <row r="403" spans="1:47" ht="21" customHeight="1" thickBot="1">
      <c r="A403" s="156"/>
      <c r="B403" s="157"/>
      <c r="C403" s="157"/>
      <c r="D403" s="158"/>
      <c r="E403" s="159"/>
      <c r="F403" s="153"/>
      <c r="G403" s="153"/>
      <c r="H403" s="153"/>
      <c r="I403" s="153"/>
      <c r="J403" s="44" t="s">
        <v>58</v>
      </c>
      <c r="K403" s="155"/>
      <c r="L403" s="141"/>
      <c r="M403" s="142"/>
      <c r="N403" s="91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  <c r="AA403" s="92"/>
      <c r="AB403" s="92"/>
      <c r="AC403" s="92"/>
      <c r="AD403" s="92"/>
      <c r="AE403" s="92"/>
      <c r="AF403" s="92"/>
      <c r="AG403" s="92"/>
      <c r="AH403" s="92"/>
      <c r="AI403" s="92"/>
      <c r="AJ403" s="92"/>
      <c r="AK403" s="92"/>
      <c r="AL403" s="92"/>
      <c r="AM403" s="92"/>
      <c r="AN403" s="92"/>
      <c r="AO403" s="92"/>
      <c r="AP403" s="92"/>
      <c r="AQ403" s="92"/>
      <c r="AR403" s="92"/>
      <c r="AS403" s="45" t="str">
        <f>IF(AT402=AT403,"○","×")</f>
        <v>○</v>
      </c>
      <c r="AT403" s="36">
        <f t="shared" ref="AT403" si="601">COUNTIF(N403:AR403,"ａ")+COUNTIF(N403:AR403,"ｂ")+COUNTIF(N403:AR403,"ｃ")</f>
        <v>0</v>
      </c>
    </row>
    <row r="404" spans="1:47" ht="21" customHeight="1" thickTop="1">
      <c r="A404" s="47"/>
      <c r="B404" s="48"/>
      <c r="C404" s="48"/>
      <c r="D404" s="48"/>
      <c r="E404" s="49"/>
      <c r="F404" s="154">
        <f>COUNT(F4:F403)</f>
        <v>0</v>
      </c>
      <c r="G404" s="154">
        <f>COUNT(G4:G403)</f>
        <v>0</v>
      </c>
      <c r="H404" s="154">
        <f t="shared" ref="H404:I404" si="602">COUNT(H4:H403)</f>
        <v>0</v>
      </c>
      <c r="I404" s="154">
        <f t="shared" si="602"/>
        <v>0</v>
      </c>
      <c r="J404" s="50" t="s">
        <v>23</v>
      </c>
      <c r="K404" s="51"/>
      <c r="L404" s="51"/>
      <c r="M404" s="51"/>
      <c r="N404" s="52">
        <f t="shared" ref="N404:AR404" si="603">SUM(N425:N427)</f>
        <v>0</v>
      </c>
      <c r="O404" s="52">
        <f t="shared" si="603"/>
        <v>0</v>
      </c>
      <c r="P404" s="52">
        <f t="shared" si="603"/>
        <v>0</v>
      </c>
      <c r="Q404" s="52">
        <f t="shared" si="603"/>
        <v>0</v>
      </c>
      <c r="R404" s="52">
        <f t="shared" si="603"/>
        <v>0</v>
      </c>
      <c r="S404" s="52">
        <f t="shared" si="603"/>
        <v>0</v>
      </c>
      <c r="T404" s="52">
        <f t="shared" si="603"/>
        <v>0</v>
      </c>
      <c r="U404" s="52">
        <f t="shared" si="603"/>
        <v>0</v>
      </c>
      <c r="V404" s="52">
        <f t="shared" si="603"/>
        <v>0</v>
      </c>
      <c r="W404" s="52">
        <f t="shared" si="603"/>
        <v>0</v>
      </c>
      <c r="X404" s="52">
        <f t="shared" si="603"/>
        <v>0</v>
      </c>
      <c r="Y404" s="52">
        <f t="shared" si="603"/>
        <v>0</v>
      </c>
      <c r="Z404" s="52">
        <f t="shared" si="603"/>
        <v>0</v>
      </c>
      <c r="AA404" s="52">
        <f t="shared" si="603"/>
        <v>0</v>
      </c>
      <c r="AB404" s="52">
        <f t="shared" si="603"/>
        <v>0</v>
      </c>
      <c r="AC404" s="52">
        <f t="shared" si="603"/>
        <v>0</v>
      </c>
      <c r="AD404" s="52">
        <f t="shared" si="603"/>
        <v>0</v>
      </c>
      <c r="AE404" s="52">
        <f t="shared" si="603"/>
        <v>0</v>
      </c>
      <c r="AF404" s="52">
        <f t="shared" si="603"/>
        <v>0</v>
      </c>
      <c r="AG404" s="52">
        <f t="shared" si="603"/>
        <v>0</v>
      </c>
      <c r="AH404" s="52">
        <f t="shared" si="603"/>
        <v>0</v>
      </c>
      <c r="AI404" s="52">
        <f t="shared" si="603"/>
        <v>0</v>
      </c>
      <c r="AJ404" s="52">
        <f t="shared" si="603"/>
        <v>0</v>
      </c>
      <c r="AK404" s="52">
        <f t="shared" si="603"/>
        <v>0</v>
      </c>
      <c r="AL404" s="52">
        <f t="shared" si="603"/>
        <v>0</v>
      </c>
      <c r="AM404" s="52">
        <f t="shared" si="603"/>
        <v>0</v>
      </c>
      <c r="AN404" s="52">
        <f t="shared" si="603"/>
        <v>0</v>
      </c>
      <c r="AO404" s="52">
        <f t="shared" si="603"/>
        <v>0</v>
      </c>
      <c r="AP404" s="52">
        <f t="shared" si="603"/>
        <v>0</v>
      </c>
      <c r="AQ404" s="52">
        <f t="shared" si="603"/>
        <v>0</v>
      </c>
      <c r="AR404" s="52">
        <f t="shared" si="603"/>
        <v>0</v>
      </c>
      <c r="AS404" s="53">
        <f>SUM(N404:AR404)</f>
        <v>0</v>
      </c>
      <c r="AT404" s="54"/>
      <c r="AU404" s="55"/>
    </row>
    <row r="405" spans="1:47" ht="21" hidden="1" customHeight="1">
      <c r="A405" s="56"/>
      <c r="B405" s="57"/>
      <c r="C405" s="57"/>
      <c r="D405" s="57"/>
      <c r="E405" s="58"/>
      <c r="F405" s="140"/>
      <c r="G405" s="140"/>
      <c r="H405" s="140"/>
      <c r="I405" s="140"/>
      <c r="J405" s="59" t="s">
        <v>46</v>
      </c>
      <c r="K405" s="51"/>
      <c r="L405" s="51"/>
      <c r="M405" s="51"/>
      <c r="N405" s="52">
        <f>COUNTIFS($M4:$M403,"○",N4:N403,"&gt;=0.1")</f>
        <v>0</v>
      </c>
      <c r="O405" s="52">
        <f t="shared" ref="O405" si="604">COUNTIFS($M4:$M403,"○",O4:O403,"&gt;=0.1")</f>
        <v>0</v>
      </c>
      <c r="P405" s="52">
        <f>COUNTIFS($M4:$M403,"○",P4:P403,"&gt;=0.1")</f>
        <v>0</v>
      </c>
      <c r="Q405" s="52">
        <f>COUNTIFS($M4:$M403,"○",Q4:Q403,"&gt;=0.1")</f>
        <v>0</v>
      </c>
      <c r="R405" s="52">
        <f>COUNTIFS($M4:$M403,"○",R4:R403,"&gt;=0.1")</f>
        <v>0</v>
      </c>
      <c r="S405" s="52">
        <f>COUNTIFS($M4:$M403,"○",S4:S403,"&gt;=0.1")</f>
        <v>0</v>
      </c>
      <c r="T405" s="52">
        <f t="shared" ref="T405:W405" si="605">COUNTIFS($M4:$M403,"○",T4:T403,"&gt;=0.1")</f>
        <v>0</v>
      </c>
      <c r="U405" s="52">
        <f t="shared" si="605"/>
        <v>0</v>
      </c>
      <c r="V405" s="52">
        <f t="shared" si="605"/>
        <v>0</v>
      </c>
      <c r="W405" s="52">
        <f t="shared" si="605"/>
        <v>0</v>
      </c>
      <c r="X405" s="52">
        <f>COUNTIFS($M4:$M403,"○",X4:X403,"&gt;=0.1")</f>
        <v>0</v>
      </c>
      <c r="Y405" s="52">
        <f>COUNTIFS($M4:$M403,"○",Y4:Y403,"&gt;=0.1")</f>
        <v>0</v>
      </c>
      <c r="Z405" s="52">
        <f>COUNTIFS($M4:$M403,"○",Z4:Z403,"&gt;=0.1")</f>
        <v>0</v>
      </c>
      <c r="AA405" s="52">
        <f t="shared" ref="AA405:AD405" si="606">COUNTIFS($M4:$M403,"○",AA4:AA403,"&gt;=0.1")</f>
        <v>0</v>
      </c>
      <c r="AB405" s="52">
        <f t="shared" si="606"/>
        <v>0</v>
      </c>
      <c r="AC405" s="52">
        <f t="shared" si="606"/>
        <v>0</v>
      </c>
      <c r="AD405" s="52">
        <f t="shared" si="606"/>
        <v>0</v>
      </c>
      <c r="AE405" s="52">
        <f>COUNTIFS($M4:$M403,"○",AE4:AE403,"&gt;=0.1")</f>
        <v>0</v>
      </c>
      <c r="AF405" s="52">
        <f>COUNTIFS($M4:$M403,"○",AF4:AF403,"&gt;=0.1")</f>
        <v>0</v>
      </c>
      <c r="AG405" s="52">
        <f>COUNTIFS($M4:$M403,"○",AG4:AG403,"&gt;=0.1")</f>
        <v>0</v>
      </c>
      <c r="AH405" s="52">
        <f t="shared" ref="AH405:AK405" si="607">COUNTIFS($M4:$M403,"○",AH4:AH403,"&gt;=0.1")</f>
        <v>0</v>
      </c>
      <c r="AI405" s="52">
        <f t="shared" si="607"/>
        <v>0</v>
      </c>
      <c r="AJ405" s="52">
        <f t="shared" si="607"/>
        <v>0</v>
      </c>
      <c r="AK405" s="52">
        <f t="shared" si="607"/>
        <v>0</v>
      </c>
      <c r="AL405" s="52">
        <f>COUNTIFS($M4:$M403,"○",AL4:AL403,"&gt;=0.1")</f>
        <v>0</v>
      </c>
      <c r="AM405" s="52">
        <f>COUNTIFS($M4:$M403,"○",AM4:AM403,"&gt;=0.1")</f>
        <v>0</v>
      </c>
      <c r="AN405" s="52">
        <f>COUNTIFS($M4:$M403,"○",AN4:AN403,"&gt;=0.1")</f>
        <v>0</v>
      </c>
      <c r="AO405" s="52">
        <f t="shared" ref="AO405:AQ405" si="608">COUNTIFS($M4:$M403,"○",AO4:AO403,"&gt;=0.1")</f>
        <v>0</v>
      </c>
      <c r="AP405" s="52">
        <f t="shared" si="608"/>
        <v>0</v>
      </c>
      <c r="AQ405" s="52">
        <f t="shared" si="608"/>
        <v>0</v>
      </c>
      <c r="AR405" s="52">
        <f>COUNTIFS($M4:$M403,"○",AR4:AR403,"&gt;=0.1")</f>
        <v>0</v>
      </c>
      <c r="AS405" s="60">
        <f>SUM(N405:AR405)</f>
        <v>0</v>
      </c>
      <c r="AT405" s="54"/>
      <c r="AU405" s="55"/>
    </row>
    <row r="406" spans="1:47" ht="21" hidden="1" customHeight="1">
      <c r="A406" s="56"/>
      <c r="B406" s="57"/>
      <c r="C406" s="57"/>
      <c r="D406" s="57"/>
      <c r="E406" s="58"/>
      <c r="F406" s="140"/>
      <c r="G406" s="140"/>
      <c r="H406" s="140"/>
      <c r="I406" s="140"/>
      <c r="J406" s="59" t="s">
        <v>47</v>
      </c>
      <c r="K406" s="51"/>
      <c r="L406" s="51"/>
      <c r="M406" s="51"/>
      <c r="N406" s="52">
        <f>COUNTIFS($M4:$M403,"△",N4:N403,"&gt;=0.1")</f>
        <v>0</v>
      </c>
      <c r="O406" s="52">
        <f t="shared" ref="O406" si="609">COUNTIFS($M4:$M403,"△",O4:O403,"&gt;=0.1")</f>
        <v>0</v>
      </c>
      <c r="P406" s="52">
        <f>COUNTIFS($M4:$M403,"△",P4:P403,"&gt;=0.1")</f>
        <v>0</v>
      </c>
      <c r="Q406" s="52">
        <f>COUNTIFS($M4:$M403,"△",Q4:Q403,"&gt;=0.1")</f>
        <v>0</v>
      </c>
      <c r="R406" s="52">
        <f>COUNTIFS($M4:$M403,"△",R4:R403,"&gt;=0.1")</f>
        <v>0</v>
      </c>
      <c r="S406" s="52">
        <f>COUNTIFS($M4:$M403,"△",S4:S403,"&gt;=0.1")</f>
        <v>0</v>
      </c>
      <c r="T406" s="52">
        <f t="shared" ref="T406:W406" si="610">COUNTIFS($M4:$M403,"△",T4:T403,"&gt;=0.1")</f>
        <v>0</v>
      </c>
      <c r="U406" s="52">
        <f t="shared" si="610"/>
        <v>0</v>
      </c>
      <c r="V406" s="52">
        <f t="shared" si="610"/>
        <v>0</v>
      </c>
      <c r="W406" s="52">
        <f t="shared" si="610"/>
        <v>0</v>
      </c>
      <c r="X406" s="52">
        <f>COUNTIFS($M4:$M403,"△",X4:X403,"&gt;=0.1")</f>
        <v>0</v>
      </c>
      <c r="Y406" s="52">
        <f>COUNTIFS($M4:$M403,"△",Y4:Y403,"&gt;=0.1")</f>
        <v>0</v>
      </c>
      <c r="Z406" s="52">
        <f>COUNTIFS($M4:$M403,"△",Z4:Z403,"&gt;=0.1")</f>
        <v>0</v>
      </c>
      <c r="AA406" s="52">
        <f t="shared" ref="AA406:AD406" si="611">COUNTIFS($M4:$M403,"△",AA4:AA403,"&gt;=0.1")</f>
        <v>0</v>
      </c>
      <c r="AB406" s="52">
        <f t="shared" si="611"/>
        <v>0</v>
      </c>
      <c r="AC406" s="52">
        <f t="shared" si="611"/>
        <v>0</v>
      </c>
      <c r="AD406" s="52">
        <f t="shared" si="611"/>
        <v>0</v>
      </c>
      <c r="AE406" s="52">
        <f>COUNTIFS($M4:$M403,"△",AE4:AE403,"&gt;=0.1")</f>
        <v>0</v>
      </c>
      <c r="AF406" s="52">
        <f>COUNTIFS($M4:$M403,"△",AF4:AF403,"&gt;=0.1")</f>
        <v>0</v>
      </c>
      <c r="AG406" s="52">
        <f>COUNTIFS($M4:$M403,"△",AG4:AG403,"&gt;=0.1")</f>
        <v>0</v>
      </c>
      <c r="AH406" s="52">
        <f t="shared" ref="AH406:AK406" si="612">COUNTIFS($M4:$M403,"△",AH4:AH403,"&gt;=0.1")</f>
        <v>0</v>
      </c>
      <c r="AI406" s="52">
        <f t="shared" si="612"/>
        <v>0</v>
      </c>
      <c r="AJ406" s="52">
        <f t="shared" si="612"/>
        <v>0</v>
      </c>
      <c r="AK406" s="52">
        <f t="shared" si="612"/>
        <v>0</v>
      </c>
      <c r="AL406" s="52">
        <f>COUNTIFS($M4:$M403,"△",AL4:AL403,"&gt;=0.1")</f>
        <v>0</v>
      </c>
      <c r="AM406" s="52">
        <f>COUNTIFS($M4:$M403,"△",AM4:AM403,"&gt;=0.1")</f>
        <v>0</v>
      </c>
      <c r="AN406" s="52">
        <f>COUNTIFS($M4:$M403,"△",AN4:AN403,"&gt;=0.1")</f>
        <v>0</v>
      </c>
      <c r="AO406" s="52">
        <f t="shared" ref="AO406:AQ406" si="613">COUNTIFS($M4:$M403,"△",AO4:AO403,"&gt;=0.1")</f>
        <v>0</v>
      </c>
      <c r="AP406" s="52">
        <f t="shared" si="613"/>
        <v>0</v>
      </c>
      <c r="AQ406" s="52">
        <f t="shared" si="613"/>
        <v>0</v>
      </c>
      <c r="AR406" s="52">
        <f>COUNTIFS($M4:$M403,"△",AR4:AR403,"&gt;=0.1")</f>
        <v>0</v>
      </c>
      <c r="AS406" s="60">
        <f t="shared" ref="AS406:AS424" si="614">SUM(N406:AR406)</f>
        <v>0</v>
      </c>
      <c r="AT406" s="54"/>
      <c r="AU406" s="55"/>
    </row>
    <row r="407" spans="1:47" ht="21" hidden="1" customHeight="1">
      <c r="A407" s="56"/>
      <c r="B407" s="57"/>
      <c r="C407" s="57"/>
      <c r="D407" s="57"/>
      <c r="E407" s="58"/>
      <c r="F407" s="140"/>
      <c r="G407" s="140"/>
      <c r="H407" s="140"/>
      <c r="I407" s="140"/>
      <c r="J407" s="59" t="s">
        <v>48</v>
      </c>
      <c r="K407" s="51"/>
      <c r="L407" s="51"/>
      <c r="M407" s="51"/>
      <c r="N407" s="52">
        <f>COUNTIFS($M4:$M403,"□",N4:N403,"&gt;=0.1")</f>
        <v>0</v>
      </c>
      <c r="O407" s="52">
        <f t="shared" ref="O407" si="615">COUNTIFS($M4:$M403,"□",O4:O403,"&gt;=0.1")</f>
        <v>0</v>
      </c>
      <c r="P407" s="52">
        <f>COUNTIFS($M4:$M403,"□",P4:P403,"&gt;=0.1")</f>
        <v>0</v>
      </c>
      <c r="Q407" s="52">
        <f>COUNTIFS($M4:$M403,"□",Q4:Q403,"&gt;=0.1")</f>
        <v>0</v>
      </c>
      <c r="R407" s="52">
        <f>COUNTIFS($M4:$M403,"□",R4:R403,"&gt;=0.1")</f>
        <v>0</v>
      </c>
      <c r="S407" s="52">
        <f>COUNTIFS($M4:$M403,"□",S4:S403,"&gt;=0.1")</f>
        <v>0</v>
      </c>
      <c r="T407" s="52">
        <f t="shared" ref="T407:W407" si="616">COUNTIFS($M4:$M403,"□",T4:T403,"&gt;=0.1")</f>
        <v>0</v>
      </c>
      <c r="U407" s="52">
        <f t="shared" si="616"/>
        <v>0</v>
      </c>
      <c r="V407" s="52">
        <f t="shared" si="616"/>
        <v>0</v>
      </c>
      <c r="W407" s="52">
        <f t="shared" si="616"/>
        <v>0</v>
      </c>
      <c r="X407" s="52">
        <f>COUNTIFS($M4:$M403,"□",X4:X403,"&gt;=0.1")</f>
        <v>0</v>
      </c>
      <c r="Y407" s="52">
        <f>COUNTIFS($M4:$M403,"□",Y4:Y403,"&gt;=0.1")</f>
        <v>0</v>
      </c>
      <c r="Z407" s="52">
        <f>COUNTIFS($M4:$M403,"□",Z4:Z403,"&gt;=0.1")</f>
        <v>0</v>
      </c>
      <c r="AA407" s="52">
        <f t="shared" ref="AA407:AD407" si="617">COUNTIFS($M4:$M403,"□",AA4:AA403,"&gt;=0.1")</f>
        <v>0</v>
      </c>
      <c r="AB407" s="52">
        <f t="shared" si="617"/>
        <v>0</v>
      </c>
      <c r="AC407" s="52">
        <f t="shared" si="617"/>
        <v>0</v>
      </c>
      <c r="AD407" s="52">
        <f t="shared" si="617"/>
        <v>0</v>
      </c>
      <c r="AE407" s="52">
        <f>COUNTIFS($M4:$M403,"□",AE4:AE403,"&gt;=0.1")</f>
        <v>0</v>
      </c>
      <c r="AF407" s="52">
        <f>COUNTIFS($M4:$M403,"□",AF4:AF403,"&gt;=0.1")</f>
        <v>0</v>
      </c>
      <c r="AG407" s="52">
        <f>COUNTIFS($M4:$M403,"□",AG4:AG403,"&gt;=0.1")</f>
        <v>0</v>
      </c>
      <c r="AH407" s="52">
        <f t="shared" ref="AH407:AK407" si="618">COUNTIFS($M4:$M403,"□",AH4:AH403,"&gt;=0.1")</f>
        <v>0</v>
      </c>
      <c r="AI407" s="52">
        <f t="shared" si="618"/>
        <v>0</v>
      </c>
      <c r="AJ407" s="52">
        <f t="shared" si="618"/>
        <v>0</v>
      </c>
      <c r="AK407" s="52">
        <f t="shared" si="618"/>
        <v>0</v>
      </c>
      <c r="AL407" s="52">
        <f>COUNTIFS($M4:$M403,"□",AL4:AL403,"&gt;=0.1")</f>
        <v>0</v>
      </c>
      <c r="AM407" s="52">
        <f>COUNTIFS($M4:$M403,"□",AM4:AM403,"&gt;=0.1")</f>
        <v>0</v>
      </c>
      <c r="AN407" s="52">
        <f>COUNTIFS($M4:$M403,"□",AN4:AN403,"&gt;=0.1")</f>
        <v>0</v>
      </c>
      <c r="AO407" s="52">
        <f t="shared" ref="AO407:AQ407" si="619">COUNTIFS($M4:$M403,"□",AO4:AO403,"&gt;=0.1")</f>
        <v>0</v>
      </c>
      <c r="AP407" s="52">
        <f t="shared" si="619"/>
        <v>0</v>
      </c>
      <c r="AQ407" s="52">
        <f t="shared" si="619"/>
        <v>0</v>
      </c>
      <c r="AR407" s="52">
        <f>COUNTIFS($M4:$M403,"□",AR4:AR403,"&gt;=0.1")</f>
        <v>0</v>
      </c>
      <c r="AS407" s="60">
        <f t="shared" si="614"/>
        <v>0</v>
      </c>
      <c r="AT407" s="54"/>
      <c r="AU407" s="55"/>
    </row>
    <row r="408" spans="1:47" ht="21" hidden="1" customHeight="1">
      <c r="A408" s="56"/>
      <c r="B408" s="57"/>
      <c r="C408" s="57"/>
      <c r="D408" s="57"/>
      <c r="E408" s="58"/>
      <c r="F408" s="140"/>
      <c r="G408" s="140"/>
      <c r="H408" s="140"/>
      <c r="I408" s="140"/>
      <c r="J408" s="59" t="s">
        <v>49</v>
      </c>
      <c r="K408" s="51"/>
      <c r="L408" s="51"/>
      <c r="M408" s="51"/>
      <c r="N408" s="52">
        <f>COUNTIFS($M4:$M403,"◇",N4:N403,"&gt;=0.1")</f>
        <v>0</v>
      </c>
      <c r="O408" s="52">
        <f t="shared" ref="O408" si="620">COUNTIFS($M4:$M403,"◇",O4:O403,"&gt;=0.1")</f>
        <v>0</v>
      </c>
      <c r="P408" s="52">
        <f>COUNTIFS($M4:$M403,"◇",P4:P403,"&gt;=0.1")</f>
        <v>0</v>
      </c>
      <c r="Q408" s="52">
        <f>COUNTIFS($M4:$M403,"◇",Q4:Q403,"&gt;=0.1")</f>
        <v>0</v>
      </c>
      <c r="R408" s="52">
        <f>COUNTIFS($M4:$M403,"◇",R4:R403,"&gt;=0.1")</f>
        <v>0</v>
      </c>
      <c r="S408" s="52">
        <f>COUNTIFS($M4:$M403,"◇",S4:S403,"&gt;=0.1")</f>
        <v>0</v>
      </c>
      <c r="T408" s="52">
        <f t="shared" ref="T408:W408" si="621">COUNTIFS($M4:$M403,"◇",T4:T403,"&gt;=0.1")</f>
        <v>0</v>
      </c>
      <c r="U408" s="52">
        <f t="shared" si="621"/>
        <v>0</v>
      </c>
      <c r="V408" s="52">
        <f t="shared" si="621"/>
        <v>0</v>
      </c>
      <c r="W408" s="52">
        <f t="shared" si="621"/>
        <v>0</v>
      </c>
      <c r="X408" s="52">
        <f>COUNTIFS($M4:$M403,"◇",X4:X403,"&gt;=0.1")</f>
        <v>0</v>
      </c>
      <c r="Y408" s="52">
        <f>COUNTIFS($M4:$M403,"◇",Y4:Y403,"&gt;=0.1")</f>
        <v>0</v>
      </c>
      <c r="Z408" s="52">
        <f>COUNTIFS($M4:$M403,"◇",Z4:Z403,"&gt;=0.1")</f>
        <v>0</v>
      </c>
      <c r="AA408" s="52">
        <f t="shared" ref="AA408:AD408" si="622">COUNTIFS($M4:$M403,"◇",AA4:AA403,"&gt;=0.1")</f>
        <v>0</v>
      </c>
      <c r="AB408" s="52">
        <f t="shared" si="622"/>
        <v>0</v>
      </c>
      <c r="AC408" s="52">
        <f t="shared" si="622"/>
        <v>0</v>
      </c>
      <c r="AD408" s="52">
        <f t="shared" si="622"/>
        <v>0</v>
      </c>
      <c r="AE408" s="52">
        <f>COUNTIFS($M4:$M403,"◇",AE4:AE403,"&gt;=0.1")</f>
        <v>0</v>
      </c>
      <c r="AF408" s="52">
        <f>COUNTIFS($M4:$M403,"◇",AF4:AF403,"&gt;=0.1")</f>
        <v>0</v>
      </c>
      <c r="AG408" s="52">
        <f>COUNTIFS($M4:$M403,"◇",AG4:AG403,"&gt;=0.1")</f>
        <v>0</v>
      </c>
      <c r="AH408" s="52">
        <f t="shared" ref="AH408:AK408" si="623">COUNTIFS($M4:$M403,"◇",AH4:AH403,"&gt;=0.1")</f>
        <v>0</v>
      </c>
      <c r="AI408" s="52">
        <f t="shared" si="623"/>
        <v>0</v>
      </c>
      <c r="AJ408" s="52">
        <f t="shared" si="623"/>
        <v>0</v>
      </c>
      <c r="AK408" s="52">
        <f t="shared" si="623"/>
        <v>0</v>
      </c>
      <c r="AL408" s="52">
        <f>COUNTIFS($M4:$M403,"◇",AL4:AL403,"&gt;=0.1")</f>
        <v>0</v>
      </c>
      <c r="AM408" s="52">
        <f>COUNTIFS($M4:$M403,"◇",AM4:AM403,"&gt;=0.1")</f>
        <v>0</v>
      </c>
      <c r="AN408" s="52">
        <f>COUNTIFS($M4:$M403,"◇",AN4:AN403,"&gt;=0.1")</f>
        <v>0</v>
      </c>
      <c r="AO408" s="52">
        <f t="shared" ref="AO408:AQ408" si="624">COUNTIFS($M4:$M403,"◇",AO4:AO403,"&gt;=0.1")</f>
        <v>0</v>
      </c>
      <c r="AP408" s="52">
        <f t="shared" si="624"/>
        <v>0</v>
      </c>
      <c r="AQ408" s="52">
        <f t="shared" si="624"/>
        <v>0</v>
      </c>
      <c r="AR408" s="52">
        <f>COUNTIFS($M4:$M403,"◇",AR4:AR403,"&gt;=0.1")</f>
        <v>0</v>
      </c>
      <c r="AS408" s="60">
        <f t="shared" si="614"/>
        <v>0</v>
      </c>
      <c r="AT408" s="54"/>
      <c r="AU408" s="55"/>
    </row>
    <row r="409" spans="1:47" ht="21" hidden="1" customHeight="1">
      <c r="A409" s="56"/>
      <c r="B409" s="57"/>
      <c r="C409" s="57"/>
      <c r="D409" s="57"/>
      <c r="E409" s="58"/>
      <c r="F409" s="140"/>
      <c r="G409" s="140"/>
      <c r="H409" s="140"/>
      <c r="I409" s="140"/>
      <c r="J409" s="59" t="s">
        <v>50</v>
      </c>
      <c r="K409" s="51"/>
      <c r="L409" s="51"/>
      <c r="M409" s="51"/>
      <c r="N409" s="52">
        <f>COUNTIFS($M4:$M403,"×",N4:N403,"&gt;=0.1")</f>
        <v>0</v>
      </c>
      <c r="O409" s="52">
        <f t="shared" ref="O409" si="625">COUNTIFS($M4:$M403,"×",O4:O403,"&gt;=0.1")</f>
        <v>0</v>
      </c>
      <c r="P409" s="52">
        <f>COUNTIFS($M4:$M403,"×",P4:P403,"&gt;=0.1")</f>
        <v>0</v>
      </c>
      <c r="Q409" s="52">
        <f>COUNTIFS($M4:$M403,"×",Q4:Q403,"&gt;=0.1")</f>
        <v>0</v>
      </c>
      <c r="R409" s="52">
        <f>COUNTIFS($M4:$M403,"×",R4:R403,"&gt;=0.1")</f>
        <v>0</v>
      </c>
      <c r="S409" s="52">
        <f>COUNTIFS($M4:$M403,"×",S4:S403,"&gt;=0.1")</f>
        <v>0</v>
      </c>
      <c r="T409" s="52">
        <f t="shared" ref="T409:W409" si="626">COUNTIFS($M4:$M403,"×",T4:T403,"&gt;=0.1")</f>
        <v>0</v>
      </c>
      <c r="U409" s="52">
        <f t="shared" si="626"/>
        <v>0</v>
      </c>
      <c r="V409" s="52">
        <f t="shared" si="626"/>
        <v>0</v>
      </c>
      <c r="W409" s="52">
        <f t="shared" si="626"/>
        <v>0</v>
      </c>
      <c r="X409" s="52">
        <f>COUNTIFS($M4:$M403,"×",X4:X403,"&gt;=0.1")</f>
        <v>0</v>
      </c>
      <c r="Y409" s="52">
        <f>COUNTIFS($M4:$M403,"×",Y4:Y403,"&gt;=0.1")</f>
        <v>0</v>
      </c>
      <c r="Z409" s="52">
        <f>COUNTIFS($M4:$M403,"×",Z4:Z403,"&gt;=0.1")</f>
        <v>0</v>
      </c>
      <c r="AA409" s="52">
        <f t="shared" ref="AA409:AD409" si="627">COUNTIFS($M4:$M403,"×",AA4:AA403,"&gt;=0.1")</f>
        <v>0</v>
      </c>
      <c r="AB409" s="52">
        <f t="shared" si="627"/>
        <v>0</v>
      </c>
      <c r="AC409" s="52">
        <f t="shared" si="627"/>
        <v>0</v>
      </c>
      <c r="AD409" s="52">
        <f t="shared" si="627"/>
        <v>0</v>
      </c>
      <c r="AE409" s="52">
        <f>COUNTIFS($M4:$M403,"×",AE4:AE403,"&gt;=0.1")</f>
        <v>0</v>
      </c>
      <c r="AF409" s="52">
        <f>COUNTIFS($M4:$M403,"×",AF4:AF403,"&gt;=0.1")</f>
        <v>0</v>
      </c>
      <c r="AG409" s="52">
        <f>COUNTIFS($M4:$M403,"×",AG4:AG403,"&gt;=0.1")</f>
        <v>0</v>
      </c>
      <c r="AH409" s="52">
        <f t="shared" ref="AH409:AK409" si="628">COUNTIFS($M4:$M403,"×",AH4:AH403,"&gt;=0.1")</f>
        <v>0</v>
      </c>
      <c r="AI409" s="52">
        <f t="shared" si="628"/>
        <v>0</v>
      </c>
      <c r="AJ409" s="52">
        <f t="shared" si="628"/>
        <v>0</v>
      </c>
      <c r="AK409" s="52">
        <f t="shared" si="628"/>
        <v>0</v>
      </c>
      <c r="AL409" s="52">
        <f>COUNTIFS($M4:$M403,"×",AL4:AL403,"&gt;=0.1")</f>
        <v>0</v>
      </c>
      <c r="AM409" s="52">
        <f>COUNTIFS($M4:$M403,"×",AM4:AM403,"&gt;=0.1")</f>
        <v>0</v>
      </c>
      <c r="AN409" s="52">
        <f>COUNTIFS($M4:$M403,"×",AN4:AN403,"&gt;=0.1")</f>
        <v>0</v>
      </c>
      <c r="AO409" s="52">
        <f t="shared" ref="AO409:AQ409" si="629">COUNTIFS($M4:$M403,"×",AO4:AO403,"&gt;=0.1")</f>
        <v>0</v>
      </c>
      <c r="AP409" s="52">
        <f t="shared" si="629"/>
        <v>0</v>
      </c>
      <c r="AQ409" s="52">
        <f t="shared" si="629"/>
        <v>0</v>
      </c>
      <c r="AR409" s="52">
        <f>COUNTIFS($M4:$M403,"×",AR4:AR403,"&gt;=0.1")</f>
        <v>0</v>
      </c>
      <c r="AS409" s="60">
        <f t="shared" si="614"/>
        <v>0</v>
      </c>
      <c r="AT409" s="54"/>
      <c r="AU409" s="55"/>
    </row>
    <row r="410" spans="1:47" ht="21" hidden="1" customHeight="1">
      <c r="A410" s="56"/>
      <c r="B410" s="57"/>
      <c r="C410" s="57"/>
      <c r="D410" s="57"/>
      <c r="E410" s="58"/>
      <c r="F410" s="140"/>
      <c r="G410" s="140"/>
      <c r="H410" s="140"/>
      <c r="I410" s="140"/>
      <c r="J410" s="59" t="s">
        <v>59</v>
      </c>
      <c r="K410" s="51"/>
      <c r="L410" s="51"/>
      <c r="M410" s="51"/>
      <c r="N410" s="52">
        <f>COUNTIFS($H4:$H403,"重度",N4:N403,"&gt;=0.1")</f>
        <v>0</v>
      </c>
      <c r="O410" s="52">
        <f t="shared" ref="O410:AR410" si="630">COUNTIFS($H4:$H403,"重度",O4:O403,"&gt;=0.1")</f>
        <v>0</v>
      </c>
      <c r="P410" s="52">
        <f>COUNTIFS($H4:$H403,"重度",P4:P403,"&gt;=0.1")</f>
        <v>0</v>
      </c>
      <c r="Q410" s="52">
        <f t="shared" si="630"/>
        <v>0</v>
      </c>
      <c r="R410" s="52">
        <f t="shared" si="630"/>
        <v>0</v>
      </c>
      <c r="S410" s="52">
        <f t="shared" si="630"/>
        <v>0</v>
      </c>
      <c r="T410" s="52">
        <f t="shared" si="630"/>
        <v>0</v>
      </c>
      <c r="U410" s="52">
        <f t="shared" si="630"/>
        <v>0</v>
      </c>
      <c r="V410" s="52">
        <f t="shared" si="630"/>
        <v>0</v>
      </c>
      <c r="W410" s="52">
        <f t="shared" si="630"/>
        <v>0</v>
      </c>
      <c r="X410" s="52">
        <f t="shared" si="630"/>
        <v>0</v>
      </c>
      <c r="Y410" s="52">
        <f t="shared" si="630"/>
        <v>0</v>
      </c>
      <c r="Z410" s="52">
        <f t="shared" si="630"/>
        <v>0</v>
      </c>
      <c r="AA410" s="52">
        <f t="shared" si="630"/>
        <v>0</v>
      </c>
      <c r="AB410" s="52">
        <f t="shared" si="630"/>
        <v>0</v>
      </c>
      <c r="AC410" s="52">
        <f t="shared" si="630"/>
        <v>0</v>
      </c>
      <c r="AD410" s="52">
        <f t="shared" si="630"/>
        <v>0</v>
      </c>
      <c r="AE410" s="52">
        <f t="shared" si="630"/>
        <v>0</v>
      </c>
      <c r="AF410" s="52">
        <f t="shared" si="630"/>
        <v>0</v>
      </c>
      <c r="AG410" s="52">
        <f t="shared" si="630"/>
        <v>0</v>
      </c>
      <c r="AH410" s="52">
        <f t="shared" si="630"/>
        <v>0</v>
      </c>
      <c r="AI410" s="52">
        <f t="shared" si="630"/>
        <v>0</v>
      </c>
      <c r="AJ410" s="52">
        <f t="shared" si="630"/>
        <v>0</v>
      </c>
      <c r="AK410" s="52">
        <f t="shared" si="630"/>
        <v>0</v>
      </c>
      <c r="AL410" s="52">
        <f t="shared" si="630"/>
        <v>0</v>
      </c>
      <c r="AM410" s="52">
        <f t="shared" si="630"/>
        <v>0</v>
      </c>
      <c r="AN410" s="52">
        <f t="shared" si="630"/>
        <v>0</v>
      </c>
      <c r="AO410" s="52">
        <f t="shared" si="630"/>
        <v>0</v>
      </c>
      <c r="AP410" s="52">
        <f t="shared" si="630"/>
        <v>0</v>
      </c>
      <c r="AQ410" s="52">
        <f t="shared" si="630"/>
        <v>0</v>
      </c>
      <c r="AR410" s="52">
        <f t="shared" si="630"/>
        <v>0</v>
      </c>
      <c r="AS410" s="60">
        <f t="shared" si="614"/>
        <v>0</v>
      </c>
      <c r="AT410" s="54"/>
      <c r="AU410" s="55"/>
    </row>
    <row r="411" spans="1:47" ht="21" hidden="1" customHeight="1">
      <c r="A411" s="56"/>
      <c r="B411" s="57"/>
      <c r="C411" s="57"/>
      <c r="D411" s="57"/>
      <c r="E411" s="58"/>
      <c r="F411" s="140"/>
      <c r="G411" s="140"/>
      <c r="H411" s="140"/>
      <c r="I411" s="140"/>
      <c r="J411" s="59" t="s">
        <v>60</v>
      </c>
      <c r="K411" s="51"/>
      <c r="L411" s="51"/>
      <c r="M411" s="51"/>
      <c r="N411" s="52">
        <f>COUNTIFS($H4:$H403,"中度",N4:N403,"&gt;=0.1")</f>
        <v>0</v>
      </c>
      <c r="O411" s="52">
        <f t="shared" ref="O411:AR411" si="631">COUNTIFS($H4:$H403,"中度",O4:O403,"&gt;=0.1")</f>
        <v>0</v>
      </c>
      <c r="P411" s="52">
        <f>COUNTIFS($H4:$H403,"中度",P4:P403,"&gt;=0.1")</f>
        <v>0</v>
      </c>
      <c r="Q411" s="52">
        <f t="shared" si="631"/>
        <v>0</v>
      </c>
      <c r="R411" s="52">
        <f t="shared" si="631"/>
        <v>0</v>
      </c>
      <c r="S411" s="52">
        <f t="shared" si="631"/>
        <v>0</v>
      </c>
      <c r="T411" s="52">
        <f t="shared" si="631"/>
        <v>0</v>
      </c>
      <c r="U411" s="52">
        <f t="shared" si="631"/>
        <v>0</v>
      </c>
      <c r="V411" s="52">
        <f t="shared" si="631"/>
        <v>0</v>
      </c>
      <c r="W411" s="52">
        <f t="shared" si="631"/>
        <v>0</v>
      </c>
      <c r="X411" s="52">
        <f t="shared" si="631"/>
        <v>0</v>
      </c>
      <c r="Y411" s="52">
        <f t="shared" si="631"/>
        <v>0</v>
      </c>
      <c r="Z411" s="52">
        <f t="shared" si="631"/>
        <v>0</v>
      </c>
      <c r="AA411" s="52">
        <f t="shared" si="631"/>
        <v>0</v>
      </c>
      <c r="AB411" s="52">
        <f t="shared" si="631"/>
        <v>0</v>
      </c>
      <c r="AC411" s="52">
        <f t="shared" si="631"/>
        <v>0</v>
      </c>
      <c r="AD411" s="52">
        <f t="shared" si="631"/>
        <v>0</v>
      </c>
      <c r="AE411" s="52">
        <f t="shared" si="631"/>
        <v>0</v>
      </c>
      <c r="AF411" s="52">
        <f t="shared" si="631"/>
        <v>0</v>
      </c>
      <c r="AG411" s="52">
        <f t="shared" si="631"/>
        <v>0</v>
      </c>
      <c r="AH411" s="52">
        <f t="shared" si="631"/>
        <v>0</v>
      </c>
      <c r="AI411" s="52">
        <f t="shared" si="631"/>
        <v>0</v>
      </c>
      <c r="AJ411" s="52">
        <f t="shared" si="631"/>
        <v>0</v>
      </c>
      <c r="AK411" s="52">
        <f t="shared" si="631"/>
        <v>0</v>
      </c>
      <c r="AL411" s="52">
        <f t="shared" si="631"/>
        <v>0</v>
      </c>
      <c r="AM411" s="52">
        <f t="shared" si="631"/>
        <v>0</v>
      </c>
      <c r="AN411" s="52">
        <f t="shared" si="631"/>
        <v>0</v>
      </c>
      <c r="AO411" s="52">
        <f t="shared" si="631"/>
        <v>0</v>
      </c>
      <c r="AP411" s="52">
        <f t="shared" si="631"/>
        <v>0</v>
      </c>
      <c r="AQ411" s="52">
        <f t="shared" si="631"/>
        <v>0</v>
      </c>
      <c r="AR411" s="52">
        <f t="shared" si="631"/>
        <v>0</v>
      </c>
      <c r="AS411" s="60">
        <f t="shared" si="614"/>
        <v>0</v>
      </c>
      <c r="AT411" s="54"/>
      <c r="AU411" s="55"/>
    </row>
    <row r="412" spans="1:47" ht="21" hidden="1" customHeight="1">
      <c r="A412" s="56"/>
      <c r="B412" s="57"/>
      <c r="C412" s="57"/>
      <c r="D412" s="57"/>
      <c r="E412" s="58"/>
      <c r="F412" s="140"/>
      <c r="G412" s="140"/>
      <c r="H412" s="140"/>
      <c r="I412" s="140"/>
      <c r="J412" s="59" t="s">
        <v>61</v>
      </c>
      <c r="K412" s="51"/>
      <c r="L412" s="51"/>
      <c r="M412" s="51"/>
      <c r="N412" s="52">
        <f>COUNTIFS($H4:$H403,"軽度",N4:N403,"&gt;=0.1")</f>
        <v>0</v>
      </c>
      <c r="O412" s="52">
        <f t="shared" ref="O412:AR412" si="632">COUNTIFS($H4:$H403,"軽度",O4:O403,"&gt;=0.1")</f>
        <v>0</v>
      </c>
      <c r="P412" s="52">
        <f>COUNTIFS($H4:$H403,"軽度",P4:P403,"&gt;=0.1")</f>
        <v>0</v>
      </c>
      <c r="Q412" s="52">
        <f t="shared" si="632"/>
        <v>0</v>
      </c>
      <c r="R412" s="52">
        <f t="shared" si="632"/>
        <v>0</v>
      </c>
      <c r="S412" s="52">
        <f t="shared" si="632"/>
        <v>0</v>
      </c>
      <c r="T412" s="52">
        <f t="shared" si="632"/>
        <v>0</v>
      </c>
      <c r="U412" s="52">
        <f t="shared" si="632"/>
        <v>0</v>
      </c>
      <c r="V412" s="52">
        <f t="shared" si="632"/>
        <v>0</v>
      </c>
      <c r="W412" s="52">
        <f t="shared" si="632"/>
        <v>0</v>
      </c>
      <c r="X412" s="52">
        <f t="shared" si="632"/>
        <v>0</v>
      </c>
      <c r="Y412" s="52">
        <f t="shared" si="632"/>
        <v>0</v>
      </c>
      <c r="Z412" s="52">
        <f t="shared" si="632"/>
        <v>0</v>
      </c>
      <c r="AA412" s="52">
        <f t="shared" si="632"/>
        <v>0</v>
      </c>
      <c r="AB412" s="52">
        <f t="shared" si="632"/>
        <v>0</v>
      </c>
      <c r="AC412" s="52">
        <f t="shared" si="632"/>
        <v>0</v>
      </c>
      <c r="AD412" s="52">
        <f t="shared" si="632"/>
        <v>0</v>
      </c>
      <c r="AE412" s="52">
        <f t="shared" si="632"/>
        <v>0</v>
      </c>
      <c r="AF412" s="52">
        <f t="shared" si="632"/>
        <v>0</v>
      </c>
      <c r="AG412" s="52">
        <f t="shared" si="632"/>
        <v>0</v>
      </c>
      <c r="AH412" s="52">
        <f t="shared" si="632"/>
        <v>0</v>
      </c>
      <c r="AI412" s="52">
        <f t="shared" si="632"/>
        <v>0</v>
      </c>
      <c r="AJ412" s="52">
        <f t="shared" si="632"/>
        <v>0</v>
      </c>
      <c r="AK412" s="52">
        <f t="shared" si="632"/>
        <v>0</v>
      </c>
      <c r="AL412" s="52">
        <f t="shared" si="632"/>
        <v>0</v>
      </c>
      <c r="AM412" s="52">
        <f t="shared" si="632"/>
        <v>0</v>
      </c>
      <c r="AN412" s="52">
        <f t="shared" si="632"/>
        <v>0</v>
      </c>
      <c r="AO412" s="52">
        <f t="shared" si="632"/>
        <v>0</v>
      </c>
      <c r="AP412" s="52">
        <f t="shared" si="632"/>
        <v>0</v>
      </c>
      <c r="AQ412" s="52">
        <f t="shared" si="632"/>
        <v>0</v>
      </c>
      <c r="AR412" s="52">
        <f t="shared" si="632"/>
        <v>0</v>
      </c>
      <c r="AS412" s="60">
        <f t="shared" si="614"/>
        <v>0</v>
      </c>
      <c r="AT412" s="54"/>
      <c r="AU412" s="55"/>
    </row>
    <row r="413" spans="1:47" ht="21" hidden="1" customHeight="1">
      <c r="A413" s="56"/>
      <c r="B413" s="57"/>
      <c r="C413" s="57"/>
      <c r="D413" s="57"/>
      <c r="E413" s="58"/>
      <c r="F413" s="140"/>
      <c r="G413" s="140"/>
      <c r="H413" s="140"/>
      <c r="I413" s="140"/>
      <c r="J413" s="59" t="s">
        <v>62</v>
      </c>
      <c r="K413" s="51"/>
      <c r="L413" s="51"/>
      <c r="M413" s="51"/>
      <c r="N413" s="52">
        <f>COUNTIFS($I4:$I403,"非",N4:N403,"&gt;=0.1")</f>
        <v>0</v>
      </c>
      <c r="O413" s="52">
        <f t="shared" ref="O413:AR413" si="633">COUNTIFS($I4:$I403,"非",O4:O403,"&gt;=0.1")</f>
        <v>0</v>
      </c>
      <c r="P413" s="52">
        <f>COUNTIFS($I4:$I403,"非",P4:P403,"&gt;=0.1")</f>
        <v>0</v>
      </c>
      <c r="Q413" s="52">
        <f t="shared" si="633"/>
        <v>0</v>
      </c>
      <c r="R413" s="52">
        <f t="shared" si="633"/>
        <v>0</v>
      </c>
      <c r="S413" s="52">
        <f t="shared" si="633"/>
        <v>0</v>
      </c>
      <c r="T413" s="52">
        <f t="shared" si="633"/>
        <v>0</v>
      </c>
      <c r="U413" s="52">
        <f t="shared" si="633"/>
        <v>0</v>
      </c>
      <c r="V413" s="52">
        <f t="shared" si="633"/>
        <v>0</v>
      </c>
      <c r="W413" s="52">
        <f t="shared" si="633"/>
        <v>0</v>
      </c>
      <c r="X413" s="52">
        <f t="shared" si="633"/>
        <v>0</v>
      </c>
      <c r="Y413" s="52">
        <f t="shared" si="633"/>
        <v>0</v>
      </c>
      <c r="Z413" s="52">
        <f t="shared" si="633"/>
        <v>0</v>
      </c>
      <c r="AA413" s="52">
        <f t="shared" si="633"/>
        <v>0</v>
      </c>
      <c r="AB413" s="52">
        <f t="shared" si="633"/>
        <v>0</v>
      </c>
      <c r="AC413" s="52">
        <f t="shared" si="633"/>
        <v>0</v>
      </c>
      <c r="AD413" s="52">
        <f t="shared" si="633"/>
        <v>0</v>
      </c>
      <c r="AE413" s="52">
        <f t="shared" si="633"/>
        <v>0</v>
      </c>
      <c r="AF413" s="52">
        <f t="shared" si="633"/>
        <v>0</v>
      </c>
      <c r="AG413" s="52">
        <f t="shared" si="633"/>
        <v>0</v>
      </c>
      <c r="AH413" s="52">
        <f t="shared" si="633"/>
        <v>0</v>
      </c>
      <c r="AI413" s="52">
        <f t="shared" si="633"/>
        <v>0</v>
      </c>
      <c r="AJ413" s="52">
        <f t="shared" si="633"/>
        <v>0</v>
      </c>
      <c r="AK413" s="52">
        <f t="shared" si="633"/>
        <v>0</v>
      </c>
      <c r="AL413" s="52">
        <f t="shared" si="633"/>
        <v>0</v>
      </c>
      <c r="AM413" s="52">
        <f t="shared" si="633"/>
        <v>0</v>
      </c>
      <c r="AN413" s="52">
        <f t="shared" si="633"/>
        <v>0</v>
      </c>
      <c r="AO413" s="52">
        <f t="shared" si="633"/>
        <v>0</v>
      </c>
      <c r="AP413" s="52">
        <f t="shared" si="633"/>
        <v>0</v>
      </c>
      <c r="AQ413" s="52">
        <f t="shared" si="633"/>
        <v>0</v>
      </c>
      <c r="AR413" s="52">
        <f t="shared" si="633"/>
        <v>0</v>
      </c>
      <c r="AS413" s="60">
        <f t="shared" si="614"/>
        <v>0</v>
      </c>
      <c r="AT413" s="54"/>
      <c r="AU413" s="55"/>
    </row>
    <row r="414" spans="1:47" ht="21" hidden="1" customHeight="1">
      <c r="A414" s="56"/>
      <c r="B414" s="57"/>
      <c r="C414" s="57"/>
      <c r="D414" s="57"/>
      <c r="E414" s="58"/>
      <c r="F414" s="140"/>
      <c r="G414" s="140"/>
      <c r="H414" s="140"/>
      <c r="I414" s="140"/>
      <c r="J414" s="59" t="s">
        <v>63</v>
      </c>
      <c r="K414" s="51"/>
      <c r="L414" s="51"/>
      <c r="M414" s="51"/>
      <c r="N414" s="52">
        <f>COUNTIFS($I4:$I403,"ひとり",N4:N403,"&gt;=0.1")</f>
        <v>0</v>
      </c>
      <c r="O414" s="52">
        <f t="shared" ref="O414:AR414" si="634">COUNTIFS($I4:$I403,"ひとり",O4:O403,"&gt;=0.1")</f>
        <v>0</v>
      </c>
      <c r="P414" s="52">
        <f>COUNTIFS($I4:$I403,"ひとり",P4:P403,"&gt;=0.1")</f>
        <v>0</v>
      </c>
      <c r="Q414" s="52">
        <f t="shared" si="634"/>
        <v>0</v>
      </c>
      <c r="R414" s="52">
        <f t="shared" si="634"/>
        <v>0</v>
      </c>
      <c r="S414" s="52">
        <f t="shared" si="634"/>
        <v>0</v>
      </c>
      <c r="T414" s="52">
        <f t="shared" si="634"/>
        <v>0</v>
      </c>
      <c r="U414" s="52">
        <f t="shared" si="634"/>
        <v>0</v>
      </c>
      <c r="V414" s="52">
        <f t="shared" si="634"/>
        <v>0</v>
      </c>
      <c r="W414" s="52">
        <f t="shared" si="634"/>
        <v>0</v>
      </c>
      <c r="X414" s="52">
        <f t="shared" si="634"/>
        <v>0</v>
      </c>
      <c r="Y414" s="52">
        <f t="shared" si="634"/>
        <v>0</v>
      </c>
      <c r="Z414" s="52">
        <f t="shared" si="634"/>
        <v>0</v>
      </c>
      <c r="AA414" s="52">
        <f t="shared" si="634"/>
        <v>0</v>
      </c>
      <c r="AB414" s="52">
        <f t="shared" si="634"/>
        <v>0</v>
      </c>
      <c r="AC414" s="52">
        <f t="shared" si="634"/>
        <v>0</v>
      </c>
      <c r="AD414" s="52">
        <f t="shared" si="634"/>
        <v>0</v>
      </c>
      <c r="AE414" s="52">
        <f t="shared" si="634"/>
        <v>0</v>
      </c>
      <c r="AF414" s="52">
        <f t="shared" si="634"/>
        <v>0</v>
      </c>
      <c r="AG414" s="52">
        <f t="shared" si="634"/>
        <v>0</v>
      </c>
      <c r="AH414" s="52">
        <f t="shared" si="634"/>
        <v>0</v>
      </c>
      <c r="AI414" s="52">
        <f t="shared" si="634"/>
        <v>0</v>
      </c>
      <c r="AJ414" s="52">
        <f t="shared" si="634"/>
        <v>0</v>
      </c>
      <c r="AK414" s="52">
        <f t="shared" si="634"/>
        <v>0</v>
      </c>
      <c r="AL414" s="52">
        <f t="shared" si="634"/>
        <v>0</v>
      </c>
      <c r="AM414" s="52">
        <f t="shared" si="634"/>
        <v>0</v>
      </c>
      <c r="AN414" s="52">
        <f t="shared" si="634"/>
        <v>0</v>
      </c>
      <c r="AO414" s="52">
        <f t="shared" si="634"/>
        <v>0</v>
      </c>
      <c r="AP414" s="52">
        <f t="shared" si="634"/>
        <v>0</v>
      </c>
      <c r="AQ414" s="52">
        <f t="shared" si="634"/>
        <v>0</v>
      </c>
      <c r="AR414" s="52">
        <f t="shared" si="634"/>
        <v>0</v>
      </c>
      <c r="AS414" s="60">
        <f t="shared" si="614"/>
        <v>0</v>
      </c>
      <c r="AT414" s="54"/>
      <c r="AU414" s="55"/>
    </row>
    <row r="415" spans="1:47" ht="21" hidden="1" customHeight="1">
      <c r="A415" s="56"/>
      <c r="B415" s="57"/>
      <c r="C415" s="57"/>
      <c r="D415" s="57"/>
      <c r="E415" s="58"/>
      <c r="F415" s="140"/>
      <c r="G415" s="140"/>
      <c r="H415" s="140"/>
      <c r="I415" s="140"/>
      <c r="J415" s="59" t="s">
        <v>64</v>
      </c>
      <c r="K415" s="51"/>
      <c r="L415" s="51"/>
      <c r="M415" s="51"/>
      <c r="N415" s="52">
        <f>COUNTIFS($I4:$I403,"多胎児",N4:N403,"&gt;=0.1")</f>
        <v>0</v>
      </c>
      <c r="O415" s="52">
        <f t="shared" ref="O415:AR415" si="635">COUNTIFS($I4:$I403,"多胎児",O4:O403,"&gt;=0.1")</f>
        <v>0</v>
      </c>
      <c r="P415" s="52">
        <f>COUNTIFS($I4:$I403,"多胎児",P4:P403,"&gt;=0.1")</f>
        <v>0</v>
      </c>
      <c r="Q415" s="52">
        <f t="shared" si="635"/>
        <v>0</v>
      </c>
      <c r="R415" s="52">
        <f t="shared" si="635"/>
        <v>0</v>
      </c>
      <c r="S415" s="52">
        <f t="shared" si="635"/>
        <v>0</v>
      </c>
      <c r="T415" s="52">
        <f t="shared" si="635"/>
        <v>0</v>
      </c>
      <c r="U415" s="52">
        <f t="shared" si="635"/>
        <v>0</v>
      </c>
      <c r="V415" s="52">
        <f t="shared" si="635"/>
        <v>0</v>
      </c>
      <c r="W415" s="52">
        <f t="shared" si="635"/>
        <v>0</v>
      </c>
      <c r="X415" s="52">
        <f t="shared" si="635"/>
        <v>0</v>
      </c>
      <c r="Y415" s="52">
        <f t="shared" si="635"/>
        <v>0</v>
      </c>
      <c r="Z415" s="52">
        <f t="shared" si="635"/>
        <v>0</v>
      </c>
      <c r="AA415" s="52">
        <f t="shared" si="635"/>
        <v>0</v>
      </c>
      <c r="AB415" s="52">
        <f t="shared" si="635"/>
        <v>0</v>
      </c>
      <c r="AC415" s="52">
        <f t="shared" si="635"/>
        <v>0</v>
      </c>
      <c r="AD415" s="52">
        <f t="shared" si="635"/>
        <v>0</v>
      </c>
      <c r="AE415" s="52">
        <f t="shared" si="635"/>
        <v>0</v>
      </c>
      <c r="AF415" s="52">
        <f t="shared" si="635"/>
        <v>0</v>
      </c>
      <c r="AG415" s="52">
        <f t="shared" si="635"/>
        <v>0</v>
      </c>
      <c r="AH415" s="52">
        <f t="shared" si="635"/>
        <v>0</v>
      </c>
      <c r="AI415" s="52">
        <f t="shared" si="635"/>
        <v>0</v>
      </c>
      <c r="AJ415" s="52">
        <f t="shared" si="635"/>
        <v>0</v>
      </c>
      <c r="AK415" s="52">
        <f t="shared" si="635"/>
        <v>0</v>
      </c>
      <c r="AL415" s="52">
        <f t="shared" si="635"/>
        <v>0</v>
      </c>
      <c r="AM415" s="52">
        <f t="shared" si="635"/>
        <v>0</v>
      </c>
      <c r="AN415" s="52">
        <f t="shared" si="635"/>
        <v>0</v>
      </c>
      <c r="AO415" s="52">
        <f t="shared" si="635"/>
        <v>0</v>
      </c>
      <c r="AP415" s="52">
        <f t="shared" si="635"/>
        <v>0</v>
      </c>
      <c r="AQ415" s="52">
        <f t="shared" si="635"/>
        <v>0</v>
      </c>
      <c r="AR415" s="52">
        <f t="shared" si="635"/>
        <v>0</v>
      </c>
      <c r="AS415" s="60">
        <f t="shared" si="614"/>
        <v>0</v>
      </c>
      <c r="AT415" s="54"/>
      <c r="AU415" s="55"/>
    </row>
    <row r="416" spans="1:47" ht="21" customHeight="1">
      <c r="A416" s="56"/>
      <c r="B416" s="57"/>
      <c r="C416" s="57"/>
      <c r="D416" s="57"/>
      <c r="E416" s="58"/>
      <c r="F416" s="140"/>
      <c r="G416" s="140"/>
      <c r="H416" s="140"/>
      <c r="I416" s="140"/>
      <c r="J416" s="61" t="s">
        <v>16</v>
      </c>
      <c r="K416" s="62"/>
      <c r="L416" s="62"/>
      <c r="M416" s="62"/>
      <c r="N416" s="63">
        <f>SUM(N417:N421)</f>
        <v>0</v>
      </c>
      <c r="O416" s="63">
        <f t="shared" ref="O416:AR416" si="636">SUM(O417:O421)</f>
        <v>0</v>
      </c>
      <c r="P416" s="63">
        <f t="shared" si="636"/>
        <v>0</v>
      </c>
      <c r="Q416" s="63">
        <f t="shared" si="636"/>
        <v>0</v>
      </c>
      <c r="R416" s="63">
        <f t="shared" si="636"/>
        <v>0</v>
      </c>
      <c r="S416" s="63">
        <f t="shared" si="636"/>
        <v>0</v>
      </c>
      <c r="T416" s="63">
        <f t="shared" si="636"/>
        <v>0</v>
      </c>
      <c r="U416" s="63">
        <f t="shared" si="636"/>
        <v>0</v>
      </c>
      <c r="V416" s="63">
        <f t="shared" si="636"/>
        <v>0</v>
      </c>
      <c r="W416" s="63">
        <f t="shared" si="636"/>
        <v>0</v>
      </c>
      <c r="X416" s="63">
        <f t="shared" si="636"/>
        <v>0</v>
      </c>
      <c r="Y416" s="63">
        <f t="shared" si="636"/>
        <v>0</v>
      </c>
      <c r="Z416" s="63">
        <f t="shared" si="636"/>
        <v>0</v>
      </c>
      <c r="AA416" s="63">
        <f t="shared" si="636"/>
        <v>0</v>
      </c>
      <c r="AB416" s="63">
        <f t="shared" si="636"/>
        <v>0</v>
      </c>
      <c r="AC416" s="63">
        <f t="shared" si="636"/>
        <v>0</v>
      </c>
      <c r="AD416" s="63">
        <f t="shared" si="636"/>
        <v>0</v>
      </c>
      <c r="AE416" s="63">
        <f t="shared" si="636"/>
        <v>0</v>
      </c>
      <c r="AF416" s="63">
        <f t="shared" si="636"/>
        <v>0</v>
      </c>
      <c r="AG416" s="63">
        <f t="shared" si="636"/>
        <v>0</v>
      </c>
      <c r="AH416" s="63">
        <f t="shared" si="636"/>
        <v>0</v>
      </c>
      <c r="AI416" s="63">
        <f t="shared" si="636"/>
        <v>0</v>
      </c>
      <c r="AJ416" s="63">
        <f t="shared" si="636"/>
        <v>0</v>
      </c>
      <c r="AK416" s="63">
        <f t="shared" si="636"/>
        <v>0</v>
      </c>
      <c r="AL416" s="63">
        <f t="shared" si="636"/>
        <v>0</v>
      </c>
      <c r="AM416" s="63">
        <f t="shared" si="636"/>
        <v>0</v>
      </c>
      <c r="AN416" s="63">
        <f t="shared" si="636"/>
        <v>0</v>
      </c>
      <c r="AO416" s="63">
        <f t="shared" si="636"/>
        <v>0</v>
      </c>
      <c r="AP416" s="63">
        <f t="shared" si="636"/>
        <v>0</v>
      </c>
      <c r="AQ416" s="63">
        <f t="shared" si="636"/>
        <v>0</v>
      </c>
      <c r="AR416" s="63">
        <f t="shared" si="636"/>
        <v>0</v>
      </c>
      <c r="AS416" s="60">
        <f t="shared" si="614"/>
        <v>0</v>
      </c>
      <c r="AT416" s="64"/>
      <c r="AU416" s="55"/>
    </row>
    <row r="417" spans="1:47" ht="23.25" hidden="1" customHeight="1">
      <c r="A417" s="56"/>
      <c r="B417" s="57"/>
      <c r="C417" s="57"/>
      <c r="D417" s="57"/>
      <c r="E417" s="58"/>
      <c r="F417" s="140"/>
      <c r="G417" s="140"/>
      <c r="H417" s="140"/>
      <c r="I417" s="140"/>
      <c r="J417" s="59" t="s">
        <v>46</v>
      </c>
      <c r="K417" s="62"/>
      <c r="L417" s="62"/>
      <c r="M417" s="62"/>
      <c r="N417" s="63">
        <f>SUMIFS(N4:N403,$M4:$M403,"○")</f>
        <v>0</v>
      </c>
      <c r="O417" s="63">
        <f t="shared" ref="O417:AR417" si="637">SUMIFS(O4:O403,$M4:$M403,"○")</f>
        <v>0</v>
      </c>
      <c r="P417" s="63">
        <f>SUMIFS(P4:P403,$M4:$M403,"○")</f>
        <v>0</v>
      </c>
      <c r="Q417" s="63">
        <f t="shared" si="637"/>
        <v>0</v>
      </c>
      <c r="R417" s="63">
        <f t="shared" si="637"/>
        <v>0</v>
      </c>
      <c r="S417" s="63">
        <f t="shared" si="637"/>
        <v>0</v>
      </c>
      <c r="T417" s="63">
        <f t="shared" si="637"/>
        <v>0</v>
      </c>
      <c r="U417" s="63">
        <f t="shared" si="637"/>
        <v>0</v>
      </c>
      <c r="V417" s="63">
        <f t="shared" si="637"/>
        <v>0</v>
      </c>
      <c r="W417" s="63">
        <f t="shared" si="637"/>
        <v>0</v>
      </c>
      <c r="X417" s="63">
        <f t="shared" si="637"/>
        <v>0</v>
      </c>
      <c r="Y417" s="63">
        <f t="shared" si="637"/>
        <v>0</v>
      </c>
      <c r="Z417" s="63">
        <f t="shared" si="637"/>
        <v>0</v>
      </c>
      <c r="AA417" s="63">
        <f t="shared" si="637"/>
        <v>0</v>
      </c>
      <c r="AB417" s="63">
        <f t="shared" si="637"/>
        <v>0</v>
      </c>
      <c r="AC417" s="63">
        <f t="shared" si="637"/>
        <v>0</v>
      </c>
      <c r="AD417" s="63">
        <f t="shared" si="637"/>
        <v>0</v>
      </c>
      <c r="AE417" s="63">
        <f t="shared" si="637"/>
        <v>0</v>
      </c>
      <c r="AF417" s="63">
        <f t="shared" si="637"/>
        <v>0</v>
      </c>
      <c r="AG417" s="63">
        <f t="shared" si="637"/>
        <v>0</v>
      </c>
      <c r="AH417" s="63">
        <f t="shared" si="637"/>
        <v>0</v>
      </c>
      <c r="AI417" s="63">
        <f t="shared" si="637"/>
        <v>0</v>
      </c>
      <c r="AJ417" s="63">
        <f t="shared" si="637"/>
        <v>0</v>
      </c>
      <c r="AK417" s="63">
        <f t="shared" si="637"/>
        <v>0</v>
      </c>
      <c r="AL417" s="63">
        <f t="shared" si="637"/>
        <v>0</v>
      </c>
      <c r="AM417" s="63">
        <f t="shared" si="637"/>
        <v>0</v>
      </c>
      <c r="AN417" s="63">
        <f t="shared" si="637"/>
        <v>0</v>
      </c>
      <c r="AO417" s="63">
        <f t="shared" si="637"/>
        <v>0</v>
      </c>
      <c r="AP417" s="63">
        <f t="shared" si="637"/>
        <v>0</v>
      </c>
      <c r="AQ417" s="63">
        <f t="shared" si="637"/>
        <v>0</v>
      </c>
      <c r="AR417" s="63">
        <f t="shared" si="637"/>
        <v>0</v>
      </c>
      <c r="AS417" s="60">
        <f t="shared" si="614"/>
        <v>0</v>
      </c>
      <c r="AT417" s="65"/>
      <c r="AU417" s="18"/>
    </row>
    <row r="418" spans="1:47" ht="24" hidden="1" customHeight="1">
      <c r="A418" s="56"/>
      <c r="B418" s="57"/>
      <c r="C418" s="57"/>
      <c r="D418" s="57"/>
      <c r="E418" s="58"/>
      <c r="F418" s="140"/>
      <c r="G418" s="140"/>
      <c r="H418" s="140"/>
      <c r="I418" s="140"/>
      <c r="J418" s="59" t="s">
        <v>47</v>
      </c>
      <c r="K418" s="62"/>
      <c r="L418" s="62"/>
      <c r="M418" s="62"/>
      <c r="N418" s="63">
        <f>SUMIFS(N4:N403,$M4:$M403,"△")</f>
        <v>0</v>
      </c>
      <c r="O418" s="63">
        <f t="shared" ref="O418:AR418" si="638">SUMIFS(O4:O403,$M4:$M403,"△")</f>
        <v>0</v>
      </c>
      <c r="P418" s="63">
        <f>SUMIFS(P4:P403,$M4:$M403,"△")</f>
        <v>0</v>
      </c>
      <c r="Q418" s="63">
        <f t="shared" si="638"/>
        <v>0</v>
      </c>
      <c r="R418" s="63">
        <f t="shared" si="638"/>
        <v>0</v>
      </c>
      <c r="S418" s="63">
        <f t="shared" si="638"/>
        <v>0</v>
      </c>
      <c r="T418" s="63">
        <f t="shared" si="638"/>
        <v>0</v>
      </c>
      <c r="U418" s="63">
        <f t="shared" si="638"/>
        <v>0</v>
      </c>
      <c r="V418" s="63">
        <f t="shared" si="638"/>
        <v>0</v>
      </c>
      <c r="W418" s="63">
        <f t="shared" si="638"/>
        <v>0</v>
      </c>
      <c r="X418" s="63">
        <f t="shared" si="638"/>
        <v>0</v>
      </c>
      <c r="Y418" s="63">
        <f t="shared" si="638"/>
        <v>0</v>
      </c>
      <c r="Z418" s="63">
        <f t="shared" si="638"/>
        <v>0</v>
      </c>
      <c r="AA418" s="63">
        <f t="shared" si="638"/>
        <v>0</v>
      </c>
      <c r="AB418" s="63">
        <f t="shared" si="638"/>
        <v>0</v>
      </c>
      <c r="AC418" s="63">
        <f t="shared" si="638"/>
        <v>0</v>
      </c>
      <c r="AD418" s="63">
        <f t="shared" si="638"/>
        <v>0</v>
      </c>
      <c r="AE418" s="63">
        <f t="shared" si="638"/>
        <v>0</v>
      </c>
      <c r="AF418" s="63">
        <f t="shared" si="638"/>
        <v>0</v>
      </c>
      <c r="AG418" s="63">
        <f t="shared" si="638"/>
        <v>0</v>
      </c>
      <c r="AH418" s="63">
        <f t="shared" si="638"/>
        <v>0</v>
      </c>
      <c r="AI418" s="63">
        <f t="shared" si="638"/>
        <v>0</v>
      </c>
      <c r="AJ418" s="63">
        <f t="shared" si="638"/>
        <v>0</v>
      </c>
      <c r="AK418" s="63">
        <f t="shared" si="638"/>
        <v>0</v>
      </c>
      <c r="AL418" s="63">
        <f t="shared" si="638"/>
        <v>0</v>
      </c>
      <c r="AM418" s="63">
        <f t="shared" si="638"/>
        <v>0</v>
      </c>
      <c r="AN418" s="63">
        <f t="shared" si="638"/>
        <v>0</v>
      </c>
      <c r="AO418" s="63">
        <f t="shared" si="638"/>
        <v>0</v>
      </c>
      <c r="AP418" s="63">
        <f t="shared" si="638"/>
        <v>0</v>
      </c>
      <c r="AQ418" s="63">
        <f t="shared" si="638"/>
        <v>0</v>
      </c>
      <c r="AR418" s="63">
        <f t="shared" si="638"/>
        <v>0</v>
      </c>
      <c r="AS418" s="60">
        <f t="shared" si="614"/>
        <v>0</v>
      </c>
      <c r="AT418" s="65"/>
      <c r="AU418" s="18"/>
    </row>
    <row r="419" spans="1:47" ht="22.5" hidden="1" customHeight="1">
      <c r="A419" s="56"/>
      <c r="B419" s="57"/>
      <c r="C419" s="57"/>
      <c r="D419" s="57"/>
      <c r="E419" s="58"/>
      <c r="F419" s="140"/>
      <c r="G419" s="140"/>
      <c r="H419" s="140"/>
      <c r="I419" s="140"/>
      <c r="J419" s="59" t="s">
        <v>48</v>
      </c>
      <c r="K419" s="62"/>
      <c r="L419" s="62"/>
      <c r="M419" s="62"/>
      <c r="N419" s="63">
        <f>SUMIFS(N4:N403,$M4:$M403,"□")</f>
        <v>0</v>
      </c>
      <c r="O419" s="63">
        <f t="shared" ref="O419:AR419" si="639">SUMIFS(O4:O403,$M4:$M403,"□")</f>
        <v>0</v>
      </c>
      <c r="P419" s="63">
        <f>SUMIFS(P4:P403,$M4:$M403,"□")</f>
        <v>0</v>
      </c>
      <c r="Q419" s="63">
        <f t="shared" si="639"/>
        <v>0</v>
      </c>
      <c r="R419" s="63">
        <f t="shared" si="639"/>
        <v>0</v>
      </c>
      <c r="S419" s="63">
        <f t="shared" si="639"/>
        <v>0</v>
      </c>
      <c r="T419" s="63">
        <f t="shared" si="639"/>
        <v>0</v>
      </c>
      <c r="U419" s="63">
        <f t="shared" si="639"/>
        <v>0</v>
      </c>
      <c r="V419" s="63">
        <f t="shared" si="639"/>
        <v>0</v>
      </c>
      <c r="W419" s="63">
        <f t="shared" si="639"/>
        <v>0</v>
      </c>
      <c r="X419" s="63">
        <f t="shared" si="639"/>
        <v>0</v>
      </c>
      <c r="Y419" s="63">
        <f t="shared" si="639"/>
        <v>0</v>
      </c>
      <c r="Z419" s="63">
        <f t="shared" si="639"/>
        <v>0</v>
      </c>
      <c r="AA419" s="63">
        <f t="shared" si="639"/>
        <v>0</v>
      </c>
      <c r="AB419" s="63">
        <f t="shared" si="639"/>
        <v>0</v>
      </c>
      <c r="AC419" s="63">
        <f t="shared" si="639"/>
        <v>0</v>
      </c>
      <c r="AD419" s="63">
        <f t="shared" si="639"/>
        <v>0</v>
      </c>
      <c r="AE419" s="63">
        <f t="shared" si="639"/>
        <v>0</v>
      </c>
      <c r="AF419" s="63">
        <f t="shared" si="639"/>
        <v>0</v>
      </c>
      <c r="AG419" s="63">
        <f t="shared" si="639"/>
        <v>0</v>
      </c>
      <c r="AH419" s="63">
        <f t="shared" si="639"/>
        <v>0</v>
      </c>
      <c r="AI419" s="63">
        <f t="shared" si="639"/>
        <v>0</v>
      </c>
      <c r="AJ419" s="63">
        <f t="shared" si="639"/>
        <v>0</v>
      </c>
      <c r="AK419" s="63">
        <f t="shared" si="639"/>
        <v>0</v>
      </c>
      <c r="AL419" s="63">
        <f t="shared" si="639"/>
        <v>0</v>
      </c>
      <c r="AM419" s="63">
        <f t="shared" si="639"/>
        <v>0</v>
      </c>
      <c r="AN419" s="63">
        <f t="shared" si="639"/>
        <v>0</v>
      </c>
      <c r="AO419" s="63">
        <f t="shared" si="639"/>
        <v>0</v>
      </c>
      <c r="AP419" s="63">
        <f t="shared" si="639"/>
        <v>0</v>
      </c>
      <c r="AQ419" s="63">
        <f t="shared" si="639"/>
        <v>0</v>
      </c>
      <c r="AR419" s="63">
        <f t="shared" si="639"/>
        <v>0</v>
      </c>
      <c r="AS419" s="60">
        <f t="shared" si="614"/>
        <v>0</v>
      </c>
      <c r="AT419" s="65"/>
      <c r="AU419" s="18"/>
    </row>
    <row r="420" spans="1:47" ht="18" hidden="1" customHeight="1">
      <c r="A420" s="56"/>
      <c r="B420" s="57"/>
      <c r="C420" s="57"/>
      <c r="D420" s="57"/>
      <c r="E420" s="58"/>
      <c r="F420" s="140"/>
      <c r="G420" s="140"/>
      <c r="H420" s="140"/>
      <c r="I420" s="140"/>
      <c r="J420" s="59" t="s">
        <v>49</v>
      </c>
      <c r="K420" s="62"/>
      <c r="L420" s="62"/>
      <c r="M420" s="62"/>
      <c r="N420" s="63">
        <f>SUMIFS(N4:N403,$M4:$M403,"◇")</f>
        <v>0</v>
      </c>
      <c r="O420" s="63">
        <f t="shared" ref="O420:AR420" si="640">SUMIFS(O4:O403,$M4:$M403,"◇")</f>
        <v>0</v>
      </c>
      <c r="P420" s="63">
        <f>SUMIFS(P4:P403,$M4:$M403,"◇")</f>
        <v>0</v>
      </c>
      <c r="Q420" s="63">
        <f t="shared" si="640"/>
        <v>0</v>
      </c>
      <c r="R420" s="63">
        <f t="shared" si="640"/>
        <v>0</v>
      </c>
      <c r="S420" s="63">
        <f t="shared" si="640"/>
        <v>0</v>
      </c>
      <c r="T420" s="63">
        <f t="shared" si="640"/>
        <v>0</v>
      </c>
      <c r="U420" s="63">
        <f t="shared" si="640"/>
        <v>0</v>
      </c>
      <c r="V420" s="63">
        <f t="shared" si="640"/>
        <v>0</v>
      </c>
      <c r="W420" s="63">
        <f t="shared" si="640"/>
        <v>0</v>
      </c>
      <c r="X420" s="63">
        <f t="shared" si="640"/>
        <v>0</v>
      </c>
      <c r="Y420" s="63">
        <f t="shared" si="640"/>
        <v>0</v>
      </c>
      <c r="Z420" s="63">
        <f t="shared" si="640"/>
        <v>0</v>
      </c>
      <c r="AA420" s="63">
        <f t="shared" si="640"/>
        <v>0</v>
      </c>
      <c r="AB420" s="63">
        <f t="shared" si="640"/>
        <v>0</v>
      </c>
      <c r="AC420" s="63">
        <f t="shared" si="640"/>
        <v>0</v>
      </c>
      <c r="AD420" s="63">
        <f t="shared" si="640"/>
        <v>0</v>
      </c>
      <c r="AE420" s="63">
        <f t="shared" si="640"/>
        <v>0</v>
      </c>
      <c r="AF420" s="63">
        <f t="shared" si="640"/>
        <v>0</v>
      </c>
      <c r="AG420" s="63">
        <f t="shared" si="640"/>
        <v>0</v>
      </c>
      <c r="AH420" s="63">
        <f t="shared" si="640"/>
        <v>0</v>
      </c>
      <c r="AI420" s="63">
        <f t="shared" si="640"/>
        <v>0</v>
      </c>
      <c r="AJ420" s="63">
        <f t="shared" si="640"/>
        <v>0</v>
      </c>
      <c r="AK420" s="63">
        <f t="shared" si="640"/>
        <v>0</v>
      </c>
      <c r="AL420" s="63">
        <f t="shared" si="640"/>
        <v>0</v>
      </c>
      <c r="AM420" s="63">
        <f t="shared" si="640"/>
        <v>0</v>
      </c>
      <c r="AN420" s="63">
        <f t="shared" si="640"/>
        <v>0</v>
      </c>
      <c r="AO420" s="63">
        <f t="shared" si="640"/>
        <v>0</v>
      </c>
      <c r="AP420" s="63">
        <f t="shared" si="640"/>
        <v>0</v>
      </c>
      <c r="AQ420" s="63">
        <f t="shared" si="640"/>
        <v>0</v>
      </c>
      <c r="AR420" s="63">
        <f t="shared" si="640"/>
        <v>0</v>
      </c>
      <c r="AS420" s="60">
        <f t="shared" si="614"/>
        <v>0</v>
      </c>
      <c r="AT420" s="65"/>
      <c r="AU420" s="18"/>
    </row>
    <row r="421" spans="1:47" ht="19.5" hidden="1" customHeight="1">
      <c r="A421" s="56"/>
      <c r="B421" s="57"/>
      <c r="C421" s="57"/>
      <c r="D421" s="57"/>
      <c r="E421" s="58"/>
      <c r="F421" s="140"/>
      <c r="G421" s="140"/>
      <c r="H421" s="140"/>
      <c r="I421" s="140"/>
      <c r="J421" s="59" t="s">
        <v>50</v>
      </c>
      <c r="K421" s="62"/>
      <c r="L421" s="62"/>
      <c r="M421" s="62"/>
      <c r="N421" s="63">
        <f>SUMIFS(N4:N403,$M4:$M403,"×")</f>
        <v>0</v>
      </c>
      <c r="O421" s="63">
        <f t="shared" ref="O421:AR421" si="641">SUMIFS(O4:O403,$M4:$M403,"×")</f>
        <v>0</v>
      </c>
      <c r="P421" s="63">
        <f>SUMIFS(P4:P403,$M4:$M403,"×")</f>
        <v>0</v>
      </c>
      <c r="Q421" s="63">
        <f t="shared" si="641"/>
        <v>0</v>
      </c>
      <c r="R421" s="63">
        <f t="shared" si="641"/>
        <v>0</v>
      </c>
      <c r="S421" s="63">
        <f t="shared" si="641"/>
        <v>0</v>
      </c>
      <c r="T421" s="63">
        <f t="shared" si="641"/>
        <v>0</v>
      </c>
      <c r="U421" s="63">
        <f t="shared" si="641"/>
        <v>0</v>
      </c>
      <c r="V421" s="63">
        <f t="shared" si="641"/>
        <v>0</v>
      </c>
      <c r="W421" s="63">
        <f t="shared" si="641"/>
        <v>0</v>
      </c>
      <c r="X421" s="63">
        <f t="shared" si="641"/>
        <v>0</v>
      </c>
      <c r="Y421" s="63">
        <f t="shared" si="641"/>
        <v>0</v>
      </c>
      <c r="Z421" s="63">
        <f t="shared" si="641"/>
        <v>0</v>
      </c>
      <c r="AA421" s="63">
        <f t="shared" si="641"/>
        <v>0</v>
      </c>
      <c r="AB421" s="63">
        <f t="shared" si="641"/>
        <v>0</v>
      </c>
      <c r="AC421" s="63">
        <f t="shared" si="641"/>
        <v>0</v>
      </c>
      <c r="AD421" s="63">
        <f t="shared" si="641"/>
        <v>0</v>
      </c>
      <c r="AE421" s="63">
        <f t="shared" si="641"/>
        <v>0</v>
      </c>
      <c r="AF421" s="63">
        <f t="shared" si="641"/>
        <v>0</v>
      </c>
      <c r="AG421" s="63">
        <f t="shared" si="641"/>
        <v>0</v>
      </c>
      <c r="AH421" s="63">
        <f t="shared" si="641"/>
        <v>0</v>
      </c>
      <c r="AI421" s="63">
        <f t="shared" si="641"/>
        <v>0</v>
      </c>
      <c r="AJ421" s="63">
        <f t="shared" si="641"/>
        <v>0</v>
      </c>
      <c r="AK421" s="63">
        <f t="shared" si="641"/>
        <v>0</v>
      </c>
      <c r="AL421" s="63">
        <f t="shared" si="641"/>
        <v>0</v>
      </c>
      <c r="AM421" s="63">
        <f t="shared" si="641"/>
        <v>0</v>
      </c>
      <c r="AN421" s="63">
        <f t="shared" si="641"/>
        <v>0</v>
      </c>
      <c r="AO421" s="63">
        <f t="shared" si="641"/>
        <v>0</v>
      </c>
      <c r="AP421" s="63">
        <f t="shared" si="641"/>
        <v>0</v>
      </c>
      <c r="AQ421" s="63">
        <f t="shared" si="641"/>
        <v>0</v>
      </c>
      <c r="AR421" s="63">
        <f t="shared" si="641"/>
        <v>0</v>
      </c>
      <c r="AS421" s="60">
        <f t="shared" si="614"/>
        <v>0</v>
      </c>
      <c r="AT421" s="65"/>
      <c r="AU421" s="18"/>
    </row>
    <row r="422" spans="1:47" ht="16.5" hidden="1" customHeight="1">
      <c r="A422" s="56"/>
      <c r="B422" s="57"/>
      <c r="C422" s="57"/>
      <c r="D422" s="57"/>
      <c r="E422" s="58"/>
      <c r="F422" s="140"/>
      <c r="G422" s="140"/>
      <c r="H422" s="140"/>
      <c r="I422" s="140"/>
      <c r="J422" s="59" t="s">
        <v>62</v>
      </c>
      <c r="K422" s="62"/>
      <c r="L422" s="62"/>
      <c r="M422" s="62"/>
      <c r="N422" s="63">
        <f>SUMIFS(N4:N403,$I4:$I403,"非")</f>
        <v>0</v>
      </c>
      <c r="O422" s="63">
        <f t="shared" ref="O422:AR422" si="642">SUMIFS(O4:O403,$I4:$I403,"非")</f>
        <v>0</v>
      </c>
      <c r="P422" s="63">
        <f>SUMIFS(P4:P403,$I4:$I403,"非")</f>
        <v>0</v>
      </c>
      <c r="Q422" s="63">
        <f t="shared" si="642"/>
        <v>0</v>
      </c>
      <c r="R422" s="63">
        <f t="shared" si="642"/>
        <v>0</v>
      </c>
      <c r="S422" s="63">
        <f t="shared" si="642"/>
        <v>0</v>
      </c>
      <c r="T422" s="63">
        <f t="shared" si="642"/>
        <v>0</v>
      </c>
      <c r="U422" s="63">
        <f t="shared" si="642"/>
        <v>0</v>
      </c>
      <c r="V422" s="63">
        <f t="shared" si="642"/>
        <v>0</v>
      </c>
      <c r="W422" s="63">
        <f t="shared" si="642"/>
        <v>0</v>
      </c>
      <c r="X422" s="63">
        <f t="shared" si="642"/>
        <v>0</v>
      </c>
      <c r="Y422" s="63">
        <f t="shared" si="642"/>
        <v>0</v>
      </c>
      <c r="Z422" s="63">
        <f t="shared" si="642"/>
        <v>0</v>
      </c>
      <c r="AA422" s="63">
        <f t="shared" si="642"/>
        <v>0</v>
      </c>
      <c r="AB422" s="63">
        <f t="shared" si="642"/>
        <v>0</v>
      </c>
      <c r="AC422" s="63">
        <f t="shared" si="642"/>
        <v>0</v>
      </c>
      <c r="AD422" s="63">
        <f t="shared" si="642"/>
        <v>0</v>
      </c>
      <c r="AE422" s="63">
        <f t="shared" si="642"/>
        <v>0</v>
      </c>
      <c r="AF422" s="63">
        <f t="shared" si="642"/>
        <v>0</v>
      </c>
      <c r="AG422" s="63">
        <f t="shared" si="642"/>
        <v>0</v>
      </c>
      <c r="AH422" s="63">
        <f t="shared" si="642"/>
        <v>0</v>
      </c>
      <c r="AI422" s="63">
        <f t="shared" si="642"/>
        <v>0</v>
      </c>
      <c r="AJ422" s="63">
        <f t="shared" si="642"/>
        <v>0</v>
      </c>
      <c r="AK422" s="63">
        <f t="shared" si="642"/>
        <v>0</v>
      </c>
      <c r="AL422" s="63">
        <f t="shared" si="642"/>
        <v>0</v>
      </c>
      <c r="AM422" s="63">
        <f t="shared" si="642"/>
        <v>0</v>
      </c>
      <c r="AN422" s="63">
        <f t="shared" si="642"/>
        <v>0</v>
      </c>
      <c r="AO422" s="63">
        <f t="shared" si="642"/>
        <v>0</v>
      </c>
      <c r="AP422" s="63">
        <f t="shared" si="642"/>
        <v>0</v>
      </c>
      <c r="AQ422" s="63">
        <f t="shared" si="642"/>
        <v>0</v>
      </c>
      <c r="AR422" s="63">
        <f t="shared" si="642"/>
        <v>0</v>
      </c>
      <c r="AS422" s="60">
        <f t="shared" si="614"/>
        <v>0</v>
      </c>
      <c r="AT422" s="65"/>
      <c r="AU422" s="18"/>
    </row>
    <row r="423" spans="1:47" ht="18.75" hidden="1" customHeight="1">
      <c r="A423" s="56"/>
      <c r="B423" s="57"/>
      <c r="C423" s="57"/>
      <c r="D423" s="57"/>
      <c r="E423" s="58"/>
      <c r="F423" s="140"/>
      <c r="G423" s="140"/>
      <c r="H423" s="140"/>
      <c r="I423" s="140"/>
      <c r="J423" s="59" t="s">
        <v>63</v>
      </c>
      <c r="K423" s="62"/>
      <c r="L423" s="62"/>
      <c r="M423" s="62"/>
      <c r="N423" s="63">
        <f>SUMIFS(N4:N403,$I4:$I403,"ひとり")</f>
        <v>0</v>
      </c>
      <c r="O423" s="63">
        <f t="shared" ref="O423:AR423" si="643">SUMIFS(O4:O403,$I4:$I403,"ひとり")</f>
        <v>0</v>
      </c>
      <c r="P423" s="63">
        <f>SUMIFS(P4:P403,$I4:$I403,"ひとり")</f>
        <v>0</v>
      </c>
      <c r="Q423" s="63">
        <f t="shared" si="643"/>
        <v>0</v>
      </c>
      <c r="R423" s="63">
        <f t="shared" si="643"/>
        <v>0</v>
      </c>
      <c r="S423" s="63">
        <f t="shared" si="643"/>
        <v>0</v>
      </c>
      <c r="T423" s="63">
        <f t="shared" si="643"/>
        <v>0</v>
      </c>
      <c r="U423" s="63">
        <f t="shared" si="643"/>
        <v>0</v>
      </c>
      <c r="V423" s="63">
        <f t="shared" si="643"/>
        <v>0</v>
      </c>
      <c r="W423" s="63">
        <f t="shared" si="643"/>
        <v>0</v>
      </c>
      <c r="X423" s="63">
        <f t="shared" si="643"/>
        <v>0</v>
      </c>
      <c r="Y423" s="63">
        <f t="shared" si="643"/>
        <v>0</v>
      </c>
      <c r="Z423" s="63">
        <f t="shared" si="643"/>
        <v>0</v>
      </c>
      <c r="AA423" s="63">
        <f t="shared" si="643"/>
        <v>0</v>
      </c>
      <c r="AB423" s="63">
        <f t="shared" si="643"/>
        <v>0</v>
      </c>
      <c r="AC423" s="63">
        <f t="shared" si="643"/>
        <v>0</v>
      </c>
      <c r="AD423" s="63">
        <f t="shared" si="643"/>
        <v>0</v>
      </c>
      <c r="AE423" s="63">
        <f t="shared" si="643"/>
        <v>0</v>
      </c>
      <c r="AF423" s="63">
        <f t="shared" si="643"/>
        <v>0</v>
      </c>
      <c r="AG423" s="63">
        <f t="shared" si="643"/>
        <v>0</v>
      </c>
      <c r="AH423" s="63">
        <f t="shared" si="643"/>
        <v>0</v>
      </c>
      <c r="AI423" s="63">
        <f t="shared" si="643"/>
        <v>0</v>
      </c>
      <c r="AJ423" s="63">
        <f t="shared" si="643"/>
        <v>0</v>
      </c>
      <c r="AK423" s="63">
        <f t="shared" si="643"/>
        <v>0</v>
      </c>
      <c r="AL423" s="63">
        <f t="shared" si="643"/>
        <v>0</v>
      </c>
      <c r="AM423" s="63">
        <f t="shared" si="643"/>
        <v>0</v>
      </c>
      <c r="AN423" s="63">
        <f t="shared" si="643"/>
        <v>0</v>
      </c>
      <c r="AO423" s="63">
        <f t="shared" si="643"/>
        <v>0</v>
      </c>
      <c r="AP423" s="63">
        <f t="shared" si="643"/>
        <v>0</v>
      </c>
      <c r="AQ423" s="63">
        <f t="shared" si="643"/>
        <v>0</v>
      </c>
      <c r="AR423" s="63">
        <f t="shared" si="643"/>
        <v>0</v>
      </c>
      <c r="AS423" s="60">
        <f t="shared" si="614"/>
        <v>0</v>
      </c>
      <c r="AT423" s="65"/>
      <c r="AU423" s="18"/>
    </row>
    <row r="424" spans="1:47" ht="10.5" hidden="1" customHeight="1">
      <c r="A424" s="56"/>
      <c r="B424" s="57"/>
      <c r="C424" s="57"/>
      <c r="D424" s="57"/>
      <c r="E424" s="58"/>
      <c r="F424" s="140"/>
      <c r="G424" s="140"/>
      <c r="H424" s="140"/>
      <c r="I424" s="140"/>
      <c r="J424" s="59" t="s">
        <v>64</v>
      </c>
      <c r="K424" s="62"/>
      <c r="L424" s="62"/>
      <c r="M424" s="62"/>
      <c r="N424" s="63">
        <f>SUMIFS(N4:N403,$I4:$I403,"多胎児")</f>
        <v>0</v>
      </c>
      <c r="O424" s="63">
        <f t="shared" ref="O424:AR424" si="644">SUMIFS(O4:O403,$I4:$I403,"多胎児")</f>
        <v>0</v>
      </c>
      <c r="P424" s="63">
        <f>SUMIFS(P4:P403,$I4:$I403,"多胎児")</f>
        <v>0</v>
      </c>
      <c r="Q424" s="63">
        <f t="shared" si="644"/>
        <v>0</v>
      </c>
      <c r="R424" s="63">
        <f t="shared" si="644"/>
        <v>0</v>
      </c>
      <c r="S424" s="63">
        <f t="shared" si="644"/>
        <v>0</v>
      </c>
      <c r="T424" s="63">
        <f t="shared" si="644"/>
        <v>0</v>
      </c>
      <c r="U424" s="63">
        <f t="shared" si="644"/>
        <v>0</v>
      </c>
      <c r="V424" s="63">
        <f t="shared" si="644"/>
        <v>0</v>
      </c>
      <c r="W424" s="63">
        <f t="shared" si="644"/>
        <v>0</v>
      </c>
      <c r="X424" s="63">
        <f t="shared" si="644"/>
        <v>0</v>
      </c>
      <c r="Y424" s="63">
        <f t="shared" si="644"/>
        <v>0</v>
      </c>
      <c r="Z424" s="63">
        <f t="shared" si="644"/>
        <v>0</v>
      </c>
      <c r="AA424" s="63">
        <f t="shared" si="644"/>
        <v>0</v>
      </c>
      <c r="AB424" s="63">
        <f t="shared" si="644"/>
        <v>0</v>
      </c>
      <c r="AC424" s="63">
        <f t="shared" si="644"/>
        <v>0</v>
      </c>
      <c r="AD424" s="63">
        <f t="shared" si="644"/>
        <v>0</v>
      </c>
      <c r="AE424" s="63">
        <f t="shared" si="644"/>
        <v>0</v>
      </c>
      <c r="AF424" s="63">
        <f t="shared" si="644"/>
        <v>0</v>
      </c>
      <c r="AG424" s="63">
        <f t="shared" si="644"/>
        <v>0</v>
      </c>
      <c r="AH424" s="63">
        <f t="shared" si="644"/>
        <v>0</v>
      </c>
      <c r="AI424" s="63">
        <f t="shared" si="644"/>
        <v>0</v>
      </c>
      <c r="AJ424" s="63">
        <f t="shared" si="644"/>
        <v>0</v>
      </c>
      <c r="AK424" s="63">
        <f t="shared" si="644"/>
        <v>0</v>
      </c>
      <c r="AL424" s="63">
        <f t="shared" si="644"/>
        <v>0</v>
      </c>
      <c r="AM424" s="63">
        <f t="shared" si="644"/>
        <v>0</v>
      </c>
      <c r="AN424" s="63">
        <f t="shared" si="644"/>
        <v>0</v>
      </c>
      <c r="AO424" s="63">
        <f t="shared" si="644"/>
        <v>0</v>
      </c>
      <c r="AP424" s="63">
        <f t="shared" si="644"/>
        <v>0</v>
      </c>
      <c r="AQ424" s="63">
        <f t="shared" si="644"/>
        <v>0</v>
      </c>
      <c r="AR424" s="63">
        <f t="shared" si="644"/>
        <v>0</v>
      </c>
      <c r="AS424" s="60">
        <f t="shared" si="614"/>
        <v>0</v>
      </c>
      <c r="AT424" s="65"/>
      <c r="AU424" s="18"/>
    </row>
    <row r="425" spans="1:47" ht="21" customHeight="1">
      <c r="A425" s="56"/>
      <c r="B425" s="57"/>
      <c r="C425" s="57"/>
      <c r="D425" s="57"/>
      <c r="E425" s="58"/>
      <c r="F425" s="140"/>
      <c r="G425" s="140"/>
      <c r="H425" s="140"/>
      <c r="I425" s="140"/>
      <c r="J425" s="66" t="s">
        <v>5</v>
      </c>
      <c r="K425" s="67"/>
      <c r="L425" s="67"/>
      <c r="M425" s="67"/>
      <c r="N425" s="68">
        <f>COUNTIF(N4:N403,"ａ")</f>
        <v>0</v>
      </c>
      <c r="O425" s="68">
        <f t="shared" ref="O425:AR425" si="645">COUNTIF(O4:O403,"ａ")</f>
        <v>0</v>
      </c>
      <c r="P425" s="68">
        <f>COUNTIF(P4:P403,"ａ")</f>
        <v>0</v>
      </c>
      <c r="Q425" s="68">
        <f t="shared" si="645"/>
        <v>0</v>
      </c>
      <c r="R425" s="68">
        <f t="shared" si="645"/>
        <v>0</v>
      </c>
      <c r="S425" s="68">
        <f t="shared" si="645"/>
        <v>0</v>
      </c>
      <c r="T425" s="68">
        <f t="shared" si="645"/>
        <v>0</v>
      </c>
      <c r="U425" s="68">
        <f t="shared" si="645"/>
        <v>0</v>
      </c>
      <c r="V425" s="68">
        <f t="shared" si="645"/>
        <v>0</v>
      </c>
      <c r="W425" s="68">
        <f t="shared" si="645"/>
        <v>0</v>
      </c>
      <c r="X425" s="68">
        <f t="shared" si="645"/>
        <v>0</v>
      </c>
      <c r="Y425" s="68">
        <f t="shared" si="645"/>
        <v>0</v>
      </c>
      <c r="Z425" s="68">
        <f t="shared" si="645"/>
        <v>0</v>
      </c>
      <c r="AA425" s="68">
        <f t="shared" si="645"/>
        <v>0</v>
      </c>
      <c r="AB425" s="68">
        <f t="shared" si="645"/>
        <v>0</v>
      </c>
      <c r="AC425" s="68">
        <f t="shared" si="645"/>
        <v>0</v>
      </c>
      <c r="AD425" s="68">
        <f t="shared" si="645"/>
        <v>0</v>
      </c>
      <c r="AE425" s="68">
        <f t="shared" si="645"/>
        <v>0</v>
      </c>
      <c r="AF425" s="68">
        <f t="shared" si="645"/>
        <v>0</v>
      </c>
      <c r="AG425" s="68">
        <f t="shared" si="645"/>
        <v>0</v>
      </c>
      <c r="AH425" s="68">
        <f t="shared" si="645"/>
        <v>0</v>
      </c>
      <c r="AI425" s="68">
        <f t="shared" si="645"/>
        <v>0</v>
      </c>
      <c r="AJ425" s="68">
        <f t="shared" si="645"/>
        <v>0</v>
      </c>
      <c r="AK425" s="68">
        <f t="shared" si="645"/>
        <v>0</v>
      </c>
      <c r="AL425" s="68">
        <f t="shared" si="645"/>
        <v>0</v>
      </c>
      <c r="AM425" s="68">
        <f t="shared" si="645"/>
        <v>0</v>
      </c>
      <c r="AN425" s="68">
        <f t="shared" si="645"/>
        <v>0</v>
      </c>
      <c r="AO425" s="68">
        <f t="shared" si="645"/>
        <v>0</v>
      </c>
      <c r="AP425" s="68">
        <f t="shared" si="645"/>
        <v>0</v>
      </c>
      <c r="AQ425" s="68">
        <f t="shared" si="645"/>
        <v>0</v>
      </c>
      <c r="AR425" s="68">
        <f t="shared" si="645"/>
        <v>0</v>
      </c>
      <c r="AS425" s="69">
        <f>SUM(N425:AR425)</f>
        <v>0</v>
      </c>
      <c r="AT425" s="147">
        <f>SUM(AT4,AT6,AT8,AT10,AT12,AT14,AT16,AT18,AT20,AT22,AT24,AT26,AT28,AT30,AT32,AT34,AT36,AT38,AT40,AT42,AT44,AT46,AT48,AT50,AT52,AT54,AT56,AT58,AT60,AT402)</f>
        <v>0</v>
      </c>
    </row>
    <row r="426" spans="1:47" ht="21" customHeight="1">
      <c r="A426" s="56"/>
      <c r="B426" s="57"/>
      <c r="C426" s="57"/>
      <c r="D426" s="57"/>
      <c r="E426" s="58"/>
      <c r="F426" s="140"/>
      <c r="G426" s="140"/>
      <c r="H426" s="140"/>
      <c r="I426" s="140"/>
      <c r="J426" s="66" t="s">
        <v>6</v>
      </c>
      <c r="K426" s="67"/>
      <c r="L426" s="67"/>
      <c r="M426" s="67"/>
      <c r="N426" s="68">
        <f>COUNTIF(N4:N403,"ｂ")</f>
        <v>0</v>
      </c>
      <c r="O426" s="68">
        <f t="shared" ref="O426:AR426" si="646">COUNTIF(O4:O403,"ｂ")</f>
        <v>0</v>
      </c>
      <c r="P426" s="68">
        <f>COUNTIF(P4:P403,"ｂ")</f>
        <v>0</v>
      </c>
      <c r="Q426" s="68">
        <f t="shared" si="646"/>
        <v>0</v>
      </c>
      <c r="R426" s="68">
        <f t="shared" si="646"/>
        <v>0</v>
      </c>
      <c r="S426" s="68">
        <f t="shared" si="646"/>
        <v>0</v>
      </c>
      <c r="T426" s="68">
        <f t="shared" si="646"/>
        <v>0</v>
      </c>
      <c r="U426" s="68">
        <f t="shared" si="646"/>
        <v>0</v>
      </c>
      <c r="V426" s="68">
        <f t="shared" si="646"/>
        <v>0</v>
      </c>
      <c r="W426" s="68">
        <f t="shared" si="646"/>
        <v>0</v>
      </c>
      <c r="X426" s="68">
        <f t="shared" si="646"/>
        <v>0</v>
      </c>
      <c r="Y426" s="68">
        <f t="shared" si="646"/>
        <v>0</v>
      </c>
      <c r="Z426" s="68">
        <f t="shared" si="646"/>
        <v>0</v>
      </c>
      <c r="AA426" s="68">
        <f t="shared" si="646"/>
        <v>0</v>
      </c>
      <c r="AB426" s="68">
        <f t="shared" si="646"/>
        <v>0</v>
      </c>
      <c r="AC426" s="68">
        <f t="shared" si="646"/>
        <v>0</v>
      </c>
      <c r="AD426" s="68">
        <f t="shared" si="646"/>
        <v>0</v>
      </c>
      <c r="AE426" s="68">
        <f t="shared" si="646"/>
        <v>0</v>
      </c>
      <c r="AF426" s="68">
        <f t="shared" si="646"/>
        <v>0</v>
      </c>
      <c r="AG426" s="68">
        <f t="shared" si="646"/>
        <v>0</v>
      </c>
      <c r="AH426" s="68">
        <f t="shared" si="646"/>
        <v>0</v>
      </c>
      <c r="AI426" s="68">
        <f t="shared" si="646"/>
        <v>0</v>
      </c>
      <c r="AJ426" s="68">
        <f t="shared" si="646"/>
        <v>0</v>
      </c>
      <c r="AK426" s="68">
        <f t="shared" si="646"/>
        <v>0</v>
      </c>
      <c r="AL426" s="68">
        <f t="shared" si="646"/>
        <v>0</v>
      </c>
      <c r="AM426" s="68">
        <f t="shared" si="646"/>
        <v>0</v>
      </c>
      <c r="AN426" s="68">
        <f t="shared" si="646"/>
        <v>0</v>
      </c>
      <c r="AO426" s="68">
        <f t="shared" si="646"/>
        <v>0</v>
      </c>
      <c r="AP426" s="68">
        <f t="shared" si="646"/>
        <v>0</v>
      </c>
      <c r="AQ426" s="68">
        <f t="shared" si="646"/>
        <v>0</v>
      </c>
      <c r="AR426" s="68">
        <f t="shared" si="646"/>
        <v>0</v>
      </c>
      <c r="AS426" s="69">
        <f>SUM(N426:AR426)</f>
        <v>0</v>
      </c>
      <c r="AT426" s="110"/>
    </row>
    <row r="427" spans="1:47" ht="21" customHeight="1" thickBot="1">
      <c r="A427" s="70"/>
      <c r="B427" s="71"/>
      <c r="C427" s="71"/>
      <c r="D427" s="71"/>
      <c r="E427" s="72"/>
      <c r="F427" s="155"/>
      <c r="G427" s="155"/>
      <c r="H427" s="155"/>
      <c r="I427" s="155"/>
      <c r="J427" s="73" t="s">
        <v>19</v>
      </c>
      <c r="K427" s="74"/>
      <c r="L427" s="74"/>
      <c r="M427" s="74"/>
      <c r="N427" s="75">
        <f>COUNTIF(N4:N403,"ｃ")</f>
        <v>0</v>
      </c>
      <c r="O427" s="75">
        <f t="shared" ref="O427:AR427" si="647">COUNTIF(O4:O403,"ｃ")</f>
        <v>0</v>
      </c>
      <c r="P427" s="75">
        <f>COUNTIF(P4:P403,"ｃ")</f>
        <v>0</v>
      </c>
      <c r="Q427" s="75">
        <f t="shared" si="647"/>
        <v>0</v>
      </c>
      <c r="R427" s="75">
        <f t="shared" si="647"/>
        <v>0</v>
      </c>
      <c r="S427" s="75">
        <f t="shared" si="647"/>
        <v>0</v>
      </c>
      <c r="T427" s="75">
        <f t="shared" si="647"/>
        <v>0</v>
      </c>
      <c r="U427" s="75">
        <f t="shared" si="647"/>
        <v>0</v>
      </c>
      <c r="V427" s="75">
        <f t="shared" si="647"/>
        <v>0</v>
      </c>
      <c r="W427" s="75">
        <f t="shared" si="647"/>
        <v>0</v>
      </c>
      <c r="X427" s="75">
        <f t="shared" si="647"/>
        <v>0</v>
      </c>
      <c r="Y427" s="75">
        <f t="shared" si="647"/>
        <v>0</v>
      </c>
      <c r="Z427" s="75">
        <f t="shared" si="647"/>
        <v>0</v>
      </c>
      <c r="AA427" s="75">
        <f t="shared" si="647"/>
        <v>0</v>
      </c>
      <c r="AB427" s="75">
        <f t="shared" si="647"/>
        <v>0</v>
      </c>
      <c r="AC427" s="75">
        <f t="shared" si="647"/>
        <v>0</v>
      </c>
      <c r="AD427" s="75">
        <f t="shared" si="647"/>
        <v>0</v>
      </c>
      <c r="AE427" s="75">
        <f t="shared" si="647"/>
        <v>0</v>
      </c>
      <c r="AF427" s="75">
        <f t="shared" si="647"/>
        <v>0</v>
      </c>
      <c r="AG427" s="75">
        <f t="shared" si="647"/>
        <v>0</v>
      </c>
      <c r="AH427" s="75">
        <f t="shared" si="647"/>
        <v>0</v>
      </c>
      <c r="AI427" s="75">
        <f t="shared" si="647"/>
        <v>0</v>
      </c>
      <c r="AJ427" s="75">
        <f t="shared" si="647"/>
        <v>0</v>
      </c>
      <c r="AK427" s="75">
        <f t="shared" si="647"/>
        <v>0</v>
      </c>
      <c r="AL427" s="75">
        <f t="shared" si="647"/>
        <v>0</v>
      </c>
      <c r="AM427" s="75">
        <f t="shared" si="647"/>
        <v>0</v>
      </c>
      <c r="AN427" s="75">
        <f t="shared" si="647"/>
        <v>0</v>
      </c>
      <c r="AO427" s="75">
        <f t="shared" si="647"/>
        <v>0</v>
      </c>
      <c r="AP427" s="96">
        <f t="shared" si="647"/>
        <v>0</v>
      </c>
      <c r="AQ427" s="75">
        <f t="shared" si="647"/>
        <v>0</v>
      </c>
      <c r="AR427" s="75">
        <f t="shared" si="647"/>
        <v>0</v>
      </c>
      <c r="AS427" s="76">
        <f>SUM(N427:AR427)</f>
        <v>0</v>
      </c>
      <c r="AT427" s="148"/>
    </row>
    <row r="428" spans="1:47" ht="18.75" hidden="1" customHeight="1">
      <c r="A428" s="6"/>
      <c r="B428" s="6"/>
      <c r="C428" s="6"/>
      <c r="D428" s="77"/>
      <c r="E428" s="6"/>
      <c r="F428" s="6"/>
      <c r="G428" s="6"/>
      <c r="H428" s="6"/>
      <c r="I428" s="6"/>
      <c r="J428" s="78"/>
      <c r="K428" s="78"/>
      <c r="L428" s="78"/>
      <c r="M428" s="78"/>
      <c r="N428" s="6">
        <f>IF($P$1=8,IF(N416-48&lt;0,0,N416-48),IF(N416-66&lt;0,0,N416-66))</f>
        <v>0</v>
      </c>
      <c r="O428" s="6">
        <f>IF($P$1=8,IF(O416-48&lt;0,0,O416-48),IF(O416-66&lt;0,0,O416-66))</f>
        <v>0</v>
      </c>
      <c r="P428" s="6">
        <f>IF($P$1=8,IF(P416-48&lt;0,0,P416-48),IF(P416-66&lt;0,0,P416-66))</f>
        <v>0</v>
      </c>
      <c r="Q428" s="6">
        <f>IF($P$1=8,IF(Q416-48&lt;0,0,Q416-48),IF(Q416-66&lt;0,0,Q416-66))</f>
        <v>0</v>
      </c>
      <c r="R428" s="6">
        <f>IF($P$1=8,IF(R416-48&lt;0,0,R416-48),IF(R416-66&lt;0,0,R416-66))</f>
        <v>0</v>
      </c>
      <c r="S428" s="6">
        <f t="shared" ref="S428:AR428" si="648">IF($P$1=8,IF(S416-48&lt;0,0,S416-48),IF(S416-66&lt;0,0,S416-66))</f>
        <v>0</v>
      </c>
      <c r="T428" s="6">
        <f t="shared" si="648"/>
        <v>0</v>
      </c>
      <c r="U428" s="6">
        <f t="shared" si="648"/>
        <v>0</v>
      </c>
      <c r="V428" s="6">
        <f t="shared" si="648"/>
        <v>0</v>
      </c>
      <c r="W428" s="6">
        <f t="shared" si="648"/>
        <v>0</v>
      </c>
      <c r="X428" s="6">
        <f t="shared" si="648"/>
        <v>0</v>
      </c>
      <c r="Y428" s="6">
        <f t="shared" si="648"/>
        <v>0</v>
      </c>
      <c r="Z428" s="6">
        <f t="shared" si="648"/>
        <v>0</v>
      </c>
      <c r="AA428" s="6">
        <f t="shared" si="648"/>
        <v>0</v>
      </c>
      <c r="AB428" s="6">
        <f t="shared" si="648"/>
        <v>0</v>
      </c>
      <c r="AC428" s="6">
        <f t="shared" si="648"/>
        <v>0</v>
      </c>
      <c r="AD428" s="6">
        <f t="shared" si="648"/>
        <v>0</v>
      </c>
      <c r="AE428" s="6">
        <f t="shared" si="648"/>
        <v>0</v>
      </c>
      <c r="AF428" s="6">
        <f t="shared" si="648"/>
        <v>0</v>
      </c>
      <c r="AG428" s="6">
        <f t="shared" si="648"/>
        <v>0</v>
      </c>
      <c r="AH428" s="6">
        <f t="shared" si="648"/>
        <v>0</v>
      </c>
      <c r="AI428" s="6">
        <f t="shared" si="648"/>
        <v>0</v>
      </c>
      <c r="AJ428" s="6">
        <f t="shared" si="648"/>
        <v>0</v>
      </c>
      <c r="AK428" s="6">
        <f t="shared" si="648"/>
        <v>0</v>
      </c>
      <c r="AL428" s="6">
        <f t="shared" si="648"/>
        <v>0</v>
      </c>
      <c r="AM428" s="6">
        <f t="shared" si="648"/>
        <v>0</v>
      </c>
      <c r="AN428" s="6">
        <f t="shared" si="648"/>
        <v>0</v>
      </c>
      <c r="AO428" s="6">
        <f t="shared" si="648"/>
        <v>0</v>
      </c>
      <c r="AP428" s="6">
        <f t="shared" si="648"/>
        <v>0</v>
      </c>
      <c r="AQ428" s="6">
        <f t="shared" si="648"/>
        <v>0</v>
      </c>
      <c r="AR428" s="6">
        <f t="shared" si="648"/>
        <v>0</v>
      </c>
      <c r="AS428" s="79">
        <f>SUM(AS425:AS427)</f>
        <v>0</v>
      </c>
    </row>
    <row r="429" spans="1:47" ht="17.25" customHeight="1">
      <c r="A429" s="24"/>
      <c r="AO429" s="18"/>
      <c r="AP429" s="95"/>
      <c r="AQ429" s="152"/>
      <c r="AR429" s="152"/>
      <c r="AS429" s="18"/>
    </row>
    <row r="430" spans="1:47">
      <c r="AP430" s="18"/>
      <c r="AQ430" s="18"/>
      <c r="AR430" s="18"/>
    </row>
  </sheetData>
  <sheetProtection password="DDC3" sheet="1" objects="1" scenarios="1" formatCells="0"/>
  <mergeCells count="2422">
    <mergeCell ref="AT2:AT3"/>
    <mergeCell ref="A4:A5"/>
    <mergeCell ref="B4:B5"/>
    <mergeCell ref="C4:C5"/>
    <mergeCell ref="D4:D5"/>
    <mergeCell ref="F4:F5"/>
    <mergeCell ref="G4:G5"/>
    <mergeCell ref="H4:H5"/>
    <mergeCell ref="I4:I5"/>
    <mergeCell ref="H2:H3"/>
    <mergeCell ref="I2:I3"/>
    <mergeCell ref="K2:K3"/>
    <mergeCell ref="L2:L3"/>
    <mergeCell ref="M2:M3"/>
    <mergeCell ref="AS2:AS3"/>
    <mergeCell ref="F1:G1"/>
    <mergeCell ref="A2:A3"/>
    <mergeCell ref="B2:B3"/>
    <mergeCell ref="C2:C3"/>
    <mergeCell ref="D2:D3"/>
    <mergeCell ref="F2:F3"/>
    <mergeCell ref="G2:G3"/>
    <mergeCell ref="N1:O1"/>
    <mergeCell ref="E2:E3"/>
    <mergeCell ref="H6:H7"/>
    <mergeCell ref="I6:I7"/>
    <mergeCell ref="K6:K7"/>
    <mergeCell ref="L6:L7"/>
    <mergeCell ref="M6:M7"/>
    <mergeCell ref="A8:A9"/>
    <mergeCell ref="B8:B9"/>
    <mergeCell ref="C8:C9"/>
    <mergeCell ref="D8:D9"/>
    <mergeCell ref="K4:K5"/>
    <mergeCell ref="L4:L5"/>
    <mergeCell ref="M4:M5"/>
    <mergeCell ref="A6:A7"/>
    <mergeCell ref="B6:B7"/>
    <mergeCell ref="C6:C7"/>
    <mergeCell ref="D6:D7"/>
    <mergeCell ref="F6:F7"/>
    <mergeCell ref="G6:G7"/>
    <mergeCell ref="E4:E5"/>
    <mergeCell ref="E6:E7"/>
    <mergeCell ref="K10:K11"/>
    <mergeCell ref="L10:L11"/>
    <mergeCell ref="M10:M11"/>
    <mergeCell ref="A12:A13"/>
    <mergeCell ref="B12:B13"/>
    <mergeCell ref="C12:C13"/>
    <mergeCell ref="D12:D13"/>
    <mergeCell ref="F12:F13"/>
    <mergeCell ref="G12:G13"/>
    <mergeCell ref="M8:M9"/>
    <mergeCell ref="A10:A11"/>
    <mergeCell ref="B10:B11"/>
    <mergeCell ref="C10:C11"/>
    <mergeCell ref="D10:D11"/>
    <mergeCell ref="F10:F11"/>
    <mergeCell ref="G10:G11"/>
    <mergeCell ref="H10:H11"/>
    <mergeCell ref="I10:I11"/>
    <mergeCell ref="F8:F9"/>
    <mergeCell ref="G8:G9"/>
    <mergeCell ref="H8:H9"/>
    <mergeCell ref="I8:I9"/>
    <mergeCell ref="K8:K9"/>
    <mergeCell ref="L8:L9"/>
    <mergeCell ref="E8:E9"/>
    <mergeCell ref="E10:E11"/>
    <mergeCell ref="M14:M15"/>
    <mergeCell ref="A16:A17"/>
    <mergeCell ref="B16:B17"/>
    <mergeCell ref="C16:C17"/>
    <mergeCell ref="D16:D17"/>
    <mergeCell ref="F16:F17"/>
    <mergeCell ref="G16:G17"/>
    <mergeCell ref="H16:H17"/>
    <mergeCell ref="I16:I17"/>
    <mergeCell ref="F14:F15"/>
    <mergeCell ref="G14:G15"/>
    <mergeCell ref="H14:H15"/>
    <mergeCell ref="I14:I15"/>
    <mergeCell ref="K14:K15"/>
    <mergeCell ref="L14:L15"/>
    <mergeCell ref="H12:H13"/>
    <mergeCell ref="I12:I13"/>
    <mergeCell ref="K12:K13"/>
    <mergeCell ref="L12:L13"/>
    <mergeCell ref="M12:M13"/>
    <mergeCell ref="A14:A15"/>
    <mergeCell ref="B14:B15"/>
    <mergeCell ref="C14:C15"/>
    <mergeCell ref="D14:D15"/>
    <mergeCell ref="E12:E13"/>
    <mergeCell ref="E14:E15"/>
    <mergeCell ref="H18:H19"/>
    <mergeCell ref="I18:I19"/>
    <mergeCell ref="K18:K19"/>
    <mergeCell ref="L18:L19"/>
    <mergeCell ref="M18:M19"/>
    <mergeCell ref="A20:A21"/>
    <mergeCell ref="B20:B21"/>
    <mergeCell ref="C20:C21"/>
    <mergeCell ref="D20:D21"/>
    <mergeCell ref="K16:K17"/>
    <mergeCell ref="L16:L17"/>
    <mergeCell ref="M16:M17"/>
    <mergeCell ref="A18:A19"/>
    <mergeCell ref="B18:B19"/>
    <mergeCell ref="C18:C19"/>
    <mergeCell ref="D18:D19"/>
    <mergeCell ref="F18:F19"/>
    <mergeCell ref="G18:G19"/>
    <mergeCell ref="E16:E17"/>
    <mergeCell ref="E18:E19"/>
    <mergeCell ref="K22:K23"/>
    <mergeCell ref="L22:L23"/>
    <mergeCell ref="M22:M23"/>
    <mergeCell ref="A24:A25"/>
    <mergeCell ref="B24:B25"/>
    <mergeCell ref="C24:C25"/>
    <mergeCell ref="D24:D25"/>
    <mergeCell ref="F24:F25"/>
    <mergeCell ref="G24:G25"/>
    <mergeCell ref="M20:M21"/>
    <mergeCell ref="A22:A23"/>
    <mergeCell ref="B22:B23"/>
    <mergeCell ref="C22:C23"/>
    <mergeCell ref="D22:D23"/>
    <mergeCell ref="F22:F23"/>
    <mergeCell ref="G22:G23"/>
    <mergeCell ref="H22:H23"/>
    <mergeCell ref="I22:I23"/>
    <mergeCell ref="F20:F21"/>
    <mergeCell ref="G20:G21"/>
    <mergeCell ref="H20:H21"/>
    <mergeCell ref="I20:I21"/>
    <mergeCell ref="K20:K21"/>
    <mergeCell ref="L20:L21"/>
    <mergeCell ref="E20:E21"/>
    <mergeCell ref="E22:E23"/>
    <mergeCell ref="M26:M27"/>
    <mergeCell ref="A28:A29"/>
    <mergeCell ref="B28:B29"/>
    <mergeCell ref="C28:C29"/>
    <mergeCell ref="D28:D29"/>
    <mergeCell ref="F28:F29"/>
    <mergeCell ref="G28:G29"/>
    <mergeCell ref="H28:H29"/>
    <mergeCell ref="I28:I29"/>
    <mergeCell ref="F26:F27"/>
    <mergeCell ref="G26:G27"/>
    <mergeCell ref="H26:H27"/>
    <mergeCell ref="I26:I27"/>
    <mergeCell ref="K26:K27"/>
    <mergeCell ref="L26:L27"/>
    <mergeCell ref="H24:H25"/>
    <mergeCell ref="I24:I25"/>
    <mergeCell ref="K24:K25"/>
    <mergeCell ref="L24:L25"/>
    <mergeCell ref="M24:M25"/>
    <mergeCell ref="A26:A27"/>
    <mergeCell ref="B26:B27"/>
    <mergeCell ref="C26:C27"/>
    <mergeCell ref="D26:D27"/>
    <mergeCell ref="E24:E25"/>
    <mergeCell ref="E26:E27"/>
    <mergeCell ref="H30:H31"/>
    <mergeCell ref="I30:I31"/>
    <mergeCell ref="K30:K31"/>
    <mergeCell ref="L30:L31"/>
    <mergeCell ref="M30:M31"/>
    <mergeCell ref="A32:A33"/>
    <mergeCell ref="B32:B33"/>
    <mergeCell ref="C32:C33"/>
    <mergeCell ref="D32:D33"/>
    <mergeCell ref="K28:K29"/>
    <mergeCell ref="L28:L29"/>
    <mergeCell ref="M28:M29"/>
    <mergeCell ref="A30:A31"/>
    <mergeCell ref="B30:B31"/>
    <mergeCell ref="C30:C31"/>
    <mergeCell ref="D30:D31"/>
    <mergeCell ref="F30:F31"/>
    <mergeCell ref="G30:G31"/>
    <mergeCell ref="E28:E29"/>
    <mergeCell ref="E30:E31"/>
    <mergeCell ref="K34:K35"/>
    <mergeCell ref="L34:L35"/>
    <mergeCell ref="M34:M35"/>
    <mergeCell ref="A36:A37"/>
    <mergeCell ref="B36:B37"/>
    <mergeCell ref="C36:C37"/>
    <mergeCell ref="D36:D37"/>
    <mergeCell ref="F36:F37"/>
    <mergeCell ref="G36:G37"/>
    <mergeCell ref="M32:M33"/>
    <mergeCell ref="A34:A35"/>
    <mergeCell ref="B34:B35"/>
    <mergeCell ref="C34:C35"/>
    <mergeCell ref="D34:D35"/>
    <mergeCell ref="F34:F35"/>
    <mergeCell ref="G34:G35"/>
    <mergeCell ref="H34:H35"/>
    <mergeCell ref="I34:I35"/>
    <mergeCell ref="F32:F33"/>
    <mergeCell ref="G32:G33"/>
    <mergeCell ref="H32:H33"/>
    <mergeCell ref="I32:I33"/>
    <mergeCell ref="K32:K33"/>
    <mergeCell ref="L32:L33"/>
    <mergeCell ref="E32:E33"/>
    <mergeCell ref="E34:E35"/>
    <mergeCell ref="M38:M39"/>
    <mergeCell ref="A40:A41"/>
    <mergeCell ref="B40:B41"/>
    <mergeCell ref="C40:C41"/>
    <mergeCell ref="D40:D41"/>
    <mergeCell ref="F40:F41"/>
    <mergeCell ref="G40:G41"/>
    <mergeCell ref="H40:H41"/>
    <mergeCell ref="I40:I41"/>
    <mergeCell ref="F38:F39"/>
    <mergeCell ref="G38:G39"/>
    <mergeCell ref="H38:H39"/>
    <mergeCell ref="I38:I39"/>
    <mergeCell ref="K38:K39"/>
    <mergeCell ref="L38:L39"/>
    <mergeCell ref="H36:H37"/>
    <mergeCell ref="I36:I37"/>
    <mergeCell ref="K36:K37"/>
    <mergeCell ref="L36:L37"/>
    <mergeCell ref="M36:M37"/>
    <mergeCell ref="A38:A39"/>
    <mergeCell ref="B38:B39"/>
    <mergeCell ref="C38:C39"/>
    <mergeCell ref="D38:D39"/>
    <mergeCell ref="E36:E37"/>
    <mergeCell ref="E38:E39"/>
    <mergeCell ref="H42:H43"/>
    <mergeCell ref="I42:I43"/>
    <mergeCell ref="K42:K43"/>
    <mergeCell ref="L42:L43"/>
    <mergeCell ref="M42:M43"/>
    <mergeCell ref="A44:A45"/>
    <mergeCell ref="B44:B45"/>
    <mergeCell ref="C44:C45"/>
    <mergeCell ref="D44:D45"/>
    <mergeCell ref="K40:K41"/>
    <mergeCell ref="L40:L41"/>
    <mergeCell ref="M40:M41"/>
    <mergeCell ref="A42:A43"/>
    <mergeCell ref="B42:B43"/>
    <mergeCell ref="C42:C43"/>
    <mergeCell ref="D42:D43"/>
    <mergeCell ref="F42:F43"/>
    <mergeCell ref="G42:G43"/>
    <mergeCell ref="E40:E41"/>
    <mergeCell ref="E42:E43"/>
    <mergeCell ref="K46:K47"/>
    <mergeCell ref="L46:L47"/>
    <mergeCell ref="M46:M47"/>
    <mergeCell ref="A48:A49"/>
    <mergeCell ref="B48:B49"/>
    <mergeCell ref="C48:C49"/>
    <mergeCell ref="D48:D49"/>
    <mergeCell ref="F48:F49"/>
    <mergeCell ref="G48:G49"/>
    <mergeCell ref="M44:M45"/>
    <mergeCell ref="A46:A47"/>
    <mergeCell ref="B46:B47"/>
    <mergeCell ref="C46:C47"/>
    <mergeCell ref="D46:D47"/>
    <mergeCell ref="F46:F47"/>
    <mergeCell ref="G46:G47"/>
    <mergeCell ref="H46:H47"/>
    <mergeCell ref="I46:I47"/>
    <mergeCell ref="F44:F45"/>
    <mergeCell ref="G44:G45"/>
    <mergeCell ref="H44:H45"/>
    <mergeCell ref="I44:I45"/>
    <mergeCell ref="K44:K45"/>
    <mergeCell ref="L44:L45"/>
    <mergeCell ref="E44:E45"/>
    <mergeCell ref="E46:E47"/>
    <mergeCell ref="M50:M51"/>
    <mergeCell ref="A52:A53"/>
    <mergeCell ref="B52:B53"/>
    <mergeCell ref="C52:C53"/>
    <mergeCell ref="D52:D53"/>
    <mergeCell ref="F52:F53"/>
    <mergeCell ref="G52:G53"/>
    <mergeCell ref="H52:H53"/>
    <mergeCell ref="I52:I53"/>
    <mergeCell ref="F50:F51"/>
    <mergeCell ref="G50:G51"/>
    <mergeCell ref="H50:H51"/>
    <mergeCell ref="I50:I51"/>
    <mergeCell ref="K50:K51"/>
    <mergeCell ref="L50:L51"/>
    <mergeCell ref="H48:H49"/>
    <mergeCell ref="I48:I49"/>
    <mergeCell ref="K48:K49"/>
    <mergeCell ref="L48:L49"/>
    <mergeCell ref="M48:M49"/>
    <mergeCell ref="A50:A51"/>
    <mergeCell ref="B50:B51"/>
    <mergeCell ref="C50:C51"/>
    <mergeCell ref="D50:D51"/>
    <mergeCell ref="E48:E49"/>
    <mergeCell ref="E50:E51"/>
    <mergeCell ref="H54:H55"/>
    <mergeCell ref="I54:I55"/>
    <mergeCell ref="K54:K55"/>
    <mergeCell ref="L54:L55"/>
    <mergeCell ref="M54:M55"/>
    <mergeCell ref="A56:A57"/>
    <mergeCell ref="B56:B57"/>
    <mergeCell ref="C56:C57"/>
    <mergeCell ref="D56:D57"/>
    <mergeCell ref="K52:K53"/>
    <mergeCell ref="L52:L53"/>
    <mergeCell ref="M52:M53"/>
    <mergeCell ref="A54:A55"/>
    <mergeCell ref="B54:B55"/>
    <mergeCell ref="C54:C55"/>
    <mergeCell ref="D54:D55"/>
    <mergeCell ref="F54:F55"/>
    <mergeCell ref="G54:G55"/>
    <mergeCell ref="E52:E53"/>
    <mergeCell ref="E54:E55"/>
    <mergeCell ref="K58:K59"/>
    <mergeCell ref="L58:L59"/>
    <mergeCell ref="M58:M59"/>
    <mergeCell ref="A60:A61"/>
    <mergeCell ref="B60:B61"/>
    <mergeCell ref="C60:C61"/>
    <mergeCell ref="D60:D61"/>
    <mergeCell ref="F60:F61"/>
    <mergeCell ref="G60:G61"/>
    <mergeCell ref="M56:M57"/>
    <mergeCell ref="A58:A59"/>
    <mergeCell ref="B58:B59"/>
    <mergeCell ref="C58:C59"/>
    <mergeCell ref="D58:D59"/>
    <mergeCell ref="F58:F59"/>
    <mergeCell ref="G58:G59"/>
    <mergeCell ref="H58:H59"/>
    <mergeCell ref="I58:I59"/>
    <mergeCell ref="F56:F57"/>
    <mergeCell ref="G56:G57"/>
    <mergeCell ref="H56:H57"/>
    <mergeCell ref="I56:I57"/>
    <mergeCell ref="K56:K57"/>
    <mergeCell ref="L56:L57"/>
    <mergeCell ref="E56:E57"/>
    <mergeCell ref="E58:E59"/>
    <mergeCell ref="M62:M63"/>
    <mergeCell ref="A64:A65"/>
    <mergeCell ref="B64:B65"/>
    <mergeCell ref="C64:C65"/>
    <mergeCell ref="D64:D65"/>
    <mergeCell ref="F64:F65"/>
    <mergeCell ref="G64:G65"/>
    <mergeCell ref="H64:H65"/>
    <mergeCell ref="I64:I65"/>
    <mergeCell ref="F62:F63"/>
    <mergeCell ref="G62:G63"/>
    <mergeCell ref="H62:H63"/>
    <mergeCell ref="I62:I63"/>
    <mergeCell ref="K62:K63"/>
    <mergeCell ref="L62:L63"/>
    <mergeCell ref="H60:H61"/>
    <mergeCell ref="I60:I61"/>
    <mergeCell ref="K60:K61"/>
    <mergeCell ref="L60:L61"/>
    <mergeCell ref="M60:M61"/>
    <mergeCell ref="A62:A63"/>
    <mergeCell ref="B62:B63"/>
    <mergeCell ref="C62:C63"/>
    <mergeCell ref="D62:D63"/>
    <mergeCell ref="E60:E61"/>
    <mergeCell ref="E62:E63"/>
    <mergeCell ref="H66:H67"/>
    <mergeCell ref="I66:I67"/>
    <mergeCell ref="K66:K67"/>
    <mergeCell ref="L66:L67"/>
    <mergeCell ref="M66:M67"/>
    <mergeCell ref="A68:A69"/>
    <mergeCell ref="B68:B69"/>
    <mergeCell ref="C68:C69"/>
    <mergeCell ref="D68:D69"/>
    <mergeCell ref="K64:K65"/>
    <mergeCell ref="L64:L65"/>
    <mergeCell ref="M64:M65"/>
    <mergeCell ref="A66:A67"/>
    <mergeCell ref="B66:B67"/>
    <mergeCell ref="C66:C67"/>
    <mergeCell ref="D66:D67"/>
    <mergeCell ref="F66:F67"/>
    <mergeCell ref="G66:G67"/>
    <mergeCell ref="E64:E65"/>
    <mergeCell ref="E66:E67"/>
    <mergeCell ref="K70:K71"/>
    <mergeCell ref="L70:L71"/>
    <mergeCell ref="M70:M71"/>
    <mergeCell ref="A72:A73"/>
    <mergeCell ref="B72:B73"/>
    <mergeCell ref="C72:C73"/>
    <mergeCell ref="D72:D73"/>
    <mergeCell ref="F72:F73"/>
    <mergeCell ref="G72:G73"/>
    <mergeCell ref="M68:M69"/>
    <mergeCell ref="A70:A71"/>
    <mergeCell ref="B70:B71"/>
    <mergeCell ref="C70:C71"/>
    <mergeCell ref="D70:D71"/>
    <mergeCell ref="F70:F71"/>
    <mergeCell ref="G70:G71"/>
    <mergeCell ref="H70:H71"/>
    <mergeCell ref="I70:I71"/>
    <mergeCell ref="F68:F69"/>
    <mergeCell ref="G68:G69"/>
    <mergeCell ref="H68:H69"/>
    <mergeCell ref="I68:I69"/>
    <mergeCell ref="K68:K69"/>
    <mergeCell ref="L68:L69"/>
    <mergeCell ref="E68:E69"/>
    <mergeCell ref="E70:E71"/>
    <mergeCell ref="M74:M75"/>
    <mergeCell ref="A76:A77"/>
    <mergeCell ref="B76:B77"/>
    <mergeCell ref="C76:C77"/>
    <mergeCell ref="D76:D77"/>
    <mergeCell ref="F76:F77"/>
    <mergeCell ref="G76:G77"/>
    <mergeCell ref="H76:H77"/>
    <mergeCell ref="I76:I77"/>
    <mergeCell ref="F74:F75"/>
    <mergeCell ref="G74:G75"/>
    <mergeCell ref="H74:H75"/>
    <mergeCell ref="I74:I75"/>
    <mergeCell ref="K74:K75"/>
    <mergeCell ref="L74:L75"/>
    <mergeCell ref="H72:H73"/>
    <mergeCell ref="I72:I73"/>
    <mergeCell ref="K72:K73"/>
    <mergeCell ref="L72:L73"/>
    <mergeCell ref="M72:M73"/>
    <mergeCell ref="A74:A75"/>
    <mergeCell ref="B74:B75"/>
    <mergeCell ref="C74:C75"/>
    <mergeCell ref="D74:D75"/>
    <mergeCell ref="E72:E73"/>
    <mergeCell ref="E74:E75"/>
    <mergeCell ref="H78:H79"/>
    <mergeCell ref="I78:I79"/>
    <mergeCell ref="K78:K79"/>
    <mergeCell ref="L78:L79"/>
    <mergeCell ref="M78:M79"/>
    <mergeCell ref="A80:A81"/>
    <mergeCell ref="B80:B81"/>
    <mergeCell ref="C80:C81"/>
    <mergeCell ref="D80:D81"/>
    <mergeCell ref="K76:K77"/>
    <mergeCell ref="L76:L77"/>
    <mergeCell ref="M76:M77"/>
    <mergeCell ref="A78:A79"/>
    <mergeCell ref="B78:B79"/>
    <mergeCell ref="C78:C79"/>
    <mergeCell ref="D78:D79"/>
    <mergeCell ref="F78:F79"/>
    <mergeCell ref="G78:G79"/>
    <mergeCell ref="E76:E77"/>
    <mergeCell ref="E78:E79"/>
    <mergeCell ref="K82:K83"/>
    <mergeCell ref="L82:L83"/>
    <mergeCell ref="M82:M83"/>
    <mergeCell ref="A84:A85"/>
    <mergeCell ref="B84:B85"/>
    <mergeCell ref="C84:C85"/>
    <mergeCell ref="D84:D85"/>
    <mergeCell ref="F84:F85"/>
    <mergeCell ref="G84:G85"/>
    <mergeCell ref="M80:M81"/>
    <mergeCell ref="A82:A83"/>
    <mergeCell ref="B82:B83"/>
    <mergeCell ref="C82:C83"/>
    <mergeCell ref="D82:D83"/>
    <mergeCell ref="F82:F83"/>
    <mergeCell ref="G82:G83"/>
    <mergeCell ref="H82:H83"/>
    <mergeCell ref="I82:I83"/>
    <mergeCell ref="F80:F81"/>
    <mergeCell ref="G80:G81"/>
    <mergeCell ref="H80:H81"/>
    <mergeCell ref="I80:I81"/>
    <mergeCell ref="K80:K81"/>
    <mergeCell ref="L80:L81"/>
    <mergeCell ref="E80:E81"/>
    <mergeCell ref="E82:E83"/>
    <mergeCell ref="M86:M87"/>
    <mergeCell ref="A88:A89"/>
    <mergeCell ref="B88:B89"/>
    <mergeCell ref="C88:C89"/>
    <mergeCell ref="D88:D89"/>
    <mergeCell ref="F88:F89"/>
    <mergeCell ref="G88:G89"/>
    <mergeCell ref="H88:H89"/>
    <mergeCell ref="I88:I89"/>
    <mergeCell ref="F86:F87"/>
    <mergeCell ref="G86:G87"/>
    <mergeCell ref="H86:H87"/>
    <mergeCell ref="I86:I87"/>
    <mergeCell ref="K86:K87"/>
    <mergeCell ref="L86:L87"/>
    <mergeCell ref="H84:H85"/>
    <mergeCell ref="I84:I85"/>
    <mergeCell ref="K84:K85"/>
    <mergeCell ref="L84:L85"/>
    <mergeCell ref="M84:M85"/>
    <mergeCell ref="A86:A87"/>
    <mergeCell ref="B86:B87"/>
    <mergeCell ref="C86:C87"/>
    <mergeCell ref="D86:D87"/>
    <mergeCell ref="E84:E85"/>
    <mergeCell ref="E86:E87"/>
    <mergeCell ref="H90:H91"/>
    <mergeCell ref="I90:I91"/>
    <mergeCell ref="K90:K91"/>
    <mergeCell ref="L90:L91"/>
    <mergeCell ref="M90:M91"/>
    <mergeCell ref="A92:A93"/>
    <mergeCell ref="B92:B93"/>
    <mergeCell ref="C92:C93"/>
    <mergeCell ref="D92:D93"/>
    <mergeCell ref="K88:K89"/>
    <mergeCell ref="L88:L89"/>
    <mergeCell ref="M88:M89"/>
    <mergeCell ref="A90:A91"/>
    <mergeCell ref="B90:B91"/>
    <mergeCell ref="C90:C91"/>
    <mergeCell ref="D90:D91"/>
    <mergeCell ref="F90:F91"/>
    <mergeCell ref="G90:G91"/>
    <mergeCell ref="E88:E89"/>
    <mergeCell ref="E90:E91"/>
    <mergeCell ref="K94:K95"/>
    <mergeCell ref="L94:L95"/>
    <mergeCell ref="M94:M95"/>
    <mergeCell ref="A96:A97"/>
    <mergeCell ref="B96:B97"/>
    <mergeCell ref="C96:C97"/>
    <mergeCell ref="D96:D97"/>
    <mergeCell ref="F96:F97"/>
    <mergeCell ref="G96:G97"/>
    <mergeCell ref="M92:M93"/>
    <mergeCell ref="A94:A95"/>
    <mergeCell ref="B94:B95"/>
    <mergeCell ref="C94:C95"/>
    <mergeCell ref="D94:D95"/>
    <mergeCell ref="F94:F95"/>
    <mergeCell ref="G94:G95"/>
    <mergeCell ref="H94:H95"/>
    <mergeCell ref="I94:I95"/>
    <mergeCell ref="F92:F93"/>
    <mergeCell ref="G92:G93"/>
    <mergeCell ref="H92:H93"/>
    <mergeCell ref="I92:I93"/>
    <mergeCell ref="K92:K93"/>
    <mergeCell ref="L92:L93"/>
    <mergeCell ref="E92:E93"/>
    <mergeCell ref="E94:E95"/>
    <mergeCell ref="M98:M99"/>
    <mergeCell ref="A100:A101"/>
    <mergeCell ref="B100:B101"/>
    <mergeCell ref="C100:C101"/>
    <mergeCell ref="D100:D101"/>
    <mergeCell ref="F100:F101"/>
    <mergeCell ref="G100:G101"/>
    <mergeCell ref="H100:H101"/>
    <mergeCell ref="I100:I101"/>
    <mergeCell ref="F98:F99"/>
    <mergeCell ref="G98:G99"/>
    <mergeCell ref="H98:H99"/>
    <mergeCell ref="I98:I99"/>
    <mergeCell ref="K98:K99"/>
    <mergeCell ref="L98:L99"/>
    <mergeCell ref="H96:H97"/>
    <mergeCell ref="I96:I97"/>
    <mergeCell ref="K96:K97"/>
    <mergeCell ref="L96:L97"/>
    <mergeCell ref="M96:M97"/>
    <mergeCell ref="A98:A99"/>
    <mergeCell ref="B98:B99"/>
    <mergeCell ref="C98:C99"/>
    <mergeCell ref="D98:D99"/>
    <mergeCell ref="E96:E97"/>
    <mergeCell ref="E98:E99"/>
    <mergeCell ref="H102:H103"/>
    <mergeCell ref="I102:I103"/>
    <mergeCell ref="K102:K103"/>
    <mergeCell ref="L102:L103"/>
    <mergeCell ref="M102:M103"/>
    <mergeCell ref="A104:A105"/>
    <mergeCell ref="B104:B105"/>
    <mergeCell ref="C104:C105"/>
    <mergeCell ref="D104:D105"/>
    <mergeCell ref="K100:K101"/>
    <mergeCell ref="L100:L101"/>
    <mergeCell ref="M100:M101"/>
    <mergeCell ref="A102:A103"/>
    <mergeCell ref="B102:B103"/>
    <mergeCell ref="C102:C103"/>
    <mergeCell ref="D102:D103"/>
    <mergeCell ref="F102:F103"/>
    <mergeCell ref="G102:G103"/>
    <mergeCell ref="E100:E101"/>
    <mergeCell ref="E102:E103"/>
    <mergeCell ref="K106:K107"/>
    <mergeCell ref="L106:L107"/>
    <mergeCell ref="M106:M107"/>
    <mergeCell ref="A108:A109"/>
    <mergeCell ref="B108:B109"/>
    <mergeCell ref="C108:C109"/>
    <mergeCell ref="D108:D109"/>
    <mergeCell ref="F108:F109"/>
    <mergeCell ref="G108:G109"/>
    <mergeCell ref="M104:M105"/>
    <mergeCell ref="A106:A107"/>
    <mergeCell ref="B106:B107"/>
    <mergeCell ref="C106:C107"/>
    <mergeCell ref="D106:D107"/>
    <mergeCell ref="F106:F107"/>
    <mergeCell ref="G106:G107"/>
    <mergeCell ref="H106:H107"/>
    <mergeCell ref="I106:I107"/>
    <mergeCell ref="F104:F105"/>
    <mergeCell ref="G104:G105"/>
    <mergeCell ref="H104:H105"/>
    <mergeCell ref="I104:I105"/>
    <mergeCell ref="K104:K105"/>
    <mergeCell ref="L104:L105"/>
    <mergeCell ref="E104:E105"/>
    <mergeCell ref="E106:E107"/>
    <mergeCell ref="M110:M111"/>
    <mergeCell ref="A112:A113"/>
    <mergeCell ref="B112:B113"/>
    <mergeCell ref="C112:C113"/>
    <mergeCell ref="D112:D113"/>
    <mergeCell ref="F112:F113"/>
    <mergeCell ref="G112:G113"/>
    <mergeCell ref="H112:H113"/>
    <mergeCell ref="I112:I113"/>
    <mergeCell ref="F110:F111"/>
    <mergeCell ref="G110:G111"/>
    <mergeCell ref="H110:H111"/>
    <mergeCell ref="I110:I111"/>
    <mergeCell ref="K110:K111"/>
    <mergeCell ref="L110:L111"/>
    <mergeCell ref="H108:H109"/>
    <mergeCell ref="I108:I109"/>
    <mergeCell ref="K108:K109"/>
    <mergeCell ref="L108:L109"/>
    <mergeCell ref="M108:M109"/>
    <mergeCell ref="A110:A111"/>
    <mergeCell ref="B110:B111"/>
    <mergeCell ref="C110:C111"/>
    <mergeCell ref="D110:D111"/>
    <mergeCell ref="E108:E109"/>
    <mergeCell ref="E110:E111"/>
    <mergeCell ref="H114:H115"/>
    <mergeCell ref="I114:I115"/>
    <mergeCell ref="K114:K115"/>
    <mergeCell ref="L114:L115"/>
    <mergeCell ref="M114:M115"/>
    <mergeCell ref="A116:A117"/>
    <mergeCell ref="B116:B117"/>
    <mergeCell ref="C116:C117"/>
    <mergeCell ref="D116:D117"/>
    <mergeCell ref="K112:K113"/>
    <mergeCell ref="L112:L113"/>
    <mergeCell ref="M112:M113"/>
    <mergeCell ref="A114:A115"/>
    <mergeCell ref="B114:B115"/>
    <mergeCell ref="C114:C115"/>
    <mergeCell ref="D114:D115"/>
    <mergeCell ref="F114:F115"/>
    <mergeCell ref="G114:G115"/>
    <mergeCell ref="E112:E113"/>
    <mergeCell ref="E114:E115"/>
    <mergeCell ref="K118:K119"/>
    <mergeCell ref="L118:L119"/>
    <mergeCell ref="M118:M119"/>
    <mergeCell ref="A120:A121"/>
    <mergeCell ref="B120:B121"/>
    <mergeCell ref="C120:C121"/>
    <mergeCell ref="D120:D121"/>
    <mergeCell ref="F120:F121"/>
    <mergeCell ref="G120:G121"/>
    <mergeCell ref="M116:M117"/>
    <mergeCell ref="A118:A119"/>
    <mergeCell ref="B118:B119"/>
    <mergeCell ref="C118:C119"/>
    <mergeCell ref="D118:D119"/>
    <mergeCell ref="F118:F119"/>
    <mergeCell ref="G118:G119"/>
    <mergeCell ref="H118:H119"/>
    <mergeCell ref="I118:I119"/>
    <mergeCell ref="F116:F117"/>
    <mergeCell ref="G116:G117"/>
    <mergeCell ref="H116:H117"/>
    <mergeCell ref="I116:I117"/>
    <mergeCell ref="K116:K117"/>
    <mergeCell ref="L116:L117"/>
    <mergeCell ref="E116:E117"/>
    <mergeCell ref="E118:E119"/>
    <mergeCell ref="M122:M123"/>
    <mergeCell ref="A124:A125"/>
    <mergeCell ref="B124:B125"/>
    <mergeCell ref="C124:C125"/>
    <mergeCell ref="D124:D125"/>
    <mergeCell ref="F124:F125"/>
    <mergeCell ref="G124:G125"/>
    <mergeCell ref="H124:H125"/>
    <mergeCell ref="I124:I125"/>
    <mergeCell ref="F122:F123"/>
    <mergeCell ref="G122:G123"/>
    <mergeCell ref="H122:H123"/>
    <mergeCell ref="I122:I123"/>
    <mergeCell ref="K122:K123"/>
    <mergeCell ref="L122:L123"/>
    <mergeCell ref="H120:H121"/>
    <mergeCell ref="I120:I121"/>
    <mergeCell ref="K120:K121"/>
    <mergeCell ref="L120:L121"/>
    <mergeCell ref="M120:M121"/>
    <mergeCell ref="A122:A123"/>
    <mergeCell ref="B122:B123"/>
    <mergeCell ref="C122:C123"/>
    <mergeCell ref="D122:D123"/>
    <mergeCell ref="E120:E121"/>
    <mergeCell ref="E122:E123"/>
    <mergeCell ref="H126:H127"/>
    <mergeCell ref="I126:I127"/>
    <mergeCell ref="K126:K127"/>
    <mergeCell ref="L126:L127"/>
    <mergeCell ref="M126:M127"/>
    <mergeCell ref="A128:A129"/>
    <mergeCell ref="B128:B129"/>
    <mergeCell ref="C128:C129"/>
    <mergeCell ref="D128:D129"/>
    <mergeCell ref="K124:K125"/>
    <mergeCell ref="L124:L125"/>
    <mergeCell ref="M124:M125"/>
    <mergeCell ref="A126:A127"/>
    <mergeCell ref="B126:B127"/>
    <mergeCell ref="C126:C127"/>
    <mergeCell ref="D126:D127"/>
    <mergeCell ref="F126:F127"/>
    <mergeCell ref="G126:G127"/>
    <mergeCell ref="E124:E125"/>
    <mergeCell ref="E126:E127"/>
    <mergeCell ref="K130:K131"/>
    <mergeCell ref="L130:L131"/>
    <mergeCell ref="M130:M131"/>
    <mergeCell ref="A132:A133"/>
    <mergeCell ref="B132:B133"/>
    <mergeCell ref="C132:C133"/>
    <mergeCell ref="D132:D133"/>
    <mergeCell ref="F132:F133"/>
    <mergeCell ref="G132:G133"/>
    <mergeCell ref="M128:M129"/>
    <mergeCell ref="A130:A131"/>
    <mergeCell ref="B130:B131"/>
    <mergeCell ref="C130:C131"/>
    <mergeCell ref="D130:D131"/>
    <mergeCell ref="F130:F131"/>
    <mergeCell ref="G130:G131"/>
    <mergeCell ref="H130:H131"/>
    <mergeCell ref="I130:I131"/>
    <mergeCell ref="F128:F129"/>
    <mergeCell ref="G128:G129"/>
    <mergeCell ref="H128:H129"/>
    <mergeCell ref="I128:I129"/>
    <mergeCell ref="K128:K129"/>
    <mergeCell ref="L128:L129"/>
    <mergeCell ref="E128:E129"/>
    <mergeCell ref="E130:E131"/>
    <mergeCell ref="M134:M135"/>
    <mergeCell ref="A136:A137"/>
    <mergeCell ref="B136:B137"/>
    <mergeCell ref="C136:C137"/>
    <mergeCell ref="D136:D137"/>
    <mergeCell ref="F136:F137"/>
    <mergeCell ref="G136:G137"/>
    <mergeCell ref="H136:H137"/>
    <mergeCell ref="I136:I137"/>
    <mergeCell ref="F134:F135"/>
    <mergeCell ref="G134:G135"/>
    <mergeCell ref="H134:H135"/>
    <mergeCell ref="I134:I135"/>
    <mergeCell ref="K134:K135"/>
    <mergeCell ref="L134:L135"/>
    <mergeCell ref="H132:H133"/>
    <mergeCell ref="I132:I133"/>
    <mergeCell ref="K132:K133"/>
    <mergeCell ref="L132:L133"/>
    <mergeCell ref="M132:M133"/>
    <mergeCell ref="A134:A135"/>
    <mergeCell ref="B134:B135"/>
    <mergeCell ref="C134:C135"/>
    <mergeCell ref="D134:D135"/>
    <mergeCell ref="E132:E133"/>
    <mergeCell ref="E134:E135"/>
    <mergeCell ref="H138:H139"/>
    <mergeCell ref="I138:I139"/>
    <mergeCell ref="K138:K139"/>
    <mergeCell ref="L138:L139"/>
    <mergeCell ref="M138:M139"/>
    <mergeCell ref="A140:A141"/>
    <mergeCell ref="B140:B141"/>
    <mergeCell ref="C140:C141"/>
    <mergeCell ref="D140:D141"/>
    <mergeCell ref="K136:K137"/>
    <mergeCell ref="L136:L137"/>
    <mergeCell ref="M136:M137"/>
    <mergeCell ref="A138:A139"/>
    <mergeCell ref="B138:B139"/>
    <mergeCell ref="C138:C139"/>
    <mergeCell ref="D138:D139"/>
    <mergeCell ref="F138:F139"/>
    <mergeCell ref="G138:G139"/>
    <mergeCell ref="E136:E137"/>
    <mergeCell ref="E138:E139"/>
    <mergeCell ref="K142:K143"/>
    <mergeCell ref="L142:L143"/>
    <mergeCell ref="M142:M143"/>
    <mergeCell ref="A144:A145"/>
    <mergeCell ref="B144:B145"/>
    <mergeCell ref="C144:C145"/>
    <mergeCell ref="D144:D145"/>
    <mergeCell ref="F144:F145"/>
    <mergeCell ref="G144:G145"/>
    <mergeCell ref="M140:M141"/>
    <mergeCell ref="A142:A143"/>
    <mergeCell ref="B142:B143"/>
    <mergeCell ref="C142:C143"/>
    <mergeCell ref="D142:D143"/>
    <mergeCell ref="F142:F143"/>
    <mergeCell ref="G142:G143"/>
    <mergeCell ref="H142:H143"/>
    <mergeCell ref="I142:I143"/>
    <mergeCell ref="F140:F141"/>
    <mergeCell ref="G140:G141"/>
    <mergeCell ref="H140:H141"/>
    <mergeCell ref="I140:I141"/>
    <mergeCell ref="K140:K141"/>
    <mergeCell ref="L140:L141"/>
    <mergeCell ref="E140:E141"/>
    <mergeCell ref="E142:E143"/>
    <mergeCell ref="M146:M147"/>
    <mergeCell ref="A148:A149"/>
    <mergeCell ref="B148:B149"/>
    <mergeCell ref="C148:C149"/>
    <mergeCell ref="D148:D149"/>
    <mergeCell ref="F148:F149"/>
    <mergeCell ref="G148:G149"/>
    <mergeCell ref="H148:H149"/>
    <mergeCell ref="I148:I149"/>
    <mergeCell ref="F146:F147"/>
    <mergeCell ref="G146:G147"/>
    <mergeCell ref="H146:H147"/>
    <mergeCell ref="I146:I147"/>
    <mergeCell ref="K146:K147"/>
    <mergeCell ref="L146:L147"/>
    <mergeCell ref="H144:H145"/>
    <mergeCell ref="I144:I145"/>
    <mergeCell ref="K144:K145"/>
    <mergeCell ref="L144:L145"/>
    <mergeCell ref="M144:M145"/>
    <mergeCell ref="A146:A147"/>
    <mergeCell ref="B146:B147"/>
    <mergeCell ref="C146:C147"/>
    <mergeCell ref="D146:D147"/>
    <mergeCell ref="E144:E145"/>
    <mergeCell ref="E146:E147"/>
    <mergeCell ref="H150:H151"/>
    <mergeCell ref="I150:I151"/>
    <mergeCell ref="K150:K151"/>
    <mergeCell ref="L150:L151"/>
    <mergeCell ref="M150:M151"/>
    <mergeCell ref="A152:A153"/>
    <mergeCell ref="B152:B153"/>
    <mergeCell ref="C152:C153"/>
    <mergeCell ref="D152:D153"/>
    <mergeCell ref="K148:K149"/>
    <mergeCell ref="L148:L149"/>
    <mergeCell ref="M148:M149"/>
    <mergeCell ref="A150:A151"/>
    <mergeCell ref="B150:B151"/>
    <mergeCell ref="C150:C151"/>
    <mergeCell ref="D150:D151"/>
    <mergeCell ref="F150:F151"/>
    <mergeCell ref="G150:G151"/>
    <mergeCell ref="E148:E149"/>
    <mergeCell ref="E150:E151"/>
    <mergeCell ref="K154:K155"/>
    <mergeCell ref="L154:L155"/>
    <mergeCell ref="M154:M155"/>
    <mergeCell ref="A156:A157"/>
    <mergeCell ref="B156:B157"/>
    <mergeCell ref="C156:C157"/>
    <mergeCell ref="D156:D157"/>
    <mergeCell ref="F156:F157"/>
    <mergeCell ref="G156:G157"/>
    <mergeCell ref="M152:M153"/>
    <mergeCell ref="A154:A155"/>
    <mergeCell ref="B154:B155"/>
    <mergeCell ref="C154:C155"/>
    <mergeCell ref="D154:D155"/>
    <mergeCell ref="F154:F155"/>
    <mergeCell ref="G154:G155"/>
    <mergeCell ref="H154:H155"/>
    <mergeCell ref="I154:I155"/>
    <mergeCell ref="F152:F153"/>
    <mergeCell ref="G152:G153"/>
    <mergeCell ref="H152:H153"/>
    <mergeCell ref="I152:I153"/>
    <mergeCell ref="K152:K153"/>
    <mergeCell ref="L152:L153"/>
    <mergeCell ref="E152:E153"/>
    <mergeCell ref="E154:E155"/>
    <mergeCell ref="M158:M159"/>
    <mergeCell ref="A160:A161"/>
    <mergeCell ref="B160:B161"/>
    <mergeCell ref="C160:C161"/>
    <mergeCell ref="D160:D161"/>
    <mergeCell ref="F160:F161"/>
    <mergeCell ref="G160:G161"/>
    <mergeCell ref="H160:H161"/>
    <mergeCell ref="I160:I161"/>
    <mergeCell ref="F158:F159"/>
    <mergeCell ref="G158:G159"/>
    <mergeCell ref="H158:H159"/>
    <mergeCell ref="I158:I159"/>
    <mergeCell ref="K158:K159"/>
    <mergeCell ref="L158:L159"/>
    <mergeCell ref="H156:H157"/>
    <mergeCell ref="I156:I157"/>
    <mergeCell ref="K156:K157"/>
    <mergeCell ref="L156:L157"/>
    <mergeCell ref="M156:M157"/>
    <mergeCell ref="A158:A159"/>
    <mergeCell ref="B158:B159"/>
    <mergeCell ref="C158:C159"/>
    <mergeCell ref="D158:D159"/>
    <mergeCell ref="E156:E157"/>
    <mergeCell ref="E158:E159"/>
    <mergeCell ref="H162:H163"/>
    <mergeCell ref="I162:I163"/>
    <mergeCell ref="K162:K163"/>
    <mergeCell ref="L162:L163"/>
    <mergeCell ref="M162:M163"/>
    <mergeCell ref="A164:A165"/>
    <mergeCell ref="B164:B165"/>
    <mergeCell ref="C164:C165"/>
    <mergeCell ref="D164:D165"/>
    <mergeCell ref="K160:K161"/>
    <mergeCell ref="L160:L161"/>
    <mergeCell ref="M160:M161"/>
    <mergeCell ref="A162:A163"/>
    <mergeCell ref="B162:B163"/>
    <mergeCell ref="C162:C163"/>
    <mergeCell ref="D162:D163"/>
    <mergeCell ref="F162:F163"/>
    <mergeCell ref="G162:G163"/>
    <mergeCell ref="E160:E161"/>
    <mergeCell ref="E162:E163"/>
    <mergeCell ref="K166:K167"/>
    <mergeCell ref="L166:L167"/>
    <mergeCell ref="M166:M167"/>
    <mergeCell ref="A168:A169"/>
    <mergeCell ref="B168:B169"/>
    <mergeCell ref="C168:C169"/>
    <mergeCell ref="D168:D169"/>
    <mergeCell ref="F168:F169"/>
    <mergeCell ref="G168:G169"/>
    <mergeCell ref="M164:M165"/>
    <mergeCell ref="A166:A167"/>
    <mergeCell ref="B166:B167"/>
    <mergeCell ref="C166:C167"/>
    <mergeCell ref="D166:D167"/>
    <mergeCell ref="F166:F167"/>
    <mergeCell ref="G166:G167"/>
    <mergeCell ref="H166:H167"/>
    <mergeCell ref="I166:I167"/>
    <mergeCell ref="F164:F165"/>
    <mergeCell ref="G164:G165"/>
    <mergeCell ref="H164:H165"/>
    <mergeCell ref="I164:I165"/>
    <mergeCell ref="K164:K165"/>
    <mergeCell ref="L164:L165"/>
    <mergeCell ref="E164:E165"/>
    <mergeCell ref="E166:E167"/>
    <mergeCell ref="M170:M171"/>
    <mergeCell ref="A172:A173"/>
    <mergeCell ref="B172:B173"/>
    <mergeCell ref="C172:C173"/>
    <mergeCell ref="D172:D173"/>
    <mergeCell ref="F172:F173"/>
    <mergeCell ref="G172:G173"/>
    <mergeCell ref="H172:H173"/>
    <mergeCell ref="I172:I173"/>
    <mergeCell ref="F170:F171"/>
    <mergeCell ref="G170:G171"/>
    <mergeCell ref="H170:H171"/>
    <mergeCell ref="I170:I171"/>
    <mergeCell ref="K170:K171"/>
    <mergeCell ref="L170:L171"/>
    <mergeCell ref="H168:H169"/>
    <mergeCell ref="I168:I169"/>
    <mergeCell ref="K168:K169"/>
    <mergeCell ref="L168:L169"/>
    <mergeCell ref="M168:M169"/>
    <mergeCell ref="A170:A171"/>
    <mergeCell ref="B170:B171"/>
    <mergeCell ref="C170:C171"/>
    <mergeCell ref="D170:D171"/>
    <mergeCell ref="E168:E169"/>
    <mergeCell ref="E170:E171"/>
    <mergeCell ref="H174:H175"/>
    <mergeCell ref="I174:I175"/>
    <mergeCell ref="K174:K175"/>
    <mergeCell ref="L174:L175"/>
    <mergeCell ref="M174:M175"/>
    <mergeCell ref="A176:A177"/>
    <mergeCell ref="B176:B177"/>
    <mergeCell ref="C176:C177"/>
    <mergeCell ref="D176:D177"/>
    <mergeCell ref="K172:K173"/>
    <mergeCell ref="L172:L173"/>
    <mergeCell ref="M172:M173"/>
    <mergeCell ref="A174:A175"/>
    <mergeCell ref="B174:B175"/>
    <mergeCell ref="C174:C175"/>
    <mergeCell ref="D174:D175"/>
    <mergeCell ref="F174:F175"/>
    <mergeCell ref="G174:G175"/>
    <mergeCell ref="E172:E173"/>
    <mergeCell ref="E174:E175"/>
    <mergeCell ref="K178:K179"/>
    <mergeCell ref="L178:L179"/>
    <mergeCell ref="M178:M179"/>
    <mergeCell ref="A180:A181"/>
    <mergeCell ref="B180:B181"/>
    <mergeCell ref="C180:C181"/>
    <mergeCell ref="D180:D181"/>
    <mergeCell ref="F180:F181"/>
    <mergeCell ref="G180:G181"/>
    <mergeCell ref="M176:M177"/>
    <mergeCell ref="A178:A179"/>
    <mergeCell ref="B178:B179"/>
    <mergeCell ref="C178:C179"/>
    <mergeCell ref="D178:D179"/>
    <mergeCell ref="F178:F179"/>
    <mergeCell ref="G178:G179"/>
    <mergeCell ref="H178:H179"/>
    <mergeCell ref="I178:I179"/>
    <mergeCell ref="F176:F177"/>
    <mergeCell ref="G176:G177"/>
    <mergeCell ref="H176:H177"/>
    <mergeCell ref="I176:I177"/>
    <mergeCell ref="K176:K177"/>
    <mergeCell ref="L176:L177"/>
    <mergeCell ref="E176:E177"/>
    <mergeCell ref="E178:E179"/>
    <mergeCell ref="M182:M183"/>
    <mergeCell ref="A184:A185"/>
    <mergeCell ref="B184:B185"/>
    <mergeCell ref="C184:C185"/>
    <mergeCell ref="D184:D185"/>
    <mergeCell ref="F184:F185"/>
    <mergeCell ref="G184:G185"/>
    <mergeCell ref="H184:H185"/>
    <mergeCell ref="I184:I185"/>
    <mergeCell ref="F182:F183"/>
    <mergeCell ref="G182:G183"/>
    <mergeCell ref="H182:H183"/>
    <mergeCell ref="I182:I183"/>
    <mergeCell ref="K182:K183"/>
    <mergeCell ref="L182:L183"/>
    <mergeCell ref="H180:H181"/>
    <mergeCell ref="I180:I181"/>
    <mergeCell ref="K180:K181"/>
    <mergeCell ref="L180:L181"/>
    <mergeCell ref="M180:M181"/>
    <mergeCell ref="A182:A183"/>
    <mergeCell ref="B182:B183"/>
    <mergeCell ref="C182:C183"/>
    <mergeCell ref="D182:D183"/>
    <mergeCell ref="E180:E181"/>
    <mergeCell ref="E182:E183"/>
    <mergeCell ref="H186:H187"/>
    <mergeCell ref="I186:I187"/>
    <mergeCell ref="K186:K187"/>
    <mergeCell ref="L186:L187"/>
    <mergeCell ref="M186:M187"/>
    <mergeCell ref="A188:A189"/>
    <mergeCell ref="B188:B189"/>
    <mergeCell ref="C188:C189"/>
    <mergeCell ref="D188:D189"/>
    <mergeCell ref="K184:K185"/>
    <mergeCell ref="L184:L185"/>
    <mergeCell ref="M184:M185"/>
    <mergeCell ref="A186:A187"/>
    <mergeCell ref="B186:B187"/>
    <mergeCell ref="C186:C187"/>
    <mergeCell ref="D186:D187"/>
    <mergeCell ref="F186:F187"/>
    <mergeCell ref="G186:G187"/>
    <mergeCell ref="E184:E185"/>
    <mergeCell ref="E186:E187"/>
    <mergeCell ref="K190:K191"/>
    <mergeCell ref="L190:L191"/>
    <mergeCell ref="M190:M191"/>
    <mergeCell ref="A192:A193"/>
    <mergeCell ref="B192:B193"/>
    <mergeCell ref="C192:C193"/>
    <mergeCell ref="D192:D193"/>
    <mergeCell ref="F192:F193"/>
    <mergeCell ref="G192:G193"/>
    <mergeCell ref="M188:M189"/>
    <mergeCell ref="A190:A191"/>
    <mergeCell ref="B190:B191"/>
    <mergeCell ref="C190:C191"/>
    <mergeCell ref="D190:D191"/>
    <mergeCell ref="F190:F191"/>
    <mergeCell ref="G190:G191"/>
    <mergeCell ref="H190:H191"/>
    <mergeCell ref="I190:I191"/>
    <mergeCell ref="F188:F189"/>
    <mergeCell ref="G188:G189"/>
    <mergeCell ref="H188:H189"/>
    <mergeCell ref="I188:I189"/>
    <mergeCell ref="K188:K189"/>
    <mergeCell ref="L188:L189"/>
    <mergeCell ref="E188:E189"/>
    <mergeCell ref="E190:E191"/>
    <mergeCell ref="M194:M195"/>
    <mergeCell ref="A196:A197"/>
    <mergeCell ref="B196:B197"/>
    <mergeCell ref="C196:C197"/>
    <mergeCell ref="D196:D197"/>
    <mergeCell ref="F196:F197"/>
    <mergeCell ref="G196:G197"/>
    <mergeCell ref="H196:H197"/>
    <mergeCell ref="I196:I197"/>
    <mergeCell ref="F194:F195"/>
    <mergeCell ref="G194:G195"/>
    <mergeCell ref="H194:H195"/>
    <mergeCell ref="I194:I195"/>
    <mergeCell ref="K194:K195"/>
    <mergeCell ref="L194:L195"/>
    <mergeCell ref="H192:H193"/>
    <mergeCell ref="I192:I193"/>
    <mergeCell ref="K192:K193"/>
    <mergeCell ref="L192:L193"/>
    <mergeCell ref="M192:M193"/>
    <mergeCell ref="A194:A195"/>
    <mergeCell ref="B194:B195"/>
    <mergeCell ref="C194:C195"/>
    <mergeCell ref="D194:D195"/>
    <mergeCell ref="E192:E193"/>
    <mergeCell ref="E194:E195"/>
    <mergeCell ref="H198:H199"/>
    <mergeCell ref="I198:I199"/>
    <mergeCell ref="K198:K199"/>
    <mergeCell ref="L198:L199"/>
    <mergeCell ref="M198:M199"/>
    <mergeCell ref="A200:A201"/>
    <mergeCell ref="B200:B201"/>
    <mergeCell ref="C200:C201"/>
    <mergeCell ref="D200:D201"/>
    <mergeCell ref="K196:K197"/>
    <mergeCell ref="L196:L197"/>
    <mergeCell ref="M196:M197"/>
    <mergeCell ref="A198:A199"/>
    <mergeCell ref="B198:B199"/>
    <mergeCell ref="C198:C199"/>
    <mergeCell ref="D198:D199"/>
    <mergeCell ref="F198:F199"/>
    <mergeCell ref="G198:G199"/>
    <mergeCell ref="E196:E197"/>
    <mergeCell ref="E198:E199"/>
    <mergeCell ref="K202:K203"/>
    <mergeCell ref="L202:L203"/>
    <mergeCell ref="M202:M203"/>
    <mergeCell ref="A204:A205"/>
    <mergeCell ref="B204:B205"/>
    <mergeCell ref="C204:C205"/>
    <mergeCell ref="D204:D205"/>
    <mergeCell ref="F204:F205"/>
    <mergeCell ref="G204:G205"/>
    <mergeCell ref="M200:M201"/>
    <mergeCell ref="A202:A203"/>
    <mergeCell ref="B202:B203"/>
    <mergeCell ref="C202:C203"/>
    <mergeCell ref="D202:D203"/>
    <mergeCell ref="F202:F203"/>
    <mergeCell ref="G202:G203"/>
    <mergeCell ref="H202:H203"/>
    <mergeCell ref="I202:I203"/>
    <mergeCell ref="F200:F201"/>
    <mergeCell ref="G200:G201"/>
    <mergeCell ref="H200:H201"/>
    <mergeCell ref="I200:I201"/>
    <mergeCell ref="K200:K201"/>
    <mergeCell ref="L200:L201"/>
    <mergeCell ref="E200:E201"/>
    <mergeCell ref="E202:E203"/>
    <mergeCell ref="M206:M207"/>
    <mergeCell ref="A208:A209"/>
    <mergeCell ref="B208:B209"/>
    <mergeCell ref="C208:C209"/>
    <mergeCell ref="D208:D209"/>
    <mergeCell ref="F208:F209"/>
    <mergeCell ref="G208:G209"/>
    <mergeCell ref="H208:H209"/>
    <mergeCell ref="I208:I209"/>
    <mergeCell ref="F206:F207"/>
    <mergeCell ref="G206:G207"/>
    <mergeCell ref="H206:H207"/>
    <mergeCell ref="I206:I207"/>
    <mergeCell ref="K206:K207"/>
    <mergeCell ref="L206:L207"/>
    <mergeCell ref="H204:H205"/>
    <mergeCell ref="I204:I205"/>
    <mergeCell ref="K204:K205"/>
    <mergeCell ref="L204:L205"/>
    <mergeCell ref="M204:M205"/>
    <mergeCell ref="A206:A207"/>
    <mergeCell ref="B206:B207"/>
    <mergeCell ref="C206:C207"/>
    <mergeCell ref="D206:D207"/>
    <mergeCell ref="E204:E205"/>
    <mergeCell ref="E206:E207"/>
    <mergeCell ref="H210:H211"/>
    <mergeCell ref="I210:I211"/>
    <mergeCell ref="K210:K211"/>
    <mergeCell ref="L210:L211"/>
    <mergeCell ref="M210:M211"/>
    <mergeCell ref="A212:A213"/>
    <mergeCell ref="B212:B213"/>
    <mergeCell ref="C212:C213"/>
    <mergeCell ref="D212:D213"/>
    <mergeCell ref="K208:K209"/>
    <mergeCell ref="L208:L209"/>
    <mergeCell ref="M208:M209"/>
    <mergeCell ref="A210:A211"/>
    <mergeCell ref="B210:B211"/>
    <mergeCell ref="C210:C211"/>
    <mergeCell ref="D210:D211"/>
    <mergeCell ref="F210:F211"/>
    <mergeCell ref="G210:G211"/>
    <mergeCell ref="E208:E209"/>
    <mergeCell ref="E210:E211"/>
    <mergeCell ref="K214:K215"/>
    <mergeCell ref="L214:L215"/>
    <mergeCell ref="M214:M215"/>
    <mergeCell ref="A216:A217"/>
    <mergeCell ref="B216:B217"/>
    <mergeCell ref="C216:C217"/>
    <mergeCell ref="D216:D217"/>
    <mergeCell ref="F216:F217"/>
    <mergeCell ref="G216:G217"/>
    <mergeCell ref="M212:M213"/>
    <mergeCell ref="A214:A215"/>
    <mergeCell ref="B214:B215"/>
    <mergeCell ref="C214:C215"/>
    <mergeCell ref="D214:D215"/>
    <mergeCell ref="F214:F215"/>
    <mergeCell ref="G214:G215"/>
    <mergeCell ref="H214:H215"/>
    <mergeCell ref="I214:I215"/>
    <mergeCell ref="F212:F213"/>
    <mergeCell ref="G212:G213"/>
    <mergeCell ref="H212:H213"/>
    <mergeCell ref="I212:I213"/>
    <mergeCell ref="K212:K213"/>
    <mergeCell ref="L212:L213"/>
    <mergeCell ref="E212:E213"/>
    <mergeCell ref="E214:E215"/>
    <mergeCell ref="M218:M219"/>
    <mergeCell ref="A220:A221"/>
    <mergeCell ref="B220:B221"/>
    <mergeCell ref="C220:C221"/>
    <mergeCell ref="D220:D221"/>
    <mergeCell ref="F220:F221"/>
    <mergeCell ref="G220:G221"/>
    <mergeCell ref="H220:H221"/>
    <mergeCell ref="I220:I221"/>
    <mergeCell ref="F218:F219"/>
    <mergeCell ref="G218:G219"/>
    <mergeCell ref="H218:H219"/>
    <mergeCell ref="I218:I219"/>
    <mergeCell ref="K218:K219"/>
    <mergeCell ref="L218:L219"/>
    <mergeCell ref="H216:H217"/>
    <mergeCell ref="I216:I217"/>
    <mergeCell ref="K216:K217"/>
    <mergeCell ref="L216:L217"/>
    <mergeCell ref="M216:M217"/>
    <mergeCell ref="A218:A219"/>
    <mergeCell ref="B218:B219"/>
    <mergeCell ref="C218:C219"/>
    <mergeCell ref="D218:D219"/>
    <mergeCell ref="E216:E217"/>
    <mergeCell ref="E218:E219"/>
    <mergeCell ref="H222:H223"/>
    <mergeCell ref="I222:I223"/>
    <mergeCell ref="K222:K223"/>
    <mergeCell ref="L222:L223"/>
    <mergeCell ref="M222:M223"/>
    <mergeCell ref="A224:A225"/>
    <mergeCell ref="B224:B225"/>
    <mergeCell ref="C224:C225"/>
    <mergeCell ref="D224:D225"/>
    <mergeCell ref="K220:K221"/>
    <mergeCell ref="L220:L221"/>
    <mergeCell ref="M220:M221"/>
    <mergeCell ref="A222:A223"/>
    <mergeCell ref="B222:B223"/>
    <mergeCell ref="C222:C223"/>
    <mergeCell ref="D222:D223"/>
    <mergeCell ref="F222:F223"/>
    <mergeCell ref="G222:G223"/>
    <mergeCell ref="E220:E221"/>
    <mergeCell ref="E222:E223"/>
    <mergeCell ref="K226:K227"/>
    <mergeCell ref="L226:L227"/>
    <mergeCell ref="M226:M227"/>
    <mergeCell ref="A228:A229"/>
    <mergeCell ref="B228:B229"/>
    <mergeCell ref="C228:C229"/>
    <mergeCell ref="D228:D229"/>
    <mergeCell ref="F228:F229"/>
    <mergeCell ref="G228:G229"/>
    <mergeCell ref="M224:M225"/>
    <mergeCell ref="A226:A227"/>
    <mergeCell ref="B226:B227"/>
    <mergeCell ref="C226:C227"/>
    <mergeCell ref="D226:D227"/>
    <mergeCell ref="F226:F227"/>
    <mergeCell ref="G226:G227"/>
    <mergeCell ref="H226:H227"/>
    <mergeCell ref="I226:I227"/>
    <mergeCell ref="F224:F225"/>
    <mergeCell ref="G224:G225"/>
    <mergeCell ref="H224:H225"/>
    <mergeCell ref="I224:I225"/>
    <mergeCell ref="K224:K225"/>
    <mergeCell ref="L224:L225"/>
    <mergeCell ref="E224:E225"/>
    <mergeCell ref="E226:E227"/>
    <mergeCell ref="M230:M231"/>
    <mergeCell ref="A232:A233"/>
    <mergeCell ref="B232:B233"/>
    <mergeCell ref="C232:C233"/>
    <mergeCell ref="D232:D233"/>
    <mergeCell ref="F232:F233"/>
    <mergeCell ref="G232:G233"/>
    <mergeCell ref="H232:H233"/>
    <mergeCell ref="I232:I233"/>
    <mergeCell ref="F230:F231"/>
    <mergeCell ref="G230:G231"/>
    <mergeCell ref="H230:H231"/>
    <mergeCell ref="I230:I231"/>
    <mergeCell ref="K230:K231"/>
    <mergeCell ref="L230:L231"/>
    <mergeCell ref="H228:H229"/>
    <mergeCell ref="I228:I229"/>
    <mergeCell ref="K228:K229"/>
    <mergeCell ref="L228:L229"/>
    <mergeCell ref="M228:M229"/>
    <mergeCell ref="A230:A231"/>
    <mergeCell ref="B230:B231"/>
    <mergeCell ref="C230:C231"/>
    <mergeCell ref="D230:D231"/>
    <mergeCell ref="E228:E229"/>
    <mergeCell ref="E230:E231"/>
    <mergeCell ref="H234:H235"/>
    <mergeCell ref="I234:I235"/>
    <mergeCell ref="K234:K235"/>
    <mergeCell ref="L234:L235"/>
    <mergeCell ref="M234:M235"/>
    <mergeCell ref="A236:A237"/>
    <mergeCell ref="B236:B237"/>
    <mergeCell ref="C236:C237"/>
    <mergeCell ref="D236:D237"/>
    <mergeCell ref="K232:K233"/>
    <mergeCell ref="L232:L233"/>
    <mergeCell ref="M232:M233"/>
    <mergeCell ref="A234:A235"/>
    <mergeCell ref="B234:B235"/>
    <mergeCell ref="C234:C235"/>
    <mergeCell ref="D234:D235"/>
    <mergeCell ref="F234:F235"/>
    <mergeCell ref="G234:G235"/>
    <mergeCell ref="E232:E233"/>
    <mergeCell ref="E234:E235"/>
    <mergeCell ref="K238:K239"/>
    <mergeCell ref="L238:L239"/>
    <mergeCell ref="M238:M239"/>
    <mergeCell ref="A240:A241"/>
    <mergeCell ref="B240:B241"/>
    <mergeCell ref="C240:C241"/>
    <mergeCell ref="D240:D241"/>
    <mergeCell ref="F240:F241"/>
    <mergeCell ref="G240:G241"/>
    <mergeCell ref="M236:M237"/>
    <mergeCell ref="A238:A239"/>
    <mergeCell ref="B238:B239"/>
    <mergeCell ref="C238:C239"/>
    <mergeCell ref="D238:D239"/>
    <mergeCell ref="F238:F239"/>
    <mergeCell ref="G238:G239"/>
    <mergeCell ref="H238:H239"/>
    <mergeCell ref="I238:I239"/>
    <mergeCell ref="F236:F237"/>
    <mergeCell ref="G236:G237"/>
    <mergeCell ref="H236:H237"/>
    <mergeCell ref="I236:I237"/>
    <mergeCell ref="K236:K237"/>
    <mergeCell ref="L236:L237"/>
    <mergeCell ref="E236:E237"/>
    <mergeCell ref="E238:E239"/>
    <mergeCell ref="M242:M243"/>
    <mergeCell ref="A244:A245"/>
    <mergeCell ref="B244:B245"/>
    <mergeCell ref="C244:C245"/>
    <mergeCell ref="D244:D245"/>
    <mergeCell ref="F244:F245"/>
    <mergeCell ref="G244:G245"/>
    <mergeCell ref="H244:H245"/>
    <mergeCell ref="I244:I245"/>
    <mergeCell ref="F242:F243"/>
    <mergeCell ref="G242:G243"/>
    <mergeCell ref="H242:H243"/>
    <mergeCell ref="I242:I243"/>
    <mergeCell ref="K242:K243"/>
    <mergeCell ref="L242:L243"/>
    <mergeCell ref="H240:H241"/>
    <mergeCell ref="I240:I241"/>
    <mergeCell ref="K240:K241"/>
    <mergeCell ref="L240:L241"/>
    <mergeCell ref="M240:M241"/>
    <mergeCell ref="A242:A243"/>
    <mergeCell ref="B242:B243"/>
    <mergeCell ref="C242:C243"/>
    <mergeCell ref="D242:D243"/>
    <mergeCell ref="E240:E241"/>
    <mergeCell ref="E242:E243"/>
    <mergeCell ref="H246:H247"/>
    <mergeCell ref="I246:I247"/>
    <mergeCell ref="K246:K247"/>
    <mergeCell ref="L246:L247"/>
    <mergeCell ref="M246:M247"/>
    <mergeCell ref="A248:A249"/>
    <mergeCell ref="B248:B249"/>
    <mergeCell ref="C248:C249"/>
    <mergeCell ref="D248:D249"/>
    <mergeCell ref="K244:K245"/>
    <mergeCell ref="L244:L245"/>
    <mergeCell ref="M244:M245"/>
    <mergeCell ref="A246:A247"/>
    <mergeCell ref="B246:B247"/>
    <mergeCell ref="C246:C247"/>
    <mergeCell ref="D246:D247"/>
    <mergeCell ref="F246:F247"/>
    <mergeCell ref="G246:G247"/>
    <mergeCell ref="E244:E245"/>
    <mergeCell ref="E246:E247"/>
    <mergeCell ref="K250:K251"/>
    <mergeCell ref="L250:L251"/>
    <mergeCell ref="M250:M251"/>
    <mergeCell ref="A252:A253"/>
    <mergeCell ref="B252:B253"/>
    <mergeCell ref="C252:C253"/>
    <mergeCell ref="D252:D253"/>
    <mergeCell ref="F252:F253"/>
    <mergeCell ref="G252:G253"/>
    <mergeCell ref="M248:M249"/>
    <mergeCell ref="A250:A251"/>
    <mergeCell ref="B250:B251"/>
    <mergeCell ref="C250:C251"/>
    <mergeCell ref="D250:D251"/>
    <mergeCell ref="F250:F251"/>
    <mergeCell ref="G250:G251"/>
    <mergeCell ref="H250:H251"/>
    <mergeCell ref="I250:I251"/>
    <mergeCell ref="F248:F249"/>
    <mergeCell ref="G248:G249"/>
    <mergeCell ref="H248:H249"/>
    <mergeCell ref="I248:I249"/>
    <mergeCell ref="K248:K249"/>
    <mergeCell ref="L248:L249"/>
    <mergeCell ref="E248:E249"/>
    <mergeCell ref="E250:E251"/>
    <mergeCell ref="M254:M255"/>
    <mergeCell ref="A256:A257"/>
    <mergeCell ref="B256:B257"/>
    <mergeCell ref="C256:C257"/>
    <mergeCell ref="D256:D257"/>
    <mergeCell ref="F256:F257"/>
    <mergeCell ref="G256:G257"/>
    <mergeCell ref="H256:H257"/>
    <mergeCell ref="I256:I257"/>
    <mergeCell ref="F254:F255"/>
    <mergeCell ref="G254:G255"/>
    <mergeCell ref="H254:H255"/>
    <mergeCell ref="I254:I255"/>
    <mergeCell ref="K254:K255"/>
    <mergeCell ref="L254:L255"/>
    <mergeCell ref="H252:H253"/>
    <mergeCell ref="I252:I253"/>
    <mergeCell ref="K252:K253"/>
    <mergeCell ref="L252:L253"/>
    <mergeCell ref="M252:M253"/>
    <mergeCell ref="A254:A255"/>
    <mergeCell ref="B254:B255"/>
    <mergeCell ref="C254:C255"/>
    <mergeCell ref="D254:D255"/>
    <mergeCell ref="E252:E253"/>
    <mergeCell ref="E254:E255"/>
    <mergeCell ref="H258:H259"/>
    <mergeCell ref="I258:I259"/>
    <mergeCell ref="K258:K259"/>
    <mergeCell ref="L258:L259"/>
    <mergeCell ref="M258:M259"/>
    <mergeCell ref="A260:A261"/>
    <mergeCell ref="B260:B261"/>
    <mergeCell ref="C260:C261"/>
    <mergeCell ref="D260:D261"/>
    <mergeCell ref="K256:K257"/>
    <mergeCell ref="L256:L257"/>
    <mergeCell ref="M256:M257"/>
    <mergeCell ref="A258:A259"/>
    <mergeCell ref="B258:B259"/>
    <mergeCell ref="C258:C259"/>
    <mergeCell ref="D258:D259"/>
    <mergeCell ref="F258:F259"/>
    <mergeCell ref="G258:G259"/>
    <mergeCell ref="E256:E257"/>
    <mergeCell ref="E258:E259"/>
    <mergeCell ref="K262:K263"/>
    <mergeCell ref="L262:L263"/>
    <mergeCell ref="M262:M263"/>
    <mergeCell ref="A264:A265"/>
    <mergeCell ref="B264:B265"/>
    <mergeCell ref="C264:C265"/>
    <mergeCell ref="D264:D265"/>
    <mergeCell ref="F264:F265"/>
    <mergeCell ref="G264:G265"/>
    <mergeCell ref="M260:M261"/>
    <mergeCell ref="A262:A263"/>
    <mergeCell ref="B262:B263"/>
    <mergeCell ref="C262:C263"/>
    <mergeCell ref="D262:D263"/>
    <mergeCell ref="F262:F263"/>
    <mergeCell ref="G262:G263"/>
    <mergeCell ref="H262:H263"/>
    <mergeCell ref="I262:I263"/>
    <mergeCell ref="F260:F261"/>
    <mergeCell ref="G260:G261"/>
    <mergeCell ref="H260:H261"/>
    <mergeCell ref="I260:I261"/>
    <mergeCell ref="K260:K261"/>
    <mergeCell ref="L260:L261"/>
    <mergeCell ref="E260:E261"/>
    <mergeCell ref="E262:E263"/>
    <mergeCell ref="M266:M267"/>
    <mergeCell ref="A268:A269"/>
    <mergeCell ref="B268:B269"/>
    <mergeCell ref="C268:C269"/>
    <mergeCell ref="D268:D269"/>
    <mergeCell ref="F268:F269"/>
    <mergeCell ref="G268:G269"/>
    <mergeCell ref="H268:H269"/>
    <mergeCell ref="I268:I269"/>
    <mergeCell ref="F266:F267"/>
    <mergeCell ref="G266:G267"/>
    <mergeCell ref="H266:H267"/>
    <mergeCell ref="I266:I267"/>
    <mergeCell ref="K266:K267"/>
    <mergeCell ref="L266:L267"/>
    <mergeCell ref="H264:H265"/>
    <mergeCell ref="I264:I265"/>
    <mergeCell ref="K264:K265"/>
    <mergeCell ref="L264:L265"/>
    <mergeCell ref="M264:M265"/>
    <mergeCell ref="A266:A267"/>
    <mergeCell ref="B266:B267"/>
    <mergeCell ref="C266:C267"/>
    <mergeCell ref="D266:D267"/>
    <mergeCell ref="E264:E265"/>
    <mergeCell ref="E266:E267"/>
    <mergeCell ref="H270:H271"/>
    <mergeCell ref="I270:I271"/>
    <mergeCell ref="K270:K271"/>
    <mergeCell ref="L270:L271"/>
    <mergeCell ref="M270:M271"/>
    <mergeCell ref="A272:A273"/>
    <mergeCell ref="B272:B273"/>
    <mergeCell ref="C272:C273"/>
    <mergeCell ref="D272:D273"/>
    <mergeCell ref="K268:K269"/>
    <mergeCell ref="L268:L269"/>
    <mergeCell ref="M268:M269"/>
    <mergeCell ref="A270:A271"/>
    <mergeCell ref="B270:B271"/>
    <mergeCell ref="C270:C271"/>
    <mergeCell ref="D270:D271"/>
    <mergeCell ref="F270:F271"/>
    <mergeCell ref="G270:G271"/>
    <mergeCell ref="E268:E269"/>
    <mergeCell ref="E270:E271"/>
    <mergeCell ref="K274:K275"/>
    <mergeCell ref="L274:L275"/>
    <mergeCell ref="M274:M275"/>
    <mergeCell ref="A276:A277"/>
    <mergeCell ref="B276:B277"/>
    <mergeCell ref="C276:C277"/>
    <mergeCell ref="D276:D277"/>
    <mergeCell ref="F276:F277"/>
    <mergeCell ref="G276:G277"/>
    <mergeCell ref="M272:M273"/>
    <mergeCell ref="A274:A275"/>
    <mergeCell ref="B274:B275"/>
    <mergeCell ref="C274:C275"/>
    <mergeCell ref="D274:D275"/>
    <mergeCell ref="F274:F275"/>
    <mergeCell ref="G274:G275"/>
    <mergeCell ref="H274:H275"/>
    <mergeCell ref="I274:I275"/>
    <mergeCell ref="F272:F273"/>
    <mergeCell ref="G272:G273"/>
    <mergeCell ref="H272:H273"/>
    <mergeCell ref="I272:I273"/>
    <mergeCell ref="K272:K273"/>
    <mergeCell ref="L272:L273"/>
    <mergeCell ref="E272:E273"/>
    <mergeCell ref="E274:E275"/>
    <mergeCell ref="M278:M279"/>
    <mergeCell ref="A280:A281"/>
    <mergeCell ref="B280:B281"/>
    <mergeCell ref="C280:C281"/>
    <mergeCell ref="D280:D281"/>
    <mergeCell ref="F280:F281"/>
    <mergeCell ref="G280:G281"/>
    <mergeCell ref="H280:H281"/>
    <mergeCell ref="I280:I281"/>
    <mergeCell ref="F278:F279"/>
    <mergeCell ref="G278:G279"/>
    <mergeCell ref="H278:H279"/>
    <mergeCell ref="I278:I279"/>
    <mergeCell ref="K278:K279"/>
    <mergeCell ref="L278:L279"/>
    <mergeCell ref="H276:H277"/>
    <mergeCell ref="I276:I277"/>
    <mergeCell ref="K276:K277"/>
    <mergeCell ref="L276:L277"/>
    <mergeCell ref="M276:M277"/>
    <mergeCell ref="A278:A279"/>
    <mergeCell ref="B278:B279"/>
    <mergeCell ref="C278:C279"/>
    <mergeCell ref="D278:D279"/>
    <mergeCell ref="E276:E277"/>
    <mergeCell ref="E278:E279"/>
    <mergeCell ref="H282:H283"/>
    <mergeCell ref="I282:I283"/>
    <mergeCell ref="K282:K283"/>
    <mergeCell ref="L282:L283"/>
    <mergeCell ref="M282:M283"/>
    <mergeCell ref="A284:A285"/>
    <mergeCell ref="B284:B285"/>
    <mergeCell ref="C284:C285"/>
    <mergeCell ref="D284:D285"/>
    <mergeCell ref="K280:K281"/>
    <mergeCell ref="L280:L281"/>
    <mergeCell ref="M280:M281"/>
    <mergeCell ref="A282:A283"/>
    <mergeCell ref="B282:B283"/>
    <mergeCell ref="C282:C283"/>
    <mergeCell ref="D282:D283"/>
    <mergeCell ref="F282:F283"/>
    <mergeCell ref="G282:G283"/>
    <mergeCell ref="E280:E281"/>
    <mergeCell ref="E282:E283"/>
    <mergeCell ref="K286:K287"/>
    <mergeCell ref="L286:L287"/>
    <mergeCell ref="M286:M287"/>
    <mergeCell ref="A288:A289"/>
    <mergeCell ref="B288:B289"/>
    <mergeCell ref="C288:C289"/>
    <mergeCell ref="D288:D289"/>
    <mergeCell ref="F288:F289"/>
    <mergeCell ref="G288:G289"/>
    <mergeCell ref="M284:M285"/>
    <mergeCell ref="A286:A287"/>
    <mergeCell ref="B286:B287"/>
    <mergeCell ref="C286:C287"/>
    <mergeCell ref="D286:D287"/>
    <mergeCell ref="F286:F287"/>
    <mergeCell ref="G286:G287"/>
    <mergeCell ref="H286:H287"/>
    <mergeCell ref="I286:I287"/>
    <mergeCell ref="F284:F285"/>
    <mergeCell ref="G284:G285"/>
    <mergeCell ref="H284:H285"/>
    <mergeCell ref="I284:I285"/>
    <mergeCell ref="K284:K285"/>
    <mergeCell ref="L284:L285"/>
    <mergeCell ref="E284:E285"/>
    <mergeCell ref="E286:E287"/>
    <mergeCell ref="M290:M291"/>
    <mergeCell ref="A292:A293"/>
    <mergeCell ref="B292:B293"/>
    <mergeCell ref="C292:C293"/>
    <mergeCell ref="D292:D293"/>
    <mergeCell ref="F292:F293"/>
    <mergeCell ref="G292:G293"/>
    <mergeCell ref="H292:H293"/>
    <mergeCell ref="I292:I293"/>
    <mergeCell ref="F290:F291"/>
    <mergeCell ref="G290:G291"/>
    <mergeCell ref="H290:H291"/>
    <mergeCell ref="I290:I291"/>
    <mergeCell ref="K290:K291"/>
    <mergeCell ref="L290:L291"/>
    <mergeCell ref="H288:H289"/>
    <mergeCell ref="I288:I289"/>
    <mergeCell ref="K288:K289"/>
    <mergeCell ref="L288:L289"/>
    <mergeCell ref="M288:M289"/>
    <mergeCell ref="A290:A291"/>
    <mergeCell ref="B290:B291"/>
    <mergeCell ref="C290:C291"/>
    <mergeCell ref="D290:D291"/>
    <mergeCell ref="E288:E289"/>
    <mergeCell ref="E290:E291"/>
    <mergeCell ref="H294:H295"/>
    <mergeCell ref="I294:I295"/>
    <mergeCell ref="K294:K295"/>
    <mergeCell ref="L294:L295"/>
    <mergeCell ref="M294:M295"/>
    <mergeCell ref="A296:A297"/>
    <mergeCell ref="B296:B297"/>
    <mergeCell ref="C296:C297"/>
    <mergeCell ref="D296:D297"/>
    <mergeCell ref="K292:K293"/>
    <mergeCell ref="L292:L293"/>
    <mergeCell ref="M292:M293"/>
    <mergeCell ref="A294:A295"/>
    <mergeCell ref="B294:B295"/>
    <mergeCell ref="C294:C295"/>
    <mergeCell ref="D294:D295"/>
    <mergeCell ref="F294:F295"/>
    <mergeCell ref="G294:G295"/>
    <mergeCell ref="E292:E293"/>
    <mergeCell ref="E294:E295"/>
    <mergeCell ref="K298:K299"/>
    <mergeCell ref="L298:L299"/>
    <mergeCell ref="M298:M299"/>
    <mergeCell ref="A300:A301"/>
    <mergeCell ref="B300:B301"/>
    <mergeCell ref="C300:C301"/>
    <mergeCell ref="D300:D301"/>
    <mergeCell ref="F300:F301"/>
    <mergeCell ref="G300:G301"/>
    <mergeCell ref="M296:M297"/>
    <mergeCell ref="A298:A299"/>
    <mergeCell ref="B298:B299"/>
    <mergeCell ref="C298:C299"/>
    <mergeCell ref="D298:D299"/>
    <mergeCell ref="F298:F299"/>
    <mergeCell ref="G298:G299"/>
    <mergeCell ref="H298:H299"/>
    <mergeCell ref="I298:I299"/>
    <mergeCell ref="F296:F297"/>
    <mergeCell ref="G296:G297"/>
    <mergeCell ref="H296:H297"/>
    <mergeCell ref="I296:I297"/>
    <mergeCell ref="K296:K297"/>
    <mergeCell ref="L296:L297"/>
    <mergeCell ref="E296:E297"/>
    <mergeCell ref="E298:E299"/>
    <mergeCell ref="M302:M303"/>
    <mergeCell ref="A304:A305"/>
    <mergeCell ref="B304:B305"/>
    <mergeCell ref="C304:C305"/>
    <mergeCell ref="D304:D305"/>
    <mergeCell ref="F304:F305"/>
    <mergeCell ref="G304:G305"/>
    <mergeCell ref="H304:H305"/>
    <mergeCell ref="I304:I305"/>
    <mergeCell ref="F302:F303"/>
    <mergeCell ref="G302:G303"/>
    <mergeCell ref="H302:H303"/>
    <mergeCell ref="I302:I303"/>
    <mergeCell ref="K302:K303"/>
    <mergeCell ref="L302:L303"/>
    <mergeCell ref="H300:H301"/>
    <mergeCell ref="I300:I301"/>
    <mergeCell ref="K300:K301"/>
    <mergeCell ref="L300:L301"/>
    <mergeCell ref="M300:M301"/>
    <mergeCell ref="A302:A303"/>
    <mergeCell ref="B302:B303"/>
    <mergeCell ref="C302:C303"/>
    <mergeCell ref="D302:D303"/>
    <mergeCell ref="E300:E301"/>
    <mergeCell ref="E302:E303"/>
    <mergeCell ref="H306:H307"/>
    <mergeCell ref="I306:I307"/>
    <mergeCell ref="K306:K307"/>
    <mergeCell ref="L306:L307"/>
    <mergeCell ref="M306:M307"/>
    <mergeCell ref="A308:A309"/>
    <mergeCell ref="B308:B309"/>
    <mergeCell ref="C308:C309"/>
    <mergeCell ref="D308:D309"/>
    <mergeCell ref="K304:K305"/>
    <mergeCell ref="L304:L305"/>
    <mergeCell ref="M304:M305"/>
    <mergeCell ref="A306:A307"/>
    <mergeCell ref="B306:B307"/>
    <mergeCell ref="C306:C307"/>
    <mergeCell ref="D306:D307"/>
    <mergeCell ref="F306:F307"/>
    <mergeCell ref="G306:G307"/>
    <mergeCell ref="E304:E305"/>
    <mergeCell ref="E306:E307"/>
    <mergeCell ref="K310:K311"/>
    <mergeCell ref="L310:L311"/>
    <mergeCell ref="M310:M311"/>
    <mergeCell ref="A312:A313"/>
    <mergeCell ref="B312:B313"/>
    <mergeCell ref="C312:C313"/>
    <mergeCell ref="D312:D313"/>
    <mergeCell ref="F312:F313"/>
    <mergeCell ref="G312:G313"/>
    <mergeCell ref="M308:M309"/>
    <mergeCell ref="A310:A311"/>
    <mergeCell ref="B310:B311"/>
    <mergeCell ref="C310:C311"/>
    <mergeCell ref="D310:D311"/>
    <mergeCell ref="F310:F311"/>
    <mergeCell ref="G310:G311"/>
    <mergeCell ref="H310:H311"/>
    <mergeCell ref="I310:I311"/>
    <mergeCell ref="F308:F309"/>
    <mergeCell ref="G308:G309"/>
    <mergeCell ref="H308:H309"/>
    <mergeCell ref="I308:I309"/>
    <mergeCell ref="K308:K309"/>
    <mergeCell ref="L308:L309"/>
    <mergeCell ref="E308:E309"/>
    <mergeCell ref="E310:E311"/>
    <mergeCell ref="M314:M315"/>
    <mergeCell ref="A316:A317"/>
    <mergeCell ref="B316:B317"/>
    <mergeCell ref="C316:C317"/>
    <mergeCell ref="D316:D317"/>
    <mergeCell ref="F316:F317"/>
    <mergeCell ref="G316:G317"/>
    <mergeCell ref="H316:H317"/>
    <mergeCell ref="I316:I317"/>
    <mergeCell ref="F314:F315"/>
    <mergeCell ref="G314:G315"/>
    <mergeCell ref="H314:H315"/>
    <mergeCell ref="I314:I315"/>
    <mergeCell ref="K314:K315"/>
    <mergeCell ref="L314:L315"/>
    <mergeCell ref="H312:H313"/>
    <mergeCell ref="I312:I313"/>
    <mergeCell ref="K312:K313"/>
    <mergeCell ref="L312:L313"/>
    <mergeCell ref="M312:M313"/>
    <mergeCell ref="A314:A315"/>
    <mergeCell ref="B314:B315"/>
    <mergeCell ref="C314:C315"/>
    <mergeCell ref="D314:D315"/>
    <mergeCell ref="E312:E313"/>
    <mergeCell ref="E314:E315"/>
    <mergeCell ref="H318:H319"/>
    <mergeCell ref="I318:I319"/>
    <mergeCell ref="K318:K319"/>
    <mergeCell ref="L318:L319"/>
    <mergeCell ref="M318:M319"/>
    <mergeCell ref="A320:A321"/>
    <mergeCell ref="B320:B321"/>
    <mergeCell ref="C320:C321"/>
    <mergeCell ref="D320:D321"/>
    <mergeCell ref="K316:K317"/>
    <mergeCell ref="L316:L317"/>
    <mergeCell ref="M316:M317"/>
    <mergeCell ref="A318:A319"/>
    <mergeCell ref="B318:B319"/>
    <mergeCell ref="C318:C319"/>
    <mergeCell ref="D318:D319"/>
    <mergeCell ref="F318:F319"/>
    <mergeCell ref="G318:G319"/>
    <mergeCell ref="E316:E317"/>
    <mergeCell ref="E318:E319"/>
    <mergeCell ref="K322:K323"/>
    <mergeCell ref="L322:L323"/>
    <mergeCell ref="M322:M323"/>
    <mergeCell ref="A324:A325"/>
    <mergeCell ref="B324:B325"/>
    <mergeCell ref="C324:C325"/>
    <mergeCell ref="D324:D325"/>
    <mergeCell ref="F324:F325"/>
    <mergeCell ref="G324:G325"/>
    <mergeCell ref="M320:M321"/>
    <mergeCell ref="A322:A323"/>
    <mergeCell ref="B322:B323"/>
    <mergeCell ref="C322:C323"/>
    <mergeCell ref="D322:D323"/>
    <mergeCell ref="F322:F323"/>
    <mergeCell ref="G322:G323"/>
    <mergeCell ref="H322:H323"/>
    <mergeCell ref="I322:I323"/>
    <mergeCell ref="F320:F321"/>
    <mergeCell ref="G320:G321"/>
    <mergeCell ref="H320:H321"/>
    <mergeCell ref="I320:I321"/>
    <mergeCell ref="K320:K321"/>
    <mergeCell ref="L320:L321"/>
    <mergeCell ref="E320:E321"/>
    <mergeCell ref="E322:E323"/>
    <mergeCell ref="M326:M327"/>
    <mergeCell ref="A328:A329"/>
    <mergeCell ref="B328:B329"/>
    <mergeCell ref="C328:C329"/>
    <mergeCell ref="D328:D329"/>
    <mergeCell ref="F328:F329"/>
    <mergeCell ref="G328:G329"/>
    <mergeCell ref="H328:H329"/>
    <mergeCell ref="I328:I329"/>
    <mergeCell ref="F326:F327"/>
    <mergeCell ref="G326:G327"/>
    <mergeCell ref="H326:H327"/>
    <mergeCell ref="I326:I327"/>
    <mergeCell ref="K326:K327"/>
    <mergeCell ref="L326:L327"/>
    <mergeCell ref="H324:H325"/>
    <mergeCell ref="I324:I325"/>
    <mergeCell ref="K324:K325"/>
    <mergeCell ref="L324:L325"/>
    <mergeCell ref="M324:M325"/>
    <mergeCell ref="A326:A327"/>
    <mergeCell ref="B326:B327"/>
    <mergeCell ref="C326:C327"/>
    <mergeCell ref="D326:D327"/>
    <mergeCell ref="E324:E325"/>
    <mergeCell ref="E326:E327"/>
    <mergeCell ref="H330:H331"/>
    <mergeCell ref="I330:I331"/>
    <mergeCell ref="K330:K331"/>
    <mergeCell ref="L330:L331"/>
    <mergeCell ref="M330:M331"/>
    <mergeCell ref="A332:A333"/>
    <mergeCell ref="B332:B333"/>
    <mergeCell ref="C332:C333"/>
    <mergeCell ref="D332:D333"/>
    <mergeCell ref="K328:K329"/>
    <mergeCell ref="L328:L329"/>
    <mergeCell ref="M328:M329"/>
    <mergeCell ref="A330:A331"/>
    <mergeCell ref="B330:B331"/>
    <mergeCell ref="C330:C331"/>
    <mergeCell ref="D330:D331"/>
    <mergeCell ref="F330:F331"/>
    <mergeCell ref="G330:G331"/>
    <mergeCell ref="E328:E329"/>
    <mergeCell ref="E330:E331"/>
    <mergeCell ref="K334:K335"/>
    <mergeCell ref="L334:L335"/>
    <mergeCell ref="M334:M335"/>
    <mergeCell ref="A336:A337"/>
    <mergeCell ref="B336:B337"/>
    <mergeCell ref="C336:C337"/>
    <mergeCell ref="D336:D337"/>
    <mergeCell ref="F336:F337"/>
    <mergeCell ref="G336:G337"/>
    <mergeCell ref="M332:M333"/>
    <mergeCell ref="A334:A335"/>
    <mergeCell ref="B334:B335"/>
    <mergeCell ref="C334:C335"/>
    <mergeCell ref="D334:D335"/>
    <mergeCell ref="F334:F335"/>
    <mergeCell ref="G334:G335"/>
    <mergeCell ref="H334:H335"/>
    <mergeCell ref="I334:I335"/>
    <mergeCell ref="F332:F333"/>
    <mergeCell ref="G332:G333"/>
    <mergeCell ref="H332:H333"/>
    <mergeCell ref="I332:I333"/>
    <mergeCell ref="K332:K333"/>
    <mergeCell ref="L332:L333"/>
    <mergeCell ref="E332:E333"/>
    <mergeCell ref="E334:E335"/>
    <mergeCell ref="M338:M339"/>
    <mergeCell ref="A340:A341"/>
    <mergeCell ref="B340:B341"/>
    <mergeCell ref="C340:C341"/>
    <mergeCell ref="D340:D341"/>
    <mergeCell ref="F340:F341"/>
    <mergeCell ref="G340:G341"/>
    <mergeCell ref="H340:H341"/>
    <mergeCell ref="I340:I341"/>
    <mergeCell ref="F338:F339"/>
    <mergeCell ref="G338:G339"/>
    <mergeCell ref="H338:H339"/>
    <mergeCell ref="I338:I339"/>
    <mergeCell ref="K338:K339"/>
    <mergeCell ref="L338:L339"/>
    <mergeCell ref="H336:H337"/>
    <mergeCell ref="I336:I337"/>
    <mergeCell ref="K336:K337"/>
    <mergeCell ref="L336:L337"/>
    <mergeCell ref="M336:M337"/>
    <mergeCell ref="A338:A339"/>
    <mergeCell ref="B338:B339"/>
    <mergeCell ref="C338:C339"/>
    <mergeCell ref="D338:D339"/>
    <mergeCell ref="E336:E337"/>
    <mergeCell ref="E338:E339"/>
    <mergeCell ref="H342:H343"/>
    <mergeCell ref="I342:I343"/>
    <mergeCell ref="K342:K343"/>
    <mergeCell ref="L342:L343"/>
    <mergeCell ref="M342:M343"/>
    <mergeCell ref="A344:A345"/>
    <mergeCell ref="B344:B345"/>
    <mergeCell ref="C344:C345"/>
    <mergeCell ref="D344:D345"/>
    <mergeCell ref="K340:K341"/>
    <mergeCell ref="L340:L341"/>
    <mergeCell ref="M340:M341"/>
    <mergeCell ref="A342:A343"/>
    <mergeCell ref="B342:B343"/>
    <mergeCell ref="C342:C343"/>
    <mergeCell ref="D342:D343"/>
    <mergeCell ref="F342:F343"/>
    <mergeCell ref="G342:G343"/>
    <mergeCell ref="E340:E341"/>
    <mergeCell ref="E342:E343"/>
    <mergeCell ref="K346:K347"/>
    <mergeCell ref="L346:L347"/>
    <mergeCell ref="M346:M347"/>
    <mergeCell ref="A348:A349"/>
    <mergeCell ref="B348:B349"/>
    <mergeCell ref="C348:C349"/>
    <mergeCell ref="D348:D349"/>
    <mergeCell ref="F348:F349"/>
    <mergeCell ref="G348:G349"/>
    <mergeCell ref="M344:M345"/>
    <mergeCell ref="A346:A347"/>
    <mergeCell ref="B346:B347"/>
    <mergeCell ref="C346:C347"/>
    <mergeCell ref="D346:D347"/>
    <mergeCell ref="F346:F347"/>
    <mergeCell ref="G346:G347"/>
    <mergeCell ref="H346:H347"/>
    <mergeCell ref="I346:I347"/>
    <mergeCell ref="F344:F345"/>
    <mergeCell ref="G344:G345"/>
    <mergeCell ref="H344:H345"/>
    <mergeCell ref="I344:I345"/>
    <mergeCell ref="K344:K345"/>
    <mergeCell ref="L344:L345"/>
    <mergeCell ref="E344:E345"/>
    <mergeCell ref="E346:E347"/>
    <mergeCell ref="M350:M351"/>
    <mergeCell ref="A352:A353"/>
    <mergeCell ref="B352:B353"/>
    <mergeCell ref="C352:C353"/>
    <mergeCell ref="D352:D353"/>
    <mergeCell ref="F352:F353"/>
    <mergeCell ref="G352:G353"/>
    <mergeCell ref="H352:H353"/>
    <mergeCell ref="I352:I353"/>
    <mergeCell ref="F350:F351"/>
    <mergeCell ref="G350:G351"/>
    <mergeCell ref="H350:H351"/>
    <mergeCell ref="I350:I351"/>
    <mergeCell ref="K350:K351"/>
    <mergeCell ref="L350:L351"/>
    <mergeCell ref="H348:H349"/>
    <mergeCell ref="I348:I349"/>
    <mergeCell ref="K348:K349"/>
    <mergeCell ref="L348:L349"/>
    <mergeCell ref="M348:M349"/>
    <mergeCell ref="A350:A351"/>
    <mergeCell ref="B350:B351"/>
    <mergeCell ref="C350:C351"/>
    <mergeCell ref="D350:D351"/>
    <mergeCell ref="E348:E349"/>
    <mergeCell ref="E350:E351"/>
    <mergeCell ref="H354:H355"/>
    <mergeCell ref="I354:I355"/>
    <mergeCell ref="K354:K355"/>
    <mergeCell ref="L354:L355"/>
    <mergeCell ref="M354:M355"/>
    <mergeCell ref="A356:A357"/>
    <mergeCell ref="B356:B357"/>
    <mergeCell ref="C356:C357"/>
    <mergeCell ref="D356:D357"/>
    <mergeCell ref="K352:K353"/>
    <mergeCell ref="L352:L353"/>
    <mergeCell ref="M352:M353"/>
    <mergeCell ref="A354:A355"/>
    <mergeCell ref="B354:B355"/>
    <mergeCell ref="C354:C355"/>
    <mergeCell ref="D354:D355"/>
    <mergeCell ref="F354:F355"/>
    <mergeCell ref="G354:G355"/>
    <mergeCell ref="E352:E353"/>
    <mergeCell ref="E354:E355"/>
    <mergeCell ref="K358:K359"/>
    <mergeCell ref="L358:L359"/>
    <mergeCell ref="M358:M359"/>
    <mergeCell ref="A360:A361"/>
    <mergeCell ref="B360:B361"/>
    <mergeCell ref="C360:C361"/>
    <mergeCell ref="D360:D361"/>
    <mergeCell ref="F360:F361"/>
    <mergeCell ref="G360:G361"/>
    <mergeCell ref="M356:M357"/>
    <mergeCell ref="A358:A359"/>
    <mergeCell ref="B358:B359"/>
    <mergeCell ref="C358:C359"/>
    <mergeCell ref="D358:D359"/>
    <mergeCell ref="F358:F359"/>
    <mergeCell ref="G358:G359"/>
    <mergeCell ref="H358:H359"/>
    <mergeCell ref="I358:I359"/>
    <mergeCell ref="F356:F357"/>
    <mergeCell ref="G356:G357"/>
    <mergeCell ref="H356:H357"/>
    <mergeCell ref="I356:I357"/>
    <mergeCell ref="K356:K357"/>
    <mergeCell ref="L356:L357"/>
    <mergeCell ref="E356:E357"/>
    <mergeCell ref="E358:E359"/>
    <mergeCell ref="M362:M363"/>
    <mergeCell ref="A364:A365"/>
    <mergeCell ref="B364:B365"/>
    <mergeCell ref="C364:C365"/>
    <mergeCell ref="D364:D365"/>
    <mergeCell ref="F364:F365"/>
    <mergeCell ref="G364:G365"/>
    <mergeCell ref="H364:H365"/>
    <mergeCell ref="I364:I365"/>
    <mergeCell ref="F362:F363"/>
    <mergeCell ref="G362:G363"/>
    <mergeCell ref="H362:H363"/>
    <mergeCell ref="I362:I363"/>
    <mergeCell ref="K362:K363"/>
    <mergeCell ref="L362:L363"/>
    <mergeCell ref="H360:H361"/>
    <mergeCell ref="I360:I361"/>
    <mergeCell ref="K360:K361"/>
    <mergeCell ref="L360:L361"/>
    <mergeCell ref="M360:M361"/>
    <mergeCell ref="A362:A363"/>
    <mergeCell ref="B362:B363"/>
    <mergeCell ref="C362:C363"/>
    <mergeCell ref="D362:D363"/>
    <mergeCell ref="E360:E361"/>
    <mergeCell ref="E362:E363"/>
    <mergeCell ref="H366:H367"/>
    <mergeCell ref="I366:I367"/>
    <mergeCell ref="K366:K367"/>
    <mergeCell ref="L366:L367"/>
    <mergeCell ref="M366:M367"/>
    <mergeCell ref="A368:A369"/>
    <mergeCell ref="B368:B369"/>
    <mergeCell ref="C368:C369"/>
    <mergeCell ref="D368:D369"/>
    <mergeCell ref="K364:K365"/>
    <mergeCell ref="L364:L365"/>
    <mergeCell ref="M364:M365"/>
    <mergeCell ref="A366:A367"/>
    <mergeCell ref="B366:B367"/>
    <mergeCell ref="C366:C367"/>
    <mergeCell ref="D366:D367"/>
    <mergeCell ref="F366:F367"/>
    <mergeCell ref="G366:G367"/>
    <mergeCell ref="E364:E365"/>
    <mergeCell ref="E366:E367"/>
    <mergeCell ref="K370:K371"/>
    <mergeCell ref="L370:L371"/>
    <mergeCell ref="M370:M371"/>
    <mergeCell ref="A372:A373"/>
    <mergeCell ref="B372:B373"/>
    <mergeCell ref="C372:C373"/>
    <mergeCell ref="D372:D373"/>
    <mergeCell ref="F372:F373"/>
    <mergeCell ref="G372:G373"/>
    <mergeCell ref="M368:M369"/>
    <mergeCell ref="A370:A371"/>
    <mergeCell ref="B370:B371"/>
    <mergeCell ref="C370:C371"/>
    <mergeCell ref="D370:D371"/>
    <mergeCell ref="F370:F371"/>
    <mergeCell ref="G370:G371"/>
    <mergeCell ref="H370:H371"/>
    <mergeCell ref="I370:I371"/>
    <mergeCell ref="F368:F369"/>
    <mergeCell ref="G368:G369"/>
    <mergeCell ref="H368:H369"/>
    <mergeCell ref="I368:I369"/>
    <mergeCell ref="K368:K369"/>
    <mergeCell ref="L368:L369"/>
    <mergeCell ref="E368:E369"/>
    <mergeCell ref="E370:E371"/>
    <mergeCell ref="M374:M375"/>
    <mergeCell ref="A376:A377"/>
    <mergeCell ref="B376:B377"/>
    <mergeCell ref="C376:C377"/>
    <mergeCell ref="D376:D377"/>
    <mergeCell ref="F376:F377"/>
    <mergeCell ref="G376:G377"/>
    <mergeCell ref="H376:H377"/>
    <mergeCell ref="I376:I377"/>
    <mergeCell ref="F374:F375"/>
    <mergeCell ref="G374:G375"/>
    <mergeCell ref="H374:H375"/>
    <mergeCell ref="I374:I375"/>
    <mergeCell ref="K374:K375"/>
    <mergeCell ref="L374:L375"/>
    <mergeCell ref="H372:H373"/>
    <mergeCell ref="I372:I373"/>
    <mergeCell ref="K372:K373"/>
    <mergeCell ref="L372:L373"/>
    <mergeCell ref="M372:M373"/>
    <mergeCell ref="A374:A375"/>
    <mergeCell ref="B374:B375"/>
    <mergeCell ref="C374:C375"/>
    <mergeCell ref="D374:D375"/>
    <mergeCell ref="E372:E373"/>
    <mergeCell ref="E374:E375"/>
    <mergeCell ref="H378:H379"/>
    <mergeCell ref="I378:I379"/>
    <mergeCell ref="K378:K379"/>
    <mergeCell ref="L378:L379"/>
    <mergeCell ref="M378:M379"/>
    <mergeCell ref="A380:A381"/>
    <mergeCell ref="B380:B381"/>
    <mergeCell ref="C380:C381"/>
    <mergeCell ref="D380:D381"/>
    <mergeCell ref="K376:K377"/>
    <mergeCell ref="L376:L377"/>
    <mergeCell ref="M376:M377"/>
    <mergeCell ref="A378:A379"/>
    <mergeCell ref="B378:B379"/>
    <mergeCell ref="C378:C379"/>
    <mergeCell ref="D378:D379"/>
    <mergeCell ref="F378:F379"/>
    <mergeCell ref="G378:G379"/>
    <mergeCell ref="E376:E377"/>
    <mergeCell ref="E378:E379"/>
    <mergeCell ref="K382:K383"/>
    <mergeCell ref="L382:L383"/>
    <mergeCell ref="M382:M383"/>
    <mergeCell ref="A384:A385"/>
    <mergeCell ref="B384:B385"/>
    <mergeCell ref="C384:C385"/>
    <mergeCell ref="D384:D385"/>
    <mergeCell ref="F384:F385"/>
    <mergeCell ref="G384:G385"/>
    <mergeCell ref="M380:M381"/>
    <mergeCell ref="A382:A383"/>
    <mergeCell ref="B382:B383"/>
    <mergeCell ref="C382:C383"/>
    <mergeCell ref="D382:D383"/>
    <mergeCell ref="F382:F383"/>
    <mergeCell ref="G382:G383"/>
    <mergeCell ref="H382:H383"/>
    <mergeCell ref="I382:I383"/>
    <mergeCell ref="F380:F381"/>
    <mergeCell ref="G380:G381"/>
    <mergeCell ref="H380:H381"/>
    <mergeCell ref="I380:I381"/>
    <mergeCell ref="K380:K381"/>
    <mergeCell ref="L380:L381"/>
    <mergeCell ref="E380:E381"/>
    <mergeCell ref="E382:E383"/>
    <mergeCell ref="M386:M387"/>
    <mergeCell ref="A388:A389"/>
    <mergeCell ref="B388:B389"/>
    <mergeCell ref="C388:C389"/>
    <mergeCell ref="D388:D389"/>
    <mergeCell ref="F388:F389"/>
    <mergeCell ref="G388:G389"/>
    <mergeCell ref="H388:H389"/>
    <mergeCell ref="I388:I389"/>
    <mergeCell ref="F386:F387"/>
    <mergeCell ref="G386:G387"/>
    <mergeCell ref="H386:H387"/>
    <mergeCell ref="I386:I387"/>
    <mergeCell ref="K386:K387"/>
    <mergeCell ref="L386:L387"/>
    <mergeCell ref="H384:H385"/>
    <mergeCell ref="I384:I385"/>
    <mergeCell ref="K384:K385"/>
    <mergeCell ref="L384:L385"/>
    <mergeCell ref="M384:M385"/>
    <mergeCell ref="A386:A387"/>
    <mergeCell ref="B386:B387"/>
    <mergeCell ref="C386:C387"/>
    <mergeCell ref="D386:D387"/>
    <mergeCell ref="E384:E385"/>
    <mergeCell ref="E386:E387"/>
    <mergeCell ref="H390:H391"/>
    <mergeCell ref="I390:I391"/>
    <mergeCell ref="K390:K391"/>
    <mergeCell ref="L390:L391"/>
    <mergeCell ref="M390:M391"/>
    <mergeCell ref="A392:A393"/>
    <mergeCell ref="B392:B393"/>
    <mergeCell ref="C392:C393"/>
    <mergeCell ref="D392:D393"/>
    <mergeCell ref="K388:K389"/>
    <mergeCell ref="L388:L389"/>
    <mergeCell ref="M388:M389"/>
    <mergeCell ref="A390:A391"/>
    <mergeCell ref="B390:B391"/>
    <mergeCell ref="C390:C391"/>
    <mergeCell ref="D390:D391"/>
    <mergeCell ref="F390:F391"/>
    <mergeCell ref="G390:G391"/>
    <mergeCell ref="E388:E389"/>
    <mergeCell ref="E390:E391"/>
    <mergeCell ref="K394:K395"/>
    <mergeCell ref="L394:L395"/>
    <mergeCell ref="M394:M395"/>
    <mergeCell ref="A396:A397"/>
    <mergeCell ref="B396:B397"/>
    <mergeCell ref="C396:C397"/>
    <mergeCell ref="D396:D397"/>
    <mergeCell ref="F396:F397"/>
    <mergeCell ref="G396:G397"/>
    <mergeCell ref="M392:M393"/>
    <mergeCell ref="A394:A395"/>
    <mergeCell ref="B394:B395"/>
    <mergeCell ref="C394:C395"/>
    <mergeCell ref="D394:D395"/>
    <mergeCell ref="F394:F395"/>
    <mergeCell ref="G394:G395"/>
    <mergeCell ref="H394:H395"/>
    <mergeCell ref="I394:I395"/>
    <mergeCell ref="F392:F393"/>
    <mergeCell ref="G392:G393"/>
    <mergeCell ref="H392:H393"/>
    <mergeCell ref="I392:I393"/>
    <mergeCell ref="K392:K393"/>
    <mergeCell ref="L392:L393"/>
    <mergeCell ref="E392:E393"/>
    <mergeCell ref="E394:E395"/>
    <mergeCell ref="M398:M399"/>
    <mergeCell ref="A400:A401"/>
    <mergeCell ref="B400:B401"/>
    <mergeCell ref="C400:C401"/>
    <mergeCell ref="D400:D401"/>
    <mergeCell ref="F400:F401"/>
    <mergeCell ref="G400:G401"/>
    <mergeCell ref="H400:H401"/>
    <mergeCell ref="I400:I401"/>
    <mergeCell ref="F398:F399"/>
    <mergeCell ref="G398:G399"/>
    <mergeCell ref="H398:H399"/>
    <mergeCell ref="I398:I399"/>
    <mergeCell ref="K398:K399"/>
    <mergeCell ref="L398:L399"/>
    <mergeCell ref="H396:H397"/>
    <mergeCell ref="I396:I397"/>
    <mergeCell ref="K396:K397"/>
    <mergeCell ref="L396:L397"/>
    <mergeCell ref="M396:M397"/>
    <mergeCell ref="A398:A399"/>
    <mergeCell ref="B398:B399"/>
    <mergeCell ref="C398:C399"/>
    <mergeCell ref="D398:D399"/>
    <mergeCell ref="E396:E397"/>
    <mergeCell ref="E398:E399"/>
    <mergeCell ref="AT425:AT427"/>
    <mergeCell ref="AQ429:AR429"/>
    <mergeCell ref="H402:H403"/>
    <mergeCell ref="I402:I403"/>
    <mergeCell ref="K402:K403"/>
    <mergeCell ref="L402:L403"/>
    <mergeCell ref="M402:M403"/>
    <mergeCell ref="F404:F427"/>
    <mergeCell ref="G404:G427"/>
    <mergeCell ref="H404:H427"/>
    <mergeCell ref="I404:I427"/>
    <mergeCell ref="K400:K401"/>
    <mergeCell ref="L400:L401"/>
    <mergeCell ref="M400:M401"/>
    <mergeCell ref="A402:A403"/>
    <mergeCell ref="B402:B403"/>
    <mergeCell ref="C402:C403"/>
    <mergeCell ref="D402:D403"/>
    <mergeCell ref="F402:F403"/>
    <mergeCell ref="G402:G403"/>
    <mergeCell ref="E400:E401"/>
    <mergeCell ref="E402:E403"/>
  </mergeCells>
  <phoneticPr fontId="1"/>
  <conditionalFormatting sqref="AP2:AR427">
    <cfRule type="expression" dxfId="267" priority="1">
      <formula>$D$1="2"</formula>
    </cfRule>
  </conditionalFormatting>
  <conditionalFormatting sqref="AR2:AR427">
    <cfRule type="expression" dxfId="266" priority="2">
      <formula>$D$1="11"</formula>
    </cfRule>
    <cfRule type="expression" dxfId="265" priority="3">
      <formula>$D$1="9"</formula>
    </cfRule>
    <cfRule type="expression" dxfId="264" priority="4">
      <formula>$D$1="6"</formula>
    </cfRule>
    <cfRule type="expression" dxfId="263" priority="5">
      <formula>$D$1="4"</formula>
    </cfRule>
    <cfRule type="expression" dxfId="262" priority="6">
      <formula>$AR$3="日"</formula>
    </cfRule>
    <cfRule type="expression" dxfId="261" priority="7">
      <formula>$AR$3="土"</formula>
    </cfRule>
  </conditionalFormatting>
  <conditionalFormatting sqref="AQ2:AQ427">
    <cfRule type="expression" dxfId="260" priority="8">
      <formula>$AQ$3="日"</formula>
    </cfRule>
    <cfRule type="expression" dxfId="259" priority="9">
      <formula>$AQ$3="土"</formula>
    </cfRule>
  </conditionalFormatting>
  <conditionalFormatting sqref="AP2:AP427">
    <cfRule type="expression" dxfId="258" priority="10">
      <formula>$AP$3="日"</formula>
    </cfRule>
    <cfRule type="expression" dxfId="257" priority="11">
      <formula>$AP$3="土"</formula>
    </cfRule>
  </conditionalFormatting>
  <conditionalFormatting sqref="AO2:AO427">
    <cfRule type="expression" dxfId="256" priority="12">
      <formula>$AO$3="日"</formula>
    </cfRule>
    <cfRule type="expression" dxfId="255" priority="13">
      <formula>$AO$3="土"</formula>
    </cfRule>
  </conditionalFormatting>
  <conditionalFormatting sqref="AN2:AN427">
    <cfRule type="expression" dxfId="254" priority="14">
      <formula>$AN$3="日"</formula>
    </cfRule>
    <cfRule type="expression" dxfId="253" priority="15">
      <formula>$AN$3="土"</formula>
    </cfRule>
  </conditionalFormatting>
  <conditionalFormatting sqref="AM2:AM427">
    <cfRule type="expression" dxfId="252" priority="16">
      <formula>$AM$3="日"</formula>
    </cfRule>
    <cfRule type="expression" dxfId="251" priority="17">
      <formula>$AM$3="土"</formula>
    </cfRule>
  </conditionalFormatting>
  <conditionalFormatting sqref="AL2:AL427">
    <cfRule type="expression" dxfId="250" priority="18">
      <formula>$AL$3="日"</formula>
    </cfRule>
    <cfRule type="expression" dxfId="249" priority="19">
      <formula>$AL$3="土"</formula>
    </cfRule>
  </conditionalFormatting>
  <conditionalFormatting sqref="AK2:AK427">
    <cfRule type="expression" dxfId="248" priority="20">
      <formula>$AK$3="日"</formula>
    </cfRule>
    <cfRule type="expression" dxfId="247" priority="21">
      <formula>$AK$3="土"</formula>
    </cfRule>
  </conditionalFormatting>
  <conditionalFormatting sqref="AJ2:AJ427">
    <cfRule type="expression" dxfId="246" priority="22">
      <formula>$AJ$3="日"</formula>
    </cfRule>
    <cfRule type="expression" dxfId="245" priority="23">
      <formula>$AJ$3="土"</formula>
    </cfRule>
  </conditionalFormatting>
  <conditionalFormatting sqref="AI2:AI427">
    <cfRule type="expression" dxfId="244" priority="24">
      <formula>$AI$3="日"</formula>
    </cfRule>
    <cfRule type="expression" dxfId="243" priority="25">
      <formula>$AI$3="土"</formula>
    </cfRule>
  </conditionalFormatting>
  <conditionalFormatting sqref="AH2:AH427">
    <cfRule type="expression" dxfId="242" priority="26">
      <formula>$AH$3="日"</formula>
    </cfRule>
    <cfRule type="expression" dxfId="241" priority="27">
      <formula>$AH$3="土"</formula>
    </cfRule>
  </conditionalFormatting>
  <conditionalFormatting sqref="AG2:AG427">
    <cfRule type="expression" dxfId="240" priority="28">
      <formula>$AG$3="日"</formula>
    </cfRule>
    <cfRule type="expression" dxfId="239" priority="29">
      <formula>$AG$3="土"</formula>
    </cfRule>
  </conditionalFormatting>
  <conditionalFormatting sqref="AF2:AF427">
    <cfRule type="expression" dxfId="238" priority="30">
      <formula>$AF$3="日"</formula>
    </cfRule>
    <cfRule type="expression" dxfId="237" priority="31">
      <formula>$AF$3="土"</formula>
    </cfRule>
  </conditionalFormatting>
  <conditionalFormatting sqref="AE2:AE427">
    <cfRule type="expression" dxfId="236" priority="32">
      <formula>$AE$3="日"</formula>
    </cfRule>
    <cfRule type="expression" dxfId="235" priority="33">
      <formula>$AE$3="土"</formula>
    </cfRule>
  </conditionalFormatting>
  <conditionalFormatting sqref="AD2:AD427">
    <cfRule type="expression" dxfId="234" priority="34">
      <formula>$AD$3="日"</formula>
    </cfRule>
    <cfRule type="expression" dxfId="233" priority="35">
      <formula>$AD$3="土"</formula>
    </cfRule>
  </conditionalFormatting>
  <conditionalFormatting sqref="AC2:AC427">
    <cfRule type="expression" dxfId="232" priority="36">
      <formula>$AC$3="日"</formula>
    </cfRule>
    <cfRule type="expression" dxfId="231" priority="37">
      <formula>$AC$3="土"</formula>
    </cfRule>
  </conditionalFormatting>
  <conditionalFormatting sqref="AB2:AB427">
    <cfRule type="expression" dxfId="230" priority="38">
      <formula>$AB$3="日"</formula>
    </cfRule>
    <cfRule type="expression" dxfId="229" priority="39">
      <formula>$AB$3="土"</formula>
    </cfRule>
  </conditionalFormatting>
  <conditionalFormatting sqref="AA2:AA427">
    <cfRule type="expression" dxfId="228" priority="40">
      <formula>$AA$3="日"</formula>
    </cfRule>
    <cfRule type="expression" dxfId="227" priority="41">
      <formula>$AA$3="土"</formula>
    </cfRule>
  </conditionalFormatting>
  <conditionalFormatting sqref="Z2:Z427">
    <cfRule type="expression" dxfId="226" priority="42">
      <formula>$Z$3="日"</formula>
    </cfRule>
    <cfRule type="expression" dxfId="225" priority="43">
      <formula>$Z$3="土"</formula>
    </cfRule>
  </conditionalFormatting>
  <conditionalFormatting sqref="Y2:Y427">
    <cfRule type="expression" dxfId="224" priority="44">
      <formula>$Y$3="日"</formula>
    </cfRule>
    <cfRule type="expression" dxfId="223" priority="45">
      <formula>$Y$3="土"</formula>
    </cfRule>
  </conditionalFormatting>
  <conditionalFormatting sqref="X2:X427">
    <cfRule type="expression" dxfId="222" priority="46">
      <formula>$X$3="日"</formula>
    </cfRule>
    <cfRule type="expression" dxfId="221" priority="47">
      <formula>$X$3="土"</formula>
    </cfRule>
  </conditionalFormatting>
  <conditionalFormatting sqref="W2:W427">
    <cfRule type="expression" dxfId="220" priority="48">
      <formula>$W$3="日"</formula>
    </cfRule>
    <cfRule type="expression" dxfId="219" priority="49">
      <formula>$W$3="土"</formula>
    </cfRule>
  </conditionalFormatting>
  <conditionalFormatting sqref="V2:V427">
    <cfRule type="expression" dxfId="218" priority="50">
      <formula>$V$3="日"</formula>
    </cfRule>
    <cfRule type="expression" dxfId="217" priority="51">
      <formula>$V$3="土"</formula>
    </cfRule>
  </conditionalFormatting>
  <conditionalFormatting sqref="U2:U427">
    <cfRule type="expression" dxfId="216" priority="52">
      <formula>$U$3="日"</formula>
    </cfRule>
    <cfRule type="expression" dxfId="215" priority="53">
      <formula>$U$3="土"</formula>
    </cfRule>
  </conditionalFormatting>
  <conditionalFormatting sqref="T2:T427">
    <cfRule type="expression" dxfId="214" priority="54">
      <formula>$T$3="日"</formula>
    </cfRule>
    <cfRule type="expression" dxfId="213" priority="55">
      <formula>$T$3="土"</formula>
    </cfRule>
  </conditionalFormatting>
  <conditionalFormatting sqref="S2:S427">
    <cfRule type="expression" dxfId="212" priority="56">
      <formula>$S$3="日"</formula>
    </cfRule>
    <cfRule type="expression" dxfId="211" priority="57">
      <formula>$S$3="土"</formula>
    </cfRule>
  </conditionalFormatting>
  <conditionalFormatting sqref="R2:R427">
    <cfRule type="expression" dxfId="210" priority="58">
      <formula>$R$3="日"</formula>
    </cfRule>
    <cfRule type="expression" dxfId="209" priority="59">
      <formula>$R$3="土"</formula>
    </cfRule>
  </conditionalFormatting>
  <conditionalFormatting sqref="Q2:Q427">
    <cfRule type="expression" dxfId="208" priority="60">
      <formula>$Q$3="日"</formula>
    </cfRule>
    <cfRule type="expression" dxfId="207" priority="61">
      <formula>$Q$3="土"</formula>
    </cfRule>
  </conditionalFormatting>
  <conditionalFormatting sqref="O2:O427">
    <cfRule type="expression" dxfId="206" priority="62">
      <formula>$O$3="日"</formula>
    </cfRule>
    <cfRule type="expression" dxfId="205" priority="63">
      <formula>$O$3="土"</formula>
    </cfRule>
  </conditionalFormatting>
  <conditionalFormatting sqref="N2:N427">
    <cfRule type="expression" dxfId="204" priority="64">
      <formula>$N$3="日"</formula>
    </cfRule>
    <cfRule type="expression" dxfId="203" priority="65">
      <formula>$N$3="土"</formula>
    </cfRule>
  </conditionalFormatting>
  <conditionalFormatting sqref="P2:P427">
    <cfRule type="expression" dxfId="202" priority="66">
      <formula>$P$3="日"</formula>
    </cfRule>
    <cfRule type="expression" dxfId="201" priority="67">
      <formula>$P$3="土"</formula>
    </cfRule>
  </conditionalFormatting>
  <dataValidations count="4">
    <dataValidation type="list" allowBlank="1" showInputMessage="1" showErrorMessage="1" sqref="N5:AR5 N11:AR11 N99:AR99 N97:AR97 N95:AR95 N93:AR93 N91:AR91 N89:AR89 N87:AR87 N85:AR85 N83:AR83 N81:AR81 N79:AR79 N77:AR77 N75:AR75 N73:AR73 N71:AR71 N69:AR69 N67:AR67 N65:AR65 N63:AR63 N61:AR61 N403:AR403 N59:AR59 N57:AR57 N55:AR55 N53:AR53 N51:AR51 N49:AR49 N47:AR47 N45:AR45 N43:AR43 N41:AR41 N39:AR39 N37:AR37 N35:AR35 N33:AR33 N31:AR31 N29:AR29 N27:AR27 N25:AR25 N23:AR23 N21:AR21 N19:AR19 N17:AR17 N15:AR15 N13:AR13 N9:AR9 N7:AR7 N401:AR401 N101:AR101 N105:AR105 N107:AR107 N109:AR109 N111:AR111 N113:AR113 N115:AR115 N117:AR117 N119:AR119 N121:AR121 N123:AR123 N125:AR125 N127:AR127 N129:AR129 N131:AR131 N133:AR133 N135:AR135 N137:AR137 N139:AR139 N141:AR141 N143:AR143 N145:AR145 N147:AR147 N149:AR149 N151:AR151 N153:AR153 N155:AR155 N157:AR157 N159:AR159 N161:AR161 N163:AR163 N165:AR165 N167:AR167 N169:AR169 N171:AR171 N173:AR173 N175:AR175 N177:AR177 N179:AR179 N181:AR181 N183:AR183 N185:AR185 N187:AR187 N189:AR189 N191:AR191 N193:AR193 N195:AR195 N197:AR197 N199:AR199 N201:AR201 N203:AR203 N205:AR205 N207:AR207 N209:AR209 N211:AR211 N213:AR213 N215:AR215 N217:AR217 N219:AR219 N221:AR221 N223:AR223 N225:AR225 N227:AR227 N229:AR229 N231:AR231 N233:AR233 N235:AR235 N237:AR237 N239:AR239 N241:AR241 N243:AR243 N245:AR245 N247:AR247 N249:AR249 N251:AR251 N253:AR253 N255:AR255 N257:AR257 N259:AR259 N261:AR261 N263:AR263 N265:AR265 N267:AR267 N269:AR269 N271:AR271 N273:AR273 N275:AR275 N277:AR277 N279:AR279 N281:AR281 N283:AR283 N285:AR285 N287:AR287 N289:AR289 N291:AR291 N293:AR293 N295:AR295 N297:AR297 N299:AR299 N301:AR301 N303:AR303 N305:AR305 N307:AR307 N309:AR309 N311:AR311 N313:AR313 N315:AR315 N317:AR317 N319:AR319 N321:AR321 N323:AR323 N325:AR325 N327:AR327 N329:AR329 N331:AR331 N333:AR333 N335:AR335 N337:AR337 N339:AR339 N341:AR341 N343:AR343 N345:AR345 N347:AR347 N349:AR349 N351:AR351 N353:AR353 N355:AR355 N357:AR357 N359:AR359 N361:AR361 N363:AR363 N365:AR365 N367:AR367 N369:AR369 N371:AR371 N373:AR373 N375:AR375 N377:AR377 N379:AR379 N381:AR381 N383:AR383 N385:AR385 N387:AR387 N389:AR389 N391:AR391 N393:AR393 N395:AR395 N397:AR397 N399:AR399 N103:AR103">
      <formula1>$AU$4:$AU$6</formula1>
    </dataValidation>
    <dataValidation showDropDown="1" showInputMessage="1" showErrorMessage="1" sqref="N404:AR415"/>
    <dataValidation type="list" allowBlank="1" showInputMessage="1" showErrorMessage="1" sqref="H4:H403">
      <formula1>$AV$4:$AV$7</formula1>
    </dataValidation>
    <dataValidation type="list" allowBlank="1" showInputMessage="1" showErrorMessage="1" sqref="I4:I403">
      <formula1>$AW$4:$AW$6</formula1>
    </dataValidation>
  </dataValidations>
  <pageMargins left="0.31496062992125984" right="0.39370078740157483" top="0.82677165354330717" bottom="0.59055118110236227" header="0.51181102362204722" footer="0.51181102362204722"/>
  <pageSetup paperSize="9" scale="75" orientation="landscape" r:id="rId1"/>
  <headerFooter alignWithMargins="0">
    <oddHeader>&amp;L&amp;"ＭＳ Ｐ明朝,標準"第22号様式&amp;C&amp;"ＭＳ Ｐ明朝,標準"&amp;14横浜保育室事業一時保育事業実施状況報告書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8" tint="0.79998168889431442"/>
    <pageSetUpPr autoPageBreaks="0"/>
  </sheetPr>
  <dimension ref="A1:AW430"/>
  <sheetViews>
    <sheetView showGridLines="0" showZeros="0" showRuler="0" zoomScaleNormal="100" workbookViewId="0">
      <pane xSplit="13" ySplit="3" topLeftCell="AN4" activePane="bottomRight" state="frozen"/>
      <selection pane="topRight" activeCell="L1" sqref="L1"/>
      <selection pane="bottomLeft" activeCell="A4" sqref="A4"/>
      <selection pane="bottomRight" activeCell="AT5" sqref="AT5"/>
    </sheetView>
  </sheetViews>
  <sheetFormatPr defaultRowHeight="13.5"/>
  <cols>
    <col min="1" max="1" width="4.25" style="8" customWidth="1"/>
    <col min="2" max="3" width="13.125" style="8" customWidth="1"/>
    <col min="4" max="4" width="10.5" style="80" bestFit="1" customWidth="1"/>
    <col min="5" max="5" width="8.875" style="8" bestFit="1" customWidth="1"/>
    <col min="6" max="9" width="3.75" style="8" customWidth="1"/>
    <col min="10" max="10" width="19.25" style="81" customWidth="1"/>
    <col min="11" max="11" width="10.75" style="81" hidden="1" customWidth="1"/>
    <col min="12" max="12" width="2.875" style="81" hidden="1" customWidth="1"/>
    <col min="13" max="13" width="5.125" style="81" hidden="1" customWidth="1"/>
    <col min="14" max="44" width="5.75" style="8" customWidth="1"/>
    <col min="45" max="45" width="7.375" style="8" customWidth="1"/>
    <col min="46" max="47" width="9" style="8"/>
    <col min="48" max="48" width="9.5" style="8" bestFit="1" customWidth="1"/>
    <col min="49" max="16384" width="9" style="8"/>
  </cols>
  <sheetData>
    <row r="1" spans="1:49" ht="19.5" customHeight="1" thickBot="1">
      <c r="A1" s="6"/>
      <c r="B1" s="27">
        <v>2022</v>
      </c>
      <c r="C1" s="28"/>
      <c r="D1" s="93" t="s">
        <v>92</v>
      </c>
      <c r="E1" s="6" t="s">
        <v>40</v>
      </c>
      <c r="F1" s="124" t="s">
        <v>14</v>
      </c>
      <c r="G1" s="124"/>
      <c r="H1" s="105"/>
      <c r="I1" s="105"/>
      <c r="J1" s="98">
        <f>実績報告表!N1</f>
        <v>0</v>
      </c>
      <c r="K1" s="30"/>
      <c r="L1" s="30"/>
      <c r="M1" s="30"/>
      <c r="N1" s="124" t="s">
        <v>105</v>
      </c>
      <c r="O1" s="124"/>
      <c r="P1" s="101">
        <f>実績報告表!S1</f>
        <v>11</v>
      </c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7"/>
      <c r="AQ1" s="6"/>
      <c r="AR1" s="6"/>
      <c r="AS1" s="6"/>
      <c r="AV1" s="31" t="s">
        <v>42</v>
      </c>
    </row>
    <row r="2" spans="1:49" ht="13.5" customHeight="1">
      <c r="A2" s="111" t="s">
        <v>0</v>
      </c>
      <c r="B2" s="130" t="s">
        <v>1</v>
      </c>
      <c r="C2" s="130" t="s">
        <v>38</v>
      </c>
      <c r="D2" s="132" t="s">
        <v>39</v>
      </c>
      <c r="E2" s="134" t="s">
        <v>110</v>
      </c>
      <c r="F2" s="119" t="s">
        <v>7</v>
      </c>
      <c r="G2" s="119" t="s">
        <v>22</v>
      </c>
      <c r="H2" s="119" t="s">
        <v>51</v>
      </c>
      <c r="I2" s="119" t="s">
        <v>55</v>
      </c>
      <c r="J2" s="106"/>
      <c r="K2" s="121" t="s">
        <v>44</v>
      </c>
      <c r="L2" s="123" t="s">
        <v>45</v>
      </c>
      <c r="M2" s="125" t="s">
        <v>65</v>
      </c>
      <c r="N2" s="1">
        <v>1</v>
      </c>
      <c r="O2" s="2">
        <v>2</v>
      </c>
      <c r="P2" s="2">
        <v>3</v>
      </c>
      <c r="Q2" s="2">
        <v>4</v>
      </c>
      <c r="R2" s="2">
        <v>5</v>
      </c>
      <c r="S2" s="2">
        <v>6</v>
      </c>
      <c r="T2" s="2">
        <v>7</v>
      </c>
      <c r="U2" s="2">
        <v>8</v>
      </c>
      <c r="V2" s="2">
        <v>9</v>
      </c>
      <c r="W2" s="2">
        <v>10</v>
      </c>
      <c r="X2" s="2">
        <v>11</v>
      </c>
      <c r="Y2" s="2">
        <v>12</v>
      </c>
      <c r="Z2" s="2">
        <v>13</v>
      </c>
      <c r="AA2" s="2">
        <v>14</v>
      </c>
      <c r="AB2" s="2">
        <v>15</v>
      </c>
      <c r="AC2" s="2">
        <v>16</v>
      </c>
      <c r="AD2" s="2">
        <v>17</v>
      </c>
      <c r="AE2" s="2">
        <v>18</v>
      </c>
      <c r="AF2" s="2">
        <v>19</v>
      </c>
      <c r="AG2" s="2">
        <v>20</v>
      </c>
      <c r="AH2" s="2">
        <v>21</v>
      </c>
      <c r="AI2" s="2">
        <v>22</v>
      </c>
      <c r="AJ2" s="2">
        <v>23</v>
      </c>
      <c r="AK2" s="2">
        <v>24</v>
      </c>
      <c r="AL2" s="2">
        <v>25</v>
      </c>
      <c r="AM2" s="2">
        <v>26</v>
      </c>
      <c r="AN2" s="2">
        <v>27</v>
      </c>
      <c r="AO2" s="2">
        <v>28</v>
      </c>
      <c r="AP2" s="2">
        <v>29</v>
      </c>
      <c r="AQ2" s="2">
        <v>30</v>
      </c>
      <c r="AR2" s="2">
        <v>31</v>
      </c>
      <c r="AS2" s="127" t="s">
        <v>4</v>
      </c>
      <c r="AT2" s="109" t="s">
        <v>20</v>
      </c>
      <c r="AV2" s="8" t="s">
        <v>43</v>
      </c>
    </row>
    <row r="3" spans="1:49" ht="15.75" customHeight="1" thickBot="1">
      <c r="A3" s="129"/>
      <c r="B3" s="131"/>
      <c r="C3" s="131"/>
      <c r="D3" s="133"/>
      <c r="E3" s="135"/>
      <c r="F3" s="120"/>
      <c r="G3" s="120"/>
      <c r="H3" s="120"/>
      <c r="I3" s="120"/>
      <c r="J3" s="107"/>
      <c r="K3" s="122"/>
      <c r="L3" s="124"/>
      <c r="M3" s="126"/>
      <c r="N3" s="3" t="str">
        <f>IF(WEEKDAY(DATE($B$1,$D$1,N2),1)=1,"日",IF(WEEKDAY(DATE($B$1,$D$1,N2),1)=2,"月",IF(WEEKDAY(DATE($B$1,$D$1,N2),1)=3,"火",IF(WEEKDAY(DATE($B$1,$D$1,N2),1)=4,"水",IF(WEEKDAY(DATE($B$1,$D$1,N2),1)=5,"木",IF(WEEKDAY(DATE($B$1,$D$1,N2),1)=6,"金",IF(WEEKDAY(DATE($B$1,$D$1,N2),1)=7,"土","ER")))))))</f>
        <v>土</v>
      </c>
      <c r="O3" s="4" t="str">
        <f t="shared" ref="O3:AR3" si="0">IF(WEEKDAY(DATE($B$1,$D$1,O2),1)=1,"日",IF(WEEKDAY(DATE($B$1,$D$1,O2),1)=2,"月",IF(WEEKDAY(DATE($B$1,$D$1,O2),1)=3,"火",IF(WEEKDAY(DATE($B$1,$D$1,O2),1)=4,"水",IF(WEEKDAY(DATE($B$1,$D$1,O2),1)=5,"木",IF(WEEKDAY(DATE($B$1,$D$1,O2),1)=6,"金",IF(WEEKDAY(DATE($B$1,$D$1,O2),1)=7,"土","ER")))))))</f>
        <v>日</v>
      </c>
      <c r="P3" s="4" t="str">
        <f>IF(WEEKDAY(DATE($B$1,$D$1,P2),1)=1,"日",IF(WEEKDAY(DATE($B$1,$D$1,P2),1)=2,"月",IF(WEEKDAY(DATE($B$1,$D$1,P2),1)=3,"火",IF(WEEKDAY(DATE($B$1,$D$1,P2),1)=4,"水",IF(WEEKDAY(DATE($B$1,$D$1,P2),1)=5,"木",IF(WEEKDAY(DATE($B$1,$D$1,P2),1)=6,"金",IF(WEEKDAY(DATE($B$1,$D$1,P2),1)=7,"土","ER")))))))</f>
        <v>月</v>
      </c>
      <c r="Q3" s="4" t="str">
        <f t="shared" si="0"/>
        <v>火</v>
      </c>
      <c r="R3" s="4" t="str">
        <f t="shared" si="0"/>
        <v>水</v>
      </c>
      <c r="S3" s="4" t="str">
        <f t="shared" si="0"/>
        <v>木</v>
      </c>
      <c r="T3" s="4" t="str">
        <f t="shared" si="0"/>
        <v>金</v>
      </c>
      <c r="U3" s="4" t="str">
        <f t="shared" si="0"/>
        <v>土</v>
      </c>
      <c r="V3" s="4" t="str">
        <f t="shared" si="0"/>
        <v>日</v>
      </c>
      <c r="W3" s="4" t="str">
        <f t="shared" si="0"/>
        <v>月</v>
      </c>
      <c r="X3" s="4" t="str">
        <f t="shared" si="0"/>
        <v>火</v>
      </c>
      <c r="Y3" s="4" t="str">
        <f t="shared" si="0"/>
        <v>水</v>
      </c>
      <c r="Z3" s="4" t="str">
        <f t="shared" si="0"/>
        <v>木</v>
      </c>
      <c r="AA3" s="4" t="str">
        <f t="shared" si="0"/>
        <v>金</v>
      </c>
      <c r="AB3" s="4" t="str">
        <f t="shared" si="0"/>
        <v>土</v>
      </c>
      <c r="AC3" s="4" t="str">
        <f t="shared" si="0"/>
        <v>日</v>
      </c>
      <c r="AD3" s="4" t="str">
        <f t="shared" si="0"/>
        <v>月</v>
      </c>
      <c r="AE3" s="4" t="str">
        <f t="shared" si="0"/>
        <v>火</v>
      </c>
      <c r="AF3" s="4" t="str">
        <f t="shared" si="0"/>
        <v>水</v>
      </c>
      <c r="AG3" s="4" t="str">
        <f t="shared" si="0"/>
        <v>木</v>
      </c>
      <c r="AH3" s="4" t="str">
        <f t="shared" si="0"/>
        <v>金</v>
      </c>
      <c r="AI3" s="4" t="str">
        <f t="shared" si="0"/>
        <v>土</v>
      </c>
      <c r="AJ3" s="4" t="str">
        <f t="shared" si="0"/>
        <v>日</v>
      </c>
      <c r="AK3" s="4" t="str">
        <f t="shared" si="0"/>
        <v>月</v>
      </c>
      <c r="AL3" s="4" t="str">
        <f t="shared" si="0"/>
        <v>火</v>
      </c>
      <c r="AM3" s="4" t="str">
        <f t="shared" si="0"/>
        <v>水</v>
      </c>
      <c r="AN3" s="4" t="str">
        <f t="shared" si="0"/>
        <v>木</v>
      </c>
      <c r="AO3" s="4" t="str">
        <f t="shared" si="0"/>
        <v>金</v>
      </c>
      <c r="AP3" s="4" t="str">
        <f t="shared" si="0"/>
        <v>土</v>
      </c>
      <c r="AQ3" s="4" t="str">
        <f t="shared" si="0"/>
        <v>日</v>
      </c>
      <c r="AR3" s="4" t="str">
        <f t="shared" si="0"/>
        <v>月</v>
      </c>
      <c r="AS3" s="128"/>
      <c r="AT3" s="110"/>
    </row>
    <row r="4" spans="1:49" ht="21" customHeight="1">
      <c r="A4" s="111">
        <v>1</v>
      </c>
      <c r="B4" s="113"/>
      <c r="C4" s="113"/>
      <c r="D4" s="115"/>
      <c r="E4" s="136" t="str">
        <f>IF(D4=""," ",DATEDIF(D4,K4,"Y")&amp;"歳"&amp;DATEDIF(D4,K4,"YM")&amp;"カ月")</f>
        <v xml:space="preserve"> </v>
      </c>
      <c r="F4" s="117"/>
      <c r="G4" s="117"/>
      <c r="H4" s="117"/>
      <c r="I4" s="117"/>
      <c r="J4" s="34" t="s">
        <v>8</v>
      </c>
      <c r="K4" s="139">
        <f>DATE($B1,$D1,1)</f>
        <v>44562</v>
      </c>
      <c r="L4" s="139">
        <f>DATEDIF(D4,K4,"Y")</f>
        <v>122</v>
      </c>
      <c r="M4" s="121" t="str">
        <f>IF(L4=0,"○",IF(L4=1,"△",IF(L4=2,"□",IF(L4=3,"◇","×"))))</f>
        <v>×</v>
      </c>
      <c r="N4" s="82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  <c r="AR4" s="83"/>
      <c r="AS4" s="35">
        <f>SUM(N4:AR4)</f>
        <v>0</v>
      </c>
      <c r="AT4" s="36">
        <f>COUNT(N4:AR4)</f>
        <v>0</v>
      </c>
      <c r="AU4" s="37" t="s">
        <v>25</v>
      </c>
      <c r="AV4" s="37"/>
    </row>
    <row r="5" spans="1:49" ht="21" customHeight="1" thickBot="1">
      <c r="A5" s="112"/>
      <c r="B5" s="114"/>
      <c r="C5" s="114"/>
      <c r="D5" s="116"/>
      <c r="E5" s="137"/>
      <c r="F5" s="118"/>
      <c r="G5" s="118"/>
      <c r="H5" s="118"/>
      <c r="I5" s="118"/>
      <c r="J5" s="38" t="s">
        <v>24</v>
      </c>
      <c r="K5" s="140"/>
      <c r="L5" s="141"/>
      <c r="M5" s="142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39" t="str">
        <f>IF(AT4=AT5,"○","×")</f>
        <v>○</v>
      </c>
      <c r="AT5" s="36">
        <f>COUNTIF(N5:AR5,"ａ")+COUNTIF(N5:AR5,"ｂ")+COUNTIF(N5:AR5,"ｃ")</f>
        <v>0</v>
      </c>
      <c r="AU5" s="37" t="s">
        <v>26</v>
      </c>
      <c r="AV5" s="37" t="s">
        <v>13</v>
      </c>
      <c r="AW5" s="8" t="s">
        <v>57</v>
      </c>
    </row>
    <row r="6" spans="1:49" ht="21" customHeight="1">
      <c r="A6" s="143">
        <v>2</v>
      </c>
      <c r="B6" s="145"/>
      <c r="C6" s="145"/>
      <c r="D6" s="146"/>
      <c r="E6" s="137" t="str">
        <f>IF(D6=""," ",DATEDIF(D6,K6,"Y")&amp;"歳"&amp;DATEDIF(D6,K6,"YM")&amp;"カ月")</f>
        <v xml:space="preserve"> </v>
      </c>
      <c r="F6" s="138"/>
      <c r="G6" s="138"/>
      <c r="H6" s="138"/>
      <c r="I6" s="138"/>
      <c r="J6" s="40" t="s">
        <v>8</v>
      </c>
      <c r="K6" s="139">
        <f>DATE($B1,$D1,1)</f>
        <v>44562</v>
      </c>
      <c r="L6" s="139">
        <f>DATEDIF(D6,K6,"Y")</f>
        <v>122</v>
      </c>
      <c r="M6" s="121" t="str">
        <f t="shared" ref="M6" si="1">IF(L6=0,"○",IF(L6=1,"△",IF(L6=2,"□",IF(L6=3,"◇","×"))))</f>
        <v>×</v>
      </c>
      <c r="N6" s="85"/>
      <c r="O6" s="85"/>
      <c r="P6" s="85"/>
      <c r="Q6" s="85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41">
        <f>SUM(N6:AR6)</f>
        <v>0</v>
      </c>
      <c r="AT6" s="36">
        <f t="shared" ref="AT6" si="2">COUNT(N6:AR6)</f>
        <v>0</v>
      </c>
      <c r="AU6" s="37" t="s">
        <v>27</v>
      </c>
      <c r="AV6" s="37" t="s">
        <v>12</v>
      </c>
      <c r="AW6" s="8" t="s">
        <v>56</v>
      </c>
    </row>
    <row r="7" spans="1:49" ht="21" customHeight="1" thickBot="1">
      <c r="A7" s="144"/>
      <c r="B7" s="114"/>
      <c r="C7" s="114"/>
      <c r="D7" s="116"/>
      <c r="E7" s="137"/>
      <c r="F7" s="118"/>
      <c r="G7" s="118"/>
      <c r="H7" s="118"/>
      <c r="I7" s="118"/>
      <c r="J7" s="38" t="s">
        <v>24</v>
      </c>
      <c r="K7" s="140"/>
      <c r="L7" s="141"/>
      <c r="M7" s="142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39" t="str">
        <f>IF(AT6=AT7,"○","×")</f>
        <v>○</v>
      </c>
      <c r="AT7" s="36">
        <f t="shared" ref="AT7" si="3">COUNTIF(N7:AR7,"ａ")+COUNTIF(N7:AR7,"ｂ")+COUNTIF(N7:AR7,"ｃ")</f>
        <v>0</v>
      </c>
      <c r="AV7" s="37" t="s">
        <v>11</v>
      </c>
    </row>
    <row r="8" spans="1:49" ht="21" customHeight="1">
      <c r="A8" s="143">
        <v>3</v>
      </c>
      <c r="B8" s="145"/>
      <c r="C8" s="145"/>
      <c r="D8" s="146"/>
      <c r="E8" s="137" t="str">
        <f>IF(D8=""," ",DATEDIF(D8,K8,"Y")&amp;"歳"&amp;DATEDIF(D8,K8,"YM")&amp;"カ月")</f>
        <v xml:space="preserve"> </v>
      </c>
      <c r="F8" s="138"/>
      <c r="G8" s="138"/>
      <c r="H8" s="138"/>
      <c r="I8" s="138"/>
      <c r="J8" s="40" t="s">
        <v>8</v>
      </c>
      <c r="K8" s="139">
        <f>DATE($B1,$D1,1)</f>
        <v>44562</v>
      </c>
      <c r="L8" s="139">
        <f>DATEDIF(D8,K8,"Y")</f>
        <v>122</v>
      </c>
      <c r="M8" s="121" t="str">
        <f t="shared" ref="M8" si="4">IF(L8=0,"○",IF(L8=1,"△",IF(L8=2,"□",IF(L8=3,"◇","×"))))</f>
        <v>×</v>
      </c>
      <c r="N8" s="87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108">
        <f>SUM(N8:AR8)</f>
        <v>0</v>
      </c>
      <c r="AT8" s="36">
        <f t="shared" ref="AT8" si="5">COUNT(N8:AR8)</f>
        <v>0</v>
      </c>
    </row>
    <row r="9" spans="1:49" ht="21" customHeight="1" thickBot="1">
      <c r="A9" s="144"/>
      <c r="B9" s="114"/>
      <c r="C9" s="114"/>
      <c r="D9" s="116"/>
      <c r="E9" s="137"/>
      <c r="F9" s="118"/>
      <c r="G9" s="118"/>
      <c r="H9" s="118"/>
      <c r="I9" s="118"/>
      <c r="J9" s="38" t="s">
        <v>24</v>
      </c>
      <c r="K9" s="140"/>
      <c r="L9" s="141"/>
      <c r="M9" s="142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39" t="str">
        <f>IF(AT8=AT9,"○","×")</f>
        <v>○</v>
      </c>
      <c r="AT9" s="36">
        <f t="shared" ref="AT9" si="6">COUNTIF(N9:AR9,"ａ")+COUNTIF(N9:AR9,"ｂ")+COUNTIF(N9:AR9,"ｃ")</f>
        <v>0</v>
      </c>
      <c r="AV9" s="8">
        <v>8</v>
      </c>
    </row>
    <row r="10" spans="1:49" ht="21" customHeight="1">
      <c r="A10" s="143">
        <v>4</v>
      </c>
      <c r="B10" s="145"/>
      <c r="C10" s="145"/>
      <c r="D10" s="146"/>
      <c r="E10" s="137" t="str">
        <f>IF(D10=""," ",DATEDIF(D10,K10,"Y")&amp;"歳"&amp;DATEDIF(D10,K10,"YM")&amp;"カ月")</f>
        <v xml:space="preserve"> </v>
      </c>
      <c r="F10" s="138"/>
      <c r="G10" s="138"/>
      <c r="H10" s="138"/>
      <c r="I10" s="138"/>
      <c r="J10" s="40" t="s">
        <v>8</v>
      </c>
      <c r="K10" s="139">
        <f>DATE($B1,$D1,1)</f>
        <v>44562</v>
      </c>
      <c r="L10" s="139">
        <f>DATEDIF(D10,K10,"Y")</f>
        <v>122</v>
      </c>
      <c r="M10" s="121" t="str">
        <f t="shared" ref="M10" si="7">IF(L10=0,"○",IF(L10=1,"△",IF(L10=2,"□",IF(L10=3,"◇","×"))))</f>
        <v>×</v>
      </c>
      <c r="N10" s="85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88"/>
      <c r="AP10" s="86"/>
      <c r="AQ10" s="86"/>
      <c r="AR10" s="86"/>
      <c r="AS10" s="41">
        <f>SUM(N10:AR10)</f>
        <v>0</v>
      </c>
      <c r="AT10" s="36">
        <f t="shared" ref="AT10" si="8">COUNT(N10:AR10)</f>
        <v>0</v>
      </c>
      <c r="AV10" s="8">
        <v>11</v>
      </c>
    </row>
    <row r="11" spans="1:49" ht="21" customHeight="1" thickBot="1">
      <c r="A11" s="144"/>
      <c r="B11" s="114"/>
      <c r="C11" s="114"/>
      <c r="D11" s="116"/>
      <c r="E11" s="137"/>
      <c r="F11" s="118"/>
      <c r="G11" s="118"/>
      <c r="H11" s="118"/>
      <c r="I11" s="118"/>
      <c r="J11" s="38" t="s">
        <v>24</v>
      </c>
      <c r="K11" s="140"/>
      <c r="L11" s="141"/>
      <c r="M11" s="142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9"/>
      <c r="AP11" s="84"/>
      <c r="AQ11" s="84"/>
      <c r="AR11" s="84"/>
      <c r="AS11" s="39" t="str">
        <f>IF(AT10=AT11,"○","×")</f>
        <v>○</v>
      </c>
      <c r="AT11" s="36">
        <f t="shared" ref="AT11" si="9">COUNTIF(N11:AR11,"ａ")+COUNTIF(N11:AR11,"ｂ")+COUNTIF(N11:AR11,"ｃ")</f>
        <v>0</v>
      </c>
    </row>
    <row r="12" spans="1:49" ht="21" customHeight="1">
      <c r="A12" s="143">
        <v>5</v>
      </c>
      <c r="B12" s="145"/>
      <c r="C12" s="145"/>
      <c r="D12" s="146"/>
      <c r="E12" s="137" t="str">
        <f>IF(D12=""," ",DATEDIF(D12,K12,"Y")&amp;"歳"&amp;DATEDIF(D12,K12,"YM")&amp;"カ月")</f>
        <v xml:space="preserve"> </v>
      </c>
      <c r="F12" s="138"/>
      <c r="G12" s="138"/>
      <c r="H12" s="138"/>
      <c r="I12" s="138"/>
      <c r="J12" s="40" t="s">
        <v>8</v>
      </c>
      <c r="K12" s="139">
        <f>DATE($B1,$D1,1)</f>
        <v>44562</v>
      </c>
      <c r="L12" s="139">
        <f>DATEDIF(D12,K12,"Y")</f>
        <v>122</v>
      </c>
      <c r="M12" s="121" t="str">
        <f t="shared" ref="M12" si="10">IF(L12=0,"○",IF(L12=1,"△",IF(L12=2,"□",IF(L12=3,"◇","×"))))</f>
        <v>×</v>
      </c>
      <c r="N12" s="87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  <c r="AH12" s="86"/>
      <c r="AI12" s="86"/>
      <c r="AJ12" s="86"/>
      <c r="AK12" s="86"/>
      <c r="AL12" s="86"/>
      <c r="AM12" s="86"/>
      <c r="AN12" s="86"/>
      <c r="AO12" s="86"/>
      <c r="AP12" s="86"/>
      <c r="AQ12" s="86"/>
      <c r="AR12" s="86"/>
      <c r="AS12" s="108">
        <f>SUM(N12:AR12)</f>
        <v>0</v>
      </c>
      <c r="AT12" s="36">
        <f t="shared" ref="AT12" si="11">COUNT(N12:AR12)</f>
        <v>0</v>
      </c>
    </row>
    <row r="13" spans="1:49" ht="21" customHeight="1" thickBot="1">
      <c r="A13" s="144"/>
      <c r="B13" s="114"/>
      <c r="C13" s="114"/>
      <c r="D13" s="116"/>
      <c r="E13" s="137"/>
      <c r="F13" s="118"/>
      <c r="G13" s="118"/>
      <c r="H13" s="118"/>
      <c r="I13" s="118"/>
      <c r="J13" s="38" t="s">
        <v>24</v>
      </c>
      <c r="K13" s="140"/>
      <c r="L13" s="141"/>
      <c r="M13" s="142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39" t="str">
        <f>IF(AT12=AT13,"○","×")</f>
        <v>○</v>
      </c>
      <c r="AT13" s="36">
        <f t="shared" ref="AT13" si="12">COUNTIF(N13:AR13,"ａ")+COUNTIF(N13:AR13,"ｂ")+COUNTIF(N13:AR13,"ｃ")</f>
        <v>0</v>
      </c>
    </row>
    <row r="14" spans="1:49" ht="21" customHeight="1">
      <c r="A14" s="143">
        <v>6</v>
      </c>
      <c r="B14" s="145"/>
      <c r="C14" s="145"/>
      <c r="D14" s="146"/>
      <c r="E14" s="137" t="str">
        <f>IF(D14=""," ",DATEDIF(D14,K14,"Y")&amp;"歳"&amp;DATEDIF(D14,K14,"YM")&amp;"カ月")</f>
        <v xml:space="preserve"> </v>
      </c>
      <c r="F14" s="138"/>
      <c r="G14" s="138"/>
      <c r="H14" s="138"/>
      <c r="I14" s="138"/>
      <c r="J14" s="40" t="s">
        <v>8</v>
      </c>
      <c r="K14" s="139">
        <f>DATE($B1,$D1,1)</f>
        <v>44562</v>
      </c>
      <c r="L14" s="139">
        <f>DATEDIF(D14,K14,"Y")</f>
        <v>122</v>
      </c>
      <c r="M14" s="121" t="str">
        <f t="shared" ref="M14" si="13">IF(L14=0,"○",IF(L14=1,"△",IF(L14=2,"□",IF(L14=3,"◇","×"))))</f>
        <v>×</v>
      </c>
      <c r="N14" s="85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41">
        <f>SUM(N14:AR14)</f>
        <v>0</v>
      </c>
      <c r="AT14" s="36">
        <f t="shared" ref="AT14" si="14">COUNT(N14:AR14)</f>
        <v>0</v>
      </c>
    </row>
    <row r="15" spans="1:49" ht="21" customHeight="1" thickBot="1">
      <c r="A15" s="144"/>
      <c r="B15" s="114"/>
      <c r="C15" s="114"/>
      <c r="D15" s="116"/>
      <c r="E15" s="137"/>
      <c r="F15" s="118"/>
      <c r="G15" s="118"/>
      <c r="H15" s="118"/>
      <c r="I15" s="118"/>
      <c r="J15" s="38" t="s">
        <v>24</v>
      </c>
      <c r="K15" s="140"/>
      <c r="L15" s="141"/>
      <c r="M15" s="142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39" t="str">
        <f>IF(AT14=AT15,"○","×")</f>
        <v>○</v>
      </c>
      <c r="AT15" s="36">
        <f t="shared" ref="AT15" si="15">COUNTIF(N15:AR15,"ａ")+COUNTIF(N15:AR15,"ｂ")+COUNTIF(N15:AR15,"ｃ")</f>
        <v>0</v>
      </c>
    </row>
    <row r="16" spans="1:49" ht="21" customHeight="1">
      <c r="A16" s="143">
        <v>7</v>
      </c>
      <c r="B16" s="145"/>
      <c r="C16" s="145"/>
      <c r="D16" s="146"/>
      <c r="E16" s="137" t="str">
        <f>IF(D16=""," ",DATEDIF(D16,K16,"Y")&amp;"歳"&amp;DATEDIF(D16,K16,"YM")&amp;"カ月")</f>
        <v xml:space="preserve"> </v>
      </c>
      <c r="F16" s="138"/>
      <c r="G16" s="138"/>
      <c r="H16" s="138"/>
      <c r="I16" s="138"/>
      <c r="J16" s="40" t="s">
        <v>8</v>
      </c>
      <c r="K16" s="139">
        <f>DATE($B1,$D1,1)</f>
        <v>44562</v>
      </c>
      <c r="L16" s="139">
        <f>DATEDIF(D16,K16,"Y")</f>
        <v>122</v>
      </c>
      <c r="M16" s="121" t="str">
        <f t="shared" ref="M16" si="16">IF(L16=0,"○",IF(L16=1,"△",IF(L16=2,"□",IF(L16=3,"◇","×"))))</f>
        <v>×</v>
      </c>
      <c r="N16" s="87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108">
        <f>SUM(N16:AR16)</f>
        <v>0</v>
      </c>
      <c r="AT16" s="36">
        <f t="shared" ref="AT16" si="17">COUNT(N16:AR16)</f>
        <v>0</v>
      </c>
    </row>
    <row r="17" spans="1:46" ht="21" customHeight="1" thickBot="1">
      <c r="A17" s="144"/>
      <c r="B17" s="114"/>
      <c r="C17" s="114"/>
      <c r="D17" s="116"/>
      <c r="E17" s="137"/>
      <c r="F17" s="118"/>
      <c r="G17" s="118"/>
      <c r="H17" s="118"/>
      <c r="I17" s="118"/>
      <c r="J17" s="38" t="s">
        <v>24</v>
      </c>
      <c r="K17" s="140"/>
      <c r="L17" s="141"/>
      <c r="M17" s="142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39" t="str">
        <f>IF(AT16=AT17,"○","×")</f>
        <v>○</v>
      </c>
      <c r="AT17" s="36">
        <f t="shared" ref="AT17" si="18">COUNTIF(N17:AR17,"ａ")+COUNTIF(N17:AR17,"ｂ")+COUNTIF(N17:AR17,"ｃ")</f>
        <v>0</v>
      </c>
    </row>
    <row r="18" spans="1:46" ht="21" customHeight="1">
      <c r="A18" s="143">
        <v>8</v>
      </c>
      <c r="B18" s="145"/>
      <c r="C18" s="145"/>
      <c r="D18" s="146"/>
      <c r="E18" s="137" t="str">
        <f>IF(D18=""," ",DATEDIF(D18,K18,"Y")&amp;"歳"&amp;DATEDIF(D18,K18,"YM")&amp;"カ月")</f>
        <v xml:space="preserve"> </v>
      </c>
      <c r="F18" s="138"/>
      <c r="G18" s="138"/>
      <c r="H18" s="138"/>
      <c r="I18" s="138"/>
      <c r="J18" s="40" t="s">
        <v>8</v>
      </c>
      <c r="K18" s="139">
        <f>DATE($B1,$D1,1)</f>
        <v>44562</v>
      </c>
      <c r="L18" s="139">
        <f>DATEDIF(D18,K18,"Y")</f>
        <v>122</v>
      </c>
      <c r="M18" s="121" t="str">
        <f t="shared" ref="M18" si="19">IF(L18=0,"○",IF(L18=1,"△",IF(L18=2,"□",IF(L18=3,"◇","×"))))</f>
        <v>×</v>
      </c>
      <c r="N18" s="85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  <c r="AH18" s="86"/>
      <c r="AI18" s="86"/>
      <c r="AJ18" s="86"/>
      <c r="AK18" s="86"/>
      <c r="AL18" s="86"/>
      <c r="AM18" s="86"/>
      <c r="AN18" s="86"/>
      <c r="AO18" s="88"/>
      <c r="AP18" s="86"/>
      <c r="AQ18" s="86"/>
      <c r="AR18" s="86"/>
      <c r="AS18" s="41">
        <f>SUM(N18:AR18)</f>
        <v>0</v>
      </c>
      <c r="AT18" s="36">
        <f t="shared" ref="AT18" si="20">COUNT(N18:AR18)</f>
        <v>0</v>
      </c>
    </row>
    <row r="19" spans="1:46" ht="21" customHeight="1" thickBot="1">
      <c r="A19" s="144"/>
      <c r="B19" s="114"/>
      <c r="C19" s="114"/>
      <c r="D19" s="116"/>
      <c r="E19" s="137"/>
      <c r="F19" s="118"/>
      <c r="G19" s="118"/>
      <c r="H19" s="118"/>
      <c r="I19" s="118"/>
      <c r="J19" s="38" t="s">
        <v>24</v>
      </c>
      <c r="K19" s="140"/>
      <c r="L19" s="141"/>
      <c r="M19" s="142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9"/>
      <c r="AP19" s="84"/>
      <c r="AQ19" s="84"/>
      <c r="AR19" s="84"/>
      <c r="AS19" s="39" t="str">
        <f>IF(AT18=AT19,"○","×")</f>
        <v>○</v>
      </c>
      <c r="AT19" s="36">
        <f t="shared" ref="AT19" si="21">COUNTIF(N19:AR19,"ａ")+COUNTIF(N19:AR19,"ｂ")+COUNTIF(N19:AR19,"ｃ")</f>
        <v>0</v>
      </c>
    </row>
    <row r="20" spans="1:46" ht="21" customHeight="1">
      <c r="A20" s="143">
        <v>9</v>
      </c>
      <c r="B20" s="145"/>
      <c r="C20" s="145"/>
      <c r="D20" s="146"/>
      <c r="E20" s="137" t="str">
        <f>IF(D20=""," ",DATEDIF(D20,K20,"Y")&amp;"歳"&amp;DATEDIF(D20,K20,"YM")&amp;"カ月")</f>
        <v xml:space="preserve"> </v>
      </c>
      <c r="F20" s="138"/>
      <c r="G20" s="138"/>
      <c r="H20" s="138"/>
      <c r="I20" s="138"/>
      <c r="J20" s="40" t="s">
        <v>8</v>
      </c>
      <c r="K20" s="139">
        <f>DATE($B1,$D1,1)</f>
        <v>44562</v>
      </c>
      <c r="L20" s="139">
        <f>DATEDIF(D20,K20,"Y")</f>
        <v>122</v>
      </c>
      <c r="M20" s="121" t="str">
        <f t="shared" ref="M20" si="22">IF(L20=0,"○",IF(L20=1,"△",IF(L20=2,"□",IF(L20=3,"◇","×"))))</f>
        <v>×</v>
      </c>
      <c r="N20" s="87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108">
        <f>SUM(N20:AR20)</f>
        <v>0</v>
      </c>
      <c r="AT20" s="36">
        <f t="shared" ref="AT20" si="23">COUNT(N20:AR20)</f>
        <v>0</v>
      </c>
    </row>
    <row r="21" spans="1:46" ht="21" customHeight="1" thickBot="1">
      <c r="A21" s="144"/>
      <c r="B21" s="114"/>
      <c r="C21" s="114"/>
      <c r="D21" s="116"/>
      <c r="E21" s="137"/>
      <c r="F21" s="118"/>
      <c r="G21" s="118"/>
      <c r="H21" s="118"/>
      <c r="I21" s="118"/>
      <c r="J21" s="38" t="s">
        <v>24</v>
      </c>
      <c r="K21" s="140"/>
      <c r="L21" s="141"/>
      <c r="M21" s="142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39" t="str">
        <f>IF(AT20=AT21,"○","×")</f>
        <v>○</v>
      </c>
      <c r="AT21" s="36">
        <f t="shared" ref="AT21" si="24">COUNTIF(N21:AR21,"ａ")+COUNTIF(N21:AR21,"ｂ")+COUNTIF(N21:AR21,"ｃ")</f>
        <v>0</v>
      </c>
    </row>
    <row r="22" spans="1:46" ht="21" customHeight="1">
      <c r="A22" s="143">
        <v>10</v>
      </c>
      <c r="B22" s="145"/>
      <c r="C22" s="145"/>
      <c r="D22" s="146"/>
      <c r="E22" s="137" t="str">
        <f>IF(D22=""," ",DATEDIF(D22,K22,"Y")&amp;"歳"&amp;DATEDIF(D22,K22,"YM")&amp;"カ月")</f>
        <v xml:space="preserve"> </v>
      </c>
      <c r="F22" s="138"/>
      <c r="G22" s="138"/>
      <c r="H22" s="138"/>
      <c r="I22" s="138"/>
      <c r="J22" s="40" t="s">
        <v>8</v>
      </c>
      <c r="K22" s="139">
        <f>DATE($B1,$D1,1)</f>
        <v>44562</v>
      </c>
      <c r="L22" s="139">
        <f>DATEDIF(D22,K22,"Y")</f>
        <v>122</v>
      </c>
      <c r="M22" s="121" t="str">
        <f t="shared" ref="M22" si="25">IF(L22=0,"○",IF(L22=1,"△",IF(L22=2,"□",IF(L22=3,"◇","×"))))</f>
        <v>×</v>
      </c>
      <c r="N22" s="85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41">
        <f>SUM(N22:AR22)</f>
        <v>0</v>
      </c>
      <c r="AT22" s="36">
        <f t="shared" ref="AT22" si="26">COUNT(N22:AR22)</f>
        <v>0</v>
      </c>
    </row>
    <row r="23" spans="1:46" ht="21" customHeight="1" thickBot="1">
      <c r="A23" s="144"/>
      <c r="B23" s="114"/>
      <c r="C23" s="114"/>
      <c r="D23" s="116"/>
      <c r="E23" s="137"/>
      <c r="F23" s="118"/>
      <c r="G23" s="118"/>
      <c r="H23" s="118"/>
      <c r="I23" s="118"/>
      <c r="J23" s="38" t="s">
        <v>24</v>
      </c>
      <c r="K23" s="140"/>
      <c r="L23" s="141"/>
      <c r="M23" s="142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39" t="str">
        <f>IF(AT22=AT23,"○","×")</f>
        <v>○</v>
      </c>
      <c r="AT23" s="36">
        <f t="shared" ref="AT23" si="27">COUNTIF(N23:AR23,"ａ")+COUNTIF(N23:AR23,"ｂ")+COUNTIF(N23:AR23,"ｃ")</f>
        <v>0</v>
      </c>
    </row>
    <row r="24" spans="1:46" ht="21" customHeight="1">
      <c r="A24" s="143">
        <v>11</v>
      </c>
      <c r="B24" s="145"/>
      <c r="C24" s="145"/>
      <c r="D24" s="146"/>
      <c r="E24" s="137" t="str">
        <f>IF(D24=""," ",DATEDIF(D24,K24,"Y")&amp;"歳"&amp;DATEDIF(D24,K24,"YM")&amp;"カ月")</f>
        <v xml:space="preserve"> </v>
      </c>
      <c r="F24" s="138"/>
      <c r="G24" s="138"/>
      <c r="H24" s="138"/>
      <c r="I24" s="138"/>
      <c r="J24" s="40" t="s">
        <v>8</v>
      </c>
      <c r="K24" s="139">
        <f>DATE($B1,$D1,1)</f>
        <v>44562</v>
      </c>
      <c r="L24" s="139">
        <f>DATEDIF(D24,K24,"Y")</f>
        <v>122</v>
      </c>
      <c r="M24" s="121" t="str">
        <f t="shared" ref="M24" si="28">IF(L24=0,"○",IF(L24=1,"△",IF(L24=2,"□",IF(L24=3,"◇","×"))))</f>
        <v>×</v>
      </c>
      <c r="N24" s="87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  <c r="AH24" s="86"/>
      <c r="AI24" s="86"/>
      <c r="AJ24" s="86"/>
      <c r="AK24" s="86"/>
      <c r="AL24" s="86"/>
      <c r="AM24" s="86"/>
      <c r="AN24" s="86"/>
      <c r="AO24" s="86"/>
      <c r="AP24" s="86"/>
      <c r="AQ24" s="86"/>
      <c r="AR24" s="86"/>
      <c r="AS24" s="108">
        <f>SUM(N24:AR24)</f>
        <v>0</v>
      </c>
      <c r="AT24" s="36">
        <f t="shared" ref="AT24" si="29">COUNT(N24:AR24)</f>
        <v>0</v>
      </c>
    </row>
    <row r="25" spans="1:46" ht="21" customHeight="1" thickBot="1">
      <c r="A25" s="144"/>
      <c r="B25" s="114"/>
      <c r="C25" s="114"/>
      <c r="D25" s="116"/>
      <c r="E25" s="137"/>
      <c r="F25" s="118"/>
      <c r="G25" s="118"/>
      <c r="H25" s="118"/>
      <c r="I25" s="118"/>
      <c r="J25" s="38" t="s">
        <v>24</v>
      </c>
      <c r="K25" s="140"/>
      <c r="L25" s="141"/>
      <c r="M25" s="142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39" t="str">
        <f>IF(AT24=AT25,"○","×")</f>
        <v>○</v>
      </c>
      <c r="AT25" s="36">
        <f t="shared" ref="AT25" si="30">COUNTIF(N25:AR25,"ａ")+COUNTIF(N25:AR25,"ｂ")+COUNTIF(N25:AR25,"ｃ")</f>
        <v>0</v>
      </c>
    </row>
    <row r="26" spans="1:46" ht="21" customHeight="1">
      <c r="A26" s="143">
        <v>12</v>
      </c>
      <c r="B26" s="145"/>
      <c r="C26" s="145"/>
      <c r="D26" s="146"/>
      <c r="E26" s="137" t="str">
        <f>IF(D26=""," ",DATEDIF(D26,K26,"Y")&amp;"歳"&amp;DATEDIF(D26,K26,"YM")&amp;"カ月")</f>
        <v xml:space="preserve"> </v>
      </c>
      <c r="F26" s="138"/>
      <c r="G26" s="138"/>
      <c r="H26" s="138"/>
      <c r="I26" s="138"/>
      <c r="J26" s="40" t="s">
        <v>8</v>
      </c>
      <c r="K26" s="139">
        <f>DATE($B1,$D1,1)</f>
        <v>44562</v>
      </c>
      <c r="L26" s="139">
        <f>DATEDIF(D26,K26,"Y")</f>
        <v>122</v>
      </c>
      <c r="M26" s="121" t="str">
        <f t="shared" ref="M26" si="31">IF(L26=0,"○",IF(L26=1,"△",IF(L26=2,"□",IF(L26=3,"◇","×"))))</f>
        <v>×</v>
      </c>
      <c r="N26" s="85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  <c r="AH26" s="86"/>
      <c r="AI26" s="86"/>
      <c r="AJ26" s="86"/>
      <c r="AK26" s="86"/>
      <c r="AL26" s="86"/>
      <c r="AM26" s="86"/>
      <c r="AN26" s="86"/>
      <c r="AO26" s="86"/>
      <c r="AP26" s="86"/>
      <c r="AQ26" s="86"/>
      <c r="AR26" s="86"/>
      <c r="AS26" s="41">
        <f>SUM(N26:AR26)</f>
        <v>0</v>
      </c>
      <c r="AT26" s="36">
        <f t="shared" ref="AT26" si="32">COUNT(N26:AR26)</f>
        <v>0</v>
      </c>
    </row>
    <row r="27" spans="1:46" ht="21" customHeight="1" thickBot="1">
      <c r="A27" s="144"/>
      <c r="B27" s="114"/>
      <c r="C27" s="114"/>
      <c r="D27" s="116"/>
      <c r="E27" s="137"/>
      <c r="F27" s="118"/>
      <c r="G27" s="118"/>
      <c r="H27" s="118"/>
      <c r="I27" s="118"/>
      <c r="J27" s="38" t="s">
        <v>24</v>
      </c>
      <c r="K27" s="140"/>
      <c r="L27" s="141"/>
      <c r="M27" s="142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39" t="str">
        <f>IF(AT26=AT27,"○","×")</f>
        <v>○</v>
      </c>
      <c r="AT27" s="36">
        <f t="shared" ref="AT27" si="33">COUNTIF(N27:AR27,"ａ")+COUNTIF(N27:AR27,"ｂ")+COUNTIF(N27:AR27,"ｃ")</f>
        <v>0</v>
      </c>
    </row>
    <row r="28" spans="1:46" ht="21" customHeight="1">
      <c r="A28" s="143">
        <v>13</v>
      </c>
      <c r="B28" s="145"/>
      <c r="C28" s="145"/>
      <c r="D28" s="146"/>
      <c r="E28" s="137" t="str">
        <f>IF(D28=""," ",DATEDIF(D28,K28,"Y")&amp;"歳"&amp;DATEDIF(D28,K28,"YM")&amp;"カ月")</f>
        <v xml:space="preserve"> </v>
      </c>
      <c r="F28" s="138"/>
      <c r="G28" s="138"/>
      <c r="H28" s="138"/>
      <c r="I28" s="138"/>
      <c r="J28" s="40" t="s">
        <v>8</v>
      </c>
      <c r="K28" s="139">
        <f>DATE($B1,$D1,1)</f>
        <v>44562</v>
      </c>
      <c r="L28" s="139">
        <f>DATEDIF(D28,K28,"Y")</f>
        <v>122</v>
      </c>
      <c r="M28" s="121" t="str">
        <f t="shared" ref="M28" si="34">IF(L28=0,"○",IF(L28=1,"△",IF(L28=2,"□",IF(L28=3,"◇","×"))))</f>
        <v>×</v>
      </c>
      <c r="N28" s="87"/>
      <c r="O28" s="86"/>
      <c r="P28" s="86"/>
      <c r="Q28" s="86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  <c r="AH28" s="86"/>
      <c r="AI28" s="86"/>
      <c r="AJ28" s="86"/>
      <c r="AK28" s="86"/>
      <c r="AL28" s="86"/>
      <c r="AM28" s="86"/>
      <c r="AN28" s="86"/>
      <c r="AO28" s="86"/>
      <c r="AP28" s="86"/>
      <c r="AQ28" s="86"/>
      <c r="AR28" s="86"/>
      <c r="AS28" s="108">
        <f>SUM(N28:AR28)</f>
        <v>0</v>
      </c>
      <c r="AT28" s="36">
        <f t="shared" ref="AT28" si="35">COUNT(N28:AR28)</f>
        <v>0</v>
      </c>
    </row>
    <row r="29" spans="1:46" ht="21" customHeight="1" thickBot="1">
      <c r="A29" s="144"/>
      <c r="B29" s="114"/>
      <c r="C29" s="114"/>
      <c r="D29" s="116"/>
      <c r="E29" s="137"/>
      <c r="F29" s="118"/>
      <c r="G29" s="118"/>
      <c r="H29" s="118"/>
      <c r="I29" s="118"/>
      <c r="J29" s="38" t="s">
        <v>24</v>
      </c>
      <c r="K29" s="140"/>
      <c r="L29" s="141"/>
      <c r="M29" s="142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39" t="str">
        <f>IF(AT28=AT29,"○","×")</f>
        <v>○</v>
      </c>
      <c r="AT29" s="36">
        <f t="shared" ref="AT29" si="36">COUNTIF(N29:AR29,"ａ")+COUNTIF(N29:AR29,"ｂ")+COUNTIF(N29:AR29,"ｃ")</f>
        <v>0</v>
      </c>
    </row>
    <row r="30" spans="1:46" ht="21" customHeight="1">
      <c r="A30" s="143">
        <v>14</v>
      </c>
      <c r="B30" s="145"/>
      <c r="C30" s="145"/>
      <c r="D30" s="146"/>
      <c r="E30" s="137" t="str">
        <f>IF(D30=""," ",DATEDIF(D30,K30,"Y")&amp;"歳"&amp;DATEDIF(D30,K30,"YM")&amp;"カ月")</f>
        <v xml:space="preserve"> </v>
      </c>
      <c r="F30" s="138"/>
      <c r="G30" s="138"/>
      <c r="H30" s="138"/>
      <c r="I30" s="138"/>
      <c r="J30" s="40" t="s">
        <v>8</v>
      </c>
      <c r="K30" s="139">
        <f>DATE($B1,$D1,1)</f>
        <v>44562</v>
      </c>
      <c r="L30" s="139">
        <f>DATEDIF(D30,K30,"Y")</f>
        <v>122</v>
      </c>
      <c r="M30" s="121" t="str">
        <f t="shared" ref="M30" si="37">IF(L30=0,"○",IF(L30=1,"△",IF(L30=2,"□",IF(L30=3,"◇","×"))))</f>
        <v>×</v>
      </c>
      <c r="N30" s="85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8"/>
      <c r="AP30" s="86"/>
      <c r="AQ30" s="86"/>
      <c r="AR30" s="86"/>
      <c r="AS30" s="41">
        <f>SUM(N30:AR30)</f>
        <v>0</v>
      </c>
      <c r="AT30" s="36">
        <f t="shared" ref="AT30" si="38">COUNT(N30:AR30)</f>
        <v>0</v>
      </c>
    </row>
    <row r="31" spans="1:46" ht="21" customHeight="1" thickBot="1">
      <c r="A31" s="144"/>
      <c r="B31" s="114"/>
      <c r="C31" s="114"/>
      <c r="D31" s="116"/>
      <c r="E31" s="137"/>
      <c r="F31" s="118"/>
      <c r="G31" s="118"/>
      <c r="H31" s="118"/>
      <c r="I31" s="118"/>
      <c r="J31" s="38" t="s">
        <v>24</v>
      </c>
      <c r="K31" s="140"/>
      <c r="L31" s="141"/>
      <c r="M31" s="142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9"/>
      <c r="AP31" s="84"/>
      <c r="AQ31" s="84"/>
      <c r="AR31" s="84"/>
      <c r="AS31" s="39" t="str">
        <f>IF(AT30=AT31,"○","×")</f>
        <v>○</v>
      </c>
      <c r="AT31" s="36">
        <f t="shared" ref="AT31" si="39">COUNTIF(N31:AR31,"ａ")+COUNTIF(N31:AR31,"ｂ")+COUNTIF(N31:AR31,"ｃ")</f>
        <v>0</v>
      </c>
    </row>
    <row r="32" spans="1:46" ht="21" customHeight="1">
      <c r="A32" s="143">
        <v>15</v>
      </c>
      <c r="B32" s="145"/>
      <c r="C32" s="145"/>
      <c r="D32" s="146"/>
      <c r="E32" s="137" t="str">
        <f>IF(D32=""," ",DATEDIF(D32,K32,"Y")&amp;"歳"&amp;DATEDIF(D32,K32,"YM")&amp;"カ月")</f>
        <v xml:space="preserve"> </v>
      </c>
      <c r="F32" s="138"/>
      <c r="G32" s="138"/>
      <c r="H32" s="138"/>
      <c r="I32" s="138"/>
      <c r="J32" s="40" t="s">
        <v>8</v>
      </c>
      <c r="K32" s="139">
        <f>DATE($B1,$D1,1)</f>
        <v>44562</v>
      </c>
      <c r="L32" s="139">
        <f>DATEDIF(D32,K32,"Y")</f>
        <v>122</v>
      </c>
      <c r="M32" s="121" t="str">
        <f t="shared" ref="M32" si="40">IF(L32=0,"○",IF(L32=1,"△",IF(L32=2,"□",IF(L32=3,"◇","×"))))</f>
        <v>×</v>
      </c>
      <c r="N32" s="87"/>
      <c r="O32" s="86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  <c r="AH32" s="86"/>
      <c r="AI32" s="86"/>
      <c r="AJ32" s="86"/>
      <c r="AK32" s="86"/>
      <c r="AL32" s="86"/>
      <c r="AM32" s="86"/>
      <c r="AN32" s="86"/>
      <c r="AO32" s="86"/>
      <c r="AP32" s="86"/>
      <c r="AQ32" s="86"/>
      <c r="AR32" s="86"/>
      <c r="AS32" s="108">
        <f>SUM(N32:AR32)</f>
        <v>0</v>
      </c>
      <c r="AT32" s="36">
        <f t="shared" ref="AT32" si="41">COUNT(N32:AR32)</f>
        <v>0</v>
      </c>
    </row>
    <row r="33" spans="1:46" ht="21" customHeight="1" thickBot="1">
      <c r="A33" s="144"/>
      <c r="B33" s="114"/>
      <c r="C33" s="114"/>
      <c r="D33" s="116"/>
      <c r="E33" s="137"/>
      <c r="F33" s="118"/>
      <c r="G33" s="118"/>
      <c r="H33" s="118"/>
      <c r="I33" s="118"/>
      <c r="J33" s="38" t="s">
        <v>24</v>
      </c>
      <c r="K33" s="140"/>
      <c r="L33" s="141"/>
      <c r="M33" s="142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39" t="str">
        <f>IF(AT32=AT33,"○","×")</f>
        <v>○</v>
      </c>
      <c r="AT33" s="36">
        <f t="shared" ref="AT33" si="42">COUNTIF(N33:AR33,"ａ")+COUNTIF(N33:AR33,"ｂ")+COUNTIF(N33:AR33,"ｃ")</f>
        <v>0</v>
      </c>
    </row>
    <row r="34" spans="1:46" ht="21" customHeight="1">
      <c r="A34" s="143">
        <v>16</v>
      </c>
      <c r="B34" s="145"/>
      <c r="C34" s="145"/>
      <c r="D34" s="146"/>
      <c r="E34" s="137" t="str">
        <f>IF(D34=""," ",DATEDIF(D34,K34,"Y")&amp;"歳"&amp;DATEDIF(D34,K34,"YM")&amp;"カ月")</f>
        <v xml:space="preserve"> </v>
      </c>
      <c r="F34" s="138"/>
      <c r="G34" s="138"/>
      <c r="H34" s="138"/>
      <c r="I34" s="138"/>
      <c r="J34" s="40" t="s">
        <v>8</v>
      </c>
      <c r="K34" s="139">
        <f>DATE($B1,$D1,1)</f>
        <v>44562</v>
      </c>
      <c r="L34" s="139">
        <f>DATEDIF(D34,K34,"Y")</f>
        <v>122</v>
      </c>
      <c r="M34" s="121" t="str">
        <f t="shared" ref="M34" si="43">IF(L34=0,"○",IF(L34=1,"△",IF(L34=2,"□",IF(L34=3,"◇","×"))))</f>
        <v>×</v>
      </c>
      <c r="N34" s="85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H34" s="86"/>
      <c r="AI34" s="86"/>
      <c r="AJ34" s="86"/>
      <c r="AK34" s="86"/>
      <c r="AL34" s="86"/>
      <c r="AM34" s="86"/>
      <c r="AN34" s="86"/>
      <c r="AO34" s="88"/>
      <c r="AP34" s="86"/>
      <c r="AQ34" s="86"/>
      <c r="AR34" s="86"/>
      <c r="AS34" s="41">
        <f>SUM(N34:AR34)</f>
        <v>0</v>
      </c>
      <c r="AT34" s="36">
        <f t="shared" ref="AT34" si="44">COUNT(N34:AR34)</f>
        <v>0</v>
      </c>
    </row>
    <row r="35" spans="1:46" ht="21" customHeight="1" thickBot="1">
      <c r="A35" s="144"/>
      <c r="B35" s="114"/>
      <c r="C35" s="114"/>
      <c r="D35" s="116"/>
      <c r="E35" s="137"/>
      <c r="F35" s="118"/>
      <c r="G35" s="118"/>
      <c r="H35" s="118"/>
      <c r="I35" s="118"/>
      <c r="J35" s="38" t="s">
        <v>24</v>
      </c>
      <c r="K35" s="140"/>
      <c r="L35" s="141"/>
      <c r="M35" s="142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9"/>
      <c r="AP35" s="84"/>
      <c r="AQ35" s="84"/>
      <c r="AR35" s="84"/>
      <c r="AS35" s="39" t="str">
        <f>IF(AT34=AT35,"○","×")</f>
        <v>○</v>
      </c>
      <c r="AT35" s="36">
        <f t="shared" ref="AT35" si="45">COUNTIF(N35:AR35,"ａ")+COUNTIF(N35:AR35,"ｂ")+COUNTIF(N35:AR35,"ｃ")</f>
        <v>0</v>
      </c>
    </row>
    <row r="36" spans="1:46" ht="21" customHeight="1">
      <c r="A36" s="143">
        <v>17</v>
      </c>
      <c r="B36" s="145"/>
      <c r="C36" s="145"/>
      <c r="D36" s="146"/>
      <c r="E36" s="137" t="str">
        <f>IF(D36=""," ",DATEDIF(D36,K36,"Y")&amp;"歳"&amp;DATEDIF(D36,K36,"YM")&amp;"カ月")</f>
        <v xml:space="preserve"> </v>
      </c>
      <c r="F36" s="138"/>
      <c r="G36" s="138"/>
      <c r="H36" s="138"/>
      <c r="I36" s="138"/>
      <c r="J36" s="40" t="s">
        <v>8</v>
      </c>
      <c r="K36" s="139">
        <f>DATE($B1,$D1,1)</f>
        <v>44562</v>
      </c>
      <c r="L36" s="139">
        <f>DATEDIF(D36,K36,"Y")</f>
        <v>122</v>
      </c>
      <c r="M36" s="121" t="str">
        <f t="shared" ref="M36" si="46">IF(L36=0,"○",IF(L36=1,"△",IF(L36=2,"□",IF(L36=3,"◇","×"))))</f>
        <v>×</v>
      </c>
      <c r="N36" s="87"/>
      <c r="O36" s="86"/>
      <c r="P36" s="86"/>
      <c r="Q36" s="86"/>
      <c r="R36" s="86"/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86"/>
      <c r="AE36" s="86"/>
      <c r="AF36" s="86"/>
      <c r="AG36" s="86"/>
      <c r="AH36" s="86"/>
      <c r="AI36" s="86"/>
      <c r="AJ36" s="86"/>
      <c r="AK36" s="86"/>
      <c r="AL36" s="86"/>
      <c r="AM36" s="86"/>
      <c r="AN36" s="86"/>
      <c r="AO36" s="86"/>
      <c r="AP36" s="86"/>
      <c r="AQ36" s="86"/>
      <c r="AR36" s="86"/>
      <c r="AS36" s="108">
        <f>SUM(N36:AR36)</f>
        <v>0</v>
      </c>
      <c r="AT36" s="36">
        <f t="shared" ref="AT36" si="47">COUNT(N36:AR36)</f>
        <v>0</v>
      </c>
    </row>
    <row r="37" spans="1:46" ht="21" customHeight="1" thickBot="1">
      <c r="A37" s="144"/>
      <c r="B37" s="114"/>
      <c r="C37" s="114"/>
      <c r="D37" s="116"/>
      <c r="E37" s="137"/>
      <c r="F37" s="118"/>
      <c r="G37" s="118"/>
      <c r="H37" s="118"/>
      <c r="I37" s="118"/>
      <c r="J37" s="38" t="s">
        <v>24</v>
      </c>
      <c r="K37" s="140"/>
      <c r="L37" s="141"/>
      <c r="M37" s="142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39" t="str">
        <f>IF(AT36=AT37,"○","×")</f>
        <v>○</v>
      </c>
      <c r="AT37" s="36">
        <f t="shared" ref="AT37" si="48">COUNTIF(N37:AR37,"ａ")+COUNTIF(N37:AR37,"ｂ")+COUNTIF(N37:AR37,"ｃ")</f>
        <v>0</v>
      </c>
    </row>
    <row r="38" spans="1:46" ht="21" customHeight="1">
      <c r="A38" s="143">
        <v>18</v>
      </c>
      <c r="B38" s="145"/>
      <c r="C38" s="145"/>
      <c r="D38" s="146"/>
      <c r="E38" s="137" t="str">
        <f>IF(D38=""," ",DATEDIF(D38,K38,"Y")&amp;"歳"&amp;DATEDIF(D38,K38,"YM")&amp;"カ月")</f>
        <v xml:space="preserve"> </v>
      </c>
      <c r="F38" s="138"/>
      <c r="G38" s="138"/>
      <c r="H38" s="138"/>
      <c r="I38" s="138"/>
      <c r="J38" s="40" t="s">
        <v>8</v>
      </c>
      <c r="K38" s="139">
        <f>DATE($B1,$D1,1)</f>
        <v>44562</v>
      </c>
      <c r="L38" s="139">
        <f>DATEDIF(D38,K38,"Y")</f>
        <v>122</v>
      </c>
      <c r="M38" s="121" t="str">
        <f t="shared" ref="M38" si="49">IF(L38=0,"○",IF(L38=1,"△",IF(L38=2,"□",IF(L38=3,"◇","×"))))</f>
        <v>×</v>
      </c>
      <c r="N38" s="85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6"/>
      <c r="AA38" s="86"/>
      <c r="AB38" s="86"/>
      <c r="AC38" s="86"/>
      <c r="AD38" s="86"/>
      <c r="AE38" s="86"/>
      <c r="AF38" s="86"/>
      <c r="AG38" s="86"/>
      <c r="AH38" s="86"/>
      <c r="AI38" s="86"/>
      <c r="AJ38" s="86"/>
      <c r="AK38" s="86"/>
      <c r="AL38" s="86"/>
      <c r="AM38" s="86"/>
      <c r="AN38" s="86"/>
      <c r="AO38" s="86"/>
      <c r="AP38" s="86"/>
      <c r="AQ38" s="86"/>
      <c r="AR38" s="86"/>
      <c r="AS38" s="41">
        <f>SUM(N38:AR38)</f>
        <v>0</v>
      </c>
      <c r="AT38" s="36">
        <f t="shared" ref="AT38" si="50">COUNT(N38:AR38)</f>
        <v>0</v>
      </c>
    </row>
    <row r="39" spans="1:46" ht="21" customHeight="1" thickBot="1">
      <c r="A39" s="144"/>
      <c r="B39" s="114"/>
      <c r="C39" s="114"/>
      <c r="D39" s="116"/>
      <c r="E39" s="137"/>
      <c r="F39" s="118"/>
      <c r="G39" s="118"/>
      <c r="H39" s="118"/>
      <c r="I39" s="118"/>
      <c r="J39" s="38" t="s">
        <v>24</v>
      </c>
      <c r="K39" s="140"/>
      <c r="L39" s="141"/>
      <c r="M39" s="142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39" t="str">
        <f>IF(AT38=AT39,"○","×")</f>
        <v>○</v>
      </c>
      <c r="AT39" s="36">
        <f t="shared" ref="AT39" si="51">COUNTIF(N39:AR39,"ａ")+COUNTIF(N39:AR39,"ｂ")+COUNTIF(N39:AR39,"ｃ")</f>
        <v>0</v>
      </c>
    </row>
    <row r="40" spans="1:46" ht="21" customHeight="1">
      <c r="A40" s="143">
        <v>19</v>
      </c>
      <c r="B40" s="145"/>
      <c r="C40" s="145"/>
      <c r="D40" s="146"/>
      <c r="E40" s="137" t="str">
        <f>IF(D40=""," ",DATEDIF(D40,K40,"Y")&amp;"歳"&amp;DATEDIF(D40,K40,"YM")&amp;"カ月")</f>
        <v xml:space="preserve"> </v>
      </c>
      <c r="F40" s="138"/>
      <c r="G40" s="138"/>
      <c r="H40" s="138"/>
      <c r="I40" s="138"/>
      <c r="J40" s="40" t="s">
        <v>8</v>
      </c>
      <c r="K40" s="139">
        <f>DATE($B1,$D1,1)</f>
        <v>44562</v>
      </c>
      <c r="L40" s="139">
        <f>DATEDIF(D40,K40,"Y")</f>
        <v>122</v>
      </c>
      <c r="M40" s="121" t="str">
        <f t="shared" ref="M40" si="52">IF(L40=0,"○",IF(L40=1,"△",IF(L40=2,"□",IF(L40=3,"◇","×"))))</f>
        <v>×</v>
      </c>
      <c r="N40" s="87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  <c r="AG40" s="86"/>
      <c r="AH40" s="86"/>
      <c r="AI40" s="86"/>
      <c r="AJ40" s="86"/>
      <c r="AK40" s="86"/>
      <c r="AL40" s="86"/>
      <c r="AM40" s="86"/>
      <c r="AN40" s="86"/>
      <c r="AO40" s="86"/>
      <c r="AP40" s="86"/>
      <c r="AQ40" s="86"/>
      <c r="AR40" s="86"/>
      <c r="AS40" s="108">
        <f>SUM(N40:AR40)</f>
        <v>0</v>
      </c>
      <c r="AT40" s="36">
        <f t="shared" ref="AT40" si="53">COUNT(N40:AR40)</f>
        <v>0</v>
      </c>
    </row>
    <row r="41" spans="1:46" ht="21" customHeight="1" thickBot="1">
      <c r="A41" s="144"/>
      <c r="B41" s="114"/>
      <c r="C41" s="114"/>
      <c r="D41" s="116"/>
      <c r="E41" s="137"/>
      <c r="F41" s="118"/>
      <c r="G41" s="118"/>
      <c r="H41" s="118"/>
      <c r="I41" s="118"/>
      <c r="J41" s="38" t="s">
        <v>24</v>
      </c>
      <c r="K41" s="140"/>
      <c r="L41" s="141"/>
      <c r="M41" s="142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39" t="str">
        <f>IF(AT40=AT41,"○","×")</f>
        <v>○</v>
      </c>
      <c r="AT41" s="36">
        <f t="shared" ref="AT41" si="54">COUNTIF(N41:AR41,"ａ")+COUNTIF(N41:AR41,"ｂ")+COUNTIF(N41:AR41,"ｃ")</f>
        <v>0</v>
      </c>
    </row>
    <row r="42" spans="1:46" ht="21" customHeight="1">
      <c r="A42" s="143">
        <v>20</v>
      </c>
      <c r="B42" s="145"/>
      <c r="C42" s="145"/>
      <c r="D42" s="146"/>
      <c r="E42" s="137" t="str">
        <f>IF(D42=""," ",DATEDIF(D42,K42,"Y")&amp;"歳"&amp;DATEDIF(D42,K42,"YM")&amp;"カ月")</f>
        <v xml:space="preserve"> </v>
      </c>
      <c r="F42" s="138"/>
      <c r="G42" s="138"/>
      <c r="H42" s="138"/>
      <c r="I42" s="138"/>
      <c r="J42" s="40" t="s">
        <v>8</v>
      </c>
      <c r="K42" s="139">
        <f>DATE($B1,$D1,1)</f>
        <v>44562</v>
      </c>
      <c r="L42" s="139">
        <f>DATEDIF(D42,K42,"Y")</f>
        <v>122</v>
      </c>
      <c r="M42" s="121" t="str">
        <f t="shared" ref="M42" si="55">IF(L42=0,"○",IF(L42=1,"△",IF(L42=2,"□",IF(L42=3,"◇","×"))))</f>
        <v>×</v>
      </c>
      <c r="N42" s="85"/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8"/>
      <c r="AP42" s="86"/>
      <c r="AQ42" s="86"/>
      <c r="AR42" s="86"/>
      <c r="AS42" s="41">
        <f>SUM(N42:AR42)</f>
        <v>0</v>
      </c>
      <c r="AT42" s="36">
        <f t="shared" ref="AT42" si="56">COUNT(N42:AR42)</f>
        <v>0</v>
      </c>
    </row>
    <row r="43" spans="1:46" ht="21" customHeight="1" thickBot="1">
      <c r="A43" s="144"/>
      <c r="B43" s="114"/>
      <c r="C43" s="114"/>
      <c r="D43" s="116"/>
      <c r="E43" s="137"/>
      <c r="F43" s="118"/>
      <c r="G43" s="118"/>
      <c r="H43" s="118"/>
      <c r="I43" s="118"/>
      <c r="J43" s="38" t="s">
        <v>24</v>
      </c>
      <c r="K43" s="140"/>
      <c r="L43" s="141"/>
      <c r="M43" s="142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9"/>
      <c r="AP43" s="84"/>
      <c r="AQ43" s="84"/>
      <c r="AR43" s="84"/>
      <c r="AS43" s="39" t="str">
        <f>IF(AT42=AT43,"○","×")</f>
        <v>○</v>
      </c>
      <c r="AT43" s="36">
        <f t="shared" ref="AT43" si="57">COUNTIF(N43:AR43,"ａ")+COUNTIF(N43:AR43,"ｂ")+COUNTIF(N43:AR43,"ｃ")</f>
        <v>0</v>
      </c>
    </row>
    <row r="44" spans="1:46" ht="21" customHeight="1">
      <c r="A44" s="143">
        <v>21</v>
      </c>
      <c r="B44" s="145"/>
      <c r="C44" s="145"/>
      <c r="D44" s="146"/>
      <c r="E44" s="137" t="str">
        <f>IF(D44=""," ",DATEDIF(D44,K44,"Y")&amp;"歳"&amp;DATEDIF(D44,K44,"YM")&amp;"カ月")</f>
        <v xml:space="preserve"> </v>
      </c>
      <c r="F44" s="138"/>
      <c r="G44" s="138"/>
      <c r="H44" s="138"/>
      <c r="I44" s="138"/>
      <c r="J44" s="40" t="s">
        <v>8</v>
      </c>
      <c r="K44" s="139">
        <f>DATE($B1,$D1,1)</f>
        <v>44562</v>
      </c>
      <c r="L44" s="139">
        <f>DATEDIF(D44,K44,"Y")</f>
        <v>122</v>
      </c>
      <c r="M44" s="121" t="str">
        <f t="shared" ref="M44" si="58">IF(L44=0,"○",IF(L44=1,"△",IF(L44=2,"□",IF(L44=3,"◇","×"))))</f>
        <v>×</v>
      </c>
      <c r="N44" s="87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6"/>
      <c r="AE44" s="86"/>
      <c r="AF44" s="86"/>
      <c r="AG44" s="86"/>
      <c r="AH44" s="86"/>
      <c r="AI44" s="86"/>
      <c r="AJ44" s="86"/>
      <c r="AK44" s="86"/>
      <c r="AL44" s="86"/>
      <c r="AM44" s="86"/>
      <c r="AN44" s="86"/>
      <c r="AO44" s="86"/>
      <c r="AP44" s="86"/>
      <c r="AQ44" s="86"/>
      <c r="AR44" s="86"/>
      <c r="AS44" s="108">
        <f>SUM(N44:AR44)</f>
        <v>0</v>
      </c>
      <c r="AT44" s="36">
        <f t="shared" ref="AT44" si="59">COUNT(N44:AR44)</f>
        <v>0</v>
      </c>
    </row>
    <row r="45" spans="1:46" ht="21" customHeight="1" thickBot="1">
      <c r="A45" s="144"/>
      <c r="B45" s="114"/>
      <c r="C45" s="114"/>
      <c r="D45" s="116"/>
      <c r="E45" s="137"/>
      <c r="F45" s="118"/>
      <c r="G45" s="118"/>
      <c r="H45" s="118"/>
      <c r="I45" s="118"/>
      <c r="J45" s="38" t="s">
        <v>24</v>
      </c>
      <c r="K45" s="140"/>
      <c r="L45" s="141"/>
      <c r="M45" s="142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39" t="str">
        <f>IF(AT44=AT45,"○","×")</f>
        <v>○</v>
      </c>
      <c r="AT45" s="36">
        <f t="shared" ref="AT45" si="60">COUNTIF(N45:AR45,"ａ")+COUNTIF(N45:AR45,"ｂ")+COUNTIF(N45:AR45,"ｃ")</f>
        <v>0</v>
      </c>
    </row>
    <row r="46" spans="1:46" ht="21" customHeight="1">
      <c r="A46" s="143">
        <v>22</v>
      </c>
      <c r="B46" s="145"/>
      <c r="C46" s="145"/>
      <c r="D46" s="146"/>
      <c r="E46" s="137" t="str">
        <f>IF(D46=""," ",DATEDIF(D46,K46,"Y")&amp;"歳"&amp;DATEDIF(D46,K46,"YM")&amp;"カ月")</f>
        <v xml:space="preserve"> </v>
      </c>
      <c r="F46" s="138"/>
      <c r="G46" s="138"/>
      <c r="H46" s="138"/>
      <c r="I46" s="138"/>
      <c r="J46" s="40" t="s">
        <v>8</v>
      </c>
      <c r="K46" s="139">
        <f>DATE($B1,$D1,1)</f>
        <v>44562</v>
      </c>
      <c r="L46" s="139">
        <f>DATEDIF(D46,K46,"Y")</f>
        <v>122</v>
      </c>
      <c r="M46" s="121" t="str">
        <f t="shared" ref="M46" si="61">IF(L46=0,"○",IF(L46=1,"△",IF(L46=2,"□",IF(L46=3,"◇","×"))))</f>
        <v>×</v>
      </c>
      <c r="N46" s="85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6"/>
      <c r="AG46" s="86"/>
      <c r="AH46" s="86"/>
      <c r="AI46" s="86"/>
      <c r="AJ46" s="86"/>
      <c r="AK46" s="86"/>
      <c r="AL46" s="86"/>
      <c r="AM46" s="86"/>
      <c r="AN46" s="86"/>
      <c r="AO46" s="88"/>
      <c r="AP46" s="86"/>
      <c r="AQ46" s="86"/>
      <c r="AR46" s="86"/>
      <c r="AS46" s="41">
        <f>SUM(N46:AR46)</f>
        <v>0</v>
      </c>
      <c r="AT46" s="36">
        <f t="shared" ref="AT46" si="62">COUNT(N46:AR46)</f>
        <v>0</v>
      </c>
    </row>
    <row r="47" spans="1:46" ht="21" customHeight="1" thickBot="1">
      <c r="A47" s="144"/>
      <c r="B47" s="114"/>
      <c r="C47" s="114"/>
      <c r="D47" s="116"/>
      <c r="E47" s="137"/>
      <c r="F47" s="118"/>
      <c r="G47" s="118"/>
      <c r="H47" s="118"/>
      <c r="I47" s="118"/>
      <c r="J47" s="38" t="s">
        <v>24</v>
      </c>
      <c r="K47" s="140"/>
      <c r="L47" s="141"/>
      <c r="M47" s="142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9"/>
      <c r="AP47" s="84"/>
      <c r="AQ47" s="84"/>
      <c r="AR47" s="84"/>
      <c r="AS47" s="39" t="str">
        <f>IF(AT46=AT47,"○","×")</f>
        <v>○</v>
      </c>
      <c r="AT47" s="36">
        <f t="shared" ref="AT47" si="63">COUNTIF(N47:AR47,"ａ")+COUNTIF(N47:AR47,"ｂ")+COUNTIF(N47:AR47,"ｃ")</f>
        <v>0</v>
      </c>
    </row>
    <row r="48" spans="1:46" ht="21" customHeight="1">
      <c r="A48" s="143">
        <v>23</v>
      </c>
      <c r="B48" s="145"/>
      <c r="C48" s="145"/>
      <c r="D48" s="146"/>
      <c r="E48" s="137" t="str">
        <f>IF(D48=""," ",DATEDIF(D48,K48,"Y")&amp;"歳"&amp;DATEDIF(D48,K48,"YM")&amp;"カ月")</f>
        <v xml:space="preserve"> </v>
      </c>
      <c r="F48" s="138"/>
      <c r="G48" s="138"/>
      <c r="H48" s="138"/>
      <c r="I48" s="138"/>
      <c r="J48" s="40" t="s">
        <v>8</v>
      </c>
      <c r="K48" s="139">
        <f>DATE($B1,$D1,1)</f>
        <v>44562</v>
      </c>
      <c r="L48" s="139">
        <f>DATEDIF(D48,K48,"Y")</f>
        <v>122</v>
      </c>
      <c r="M48" s="121" t="str">
        <f t="shared" ref="M48" si="64">IF(L48=0,"○",IF(L48=1,"△",IF(L48=2,"□",IF(L48=3,"◇","×"))))</f>
        <v>×</v>
      </c>
      <c r="N48" s="87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  <c r="AE48" s="86"/>
      <c r="AF48" s="86"/>
      <c r="AG48" s="86"/>
      <c r="AH48" s="86"/>
      <c r="AI48" s="86"/>
      <c r="AJ48" s="86"/>
      <c r="AK48" s="86"/>
      <c r="AL48" s="86"/>
      <c r="AM48" s="86"/>
      <c r="AN48" s="86"/>
      <c r="AO48" s="86"/>
      <c r="AP48" s="86"/>
      <c r="AQ48" s="86"/>
      <c r="AR48" s="86"/>
      <c r="AS48" s="108">
        <f>SUM(N48:AR48)</f>
        <v>0</v>
      </c>
      <c r="AT48" s="36">
        <f t="shared" ref="AT48" si="65">COUNT(N48:AR48)</f>
        <v>0</v>
      </c>
    </row>
    <row r="49" spans="1:46" ht="21" customHeight="1" thickBot="1">
      <c r="A49" s="144"/>
      <c r="B49" s="114"/>
      <c r="C49" s="114"/>
      <c r="D49" s="116"/>
      <c r="E49" s="137"/>
      <c r="F49" s="118"/>
      <c r="G49" s="118"/>
      <c r="H49" s="118"/>
      <c r="I49" s="118"/>
      <c r="J49" s="38" t="s">
        <v>24</v>
      </c>
      <c r="K49" s="140"/>
      <c r="L49" s="141"/>
      <c r="M49" s="142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39" t="str">
        <f>IF(AT48=AT49,"○","×")</f>
        <v>○</v>
      </c>
      <c r="AT49" s="36">
        <f t="shared" ref="AT49" si="66">COUNTIF(N49:AR49,"ａ")+COUNTIF(N49:AR49,"ｂ")+COUNTIF(N49:AR49,"ｃ")</f>
        <v>0</v>
      </c>
    </row>
    <row r="50" spans="1:46" ht="21" customHeight="1">
      <c r="A50" s="143">
        <v>24</v>
      </c>
      <c r="B50" s="145"/>
      <c r="C50" s="145"/>
      <c r="D50" s="146"/>
      <c r="E50" s="137" t="str">
        <f>IF(D50=""," ",DATEDIF(D50,K50,"Y")&amp;"歳"&amp;DATEDIF(D50,K50,"YM")&amp;"カ月")</f>
        <v xml:space="preserve"> </v>
      </c>
      <c r="F50" s="138"/>
      <c r="G50" s="138"/>
      <c r="H50" s="138"/>
      <c r="I50" s="138"/>
      <c r="J50" s="40" t="s">
        <v>8</v>
      </c>
      <c r="K50" s="139">
        <f>DATE($B1,$D1,1)</f>
        <v>44562</v>
      </c>
      <c r="L50" s="139">
        <f>DATEDIF(D50,K50,"Y")</f>
        <v>122</v>
      </c>
      <c r="M50" s="121" t="str">
        <f t="shared" ref="M50" si="67">IF(L50=0,"○",IF(L50=1,"△",IF(L50=2,"□",IF(L50=3,"◇","×"))))</f>
        <v>×</v>
      </c>
      <c r="N50" s="85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6"/>
      <c r="AG50" s="86"/>
      <c r="AH50" s="86"/>
      <c r="AI50" s="86"/>
      <c r="AJ50" s="86"/>
      <c r="AK50" s="86"/>
      <c r="AL50" s="86"/>
      <c r="AM50" s="86"/>
      <c r="AN50" s="86"/>
      <c r="AO50" s="86"/>
      <c r="AP50" s="86"/>
      <c r="AQ50" s="86"/>
      <c r="AR50" s="86"/>
      <c r="AS50" s="41">
        <f>SUM(N50:AR50)</f>
        <v>0</v>
      </c>
      <c r="AT50" s="36">
        <f t="shared" ref="AT50" si="68">COUNT(N50:AR50)</f>
        <v>0</v>
      </c>
    </row>
    <row r="51" spans="1:46" ht="21" customHeight="1" thickBot="1">
      <c r="A51" s="144"/>
      <c r="B51" s="114"/>
      <c r="C51" s="114"/>
      <c r="D51" s="116"/>
      <c r="E51" s="137"/>
      <c r="F51" s="118"/>
      <c r="G51" s="118"/>
      <c r="H51" s="118"/>
      <c r="I51" s="118"/>
      <c r="J51" s="38" t="s">
        <v>24</v>
      </c>
      <c r="K51" s="140"/>
      <c r="L51" s="141"/>
      <c r="M51" s="142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39" t="str">
        <f>IF(AT50=AT51,"○","×")</f>
        <v>○</v>
      </c>
      <c r="AT51" s="36">
        <f t="shared" ref="AT51" si="69">COUNTIF(N51:AR51,"ａ")+COUNTIF(N51:AR51,"ｂ")+COUNTIF(N51:AR51,"ｃ")</f>
        <v>0</v>
      </c>
    </row>
    <row r="52" spans="1:46" ht="21" customHeight="1">
      <c r="A52" s="143">
        <v>25</v>
      </c>
      <c r="B52" s="145"/>
      <c r="C52" s="145"/>
      <c r="D52" s="146"/>
      <c r="E52" s="137" t="str">
        <f>IF(D52=""," ",DATEDIF(D52,K52,"Y")&amp;"歳"&amp;DATEDIF(D52,K52,"YM")&amp;"カ月")</f>
        <v xml:space="preserve"> </v>
      </c>
      <c r="F52" s="138"/>
      <c r="G52" s="138"/>
      <c r="H52" s="138"/>
      <c r="I52" s="138"/>
      <c r="J52" s="40" t="s">
        <v>8</v>
      </c>
      <c r="K52" s="139">
        <f>DATE($B1,$D1,1)</f>
        <v>44562</v>
      </c>
      <c r="L52" s="139">
        <f>DATEDIF(D52,K52,"Y")</f>
        <v>122</v>
      </c>
      <c r="M52" s="121" t="str">
        <f t="shared" ref="M52" si="70">IF(L52=0,"○",IF(L52=1,"△",IF(L52=2,"□",IF(L52=3,"◇","×"))))</f>
        <v>×</v>
      </c>
      <c r="N52" s="87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  <c r="Z52" s="86"/>
      <c r="AA52" s="86"/>
      <c r="AB52" s="86"/>
      <c r="AC52" s="86"/>
      <c r="AD52" s="86"/>
      <c r="AE52" s="86"/>
      <c r="AF52" s="86"/>
      <c r="AG52" s="86"/>
      <c r="AH52" s="86"/>
      <c r="AI52" s="86"/>
      <c r="AJ52" s="86"/>
      <c r="AK52" s="86"/>
      <c r="AL52" s="86"/>
      <c r="AM52" s="86"/>
      <c r="AN52" s="86"/>
      <c r="AO52" s="86"/>
      <c r="AP52" s="86"/>
      <c r="AQ52" s="86"/>
      <c r="AR52" s="86"/>
      <c r="AS52" s="41">
        <f>SUM(N52:AR52)</f>
        <v>0</v>
      </c>
      <c r="AT52" s="36">
        <f t="shared" ref="AT52" si="71">COUNT(N52:AR52)</f>
        <v>0</v>
      </c>
    </row>
    <row r="53" spans="1:46" ht="21" customHeight="1" thickBot="1">
      <c r="A53" s="144"/>
      <c r="B53" s="114"/>
      <c r="C53" s="114"/>
      <c r="D53" s="116"/>
      <c r="E53" s="137"/>
      <c r="F53" s="118"/>
      <c r="G53" s="118"/>
      <c r="H53" s="118"/>
      <c r="I53" s="118"/>
      <c r="J53" s="38" t="s">
        <v>24</v>
      </c>
      <c r="K53" s="140"/>
      <c r="L53" s="141"/>
      <c r="M53" s="142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39" t="str">
        <f>IF(AT52=AT53,"○","×")</f>
        <v>○</v>
      </c>
      <c r="AT53" s="36">
        <f t="shared" ref="AT53" si="72">COUNTIF(N53:AR53,"ａ")+COUNTIF(N53:AR53,"ｂ")+COUNTIF(N53:AR53,"ｃ")</f>
        <v>0</v>
      </c>
    </row>
    <row r="54" spans="1:46" ht="21" customHeight="1">
      <c r="A54" s="143">
        <v>26</v>
      </c>
      <c r="B54" s="145"/>
      <c r="C54" s="145"/>
      <c r="D54" s="146"/>
      <c r="E54" s="137" t="str">
        <f>IF(D54=""," ",DATEDIF(D54,K54,"Y")&amp;"歳"&amp;DATEDIF(D54,K54,"YM")&amp;"カ月")</f>
        <v xml:space="preserve"> </v>
      </c>
      <c r="F54" s="138"/>
      <c r="G54" s="138"/>
      <c r="H54" s="138"/>
      <c r="I54" s="138"/>
      <c r="J54" s="40" t="s">
        <v>8</v>
      </c>
      <c r="K54" s="139">
        <f>DATE($B1,$D1,1)</f>
        <v>44562</v>
      </c>
      <c r="L54" s="139">
        <f>DATEDIF(D54,K54,"Y")</f>
        <v>122</v>
      </c>
      <c r="M54" s="121" t="str">
        <f t="shared" ref="M54" si="73">IF(L54=0,"○",IF(L54=1,"△",IF(L54=2,"□",IF(L54=3,"◇","×"))))</f>
        <v>×</v>
      </c>
      <c r="N54" s="85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  <c r="AA54" s="86"/>
      <c r="AB54" s="86"/>
      <c r="AC54" s="86"/>
      <c r="AD54" s="86"/>
      <c r="AE54" s="86"/>
      <c r="AF54" s="86"/>
      <c r="AG54" s="86"/>
      <c r="AH54" s="86"/>
      <c r="AI54" s="86"/>
      <c r="AJ54" s="86"/>
      <c r="AK54" s="86"/>
      <c r="AL54" s="86"/>
      <c r="AM54" s="86"/>
      <c r="AN54" s="86"/>
      <c r="AO54" s="86"/>
      <c r="AP54" s="86"/>
      <c r="AQ54" s="86"/>
      <c r="AR54" s="86"/>
      <c r="AS54" s="41">
        <f>SUM(N54:AR54)</f>
        <v>0</v>
      </c>
      <c r="AT54" s="36">
        <f t="shared" ref="AT54" si="74">COUNT(N54:AR54)</f>
        <v>0</v>
      </c>
    </row>
    <row r="55" spans="1:46" ht="21" customHeight="1" thickBot="1">
      <c r="A55" s="144"/>
      <c r="B55" s="114"/>
      <c r="C55" s="114"/>
      <c r="D55" s="116"/>
      <c r="E55" s="137"/>
      <c r="F55" s="118"/>
      <c r="G55" s="118"/>
      <c r="H55" s="118"/>
      <c r="I55" s="118"/>
      <c r="J55" s="38" t="s">
        <v>24</v>
      </c>
      <c r="K55" s="140"/>
      <c r="L55" s="141"/>
      <c r="M55" s="142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39" t="str">
        <f>IF(AT54=AT55,"○","×")</f>
        <v>○</v>
      </c>
      <c r="AT55" s="36">
        <f t="shared" ref="AT55" si="75">COUNTIF(N55:AR55,"ａ")+COUNTIF(N55:AR55,"ｂ")+COUNTIF(N55:AR55,"ｃ")</f>
        <v>0</v>
      </c>
    </row>
    <row r="56" spans="1:46" ht="21" customHeight="1">
      <c r="A56" s="143">
        <v>27</v>
      </c>
      <c r="B56" s="145"/>
      <c r="C56" s="145"/>
      <c r="D56" s="146"/>
      <c r="E56" s="137" t="str">
        <f>IF(D56=""," ",DATEDIF(D56,K56,"Y")&amp;"歳"&amp;DATEDIF(D56,K56,"YM")&amp;"カ月")</f>
        <v xml:space="preserve"> </v>
      </c>
      <c r="F56" s="138"/>
      <c r="G56" s="138"/>
      <c r="H56" s="138"/>
      <c r="I56" s="138"/>
      <c r="J56" s="40" t="s">
        <v>8</v>
      </c>
      <c r="K56" s="139">
        <f>DATE($B1,$D1,1)</f>
        <v>44562</v>
      </c>
      <c r="L56" s="139">
        <f>DATEDIF(D56,K56,"Y")</f>
        <v>122</v>
      </c>
      <c r="M56" s="121" t="str">
        <f t="shared" ref="M56" si="76">IF(L56=0,"○",IF(L56=1,"△",IF(L56=2,"□",IF(L56=3,"◇","×"))))</f>
        <v>×</v>
      </c>
      <c r="N56" s="87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  <c r="AA56" s="86"/>
      <c r="AB56" s="86"/>
      <c r="AC56" s="86"/>
      <c r="AD56" s="86"/>
      <c r="AE56" s="86"/>
      <c r="AF56" s="86"/>
      <c r="AG56" s="86"/>
      <c r="AH56" s="86"/>
      <c r="AI56" s="86"/>
      <c r="AJ56" s="86"/>
      <c r="AK56" s="86"/>
      <c r="AL56" s="86"/>
      <c r="AM56" s="86"/>
      <c r="AN56" s="86"/>
      <c r="AO56" s="86"/>
      <c r="AP56" s="86"/>
      <c r="AQ56" s="86"/>
      <c r="AR56" s="86"/>
      <c r="AS56" s="41">
        <f>SUM(N56:AR56)</f>
        <v>0</v>
      </c>
      <c r="AT56" s="36">
        <f t="shared" ref="AT56" si="77">COUNT(N56:AR56)</f>
        <v>0</v>
      </c>
    </row>
    <row r="57" spans="1:46" ht="21" customHeight="1" thickBot="1">
      <c r="A57" s="144"/>
      <c r="B57" s="114"/>
      <c r="C57" s="114"/>
      <c r="D57" s="116"/>
      <c r="E57" s="137"/>
      <c r="F57" s="118"/>
      <c r="G57" s="118"/>
      <c r="H57" s="118"/>
      <c r="I57" s="118"/>
      <c r="J57" s="38" t="s">
        <v>24</v>
      </c>
      <c r="K57" s="140"/>
      <c r="L57" s="141"/>
      <c r="M57" s="142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39" t="str">
        <f>IF(AT56=AT57,"○","×")</f>
        <v>○</v>
      </c>
      <c r="AT57" s="36">
        <f t="shared" ref="AT57" si="78">COUNTIF(N57:AR57,"ａ")+COUNTIF(N57:AR57,"ｂ")+COUNTIF(N57:AR57,"ｃ")</f>
        <v>0</v>
      </c>
    </row>
    <row r="58" spans="1:46" ht="21" customHeight="1">
      <c r="A58" s="143">
        <v>28</v>
      </c>
      <c r="B58" s="145"/>
      <c r="C58" s="145"/>
      <c r="D58" s="146"/>
      <c r="E58" s="137" t="str">
        <f>IF(D58=""," ",DATEDIF(D58,K58,"Y")&amp;"歳"&amp;DATEDIF(D58,K58,"YM")&amp;"カ月")</f>
        <v xml:space="preserve"> </v>
      </c>
      <c r="F58" s="138"/>
      <c r="G58" s="138"/>
      <c r="H58" s="138"/>
      <c r="I58" s="138"/>
      <c r="J58" s="40" t="s">
        <v>8</v>
      </c>
      <c r="K58" s="139">
        <f>DATE($B1,$D1,1)</f>
        <v>44562</v>
      </c>
      <c r="L58" s="139">
        <f>DATEDIF(D58,K58,"Y")</f>
        <v>122</v>
      </c>
      <c r="M58" s="121" t="str">
        <f t="shared" ref="M58" si="79">IF(L58=0,"○",IF(L58=1,"△",IF(L58=2,"□",IF(L58=3,"◇","×"))))</f>
        <v>×</v>
      </c>
      <c r="N58" s="85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41">
        <f>SUM(N58:AR58)</f>
        <v>0</v>
      </c>
      <c r="AT58" s="36">
        <f t="shared" ref="AT58" si="80">COUNT(N58:AR58)</f>
        <v>0</v>
      </c>
    </row>
    <row r="59" spans="1:46" ht="21" customHeight="1" thickBot="1">
      <c r="A59" s="144"/>
      <c r="B59" s="114"/>
      <c r="C59" s="114"/>
      <c r="D59" s="116"/>
      <c r="E59" s="137"/>
      <c r="F59" s="118"/>
      <c r="G59" s="118"/>
      <c r="H59" s="118"/>
      <c r="I59" s="118"/>
      <c r="J59" s="38" t="s">
        <v>24</v>
      </c>
      <c r="K59" s="140"/>
      <c r="L59" s="141"/>
      <c r="M59" s="142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39" t="str">
        <f>IF(AT58=AT59,"○","×")</f>
        <v>○</v>
      </c>
      <c r="AT59" s="36">
        <f t="shared" ref="AT59" si="81">COUNTIF(N59:AR59,"ａ")+COUNTIF(N59:AR59,"ｂ")+COUNTIF(N59:AR59,"ｃ")</f>
        <v>0</v>
      </c>
    </row>
    <row r="60" spans="1:46" ht="21" customHeight="1">
      <c r="A60" s="143">
        <v>29</v>
      </c>
      <c r="B60" s="145"/>
      <c r="C60" s="145"/>
      <c r="D60" s="146"/>
      <c r="E60" s="137" t="str">
        <f>IF(D60=""," ",DATEDIF(D60,K60,"Y")&amp;"歳"&amp;DATEDIF(D60,K60,"YM")&amp;"カ月")</f>
        <v xml:space="preserve"> </v>
      </c>
      <c r="F60" s="138"/>
      <c r="G60" s="138"/>
      <c r="H60" s="138"/>
      <c r="I60" s="138"/>
      <c r="J60" s="40" t="s">
        <v>8</v>
      </c>
      <c r="K60" s="139">
        <f>DATE($B1,$D1,1)</f>
        <v>44562</v>
      </c>
      <c r="L60" s="139">
        <f>DATEDIF(D60,K60,"Y")</f>
        <v>122</v>
      </c>
      <c r="M60" s="121" t="str">
        <f t="shared" ref="M60" si="82">IF(L60=0,"○",IF(L60=1,"△",IF(L60=2,"□",IF(L60=3,"◇","×"))))</f>
        <v>×</v>
      </c>
      <c r="N60" s="87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  <c r="AA60" s="86"/>
      <c r="AB60" s="86"/>
      <c r="AC60" s="86"/>
      <c r="AD60" s="86"/>
      <c r="AE60" s="86"/>
      <c r="AF60" s="86"/>
      <c r="AG60" s="86"/>
      <c r="AH60" s="86"/>
      <c r="AI60" s="86"/>
      <c r="AJ60" s="86"/>
      <c r="AK60" s="86"/>
      <c r="AL60" s="86"/>
      <c r="AM60" s="86"/>
      <c r="AN60" s="86"/>
      <c r="AO60" s="86"/>
      <c r="AP60" s="86"/>
      <c r="AQ60" s="86"/>
      <c r="AR60" s="86"/>
      <c r="AS60" s="41">
        <f>SUM(N60:AR60)</f>
        <v>0</v>
      </c>
      <c r="AT60" s="36">
        <f t="shared" ref="AT60" si="83">COUNT(N60:AR60)</f>
        <v>0</v>
      </c>
    </row>
    <row r="61" spans="1:46" ht="21" customHeight="1" thickBot="1">
      <c r="A61" s="144"/>
      <c r="B61" s="114"/>
      <c r="C61" s="114"/>
      <c r="D61" s="116"/>
      <c r="E61" s="137"/>
      <c r="F61" s="118"/>
      <c r="G61" s="118"/>
      <c r="H61" s="118"/>
      <c r="I61" s="118"/>
      <c r="J61" s="38" t="s">
        <v>24</v>
      </c>
      <c r="K61" s="140"/>
      <c r="L61" s="141"/>
      <c r="M61" s="142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4"/>
      <c r="AS61" s="39" t="str">
        <f>IF(AT60=AT61,"○","×")</f>
        <v>○</v>
      </c>
      <c r="AT61" s="36">
        <f t="shared" ref="AT61" si="84">COUNTIF(N61:AR61,"ａ")+COUNTIF(N61:AR61,"ｂ")+COUNTIF(N61:AR61,"ｃ")</f>
        <v>0</v>
      </c>
    </row>
    <row r="62" spans="1:46" ht="21" customHeight="1">
      <c r="A62" s="143">
        <v>30</v>
      </c>
      <c r="B62" s="145"/>
      <c r="C62" s="145"/>
      <c r="D62" s="146"/>
      <c r="E62" s="137" t="str">
        <f>IF(D62=""," ",DATEDIF(D62,K62,"Y")&amp;"歳"&amp;DATEDIF(D62,K62,"YM")&amp;"カ月")</f>
        <v xml:space="preserve"> </v>
      </c>
      <c r="F62" s="138"/>
      <c r="G62" s="138"/>
      <c r="H62" s="138"/>
      <c r="I62" s="138"/>
      <c r="J62" s="40" t="s">
        <v>8</v>
      </c>
      <c r="K62" s="139">
        <f>DATE($B1,$D1,1)</f>
        <v>44562</v>
      </c>
      <c r="L62" s="139">
        <f>DATEDIF(D62,K62,"Y")</f>
        <v>122</v>
      </c>
      <c r="M62" s="121" t="str">
        <f t="shared" ref="M62" si="85">IF(L62=0,"○",IF(L62=1,"△",IF(L62=2,"□",IF(L62=3,"◇","×"))))</f>
        <v>×</v>
      </c>
      <c r="N62" s="87"/>
      <c r="O62" s="86"/>
      <c r="P62" s="86"/>
      <c r="Q62" s="86"/>
      <c r="R62" s="86"/>
      <c r="S62" s="86"/>
      <c r="T62" s="86"/>
      <c r="U62" s="86"/>
      <c r="V62" s="86"/>
      <c r="W62" s="86"/>
      <c r="X62" s="86"/>
      <c r="Y62" s="86"/>
      <c r="Z62" s="86"/>
      <c r="AA62" s="86"/>
      <c r="AB62" s="86"/>
      <c r="AC62" s="86"/>
      <c r="AD62" s="86"/>
      <c r="AE62" s="86"/>
      <c r="AF62" s="86"/>
      <c r="AG62" s="86"/>
      <c r="AH62" s="86"/>
      <c r="AI62" s="86"/>
      <c r="AJ62" s="86"/>
      <c r="AK62" s="86"/>
      <c r="AL62" s="86"/>
      <c r="AM62" s="86"/>
      <c r="AN62" s="86"/>
      <c r="AO62" s="86"/>
      <c r="AP62" s="86"/>
      <c r="AQ62" s="86"/>
      <c r="AR62" s="86"/>
      <c r="AS62" s="41">
        <f>SUM(N62:AR62)</f>
        <v>0</v>
      </c>
      <c r="AT62" s="36">
        <f t="shared" ref="AT62" si="86">COUNT(N62:AR62)</f>
        <v>0</v>
      </c>
    </row>
    <row r="63" spans="1:46" ht="21" customHeight="1" thickBot="1">
      <c r="A63" s="144"/>
      <c r="B63" s="114"/>
      <c r="C63" s="114"/>
      <c r="D63" s="116"/>
      <c r="E63" s="137"/>
      <c r="F63" s="118"/>
      <c r="G63" s="118"/>
      <c r="H63" s="118"/>
      <c r="I63" s="118"/>
      <c r="J63" s="38" t="s">
        <v>24</v>
      </c>
      <c r="K63" s="140"/>
      <c r="L63" s="141"/>
      <c r="M63" s="142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  <c r="AR63" s="84"/>
      <c r="AS63" s="39" t="str">
        <f>IF(AT62=AT63,"○","×")</f>
        <v>○</v>
      </c>
      <c r="AT63" s="36">
        <f t="shared" ref="AT63" si="87">COUNTIF(N63:AR63,"ａ")+COUNTIF(N63:AR63,"ｂ")+COUNTIF(N63:AR63,"ｃ")</f>
        <v>0</v>
      </c>
    </row>
    <row r="64" spans="1:46" ht="21" customHeight="1">
      <c r="A64" s="143">
        <v>31</v>
      </c>
      <c r="B64" s="145"/>
      <c r="C64" s="145"/>
      <c r="D64" s="146"/>
      <c r="E64" s="137" t="str">
        <f>IF(D64=""," ",DATEDIF(D64,K64,"Y")&amp;"歳"&amp;DATEDIF(D64,K64,"YM")&amp;"カ月")</f>
        <v xml:space="preserve"> </v>
      </c>
      <c r="F64" s="138"/>
      <c r="G64" s="138"/>
      <c r="H64" s="138"/>
      <c r="I64" s="138"/>
      <c r="J64" s="40" t="s">
        <v>8</v>
      </c>
      <c r="K64" s="139">
        <f>DATE($B1,$D1,1)</f>
        <v>44562</v>
      </c>
      <c r="L64" s="139">
        <f>DATEDIF(D64,K64,"Y")</f>
        <v>122</v>
      </c>
      <c r="M64" s="121" t="str">
        <f t="shared" ref="M64" si="88">IF(L64=0,"○",IF(L64=1,"△",IF(L64=2,"□",IF(L64=3,"◇","×"))))</f>
        <v>×</v>
      </c>
      <c r="N64" s="87"/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  <c r="Z64" s="86"/>
      <c r="AA64" s="86"/>
      <c r="AB64" s="86"/>
      <c r="AC64" s="86"/>
      <c r="AD64" s="86"/>
      <c r="AE64" s="86"/>
      <c r="AF64" s="86"/>
      <c r="AG64" s="86"/>
      <c r="AH64" s="86"/>
      <c r="AI64" s="86"/>
      <c r="AJ64" s="86"/>
      <c r="AK64" s="86"/>
      <c r="AL64" s="86"/>
      <c r="AM64" s="86"/>
      <c r="AN64" s="86"/>
      <c r="AO64" s="86"/>
      <c r="AP64" s="86"/>
      <c r="AQ64" s="86"/>
      <c r="AR64" s="86"/>
      <c r="AS64" s="41">
        <f>SUM(N64:AR64)</f>
        <v>0</v>
      </c>
      <c r="AT64" s="36">
        <f t="shared" ref="AT64" si="89">COUNT(N64:AR64)</f>
        <v>0</v>
      </c>
    </row>
    <row r="65" spans="1:46" ht="21" customHeight="1" thickBot="1">
      <c r="A65" s="144"/>
      <c r="B65" s="114"/>
      <c r="C65" s="114"/>
      <c r="D65" s="116"/>
      <c r="E65" s="137"/>
      <c r="F65" s="118"/>
      <c r="G65" s="118"/>
      <c r="H65" s="118"/>
      <c r="I65" s="118"/>
      <c r="J65" s="38" t="s">
        <v>24</v>
      </c>
      <c r="K65" s="140"/>
      <c r="L65" s="141"/>
      <c r="M65" s="142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84"/>
      <c r="AQ65" s="84"/>
      <c r="AR65" s="84"/>
      <c r="AS65" s="39" t="str">
        <f>IF(AT64=AT65,"○","×")</f>
        <v>○</v>
      </c>
      <c r="AT65" s="36">
        <f t="shared" ref="AT65" si="90">COUNTIF(N65:AR65,"ａ")+COUNTIF(N65:AR65,"ｂ")+COUNTIF(N65:AR65,"ｃ")</f>
        <v>0</v>
      </c>
    </row>
    <row r="66" spans="1:46" ht="21" customHeight="1">
      <c r="A66" s="143">
        <v>32</v>
      </c>
      <c r="B66" s="145"/>
      <c r="C66" s="145"/>
      <c r="D66" s="146"/>
      <c r="E66" s="137" t="str">
        <f>IF(D66=""," ",DATEDIF(D66,K66,"Y")&amp;"歳"&amp;DATEDIF(D66,K66,"YM")&amp;"カ月")</f>
        <v xml:space="preserve"> </v>
      </c>
      <c r="F66" s="138"/>
      <c r="G66" s="138"/>
      <c r="H66" s="138"/>
      <c r="I66" s="138"/>
      <c r="J66" s="40" t="s">
        <v>8</v>
      </c>
      <c r="K66" s="139">
        <f>DATE($B1,$D1,1)</f>
        <v>44562</v>
      </c>
      <c r="L66" s="139">
        <f>DATEDIF(D66,K66,"Y")</f>
        <v>122</v>
      </c>
      <c r="M66" s="121" t="str">
        <f t="shared" ref="M66" si="91">IF(L66=0,"○",IF(L66=1,"△",IF(L66=2,"□",IF(L66=3,"◇","×"))))</f>
        <v>×</v>
      </c>
      <c r="N66" s="87"/>
      <c r="O66" s="86"/>
      <c r="P66" s="86"/>
      <c r="Q66" s="86"/>
      <c r="R66" s="86"/>
      <c r="S66" s="86"/>
      <c r="T66" s="86"/>
      <c r="U66" s="86"/>
      <c r="V66" s="86"/>
      <c r="W66" s="86"/>
      <c r="X66" s="86"/>
      <c r="Y66" s="86"/>
      <c r="Z66" s="86"/>
      <c r="AA66" s="86"/>
      <c r="AB66" s="86"/>
      <c r="AC66" s="86"/>
      <c r="AD66" s="86"/>
      <c r="AE66" s="86"/>
      <c r="AF66" s="86"/>
      <c r="AG66" s="86"/>
      <c r="AH66" s="86"/>
      <c r="AI66" s="86"/>
      <c r="AJ66" s="86"/>
      <c r="AK66" s="86"/>
      <c r="AL66" s="86"/>
      <c r="AM66" s="86"/>
      <c r="AN66" s="86"/>
      <c r="AO66" s="86"/>
      <c r="AP66" s="86"/>
      <c r="AQ66" s="86"/>
      <c r="AR66" s="86"/>
      <c r="AS66" s="41">
        <f>SUM(N66:AR66)</f>
        <v>0</v>
      </c>
      <c r="AT66" s="36">
        <f t="shared" ref="AT66" si="92">COUNT(N66:AR66)</f>
        <v>0</v>
      </c>
    </row>
    <row r="67" spans="1:46" ht="21" customHeight="1" thickBot="1">
      <c r="A67" s="144"/>
      <c r="B67" s="114"/>
      <c r="C67" s="114"/>
      <c r="D67" s="116"/>
      <c r="E67" s="137"/>
      <c r="F67" s="118"/>
      <c r="G67" s="118"/>
      <c r="H67" s="118"/>
      <c r="I67" s="118"/>
      <c r="J67" s="38" t="s">
        <v>24</v>
      </c>
      <c r="K67" s="140"/>
      <c r="L67" s="141"/>
      <c r="M67" s="142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84"/>
      <c r="AM67" s="84"/>
      <c r="AN67" s="84"/>
      <c r="AO67" s="84"/>
      <c r="AP67" s="84"/>
      <c r="AQ67" s="84"/>
      <c r="AR67" s="84"/>
      <c r="AS67" s="39" t="str">
        <f>IF(AT66=AT67,"○","×")</f>
        <v>○</v>
      </c>
      <c r="AT67" s="36">
        <f t="shared" ref="AT67" si="93">COUNTIF(N67:AR67,"ａ")+COUNTIF(N67:AR67,"ｂ")+COUNTIF(N67:AR67,"ｃ")</f>
        <v>0</v>
      </c>
    </row>
    <row r="68" spans="1:46" ht="21" customHeight="1">
      <c r="A68" s="143">
        <v>33</v>
      </c>
      <c r="B68" s="145"/>
      <c r="C68" s="145"/>
      <c r="D68" s="146"/>
      <c r="E68" s="137" t="str">
        <f>IF(D68=""," ",DATEDIF(D68,K68,"Y")&amp;"歳"&amp;DATEDIF(D68,K68,"YM")&amp;"カ月")</f>
        <v xml:space="preserve"> </v>
      </c>
      <c r="F68" s="138"/>
      <c r="G68" s="138"/>
      <c r="H68" s="138"/>
      <c r="I68" s="138"/>
      <c r="J68" s="40" t="s">
        <v>8</v>
      </c>
      <c r="K68" s="139">
        <f>DATE($B1,$D1,1)</f>
        <v>44562</v>
      </c>
      <c r="L68" s="139">
        <f>DATEDIF(D68,K68,"Y")</f>
        <v>122</v>
      </c>
      <c r="M68" s="121" t="str">
        <f t="shared" ref="M68" si="94">IF(L68=0,"○",IF(L68=1,"△",IF(L68=2,"□",IF(L68=3,"◇","×"))))</f>
        <v>×</v>
      </c>
      <c r="N68" s="87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  <c r="AK68" s="86"/>
      <c r="AL68" s="86"/>
      <c r="AM68" s="86"/>
      <c r="AN68" s="86"/>
      <c r="AO68" s="86"/>
      <c r="AP68" s="86"/>
      <c r="AQ68" s="86"/>
      <c r="AR68" s="86"/>
      <c r="AS68" s="41">
        <f>SUM(N68:AR68)</f>
        <v>0</v>
      </c>
      <c r="AT68" s="36">
        <f t="shared" ref="AT68" si="95">COUNT(N68:AR68)</f>
        <v>0</v>
      </c>
    </row>
    <row r="69" spans="1:46" ht="21" customHeight="1" thickBot="1">
      <c r="A69" s="144"/>
      <c r="B69" s="114"/>
      <c r="C69" s="114"/>
      <c r="D69" s="116"/>
      <c r="E69" s="137"/>
      <c r="F69" s="118"/>
      <c r="G69" s="118"/>
      <c r="H69" s="118"/>
      <c r="I69" s="118"/>
      <c r="J69" s="38" t="s">
        <v>24</v>
      </c>
      <c r="K69" s="140"/>
      <c r="L69" s="141"/>
      <c r="M69" s="142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84"/>
      <c r="AM69" s="84"/>
      <c r="AN69" s="84"/>
      <c r="AO69" s="84"/>
      <c r="AP69" s="84"/>
      <c r="AQ69" s="84"/>
      <c r="AR69" s="84"/>
      <c r="AS69" s="39" t="str">
        <f>IF(AT68=AT69,"○","×")</f>
        <v>○</v>
      </c>
      <c r="AT69" s="36">
        <f t="shared" ref="AT69" si="96">COUNTIF(N69:AR69,"ａ")+COUNTIF(N69:AR69,"ｂ")+COUNTIF(N69:AR69,"ｃ")</f>
        <v>0</v>
      </c>
    </row>
    <row r="70" spans="1:46" ht="21" customHeight="1">
      <c r="A70" s="143">
        <v>34</v>
      </c>
      <c r="B70" s="145"/>
      <c r="C70" s="145"/>
      <c r="D70" s="146"/>
      <c r="E70" s="137" t="str">
        <f>IF(D70=""," ",DATEDIF(D70,K70,"Y")&amp;"歳"&amp;DATEDIF(D70,K70,"YM")&amp;"カ月")</f>
        <v xml:space="preserve"> </v>
      </c>
      <c r="F70" s="138"/>
      <c r="G70" s="138"/>
      <c r="H70" s="138"/>
      <c r="I70" s="138"/>
      <c r="J70" s="40" t="s">
        <v>8</v>
      </c>
      <c r="K70" s="139">
        <f>DATE($B1,$D1,1)</f>
        <v>44562</v>
      </c>
      <c r="L70" s="139">
        <f>DATEDIF(D70,K70,"Y")</f>
        <v>122</v>
      </c>
      <c r="M70" s="121" t="str">
        <f t="shared" ref="M70" si="97">IF(L70=0,"○",IF(L70=1,"△",IF(L70=2,"□",IF(L70=3,"◇","×"))))</f>
        <v>×</v>
      </c>
      <c r="N70" s="87"/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6"/>
      <c r="AG70" s="86"/>
      <c r="AH70" s="86"/>
      <c r="AI70" s="86"/>
      <c r="AJ70" s="86"/>
      <c r="AK70" s="86"/>
      <c r="AL70" s="86"/>
      <c r="AM70" s="86"/>
      <c r="AN70" s="86"/>
      <c r="AO70" s="86"/>
      <c r="AP70" s="86"/>
      <c r="AQ70" s="86"/>
      <c r="AR70" s="86"/>
      <c r="AS70" s="41">
        <f>SUM(N70:AR70)</f>
        <v>0</v>
      </c>
      <c r="AT70" s="36">
        <f t="shared" ref="AT70" si="98">COUNT(N70:AR70)</f>
        <v>0</v>
      </c>
    </row>
    <row r="71" spans="1:46" ht="21" customHeight="1" thickBot="1">
      <c r="A71" s="144"/>
      <c r="B71" s="114"/>
      <c r="C71" s="114"/>
      <c r="D71" s="116"/>
      <c r="E71" s="137"/>
      <c r="F71" s="118"/>
      <c r="G71" s="118"/>
      <c r="H71" s="118"/>
      <c r="I71" s="118"/>
      <c r="J71" s="38" t="s">
        <v>24</v>
      </c>
      <c r="K71" s="140"/>
      <c r="L71" s="141"/>
      <c r="M71" s="142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39" t="str">
        <f>IF(AT70=AT71,"○","×")</f>
        <v>○</v>
      </c>
      <c r="AT71" s="36">
        <f t="shared" ref="AT71" si="99">COUNTIF(N71:AR71,"ａ")+COUNTIF(N71:AR71,"ｂ")+COUNTIF(N71:AR71,"ｃ")</f>
        <v>0</v>
      </c>
    </row>
    <row r="72" spans="1:46" ht="21" customHeight="1">
      <c r="A72" s="143">
        <v>35</v>
      </c>
      <c r="B72" s="145"/>
      <c r="C72" s="145"/>
      <c r="D72" s="146"/>
      <c r="E72" s="137" t="str">
        <f>IF(D72=""," ",DATEDIF(D72,K72,"Y")&amp;"歳"&amp;DATEDIF(D72,K72,"YM")&amp;"カ月")</f>
        <v xml:space="preserve"> </v>
      </c>
      <c r="F72" s="138"/>
      <c r="G72" s="138"/>
      <c r="H72" s="138"/>
      <c r="I72" s="138"/>
      <c r="J72" s="40" t="s">
        <v>8</v>
      </c>
      <c r="K72" s="139">
        <f>DATE($B1,$D1,1)</f>
        <v>44562</v>
      </c>
      <c r="L72" s="139">
        <f>DATEDIF(D72,K72,"Y")</f>
        <v>122</v>
      </c>
      <c r="M72" s="121" t="str">
        <f t="shared" ref="M72" si="100">IF(L72=0,"○",IF(L72=1,"△",IF(L72=2,"□",IF(L72=3,"◇","×"))))</f>
        <v>×</v>
      </c>
      <c r="N72" s="87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86"/>
      <c r="AF72" s="86"/>
      <c r="AG72" s="86"/>
      <c r="AH72" s="86"/>
      <c r="AI72" s="86"/>
      <c r="AJ72" s="86"/>
      <c r="AK72" s="86"/>
      <c r="AL72" s="86"/>
      <c r="AM72" s="86"/>
      <c r="AN72" s="86"/>
      <c r="AO72" s="86"/>
      <c r="AP72" s="86"/>
      <c r="AQ72" s="86"/>
      <c r="AR72" s="86"/>
      <c r="AS72" s="41">
        <f>SUM(N72:AR72)</f>
        <v>0</v>
      </c>
      <c r="AT72" s="36">
        <f t="shared" ref="AT72" si="101">COUNT(N72:AR72)</f>
        <v>0</v>
      </c>
    </row>
    <row r="73" spans="1:46" ht="21" customHeight="1" thickBot="1">
      <c r="A73" s="144"/>
      <c r="B73" s="114"/>
      <c r="C73" s="114"/>
      <c r="D73" s="116"/>
      <c r="E73" s="137"/>
      <c r="F73" s="118"/>
      <c r="G73" s="118"/>
      <c r="H73" s="118"/>
      <c r="I73" s="118"/>
      <c r="J73" s="38" t="s">
        <v>24</v>
      </c>
      <c r="K73" s="140"/>
      <c r="L73" s="141"/>
      <c r="M73" s="142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4"/>
      <c r="AR73" s="84"/>
      <c r="AS73" s="39" t="str">
        <f>IF(AT72=AT73,"○","×")</f>
        <v>○</v>
      </c>
      <c r="AT73" s="36">
        <f t="shared" ref="AT73" si="102">COUNTIF(N73:AR73,"ａ")+COUNTIF(N73:AR73,"ｂ")+COUNTIF(N73:AR73,"ｃ")</f>
        <v>0</v>
      </c>
    </row>
    <row r="74" spans="1:46" ht="21" customHeight="1">
      <c r="A74" s="143">
        <v>36</v>
      </c>
      <c r="B74" s="145"/>
      <c r="C74" s="145"/>
      <c r="D74" s="146"/>
      <c r="E74" s="137" t="str">
        <f>IF(D74=""," ",DATEDIF(D74,K74,"Y")&amp;"歳"&amp;DATEDIF(D74,K74,"YM")&amp;"カ月")</f>
        <v xml:space="preserve"> </v>
      </c>
      <c r="F74" s="138"/>
      <c r="G74" s="138"/>
      <c r="H74" s="138"/>
      <c r="I74" s="138"/>
      <c r="J74" s="40" t="s">
        <v>8</v>
      </c>
      <c r="K74" s="139">
        <f>DATE($B1,$D1,1)</f>
        <v>44562</v>
      </c>
      <c r="L74" s="139">
        <f>DATEDIF(D74,K74,"Y")</f>
        <v>122</v>
      </c>
      <c r="M74" s="121" t="str">
        <f t="shared" ref="M74" si="103">IF(L74=0,"○",IF(L74=1,"△",IF(L74=2,"□",IF(L74=3,"◇","×"))))</f>
        <v>×</v>
      </c>
      <c r="N74" s="87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6"/>
      <c r="AD74" s="86"/>
      <c r="AE74" s="86"/>
      <c r="AF74" s="86"/>
      <c r="AG74" s="86"/>
      <c r="AH74" s="86"/>
      <c r="AI74" s="86"/>
      <c r="AJ74" s="86"/>
      <c r="AK74" s="86"/>
      <c r="AL74" s="86"/>
      <c r="AM74" s="86"/>
      <c r="AN74" s="86"/>
      <c r="AO74" s="86"/>
      <c r="AP74" s="86"/>
      <c r="AQ74" s="86"/>
      <c r="AR74" s="86"/>
      <c r="AS74" s="41">
        <f>SUM(N74:AR74)</f>
        <v>0</v>
      </c>
      <c r="AT74" s="36">
        <f t="shared" ref="AT74" si="104">COUNT(N74:AR74)</f>
        <v>0</v>
      </c>
    </row>
    <row r="75" spans="1:46" ht="21" customHeight="1" thickBot="1">
      <c r="A75" s="144"/>
      <c r="B75" s="114"/>
      <c r="C75" s="114"/>
      <c r="D75" s="116"/>
      <c r="E75" s="137"/>
      <c r="F75" s="118"/>
      <c r="G75" s="118"/>
      <c r="H75" s="118"/>
      <c r="I75" s="118"/>
      <c r="J75" s="38" t="s">
        <v>24</v>
      </c>
      <c r="K75" s="140"/>
      <c r="L75" s="141"/>
      <c r="M75" s="142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39" t="str">
        <f>IF(AT74=AT75,"○","×")</f>
        <v>○</v>
      </c>
      <c r="AT75" s="36">
        <f t="shared" ref="AT75" si="105">COUNTIF(N75:AR75,"ａ")+COUNTIF(N75:AR75,"ｂ")+COUNTIF(N75:AR75,"ｃ")</f>
        <v>0</v>
      </c>
    </row>
    <row r="76" spans="1:46" ht="21" customHeight="1">
      <c r="A76" s="143">
        <v>37</v>
      </c>
      <c r="B76" s="145"/>
      <c r="C76" s="145"/>
      <c r="D76" s="146"/>
      <c r="E76" s="137" t="str">
        <f>IF(D76=""," ",DATEDIF(D76,K76,"Y")&amp;"歳"&amp;DATEDIF(D76,K76,"YM")&amp;"カ月")</f>
        <v xml:space="preserve"> </v>
      </c>
      <c r="F76" s="138"/>
      <c r="G76" s="138"/>
      <c r="H76" s="138"/>
      <c r="I76" s="138"/>
      <c r="J76" s="40" t="s">
        <v>8</v>
      </c>
      <c r="K76" s="139">
        <f>DATE($B1,$D1,1)</f>
        <v>44562</v>
      </c>
      <c r="L76" s="139">
        <f>DATEDIF(D76,K76,"Y")</f>
        <v>122</v>
      </c>
      <c r="M76" s="121" t="str">
        <f t="shared" ref="M76" si="106">IF(L76=0,"○",IF(L76=1,"△",IF(L76=2,"□",IF(L76=3,"◇","×"))))</f>
        <v>×</v>
      </c>
      <c r="N76" s="87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  <c r="AA76" s="86"/>
      <c r="AB76" s="86"/>
      <c r="AC76" s="86"/>
      <c r="AD76" s="86"/>
      <c r="AE76" s="86"/>
      <c r="AF76" s="86"/>
      <c r="AG76" s="86"/>
      <c r="AH76" s="86"/>
      <c r="AI76" s="86"/>
      <c r="AJ76" s="86"/>
      <c r="AK76" s="86"/>
      <c r="AL76" s="86"/>
      <c r="AM76" s="86"/>
      <c r="AN76" s="86"/>
      <c r="AO76" s="86"/>
      <c r="AP76" s="86"/>
      <c r="AQ76" s="86"/>
      <c r="AR76" s="86"/>
      <c r="AS76" s="41">
        <f>SUM(N76:AR76)</f>
        <v>0</v>
      </c>
      <c r="AT76" s="36">
        <f t="shared" ref="AT76" si="107">COUNT(N76:AR76)</f>
        <v>0</v>
      </c>
    </row>
    <row r="77" spans="1:46" ht="21" customHeight="1" thickBot="1">
      <c r="A77" s="144"/>
      <c r="B77" s="114"/>
      <c r="C77" s="114"/>
      <c r="D77" s="116"/>
      <c r="E77" s="137"/>
      <c r="F77" s="118"/>
      <c r="G77" s="118"/>
      <c r="H77" s="118"/>
      <c r="I77" s="118"/>
      <c r="J77" s="38" t="s">
        <v>24</v>
      </c>
      <c r="K77" s="140"/>
      <c r="L77" s="141"/>
      <c r="M77" s="142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84"/>
      <c r="AM77" s="84"/>
      <c r="AN77" s="84"/>
      <c r="AO77" s="84"/>
      <c r="AP77" s="84"/>
      <c r="AQ77" s="84"/>
      <c r="AR77" s="84"/>
      <c r="AS77" s="39" t="str">
        <f>IF(AT76=AT77,"○","×")</f>
        <v>○</v>
      </c>
      <c r="AT77" s="36">
        <f t="shared" ref="AT77" si="108">COUNTIF(N77:AR77,"ａ")+COUNTIF(N77:AR77,"ｂ")+COUNTIF(N77:AR77,"ｃ")</f>
        <v>0</v>
      </c>
    </row>
    <row r="78" spans="1:46" ht="21" customHeight="1">
      <c r="A78" s="143">
        <v>38</v>
      </c>
      <c r="B78" s="145"/>
      <c r="C78" s="145"/>
      <c r="D78" s="146"/>
      <c r="E78" s="137" t="str">
        <f>IF(D78=""," ",DATEDIF(D78,K78,"Y")&amp;"歳"&amp;DATEDIF(D78,K78,"YM")&amp;"カ月")</f>
        <v xml:space="preserve"> </v>
      </c>
      <c r="F78" s="138"/>
      <c r="G78" s="138"/>
      <c r="H78" s="138"/>
      <c r="I78" s="138"/>
      <c r="J78" s="40" t="s">
        <v>8</v>
      </c>
      <c r="K78" s="139">
        <f>DATE($B1,$D1,1)</f>
        <v>44562</v>
      </c>
      <c r="L78" s="139">
        <f>DATEDIF(D78,K78,"Y")</f>
        <v>122</v>
      </c>
      <c r="M78" s="121" t="str">
        <f t="shared" ref="M78" si="109">IF(L78=0,"○",IF(L78=1,"△",IF(L78=2,"□",IF(L78=3,"◇","×"))))</f>
        <v>×</v>
      </c>
      <c r="N78" s="87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41">
        <f>SUM(N78:AR78)</f>
        <v>0</v>
      </c>
      <c r="AT78" s="36">
        <f t="shared" ref="AT78" si="110">COUNT(N78:AR78)</f>
        <v>0</v>
      </c>
    </row>
    <row r="79" spans="1:46" ht="21" customHeight="1" thickBot="1">
      <c r="A79" s="144"/>
      <c r="B79" s="114"/>
      <c r="C79" s="114"/>
      <c r="D79" s="116"/>
      <c r="E79" s="137"/>
      <c r="F79" s="118"/>
      <c r="G79" s="118"/>
      <c r="H79" s="118"/>
      <c r="I79" s="118"/>
      <c r="J79" s="38" t="s">
        <v>24</v>
      </c>
      <c r="K79" s="140"/>
      <c r="L79" s="141"/>
      <c r="M79" s="142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84"/>
      <c r="AM79" s="84"/>
      <c r="AN79" s="84"/>
      <c r="AO79" s="84"/>
      <c r="AP79" s="84"/>
      <c r="AQ79" s="84"/>
      <c r="AR79" s="84"/>
      <c r="AS79" s="39" t="str">
        <f>IF(AT78=AT79,"○","×")</f>
        <v>○</v>
      </c>
      <c r="AT79" s="36">
        <f t="shared" ref="AT79" si="111">COUNTIF(N79:AR79,"ａ")+COUNTIF(N79:AR79,"ｂ")+COUNTIF(N79:AR79,"ｃ")</f>
        <v>0</v>
      </c>
    </row>
    <row r="80" spans="1:46" ht="21" customHeight="1">
      <c r="A80" s="143">
        <v>39</v>
      </c>
      <c r="B80" s="145"/>
      <c r="C80" s="145"/>
      <c r="D80" s="146"/>
      <c r="E80" s="137" t="str">
        <f>IF(D80=""," ",DATEDIF(D80,K80,"Y")&amp;"歳"&amp;DATEDIF(D80,K80,"YM")&amp;"カ月")</f>
        <v xml:space="preserve"> </v>
      </c>
      <c r="F80" s="138"/>
      <c r="G80" s="138"/>
      <c r="H80" s="138"/>
      <c r="I80" s="138"/>
      <c r="J80" s="40" t="s">
        <v>8</v>
      </c>
      <c r="K80" s="139">
        <f>DATE($B1,$D1,1)</f>
        <v>44562</v>
      </c>
      <c r="L80" s="139">
        <f>DATEDIF(D80,K80,"Y")</f>
        <v>122</v>
      </c>
      <c r="M80" s="121" t="str">
        <f t="shared" ref="M80" si="112">IF(L80=0,"○",IF(L80=1,"△",IF(L80=2,"□",IF(L80=3,"◇","×"))))</f>
        <v>×</v>
      </c>
      <c r="N80" s="87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  <c r="AA80" s="86"/>
      <c r="AB80" s="86"/>
      <c r="AC80" s="86"/>
      <c r="AD80" s="86"/>
      <c r="AE80" s="86"/>
      <c r="AF80" s="86"/>
      <c r="AG80" s="86"/>
      <c r="AH80" s="86"/>
      <c r="AI80" s="86"/>
      <c r="AJ80" s="86"/>
      <c r="AK80" s="86"/>
      <c r="AL80" s="86"/>
      <c r="AM80" s="86"/>
      <c r="AN80" s="86"/>
      <c r="AO80" s="86"/>
      <c r="AP80" s="86"/>
      <c r="AQ80" s="86"/>
      <c r="AR80" s="86"/>
      <c r="AS80" s="41">
        <f>SUM(N80:AR80)</f>
        <v>0</v>
      </c>
      <c r="AT80" s="36">
        <f t="shared" ref="AT80" si="113">COUNT(N80:AR80)</f>
        <v>0</v>
      </c>
    </row>
    <row r="81" spans="1:46" ht="21" customHeight="1" thickBot="1">
      <c r="A81" s="144"/>
      <c r="B81" s="114"/>
      <c r="C81" s="114"/>
      <c r="D81" s="116"/>
      <c r="E81" s="137"/>
      <c r="F81" s="118"/>
      <c r="G81" s="118"/>
      <c r="H81" s="118"/>
      <c r="I81" s="118"/>
      <c r="J81" s="38" t="s">
        <v>24</v>
      </c>
      <c r="K81" s="140"/>
      <c r="L81" s="141"/>
      <c r="M81" s="142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  <c r="AR81" s="84"/>
      <c r="AS81" s="39" t="str">
        <f>IF(AT80=AT81,"○","×")</f>
        <v>○</v>
      </c>
      <c r="AT81" s="36">
        <f t="shared" ref="AT81" si="114">COUNTIF(N81:AR81,"ａ")+COUNTIF(N81:AR81,"ｂ")+COUNTIF(N81:AR81,"ｃ")</f>
        <v>0</v>
      </c>
    </row>
    <row r="82" spans="1:46" ht="21" customHeight="1">
      <c r="A82" s="143">
        <v>40</v>
      </c>
      <c r="B82" s="145"/>
      <c r="C82" s="145"/>
      <c r="D82" s="146"/>
      <c r="E82" s="137" t="str">
        <f>IF(D82=""," ",DATEDIF(D82,K82,"Y")&amp;"歳"&amp;DATEDIF(D82,K82,"YM")&amp;"カ月")</f>
        <v xml:space="preserve"> </v>
      </c>
      <c r="F82" s="138"/>
      <c r="G82" s="138"/>
      <c r="H82" s="138"/>
      <c r="I82" s="138"/>
      <c r="J82" s="40" t="s">
        <v>8</v>
      </c>
      <c r="K82" s="139">
        <f>DATE($B1,$D1,1)</f>
        <v>44562</v>
      </c>
      <c r="L82" s="139">
        <f>DATEDIF(D82,K82,"Y")</f>
        <v>122</v>
      </c>
      <c r="M82" s="121" t="str">
        <f t="shared" ref="M82" si="115">IF(L82=0,"○",IF(L82=1,"△",IF(L82=2,"□",IF(L82=3,"◇","×"))))</f>
        <v>×</v>
      </c>
      <c r="N82" s="87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41">
        <f>SUM(N82:AR82)</f>
        <v>0</v>
      </c>
      <c r="AT82" s="36">
        <f t="shared" ref="AT82" si="116">COUNT(N82:AR82)</f>
        <v>0</v>
      </c>
    </row>
    <row r="83" spans="1:46" ht="21" customHeight="1" thickBot="1">
      <c r="A83" s="144"/>
      <c r="B83" s="114"/>
      <c r="C83" s="114"/>
      <c r="D83" s="116"/>
      <c r="E83" s="137"/>
      <c r="F83" s="118"/>
      <c r="G83" s="118"/>
      <c r="H83" s="118"/>
      <c r="I83" s="118"/>
      <c r="J83" s="38" t="s">
        <v>24</v>
      </c>
      <c r="K83" s="140"/>
      <c r="L83" s="141"/>
      <c r="M83" s="142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84"/>
      <c r="AM83" s="84"/>
      <c r="AN83" s="84"/>
      <c r="AO83" s="84"/>
      <c r="AP83" s="84"/>
      <c r="AQ83" s="84"/>
      <c r="AR83" s="84"/>
      <c r="AS83" s="39" t="str">
        <f>IF(AT82=AT83,"○","×")</f>
        <v>○</v>
      </c>
      <c r="AT83" s="36">
        <f t="shared" ref="AT83" si="117">COUNTIF(N83:AR83,"ａ")+COUNTIF(N83:AR83,"ｂ")+COUNTIF(N83:AR83,"ｃ")</f>
        <v>0</v>
      </c>
    </row>
    <row r="84" spans="1:46" ht="21" customHeight="1">
      <c r="A84" s="143">
        <v>41</v>
      </c>
      <c r="B84" s="145"/>
      <c r="C84" s="145"/>
      <c r="D84" s="146"/>
      <c r="E84" s="137" t="str">
        <f>IF(D84=""," ",DATEDIF(D84,K84,"Y")&amp;"歳"&amp;DATEDIF(D84,K84,"YM")&amp;"カ月")</f>
        <v xml:space="preserve"> </v>
      </c>
      <c r="F84" s="138"/>
      <c r="G84" s="138"/>
      <c r="H84" s="138"/>
      <c r="I84" s="138"/>
      <c r="J84" s="40" t="s">
        <v>8</v>
      </c>
      <c r="K84" s="139">
        <f>DATE($B1,$D1,1)</f>
        <v>44562</v>
      </c>
      <c r="L84" s="139">
        <f>DATEDIF(D84,K84,"Y")</f>
        <v>122</v>
      </c>
      <c r="M84" s="121" t="str">
        <f t="shared" ref="M84" si="118">IF(L84=0,"○",IF(L84=1,"△",IF(L84=2,"□",IF(L84=3,"◇","×"))))</f>
        <v>×</v>
      </c>
      <c r="N84" s="87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86"/>
      <c r="AE84" s="86"/>
      <c r="AF84" s="86"/>
      <c r="AG84" s="86"/>
      <c r="AH84" s="86"/>
      <c r="AI84" s="86"/>
      <c r="AJ84" s="86"/>
      <c r="AK84" s="86"/>
      <c r="AL84" s="86"/>
      <c r="AM84" s="86"/>
      <c r="AN84" s="86"/>
      <c r="AO84" s="86"/>
      <c r="AP84" s="86"/>
      <c r="AQ84" s="86"/>
      <c r="AR84" s="86"/>
      <c r="AS84" s="41">
        <f>SUM(N84:AR84)</f>
        <v>0</v>
      </c>
      <c r="AT84" s="36">
        <f t="shared" ref="AT84" si="119">COUNT(N84:AR84)</f>
        <v>0</v>
      </c>
    </row>
    <row r="85" spans="1:46" ht="21" customHeight="1" thickBot="1">
      <c r="A85" s="144"/>
      <c r="B85" s="114"/>
      <c r="C85" s="114"/>
      <c r="D85" s="116"/>
      <c r="E85" s="137"/>
      <c r="F85" s="118"/>
      <c r="G85" s="118"/>
      <c r="H85" s="118"/>
      <c r="I85" s="118"/>
      <c r="J85" s="38" t="s">
        <v>24</v>
      </c>
      <c r="K85" s="140"/>
      <c r="L85" s="141"/>
      <c r="M85" s="142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84"/>
      <c r="AM85" s="84"/>
      <c r="AN85" s="84"/>
      <c r="AO85" s="84"/>
      <c r="AP85" s="84"/>
      <c r="AQ85" s="84"/>
      <c r="AR85" s="84"/>
      <c r="AS85" s="39" t="str">
        <f>IF(AT84=AT85,"○","×")</f>
        <v>○</v>
      </c>
      <c r="AT85" s="36">
        <f t="shared" ref="AT85" si="120">COUNTIF(N85:AR85,"ａ")+COUNTIF(N85:AR85,"ｂ")+COUNTIF(N85:AR85,"ｃ")</f>
        <v>0</v>
      </c>
    </row>
    <row r="86" spans="1:46" ht="21" customHeight="1">
      <c r="A86" s="143">
        <v>42</v>
      </c>
      <c r="B86" s="145"/>
      <c r="C86" s="145"/>
      <c r="D86" s="146"/>
      <c r="E86" s="137" t="str">
        <f>IF(D86=""," ",DATEDIF(D86,K86,"Y")&amp;"歳"&amp;DATEDIF(D86,K86,"YM")&amp;"カ月")</f>
        <v xml:space="preserve"> </v>
      </c>
      <c r="F86" s="138"/>
      <c r="G86" s="138"/>
      <c r="H86" s="138"/>
      <c r="I86" s="138"/>
      <c r="J86" s="40" t="s">
        <v>8</v>
      </c>
      <c r="K86" s="139">
        <f>DATE($B1,$D1,1)</f>
        <v>44562</v>
      </c>
      <c r="L86" s="139">
        <f>DATEDIF(D86,K86,"Y")</f>
        <v>122</v>
      </c>
      <c r="M86" s="121" t="str">
        <f t="shared" ref="M86" si="121">IF(L86=0,"○",IF(L86=1,"△",IF(L86=2,"□",IF(L86=3,"◇","×"))))</f>
        <v>×</v>
      </c>
      <c r="N86" s="87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6"/>
      <c r="AA86" s="86"/>
      <c r="AB86" s="86"/>
      <c r="AC86" s="86"/>
      <c r="AD86" s="86"/>
      <c r="AE86" s="86"/>
      <c r="AF86" s="86"/>
      <c r="AG86" s="86"/>
      <c r="AH86" s="86"/>
      <c r="AI86" s="86"/>
      <c r="AJ86" s="86"/>
      <c r="AK86" s="86"/>
      <c r="AL86" s="86"/>
      <c r="AM86" s="86"/>
      <c r="AN86" s="86"/>
      <c r="AO86" s="86"/>
      <c r="AP86" s="86"/>
      <c r="AQ86" s="86"/>
      <c r="AR86" s="86"/>
      <c r="AS86" s="41">
        <f>SUM(N86:AR86)</f>
        <v>0</v>
      </c>
      <c r="AT86" s="36">
        <f t="shared" ref="AT86" si="122">COUNT(N86:AR86)</f>
        <v>0</v>
      </c>
    </row>
    <row r="87" spans="1:46" ht="21" customHeight="1" thickBot="1">
      <c r="A87" s="144"/>
      <c r="B87" s="114"/>
      <c r="C87" s="114"/>
      <c r="D87" s="116"/>
      <c r="E87" s="137"/>
      <c r="F87" s="118"/>
      <c r="G87" s="118"/>
      <c r="H87" s="118"/>
      <c r="I87" s="118"/>
      <c r="J87" s="38" t="s">
        <v>24</v>
      </c>
      <c r="K87" s="140"/>
      <c r="L87" s="141"/>
      <c r="M87" s="142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39" t="str">
        <f>IF(AT86=AT87,"○","×")</f>
        <v>○</v>
      </c>
      <c r="AT87" s="36">
        <f t="shared" ref="AT87" si="123">COUNTIF(N87:AR87,"ａ")+COUNTIF(N87:AR87,"ｂ")+COUNTIF(N87:AR87,"ｃ")</f>
        <v>0</v>
      </c>
    </row>
    <row r="88" spans="1:46" ht="21" customHeight="1">
      <c r="A88" s="143">
        <v>43</v>
      </c>
      <c r="B88" s="145"/>
      <c r="C88" s="145"/>
      <c r="D88" s="146"/>
      <c r="E88" s="137" t="str">
        <f>IF(D88=""," ",DATEDIF(D88,K88,"Y")&amp;"歳"&amp;DATEDIF(D88,K88,"YM")&amp;"カ月")</f>
        <v xml:space="preserve"> </v>
      </c>
      <c r="F88" s="138"/>
      <c r="G88" s="138"/>
      <c r="H88" s="138"/>
      <c r="I88" s="138"/>
      <c r="J88" s="40" t="s">
        <v>8</v>
      </c>
      <c r="K88" s="139">
        <f>DATE($B1,$D1,1)</f>
        <v>44562</v>
      </c>
      <c r="L88" s="139">
        <f>DATEDIF(D88,K88,"Y")</f>
        <v>122</v>
      </c>
      <c r="M88" s="121" t="str">
        <f t="shared" ref="M88" si="124">IF(L88=0,"○",IF(L88=1,"△",IF(L88=2,"□",IF(L88=3,"◇","×"))))</f>
        <v>×</v>
      </c>
      <c r="N88" s="87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  <c r="AA88" s="86"/>
      <c r="AB88" s="86"/>
      <c r="AC88" s="86"/>
      <c r="AD88" s="86"/>
      <c r="AE88" s="86"/>
      <c r="AF88" s="86"/>
      <c r="AG88" s="86"/>
      <c r="AH88" s="86"/>
      <c r="AI88" s="86"/>
      <c r="AJ88" s="86"/>
      <c r="AK88" s="86"/>
      <c r="AL88" s="86"/>
      <c r="AM88" s="86"/>
      <c r="AN88" s="86"/>
      <c r="AO88" s="86"/>
      <c r="AP88" s="86"/>
      <c r="AQ88" s="86"/>
      <c r="AR88" s="86"/>
      <c r="AS88" s="41">
        <f>SUM(N88:AR88)</f>
        <v>0</v>
      </c>
      <c r="AT88" s="36">
        <f t="shared" ref="AT88" si="125">COUNT(N88:AR88)</f>
        <v>0</v>
      </c>
    </row>
    <row r="89" spans="1:46" ht="21" customHeight="1" thickBot="1">
      <c r="A89" s="144"/>
      <c r="B89" s="114"/>
      <c r="C89" s="114"/>
      <c r="D89" s="116"/>
      <c r="E89" s="137"/>
      <c r="F89" s="118"/>
      <c r="G89" s="118"/>
      <c r="H89" s="118"/>
      <c r="I89" s="118"/>
      <c r="J89" s="38" t="s">
        <v>24</v>
      </c>
      <c r="K89" s="140"/>
      <c r="L89" s="141"/>
      <c r="M89" s="142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84"/>
      <c r="AM89" s="84"/>
      <c r="AN89" s="84"/>
      <c r="AO89" s="84"/>
      <c r="AP89" s="84"/>
      <c r="AQ89" s="84"/>
      <c r="AR89" s="84"/>
      <c r="AS89" s="39" t="str">
        <f>IF(AT88=AT89,"○","×")</f>
        <v>○</v>
      </c>
      <c r="AT89" s="36">
        <f t="shared" ref="AT89" si="126">COUNTIF(N89:AR89,"ａ")+COUNTIF(N89:AR89,"ｂ")+COUNTIF(N89:AR89,"ｃ")</f>
        <v>0</v>
      </c>
    </row>
    <row r="90" spans="1:46" ht="21" customHeight="1">
      <c r="A90" s="143">
        <v>44</v>
      </c>
      <c r="B90" s="145"/>
      <c r="C90" s="145"/>
      <c r="D90" s="146"/>
      <c r="E90" s="137" t="str">
        <f>IF(D90=""," ",DATEDIF(D90,K90,"Y")&amp;"歳"&amp;DATEDIF(D90,K90,"YM")&amp;"カ月")</f>
        <v xml:space="preserve"> </v>
      </c>
      <c r="F90" s="138"/>
      <c r="G90" s="138"/>
      <c r="H90" s="138"/>
      <c r="I90" s="138"/>
      <c r="J90" s="40" t="s">
        <v>8</v>
      </c>
      <c r="K90" s="139">
        <f>DATE($B1,$D1,1)</f>
        <v>44562</v>
      </c>
      <c r="L90" s="139">
        <f>DATEDIF(D90,K90,"Y")</f>
        <v>122</v>
      </c>
      <c r="M90" s="121" t="str">
        <f t="shared" ref="M90" si="127">IF(L90=0,"○",IF(L90=1,"△",IF(L90=2,"□",IF(L90=3,"◇","×"))))</f>
        <v>×</v>
      </c>
      <c r="N90" s="87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  <c r="AG90" s="86"/>
      <c r="AH90" s="86"/>
      <c r="AI90" s="86"/>
      <c r="AJ90" s="86"/>
      <c r="AK90" s="86"/>
      <c r="AL90" s="86"/>
      <c r="AM90" s="86"/>
      <c r="AN90" s="86"/>
      <c r="AO90" s="86"/>
      <c r="AP90" s="86"/>
      <c r="AQ90" s="86"/>
      <c r="AR90" s="86"/>
      <c r="AS90" s="41">
        <f>SUM(N90:AR90)</f>
        <v>0</v>
      </c>
      <c r="AT90" s="36">
        <f t="shared" ref="AT90" si="128">COUNT(N90:AR90)</f>
        <v>0</v>
      </c>
    </row>
    <row r="91" spans="1:46" ht="21" customHeight="1" thickBot="1">
      <c r="A91" s="144"/>
      <c r="B91" s="114"/>
      <c r="C91" s="114"/>
      <c r="D91" s="116"/>
      <c r="E91" s="137"/>
      <c r="F91" s="118"/>
      <c r="G91" s="118"/>
      <c r="H91" s="118"/>
      <c r="I91" s="118"/>
      <c r="J91" s="38" t="s">
        <v>24</v>
      </c>
      <c r="K91" s="140"/>
      <c r="L91" s="141"/>
      <c r="M91" s="142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84"/>
      <c r="AM91" s="84"/>
      <c r="AN91" s="84"/>
      <c r="AO91" s="84"/>
      <c r="AP91" s="84"/>
      <c r="AQ91" s="84"/>
      <c r="AR91" s="84"/>
      <c r="AS91" s="39" t="str">
        <f>IF(AT90=AT91,"○","×")</f>
        <v>○</v>
      </c>
      <c r="AT91" s="36">
        <f t="shared" ref="AT91" si="129">COUNTIF(N91:AR91,"ａ")+COUNTIF(N91:AR91,"ｂ")+COUNTIF(N91:AR91,"ｃ")</f>
        <v>0</v>
      </c>
    </row>
    <row r="92" spans="1:46" ht="21" customHeight="1">
      <c r="A92" s="143">
        <v>45</v>
      </c>
      <c r="B92" s="145"/>
      <c r="C92" s="145"/>
      <c r="D92" s="146"/>
      <c r="E92" s="137" t="str">
        <f>IF(D92=""," ",DATEDIF(D92,K92,"Y")&amp;"歳"&amp;DATEDIF(D92,K92,"YM")&amp;"カ月")</f>
        <v xml:space="preserve"> </v>
      </c>
      <c r="F92" s="138"/>
      <c r="G92" s="138"/>
      <c r="H92" s="138"/>
      <c r="I92" s="138"/>
      <c r="J92" s="40" t="s">
        <v>8</v>
      </c>
      <c r="K92" s="139">
        <f>DATE($B1,$D1,1)</f>
        <v>44562</v>
      </c>
      <c r="L92" s="139">
        <f>DATEDIF(D92,K92,"Y")</f>
        <v>122</v>
      </c>
      <c r="M92" s="121" t="str">
        <f t="shared" ref="M92" si="130">IF(L92=0,"○",IF(L92=1,"△",IF(L92=2,"□",IF(L92=3,"◇","×"))))</f>
        <v>×</v>
      </c>
      <c r="N92" s="87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6"/>
      <c r="AD92" s="86"/>
      <c r="AE92" s="86"/>
      <c r="AF92" s="86"/>
      <c r="AG92" s="86"/>
      <c r="AH92" s="86"/>
      <c r="AI92" s="86"/>
      <c r="AJ92" s="86"/>
      <c r="AK92" s="86"/>
      <c r="AL92" s="86"/>
      <c r="AM92" s="86"/>
      <c r="AN92" s="86"/>
      <c r="AO92" s="86"/>
      <c r="AP92" s="86"/>
      <c r="AQ92" s="86"/>
      <c r="AR92" s="86"/>
      <c r="AS92" s="41">
        <f>SUM(N92:AR92)</f>
        <v>0</v>
      </c>
      <c r="AT92" s="36">
        <f t="shared" ref="AT92" si="131">COUNT(N92:AR92)</f>
        <v>0</v>
      </c>
    </row>
    <row r="93" spans="1:46" ht="21" customHeight="1" thickBot="1">
      <c r="A93" s="144"/>
      <c r="B93" s="114"/>
      <c r="C93" s="114"/>
      <c r="D93" s="116"/>
      <c r="E93" s="137"/>
      <c r="F93" s="118"/>
      <c r="G93" s="118"/>
      <c r="H93" s="118"/>
      <c r="I93" s="118"/>
      <c r="J93" s="38" t="s">
        <v>24</v>
      </c>
      <c r="K93" s="140"/>
      <c r="L93" s="141"/>
      <c r="M93" s="142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84"/>
      <c r="AM93" s="84"/>
      <c r="AN93" s="84"/>
      <c r="AO93" s="84"/>
      <c r="AP93" s="84"/>
      <c r="AQ93" s="84"/>
      <c r="AR93" s="84"/>
      <c r="AS93" s="39" t="str">
        <f>IF(AT92=AT93,"○","×")</f>
        <v>○</v>
      </c>
      <c r="AT93" s="36">
        <f t="shared" ref="AT93" si="132">COUNTIF(N93:AR93,"ａ")+COUNTIF(N93:AR93,"ｂ")+COUNTIF(N93:AR93,"ｃ")</f>
        <v>0</v>
      </c>
    </row>
    <row r="94" spans="1:46" ht="21" customHeight="1">
      <c r="A94" s="143">
        <v>46</v>
      </c>
      <c r="B94" s="145"/>
      <c r="C94" s="145"/>
      <c r="D94" s="146"/>
      <c r="E94" s="137" t="str">
        <f>IF(D94=""," ",DATEDIF(D94,K94,"Y")&amp;"歳"&amp;DATEDIF(D94,K94,"YM")&amp;"カ月")</f>
        <v xml:space="preserve"> </v>
      </c>
      <c r="F94" s="138"/>
      <c r="G94" s="138"/>
      <c r="H94" s="138"/>
      <c r="I94" s="138"/>
      <c r="J94" s="40" t="s">
        <v>8</v>
      </c>
      <c r="K94" s="139">
        <f>DATE($B1,$D1,1)</f>
        <v>44562</v>
      </c>
      <c r="L94" s="139">
        <f>DATEDIF(D94,K94,"Y")</f>
        <v>122</v>
      </c>
      <c r="M94" s="121" t="str">
        <f t="shared" ref="M94" si="133">IF(L94=0,"○",IF(L94=1,"△",IF(L94=2,"□",IF(L94=3,"◇","×"))))</f>
        <v>×</v>
      </c>
      <c r="N94" s="87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  <c r="AE94" s="86"/>
      <c r="AF94" s="86"/>
      <c r="AG94" s="86"/>
      <c r="AH94" s="86"/>
      <c r="AI94" s="86"/>
      <c r="AJ94" s="86"/>
      <c r="AK94" s="86"/>
      <c r="AL94" s="86"/>
      <c r="AM94" s="86"/>
      <c r="AN94" s="86"/>
      <c r="AO94" s="86"/>
      <c r="AP94" s="86"/>
      <c r="AQ94" s="86"/>
      <c r="AR94" s="86"/>
      <c r="AS94" s="41">
        <f>SUM(N94:AR94)</f>
        <v>0</v>
      </c>
      <c r="AT94" s="36">
        <f t="shared" ref="AT94" si="134">COUNT(N94:AR94)</f>
        <v>0</v>
      </c>
    </row>
    <row r="95" spans="1:46" ht="21" customHeight="1" thickBot="1">
      <c r="A95" s="144"/>
      <c r="B95" s="114"/>
      <c r="C95" s="114"/>
      <c r="D95" s="116"/>
      <c r="E95" s="137"/>
      <c r="F95" s="118"/>
      <c r="G95" s="118"/>
      <c r="H95" s="118"/>
      <c r="I95" s="118"/>
      <c r="J95" s="38" t="s">
        <v>24</v>
      </c>
      <c r="K95" s="140"/>
      <c r="L95" s="141"/>
      <c r="M95" s="142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39" t="str">
        <f>IF(AT94=AT95,"○","×")</f>
        <v>○</v>
      </c>
      <c r="AT95" s="36">
        <f t="shared" ref="AT95" si="135">COUNTIF(N95:AR95,"ａ")+COUNTIF(N95:AR95,"ｂ")+COUNTIF(N95:AR95,"ｃ")</f>
        <v>0</v>
      </c>
    </row>
    <row r="96" spans="1:46" ht="21" customHeight="1">
      <c r="A96" s="143">
        <v>47</v>
      </c>
      <c r="B96" s="145"/>
      <c r="C96" s="145"/>
      <c r="D96" s="146"/>
      <c r="E96" s="137" t="str">
        <f>IF(D96=""," ",DATEDIF(D96,K96,"Y")&amp;"歳"&amp;DATEDIF(D96,K96,"YM")&amp;"カ月")</f>
        <v xml:space="preserve"> </v>
      </c>
      <c r="F96" s="138"/>
      <c r="G96" s="138"/>
      <c r="H96" s="138"/>
      <c r="I96" s="138"/>
      <c r="J96" s="40" t="s">
        <v>8</v>
      </c>
      <c r="K96" s="139">
        <f>DATE($B1,$D1,1)</f>
        <v>44562</v>
      </c>
      <c r="L96" s="139">
        <f>DATEDIF(D96,K96,"Y")</f>
        <v>122</v>
      </c>
      <c r="M96" s="121" t="str">
        <f t="shared" ref="M96" si="136">IF(L96=0,"○",IF(L96=1,"△",IF(L96=2,"□",IF(L96=3,"◇","×"))))</f>
        <v>×</v>
      </c>
      <c r="N96" s="87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  <c r="AA96" s="86"/>
      <c r="AB96" s="86"/>
      <c r="AC96" s="86"/>
      <c r="AD96" s="86"/>
      <c r="AE96" s="86"/>
      <c r="AF96" s="86"/>
      <c r="AG96" s="86"/>
      <c r="AH96" s="86"/>
      <c r="AI96" s="86"/>
      <c r="AJ96" s="86"/>
      <c r="AK96" s="86"/>
      <c r="AL96" s="86"/>
      <c r="AM96" s="86"/>
      <c r="AN96" s="86"/>
      <c r="AO96" s="86"/>
      <c r="AP96" s="86"/>
      <c r="AQ96" s="86"/>
      <c r="AR96" s="86"/>
      <c r="AS96" s="41">
        <f>SUM(N96:AR96)</f>
        <v>0</v>
      </c>
      <c r="AT96" s="36">
        <f t="shared" ref="AT96" si="137">COUNT(N96:AR96)</f>
        <v>0</v>
      </c>
    </row>
    <row r="97" spans="1:46" ht="21" customHeight="1" thickBot="1">
      <c r="A97" s="144"/>
      <c r="B97" s="114"/>
      <c r="C97" s="114"/>
      <c r="D97" s="116"/>
      <c r="E97" s="137"/>
      <c r="F97" s="118"/>
      <c r="G97" s="118"/>
      <c r="H97" s="118"/>
      <c r="I97" s="118"/>
      <c r="J97" s="38" t="s">
        <v>24</v>
      </c>
      <c r="K97" s="140"/>
      <c r="L97" s="141"/>
      <c r="M97" s="142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39" t="str">
        <f>IF(AT96=AT97,"○","×")</f>
        <v>○</v>
      </c>
      <c r="AT97" s="36">
        <f t="shared" ref="AT97" si="138">COUNTIF(N97:AR97,"ａ")+COUNTIF(N97:AR97,"ｂ")+COUNTIF(N97:AR97,"ｃ")</f>
        <v>0</v>
      </c>
    </row>
    <row r="98" spans="1:46" ht="21" customHeight="1">
      <c r="A98" s="143">
        <v>48</v>
      </c>
      <c r="B98" s="145"/>
      <c r="C98" s="145"/>
      <c r="D98" s="146"/>
      <c r="E98" s="137" t="str">
        <f>IF(D98=""," ",DATEDIF(D98,K98,"Y")&amp;"歳"&amp;DATEDIF(D98,K98,"YM")&amp;"カ月")</f>
        <v xml:space="preserve"> </v>
      </c>
      <c r="F98" s="138"/>
      <c r="G98" s="138"/>
      <c r="H98" s="138"/>
      <c r="I98" s="138"/>
      <c r="J98" s="40" t="s">
        <v>8</v>
      </c>
      <c r="K98" s="139">
        <f>DATE($B1,$D1,1)</f>
        <v>44562</v>
      </c>
      <c r="L98" s="139">
        <f>DATEDIF(D98,K98,"Y")</f>
        <v>122</v>
      </c>
      <c r="M98" s="121" t="str">
        <f t="shared" ref="M98" si="139">IF(L98=0,"○",IF(L98=1,"△",IF(L98=2,"□",IF(L98=3,"◇","×"))))</f>
        <v>×</v>
      </c>
      <c r="N98" s="87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41">
        <f>SUM(N98:AR98)</f>
        <v>0</v>
      </c>
      <c r="AT98" s="36">
        <f t="shared" ref="AT98" si="140">COUNT(N98:AR98)</f>
        <v>0</v>
      </c>
    </row>
    <row r="99" spans="1:46" ht="21" customHeight="1" thickBot="1">
      <c r="A99" s="144"/>
      <c r="B99" s="114"/>
      <c r="C99" s="114"/>
      <c r="D99" s="116"/>
      <c r="E99" s="137"/>
      <c r="F99" s="118"/>
      <c r="G99" s="118"/>
      <c r="H99" s="118"/>
      <c r="I99" s="118"/>
      <c r="J99" s="38" t="s">
        <v>24</v>
      </c>
      <c r="K99" s="140"/>
      <c r="L99" s="141"/>
      <c r="M99" s="142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39" t="str">
        <f>IF(AT98=AT99,"○","×")</f>
        <v>○</v>
      </c>
      <c r="AT99" s="36">
        <f t="shared" ref="AT99" si="141">COUNTIF(N99:AR99,"ａ")+COUNTIF(N99:AR99,"ｂ")+COUNTIF(N99:AR99,"ｃ")</f>
        <v>0</v>
      </c>
    </row>
    <row r="100" spans="1:46" ht="21" customHeight="1">
      <c r="A100" s="143">
        <v>49</v>
      </c>
      <c r="B100" s="145"/>
      <c r="C100" s="145"/>
      <c r="D100" s="146"/>
      <c r="E100" s="137" t="str">
        <f>IF(D100=""," ",DATEDIF(D100,K100,"Y")&amp;"歳"&amp;DATEDIF(D100,K100,"YM")&amp;"カ月")</f>
        <v xml:space="preserve"> </v>
      </c>
      <c r="F100" s="138"/>
      <c r="G100" s="138"/>
      <c r="H100" s="138"/>
      <c r="I100" s="138"/>
      <c r="J100" s="40" t="s">
        <v>8</v>
      </c>
      <c r="K100" s="139">
        <f>DATE($B1,$D1,1)</f>
        <v>44562</v>
      </c>
      <c r="L100" s="139">
        <f>DATEDIF(D100,K100,"Y")</f>
        <v>122</v>
      </c>
      <c r="M100" s="121" t="str">
        <f t="shared" ref="M100:M162" si="142">IF(L100=0,"○",IF(L100=1,"△",IF(L100=2,"□",IF(L100=3,"◇","×"))))</f>
        <v>×</v>
      </c>
      <c r="N100" s="87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  <c r="AA100" s="86"/>
      <c r="AB100" s="86"/>
      <c r="AC100" s="86"/>
      <c r="AD100" s="86"/>
      <c r="AE100" s="86"/>
      <c r="AF100" s="86"/>
      <c r="AG100" s="86"/>
      <c r="AH100" s="86"/>
      <c r="AI100" s="86"/>
      <c r="AJ100" s="86"/>
      <c r="AK100" s="86"/>
      <c r="AL100" s="86"/>
      <c r="AM100" s="86"/>
      <c r="AN100" s="86"/>
      <c r="AO100" s="86"/>
      <c r="AP100" s="86"/>
      <c r="AQ100" s="86"/>
      <c r="AR100" s="86"/>
      <c r="AS100" s="41">
        <f>SUM(N100:AR100)</f>
        <v>0</v>
      </c>
      <c r="AT100" s="36">
        <f t="shared" ref="AT100" si="143">COUNT(N100:AR100)</f>
        <v>0</v>
      </c>
    </row>
    <row r="101" spans="1:46" ht="21" customHeight="1" thickBot="1">
      <c r="A101" s="144"/>
      <c r="B101" s="114"/>
      <c r="C101" s="114"/>
      <c r="D101" s="116"/>
      <c r="E101" s="137"/>
      <c r="F101" s="118"/>
      <c r="G101" s="118"/>
      <c r="H101" s="118"/>
      <c r="I101" s="118"/>
      <c r="J101" s="38" t="s">
        <v>24</v>
      </c>
      <c r="K101" s="140"/>
      <c r="L101" s="141"/>
      <c r="M101" s="142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39" t="str">
        <f>IF(AT100=AT101,"○","×")</f>
        <v>○</v>
      </c>
      <c r="AT101" s="36">
        <f t="shared" ref="AT101" si="144">COUNTIF(N101:AR101,"ａ")+COUNTIF(N101:AR101,"ｂ")+COUNTIF(N101:AR101,"ｃ")</f>
        <v>0</v>
      </c>
    </row>
    <row r="102" spans="1:46" ht="21" customHeight="1">
      <c r="A102" s="143">
        <v>50</v>
      </c>
      <c r="B102" s="145"/>
      <c r="C102" s="145"/>
      <c r="D102" s="146"/>
      <c r="E102" s="137" t="str">
        <f>IF(D102=""," ",DATEDIF(D102,K102,"Y")&amp;"歳"&amp;DATEDIF(D102,K102,"YM")&amp;"カ月")</f>
        <v xml:space="preserve"> </v>
      </c>
      <c r="F102" s="138"/>
      <c r="G102" s="138"/>
      <c r="H102" s="138"/>
      <c r="I102" s="138"/>
      <c r="J102" s="40" t="s">
        <v>8</v>
      </c>
      <c r="K102" s="139">
        <f>DATE($B1,$D1,1)</f>
        <v>44562</v>
      </c>
      <c r="L102" s="139">
        <f>DATEDIF(D102,K102,"Y")</f>
        <v>122</v>
      </c>
      <c r="M102" s="121" t="str">
        <f t="shared" si="142"/>
        <v>×</v>
      </c>
      <c r="N102" s="87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41">
        <f>SUM(N102:AR102)</f>
        <v>0</v>
      </c>
      <c r="AT102" s="36">
        <f t="shared" ref="AT102" si="145">COUNT(N102:AR102)</f>
        <v>0</v>
      </c>
    </row>
    <row r="103" spans="1:46" ht="21" customHeight="1" thickBot="1">
      <c r="A103" s="144"/>
      <c r="B103" s="114"/>
      <c r="C103" s="114"/>
      <c r="D103" s="116"/>
      <c r="E103" s="137"/>
      <c r="F103" s="118"/>
      <c r="G103" s="118"/>
      <c r="H103" s="118"/>
      <c r="I103" s="118"/>
      <c r="J103" s="38" t="s">
        <v>24</v>
      </c>
      <c r="K103" s="140"/>
      <c r="L103" s="141"/>
      <c r="M103" s="142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39" t="str">
        <f t="shared" ref="AS103" si="146">IF(AT102=AT103,"○","×")</f>
        <v>○</v>
      </c>
      <c r="AT103" s="36">
        <f t="shared" ref="AT103" si="147">COUNTIF(N103:AR103,"ａ")+COUNTIF(N103:AR103,"ｂ")+COUNTIF(N103:AR103,"ｃ")</f>
        <v>0</v>
      </c>
    </row>
    <row r="104" spans="1:46" ht="21" customHeight="1">
      <c r="A104" s="143">
        <v>51</v>
      </c>
      <c r="B104" s="145"/>
      <c r="C104" s="145"/>
      <c r="D104" s="146"/>
      <c r="E104" s="137" t="str">
        <f>IF(D104=""," ",DATEDIF(D104,K104,"Y")&amp;"歳"&amp;DATEDIF(D104,K104,"YM")&amp;"カ月")</f>
        <v xml:space="preserve"> </v>
      </c>
      <c r="F104" s="138"/>
      <c r="G104" s="138"/>
      <c r="H104" s="138"/>
      <c r="I104" s="138"/>
      <c r="J104" s="40" t="s">
        <v>8</v>
      </c>
      <c r="K104" s="139">
        <f>DATE($B1,$D1,1)</f>
        <v>44562</v>
      </c>
      <c r="L104" s="139">
        <f>DATEDIF(D104,K104,"Y")</f>
        <v>122</v>
      </c>
      <c r="M104" s="121" t="str">
        <f t="shared" si="142"/>
        <v>×</v>
      </c>
      <c r="N104" s="87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  <c r="AJ104" s="86"/>
      <c r="AK104" s="86"/>
      <c r="AL104" s="86"/>
      <c r="AM104" s="86"/>
      <c r="AN104" s="86"/>
      <c r="AO104" s="86"/>
      <c r="AP104" s="86"/>
      <c r="AQ104" s="86"/>
      <c r="AR104" s="86"/>
      <c r="AS104" s="41">
        <f>SUM(N104:AR104)</f>
        <v>0</v>
      </c>
      <c r="AT104" s="36">
        <f t="shared" ref="AT104" si="148">COUNT(N104:AR104)</f>
        <v>0</v>
      </c>
    </row>
    <row r="105" spans="1:46" ht="21" customHeight="1" thickBot="1">
      <c r="A105" s="144"/>
      <c r="B105" s="114"/>
      <c r="C105" s="114"/>
      <c r="D105" s="116"/>
      <c r="E105" s="137"/>
      <c r="F105" s="118"/>
      <c r="G105" s="118"/>
      <c r="H105" s="118"/>
      <c r="I105" s="118"/>
      <c r="J105" s="38" t="s">
        <v>24</v>
      </c>
      <c r="K105" s="140"/>
      <c r="L105" s="141"/>
      <c r="M105" s="142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39" t="str">
        <f t="shared" ref="AS105" si="149">IF(AT104=AT105,"○","×")</f>
        <v>○</v>
      </c>
      <c r="AT105" s="36">
        <f t="shared" ref="AT105" si="150">COUNTIF(N105:AR105,"ａ")+COUNTIF(N105:AR105,"ｂ")+COUNTIF(N105:AR105,"ｃ")</f>
        <v>0</v>
      </c>
    </row>
    <row r="106" spans="1:46" ht="21" customHeight="1">
      <c r="A106" s="143">
        <v>52</v>
      </c>
      <c r="B106" s="145"/>
      <c r="C106" s="145"/>
      <c r="D106" s="146"/>
      <c r="E106" s="137" t="str">
        <f>IF(D106=""," ",DATEDIF(D106,K106,"Y")&amp;"歳"&amp;DATEDIF(D106,K106,"YM")&amp;"カ月")</f>
        <v xml:space="preserve"> </v>
      </c>
      <c r="F106" s="138"/>
      <c r="G106" s="138"/>
      <c r="H106" s="138"/>
      <c r="I106" s="138"/>
      <c r="J106" s="40" t="s">
        <v>8</v>
      </c>
      <c r="K106" s="139">
        <f>DATE($B1,$D1,1)</f>
        <v>44562</v>
      </c>
      <c r="L106" s="139">
        <f>DATEDIF(D106,K106,"Y")</f>
        <v>122</v>
      </c>
      <c r="M106" s="121" t="str">
        <f t="shared" si="142"/>
        <v>×</v>
      </c>
      <c r="N106" s="87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  <c r="AG106" s="86"/>
      <c r="AH106" s="86"/>
      <c r="AI106" s="86"/>
      <c r="AJ106" s="86"/>
      <c r="AK106" s="86"/>
      <c r="AL106" s="86"/>
      <c r="AM106" s="86"/>
      <c r="AN106" s="86"/>
      <c r="AO106" s="86"/>
      <c r="AP106" s="86"/>
      <c r="AQ106" s="86"/>
      <c r="AR106" s="86"/>
      <c r="AS106" s="41">
        <f>SUM(N106:AR106)</f>
        <v>0</v>
      </c>
      <c r="AT106" s="36">
        <f t="shared" ref="AT106" si="151">COUNT(N106:AR106)</f>
        <v>0</v>
      </c>
    </row>
    <row r="107" spans="1:46" ht="21" customHeight="1" thickBot="1">
      <c r="A107" s="144"/>
      <c r="B107" s="114"/>
      <c r="C107" s="114"/>
      <c r="D107" s="116"/>
      <c r="E107" s="137"/>
      <c r="F107" s="118"/>
      <c r="G107" s="118"/>
      <c r="H107" s="118"/>
      <c r="I107" s="118"/>
      <c r="J107" s="38" t="s">
        <v>24</v>
      </c>
      <c r="K107" s="140"/>
      <c r="L107" s="141"/>
      <c r="M107" s="142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39" t="str">
        <f t="shared" ref="AS107" si="152">IF(AT106=AT107,"○","×")</f>
        <v>○</v>
      </c>
      <c r="AT107" s="36">
        <f t="shared" ref="AT107" si="153">COUNTIF(N107:AR107,"ａ")+COUNTIF(N107:AR107,"ｂ")+COUNTIF(N107:AR107,"ｃ")</f>
        <v>0</v>
      </c>
    </row>
    <row r="108" spans="1:46" ht="21" customHeight="1">
      <c r="A108" s="143">
        <v>53</v>
      </c>
      <c r="B108" s="145"/>
      <c r="C108" s="145"/>
      <c r="D108" s="146"/>
      <c r="E108" s="137" t="str">
        <f>IF(D108=""," ",DATEDIF(D108,K108,"Y")&amp;"歳"&amp;DATEDIF(D108,K108,"YM")&amp;"カ月")</f>
        <v xml:space="preserve"> </v>
      </c>
      <c r="F108" s="138"/>
      <c r="G108" s="138"/>
      <c r="H108" s="138"/>
      <c r="I108" s="138"/>
      <c r="J108" s="40" t="s">
        <v>8</v>
      </c>
      <c r="K108" s="139">
        <f>DATE($B1,$D1,1)</f>
        <v>44562</v>
      </c>
      <c r="L108" s="139">
        <f>DATEDIF(D108,K108,"Y")</f>
        <v>122</v>
      </c>
      <c r="M108" s="121" t="str">
        <f t="shared" si="142"/>
        <v>×</v>
      </c>
      <c r="N108" s="87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  <c r="AI108" s="86"/>
      <c r="AJ108" s="86"/>
      <c r="AK108" s="86"/>
      <c r="AL108" s="86"/>
      <c r="AM108" s="86"/>
      <c r="AN108" s="86"/>
      <c r="AO108" s="86"/>
      <c r="AP108" s="86"/>
      <c r="AQ108" s="86"/>
      <c r="AR108" s="86"/>
      <c r="AS108" s="41">
        <f>SUM(N108:AR108)</f>
        <v>0</v>
      </c>
      <c r="AT108" s="36">
        <f t="shared" ref="AT108" si="154">COUNT(N108:AR108)</f>
        <v>0</v>
      </c>
    </row>
    <row r="109" spans="1:46" ht="21" customHeight="1" thickBot="1">
      <c r="A109" s="144"/>
      <c r="B109" s="114"/>
      <c r="C109" s="114"/>
      <c r="D109" s="116"/>
      <c r="E109" s="137"/>
      <c r="F109" s="118"/>
      <c r="G109" s="118"/>
      <c r="H109" s="118"/>
      <c r="I109" s="118"/>
      <c r="J109" s="38" t="s">
        <v>24</v>
      </c>
      <c r="K109" s="140"/>
      <c r="L109" s="141"/>
      <c r="M109" s="142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39" t="str">
        <f t="shared" ref="AS109" si="155">IF(AT108=AT109,"○","×")</f>
        <v>○</v>
      </c>
      <c r="AT109" s="36">
        <f t="shared" ref="AT109" si="156">COUNTIF(N109:AR109,"ａ")+COUNTIF(N109:AR109,"ｂ")+COUNTIF(N109:AR109,"ｃ")</f>
        <v>0</v>
      </c>
    </row>
    <row r="110" spans="1:46" ht="21" customHeight="1">
      <c r="A110" s="143">
        <v>54</v>
      </c>
      <c r="B110" s="145"/>
      <c r="C110" s="145"/>
      <c r="D110" s="146"/>
      <c r="E110" s="137" t="str">
        <f>IF(D110=""," ",DATEDIF(D110,K110,"Y")&amp;"歳"&amp;DATEDIF(D110,K110,"YM")&amp;"カ月")</f>
        <v xml:space="preserve"> </v>
      </c>
      <c r="F110" s="138"/>
      <c r="G110" s="138"/>
      <c r="H110" s="138"/>
      <c r="I110" s="138"/>
      <c r="J110" s="40" t="s">
        <v>8</v>
      </c>
      <c r="K110" s="139">
        <f>DATE($B1,$D1,1)</f>
        <v>44562</v>
      </c>
      <c r="L110" s="139">
        <f>DATEDIF(D110,K110,"Y")</f>
        <v>122</v>
      </c>
      <c r="M110" s="121" t="str">
        <f t="shared" si="142"/>
        <v>×</v>
      </c>
      <c r="N110" s="87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  <c r="AK110" s="86"/>
      <c r="AL110" s="86"/>
      <c r="AM110" s="86"/>
      <c r="AN110" s="86"/>
      <c r="AO110" s="86"/>
      <c r="AP110" s="86"/>
      <c r="AQ110" s="86"/>
      <c r="AR110" s="86"/>
      <c r="AS110" s="41">
        <f>SUM(N110:AR110)</f>
        <v>0</v>
      </c>
      <c r="AT110" s="36">
        <f t="shared" ref="AT110" si="157">COUNT(N110:AR110)</f>
        <v>0</v>
      </c>
    </row>
    <row r="111" spans="1:46" ht="21" customHeight="1" thickBot="1">
      <c r="A111" s="144"/>
      <c r="B111" s="114"/>
      <c r="C111" s="114"/>
      <c r="D111" s="116"/>
      <c r="E111" s="137"/>
      <c r="F111" s="118"/>
      <c r="G111" s="118"/>
      <c r="H111" s="118"/>
      <c r="I111" s="118"/>
      <c r="J111" s="38" t="s">
        <v>24</v>
      </c>
      <c r="K111" s="140"/>
      <c r="L111" s="141"/>
      <c r="M111" s="142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39" t="str">
        <f t="shared" ref="AS111" si="158">IF(AT110=AT111,"○","×")</f>
        <v>○</v>
      </c>
      <c r="AT111" s="36">
        <f t="shared" ref="AT111" si="159">COUNTIF(N111:AR111,"ａ")+COUNTIF(N111:AR111,"ｂ")+COUNTIF(N111:AR111,"ｃ")</f>
        <v>0</v>
      </c>
    </row>
    <row r="112" spans="1:46" ht="21" customHeight="1">
      <c r="A112" s="143">
        <v>55</v>
      </c>
      <c r="B112" s="145"/>
      <c r="C112" s="145"/>
      <c r="D112" s="146"/>
      <c r="E112" s="137" t="str">
        <f>IF(D112=""," ",DATEDIF(D112,K112,"Y")&amp;"歳"&amp;DATEDIF(D112,K112,"YM")&amp;"カ月")</f>
        <v xml:space="preserve"> </v>
      </c>
      <c r="F112" s="138"/>
      <c r="G112" s="138"/>
      <c r="H112" s="138"/>
      <c r="I112" s="138"/>
      <c r="J112" s="40" t="s">
        <v>8</v>
      </c>
      <c r="K112" s="139">
        <f>DATE($B1,$D1,1)</f>
        <v>44562</v>
      </c>
      <c r="L112" s="139">
        <f>DATEDIF(D112,K112,"Y")</f>
        <v>122</v>
      </c>
      <c r="M112" s="121" t="str">
        <f t="shared" si="142"/>
        <v>×</v>
      </c>
      <c r="N112" s="87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  <c r="AE112" s="86"/>
      <c r="AF112" s="86"/>
      <c r="AG112" s="86"/>
      <c r="AH112" s="86"/>
      <c r="AI112" s="86"/>
      <c r="AJ112" s="86"/>
      <c r="AK112" s="86"/>
      <c r="AL112" s="86"/>
      <c r="AM112" s="86"/>
      <c r="AN112" s="86"/>
      <c r="AO112" s="86"/>
      <c r="AP112" s="86"/>
      <c r="AQ112" s="86"/>
      <c r="AR112" s="86"/>
      <c r="AS112" s="41">
        <f>SUM(N112:AR112)</f>
        <v>0</v>
      </c>
      <c r="AT112" s="36">
        <f t="shared" ref="AT112" si="160">COUNT(N112:AR112)</f>
        <v>0</v>
      </c>
    </row>
    <row r="113" spans="1:46" ht="21" customHeight="1" thickBot="1">
      <c r="A113" s="144"/>
      <c r="B113" s="114"/>
      <c r="C113" s="114"/>
      <c r="D113" s="116"/>
      <c r="E113" s="137"/>
      <c r="F113" s="118"/>
      <c r="G113" s="118"/>
      <c r="H113" s="118"/>
      <c r="I113" s="118"/>
      <c r="J113" s="38" t="s">
        <v>24</v>
      </c>
      <c r="K113" s="140"/>
      <c r="L113" s="141"/>
      <c r="M113" s="142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39" t="str">
        <f t="shared" ref="AS113" si="161">IF(AT112=AT113,"○","×")</f>
        <v>○</v>
      </c>
      <c r="AT113" s="36">
        <f t="shared" ref="AT113" si="162">COUNTIF(N113:AR113,"ａ")+COUNTIF(N113:AR113,"ｂ")+COUNTIF(N113:AR113,"ｃ")</f>
        <v>0</v>
      </c>
    </row>
    <row r="114" spans="1:46" ht="21" customHeight="1">
      <c r="A114" s="143">
        <v>56</v>
      </c>
      <c r="B114" s="145"/>
      <c r="C114" s="145"/>
      <c r="D114" s="146"/>
      <c r="E114" s="137" t="str">
        <f>IF(D114=""," ",DATEDIF(D114,K114,"Y")&amp;"歳"&amp;DATEDIF(D114,K114,"YM")&amp;"カ月")</f>
        <v xml:space="preserve"> </v>
      </c>
      <c r="F114" s="138"/>
      <c r="G114" s="138"/>
      <c r="H114" s="138"/>
      <c r="I114" s="138"/>
      <c r="J114" s="40" t="s">
        <v>8</v>
      </c>
      <c r="K114" s="139">
        <f>DATE($B1,$D1,1)</f>
        <v>44562</v>
      </c>
      <c r="L114" s="139">
        <f>DATEDIF(D114,K114,"Y")</f>
        <v>122</v>
      </c>
      <c r="M114" s="121" t="str">
        <f t="shared" si="142"/>
        <v>×</v>
      </c>
      <c r="N114" s="87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41">
        <f>SUM(N114:AR114)</f>
        <v>0</v>
      </c>
      <c r="AT114" s="36">
        <f t="shared" ref="AT114" si="163">COUNT(N114:AR114)</f>
        <v>0</v>
      </c>
    </row>
    <row r="115" spans="1:46" ht="21" customHeight="1" thickBot="1">
      <c r="A115" s="144"/>
      <c r="B115" s="114"/>
      <c r="C115" s="114"/>
      <c r="D115" s="116"/>
      <c r="E115" s="137"/>
      <c r="F115" s="118"/>
      <c r="G115" s="118"/>
      <c r="H115" s="118"/>
      <c r="I115" s="118"/>
      <c r="J115" s="38" t="s">
        <v>24</v>
      </c>
      <c r="K115" s="140"/>
      <c r="L115" s="141"/>
      <c r="M115" s="142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39" t="str">
        <f t="shared" ref="AS115" si="164">IF(AT114=AT115,"○","×")</f>
        <v>○</v>
      </c>
      <c r="AT115" s="36">
        <f t="shared" ref="AT115" si="165">COUNTIF(N115:AR115,"ａ")+COUNTIF(N115:AR115,"ｂ")+COUNTIF(N115:AR115,"ｃ")</f>
        <v>0</v>
      </c>
    </row>
    <row r="116" spans="1:46" ht="21" customHeight="1">
      <c r="A116" s="143">
        <v>57</v>
      </c>
      <c r="B116" s="145"/>
      <c r="C116" s="145"/>
      <c r="D116" s="146"/>
      <c r="E116" s="137" t="str">
        <f>IF(D116=""," ",DATEDIF(D116,K116,"Y")&amp;"歳"&amp;DATEDIF(D116,K116,"YM")&amp;"カ月")</f>
        <v xml:space="preserve"> </v>
      </c>
      <c r="F116" s="138"/>
      <c r="G116" s="138"/>
      <c r="H116" s="138"/>
      <c r="I116" s="138"/>
      <c r="J116" s="40" t="s">
        <v>8</v>
      </c>
      <c r="K116" s="139">
        <f>DATE($B1,$D1,1)</f>
        <v>44562</v>
      </c>
      <c r="L116" s="139">
        <f>DATEDIF(D116,K116,"Y")</f>
        <v>122</v>
      </c>
      <c r="M116" s="121" t="str">
        <f t="shared" si="142"/>
        <v>×</v>
      </c>
      <c r="N116" s="87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  <c r="AI116" s="86"/>
      <c r="AJ116" s="86"/>
      <c r="AK116" s="86"/>
      <c r="AL116" s="86"/>
      <c r="AM116" s="86"/>
      <c r="AN116" s="86"/>
      <c r="AO116" s="86"/>
      <c r="AP116" s="86"/>
      <c r="AQ116" s="86"/>
      <c r="AR116" s="86"/>
      <c r="AS116" s="41">
        <f>SUM(N116:AR116)</f>
        <v>0</v>
      </c>
      <c r="AT116" s="36">
        <f t="shared" ref="AT116" si="166">COUNT(N116:AR116)</f>
        <v>0</v>
      </c>
    </row>
    <row r="117" spans="1:46" ht="21" customHeight="1" thickBot="1">
      <c r="A117" s="144"/>
      <c r="B117" s="114"/>
      <c r="C117" s="114"/>
      <c r="D117" s="116"/>
      <c r="E117" s="137"/>
      <c r="F117" s="118"/>
      <c r="G117" s="118"/>
      <c r="H117" s="118"/>
      <c r="I117" s="118"/>
      <c r="J117" s="38" t="s">
        <v>24</v>
      </c>
      <c r="K117" s="140"/>
      <c r="L117" s="141"/>
      <c r="M117" s="142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39" t="str">
        <f t="shared" ref="AS117" si="167">IF(AT116=AT117,"○","×")</f>
        <v>○</v>
      </c>
      <c r="AT117" s="36">
        <f t="shared" ref="AT117" si="168">COUNTIF(N117:AR117,"ａ")+COUNTIF(N117:AR117,"ｂ")+COUNTIF(N117:AR117,"ｃ")</f>
        <v>0</v>
      </c>
    </row>
    <row r="118" spans="1:46" ht="21" customHeight="1">
      <c r="A118" s="143">
        <v>58</v>
      </c>
      <c r="B118" s="145"/>
      <c r="C118" s="145"/>
      <c r="D118" s="146"/>
      <c r="E118" s="137" t="str">
        <f>IF(D118=""," ",DATEDIF(D118,K118,"Y")&amp;"歳"&amp;DATEDIF(D118,K118,"YM")&amp;"カ月")</f>
        <v xml:space="preserve"> </v>
      </c>
      <c r="F118" s="138"/>
      <c r="G118" s="138"/>
      <c r="H118" s="138"/>
      <c r="I118" s="138"/>
      <c r="J118" s="40" t="s">
        <v>8</v>
      </c>
      <c r="K118" s="139">
        <f>DATE($B1,$D1,1)</f>
        <v>44562</v>
      </c>
      <c r="L118" s="139">
        <f>DATEDIF(D118,K118,"Y")</f>
        <v>122</v>
      </c>
      <c r="M118" s="121" t="str">
        <f t="shared" si="142"/>
        <v>×</v>
      </c>
      <c r="N118" s="87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  <c r="AI118" s="86"/>
      <c r="AJ118" s="86"/>
      <c r="AK118" s="86"/>
      <c r="AL118" s="86"/>
      <c r="AM118" s="86"/>
      <c r="AN118" s="86"/>
      <c r="AO118" s="86"/>
      <c r="AP118" s="86"/>
      <c r="AQ118" s="86"/>
      <c r="AR118" s="86"/>
      <c r="AS118" s="41">
        <f>SUM(N118:AR118)</f>
        <v>0</v>
      </c>
      <c r="AT118" s="36">
        <f t="shared" ref="AT118" si="169">COUNT(N118:AR118)</f>
        <v>0</v>
      </c>
    </row>
    <row r="119" spans="1:46" ht="21" customHeight="1" thickBot="1">
      <c r="A119" s="144"/>
      <c r="B119" s="114"/>
      <c r="C119" s="114"/>
      <c r="D119" s="116"/>
      <c r="E119" s="137"/>
      <c r="F119" s="118"/>
      <c r="G119" s="118"/>
      <c r="H119" s="118"/>
      <c r="I119" s="118"/>
      <c r="J119" s="38" t="s">
        <v>24</v>
      </c>
      <c r="K119" s="140"/>
      <c r="L119" s="141"/>
      <c r="M119" s="142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39" t="str">
        <f t="shared" ref="AS119" si="170">IF(AT118=AT119,"○","×")</f>
        <v>○</v>
      </c>
      <c r="AT119" s="36">
        <f t="shared" ref="AT119" si="171">COUNTIF(N119:AR119,"ａ")+COUNTIF(N119:AR119,"ｂ")+COUNTIF(N119:AR119,"ｃ")</f>
        <v>0</v>
      </c>
    </row>
    <row r="120" spans="1:46" ht="21" customHeight="1">
      <c r="A120" s="143">
        <v>59</v>
      </c>
      <c r="B120" s="145"/>
      <c r="C120" s="145"/>
      <c r="D120" s="146"/>
      <c r="E120" s="137" t="str">
        <f>IF(D120=""," ",DATEDIF(D120,K120,"Y")&amp;"歳"&amp;DATEDIF(D120,K120,"YM")&amp;"カ月")</f>
        <v xml:space="preserve"> </v>
      </c>
      <c r="F120" s="138"/>
      <c r="G120" s="138"/>
      <c r="H120" s="138"/>
      <c r="I120" s="138"/>
      <c r="J120" s="40" t="s">
        <v>8</v>
      </c>
      <c r="K120" s="139">
        <f>DATE($B1,$D1,1)</f>
        <v>44562</v>
      </c>
      <c r="L120" s="139">
        <f>DATEDIF(D120,K120,"Y")</f>
        <v>122</v>
      </c>
      <c r="M120" s="121" t="str">
        <f t="shared" si="142"/>
        <v>×</v>
      </c>
      <c r="N120" s="87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  <c r="AI120" s="86"/>
      <c r="AJ120" s="86"/>
      <c r="AK120" s="86"/>
      <c r="AL120" s="86"/>
      <c r="AM120" s="86"/>
      <c r="AN120" s="86"/>
      <c r="AO120" s="86"/>
      <c r="AP120" s="86"/>
      <c r="AQ120" s="86"/>
      <c r="AR120" s="86"/>
      <c r="AS120" s="41">
        <f>SUM(N120:AR120)</f>
        <v>0</v>
      </c>
      <c r="AT120" s="36">
        <f t="shared" ref="AT120" si="172">COUNT(N120:AR120)</f>
        <v>0</v>
      </c>
    </row>
    <row r="121" spans="1:46" ht="21" customHeight="1" thickBot="1">
      <c r="A121" s="144"/>
      <c r="B121" s="114"/>
      <c r="C121" s="114"/>
      <c r="D121" s="116"/>
      <c r="E121" s="137"/>
      <c r="F121" s="118"/>
      <c r="G121" s="118"/>
      <c r="H121" s="118"/>
      <c r="I121" s="118"/>
      <c r="J121" s="38" t="s">
        <v>24</v>
      </c>
      <c r="K121" s="140"/>
      <c r="L121" s="141"/>
      <c r="M121" s="142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39" t="str">
        <f t="shared" ref="AS121" si="173">IF(AT120=AT121,"○","×")</f>
        <v>○</v>
      </c>
      <c r="AT121" s="36">
        <f t="shared" ref="AT121" si="174">COUNTIF(N121:AR121,"ａ")+COUNTIF(N121:AR121,"ｂ")+COUNTIF(N121:AR121,"ｃ")</f>
        <v>0</v>
      </c>
    </row>
    <row r="122" spans="1:46" ht="21" customHeight="1">
      <c r="A122" s="143">
        <v>60</v>
      </c>
      <c r="B122" s="145"/>
      <c r="C122" s="145"/>
      <c r="D122" s="146"/>
      <c r="E122" s="137" t="str">
        <f>IF(D122=""," ",DATEDIF(D122,K122,"Y")&amp;"歳"&amp;DATEDIF(D122,K122,"YM")&amp;"カ月")</f>
        <v xml:space="preserve"> </v>
      </c>
      <c r="F122" s="138"/>
      <c r="G122" s="138"/>
      <c r="H122" s="138"/>
      <c r="I122" s="138"/>
      <c r="J122" s="40" t="s">
        <v>8</v>
      </c>
      <c r="K122" s="139">
        <f>DATE($B1,$D1,1)</f>
        <v>44562</v>
      </c>
      <c r="L122" s="139">
        <f>DATEDIF(D122,K122,"Y")</f>
        <v>122</v>
      </c>
      <c r="M122" s="121" t="str">
        <f t="shared" si="142"/>
        <v>×</v>
      </c>
      <c r="N122" s="87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41">
        <f>SUM(N122:AR122)</f>
        <v>0</v>
      </c>
      <c r="AT122" s="36">
        <f t="shared" ref="AT122" si="175">COUNT(N122:AR122)</f>
        <v>0</v>
      </c>
    </row>
    <row r="123" spans="1:46" ht="21" customHeight="1" thickBot="1">
      <c r="A123" s="144"/>
      <c r="B123" s="114"/>
      <c r="C123" s="114"/>
      <c r="D123" s="116"/>
      <c r="E123" s="137"/>
      <c r="F123" s="118"/>
      <c r="G123" s="118"/>
      <c r="H123" s="118"/>
      <c r="I123" s="118"/>
      <c r="J123" s="38" t="s">
        <v>24</v>
      </c>
      <c r="K123" s="140"/>
      <c r="L123" s="141"/>
      <c r="M123" s="142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39" t="str">
        <f t="shared" ref="AS123" si="176">IF(AT122=AT123,"○","×")</f>
        <v>○</v>
      </c>
      <c r="AT123" s="36">
        <f t="shared" ref="AT123" si="177">COUNTIF(N123:AR123,"ａ")+COUNTIF(N123:AR123,"ｂ")+COUNTIF(N123:AR123,"ｃ")</f>
        <v>0</v>
      </c>
    </row>
    <row r="124" spans="1:46" ht="21" customHeight="1">
      <c r="A124" s="143">
        <v>61</v>
      </c>
      <c r="B124" s="145"/>
      <c r="C124" s="145"/>
      <c r="D124" s="146"/>
      <c r="E124" s="137" t="str">
        <f>IF(D124=""," ",DATEDIF(D124,K124,"Y")&amp;"歳"&amp;DATEDIF(D124,K124,"YM")&amp;"カ月")</f>
        <v xml:space="preserve"> </v>
      </c>
      <c r="F124" s="138"/>
      <c r="G124" s="138"/>
      <c r="H124" s="138"/>
      <c r="I124" s="138"/>
      <c r="J124" s="40" t="s">
        <v>8</v>
      </c>
      <c r="K124" s="139">
        <f>DATE($B1,$D1,1)</f>
        <v>44562</v>
      </c>
      <c r="L124" s="139">
        <f>DATEDIF(D124,K124,"Y")</f>
        <v>122</v>
      </c>
      <c r="M124" s="121" t="str">
        <f t="shared" si="142"/>
        <v>×</v>
      </c>
      <c r="N124" s="87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/>
      <c r="AF124" s="86"/>
      <c r="AG124" s="86"/>
      <c r="AH124" s="86"/>
      <c r="AI124" s="86"/>
      <c r="AJ124" s="86"/>
      <c r="AK124" s="86"/>
      <c r="AL124" s="86"/>
      <c r="AM124" s="86"/>
      <c r="AN124" s="86"/>
      <c r="AO124" s="86"/>
      <c r="AP124" s="86"/>
      <c r="AQ124" s="86"/>
      <c r="AR124" s="86"/>
      <c r="AS124" s="41">
        <f>SUM(N124:AR124)</f>
        <v>0</v>
      </c>
      <c r="AT124" s="36">
        <f t="shared" ref="AT124" si="178">COUNT(N124:AR124)</f>
        <v>0</v>
      </c>
    </row>
    <row r="125" spans="1:46" ht="21" customHeight="1" thickBot="1">
      <c r="A125" s="144"/>
      <c r="B125" s="114"/>
      <c r="C125" s="114"/>
      <c r="D125" s="116"/>
      <c r="E125" s="137"/>
      <c r="F125" s="118"/>
      <c r="G125" s="118"/>
      <c r="H125" s="118"/>
      <c r="I125" s="118"/>
      <c r="J125" s="38" t="s">
        <v>24</v>
      </c>
      <c r="K125" s="140"/>
      <c r="L125" s="141"/>
      <c r="M125" s="142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39" t="str">
        <f t="shared" ref="AS125" si="179">IF(AT124=AT125,"○","×")</f>
        <v>○</v>
      </c>
      <c r="AT125" s="36">
        <f t="shared" ref="AT125" si="180">COUNTIF(N125:AR125,"ａ")+COUNTIF(N125:AR125,"ｂ")+COUNTIF(N125:AR125,"ｃ")</f>
        <v>0</v>
      </c>
    </row>
    <row r="126" spans="1:46" ht="21" customHeight="1">
      <c r="A126" s="143">
        <v>62</v>
      </c>
      <c r="B126" s="145"/>
      <c r="C126" s="145"/>
      <c r="D126" s="146"/>
      <c r="E126" s="137" t="str">
        <f>IF(D126=""," ",DATEDIF(D126,K126,"Y")&amp;"歳"&amp;DATEDIF(D126,K126,"YM")&amp;"カ月")</f>
        <v xml:space="preserve"> </v>
      </c>
      <c r="F126" s="138"/>
      <c r="G126" s="138"/>
      <c r="H126" s="138"/>
      <c r="I126" s="138"/>
      <c r="J126" s="40" t="s">
        <v>8</v>
      </c>
      <c r="K126" s="139">
        <f>DATE($B1,$D1,1)</f>
        <v>44562</v>
      </c>
      <c r="L126" s="139">
        <f>DATEDIF(D126,K126,"Y")</f>
        <v>122</v>
      </c>
      <c r="M126" s="121" t="str">
        <f t="shared" si="142"/>
        <v>×</v>
      </c>
      <c r="N126" s="87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41">
        <f>SUM(N126:AR126)</f>
        <v>0</v>
      </c>
      <c r="AT126" s="36">
        <f t="shared" ref="AT126" si="181">COUNT(N126:AR126)</f>
        <v>0</v>
      </c>
    </row>
    <row r="127" spans="1:46" ht="21" customHeight="1" thickBot="1">
      <c r="A127" s="144"/>
      <c r="B127" s="114"/>
      <c r="C127" s="114"/>
      <c r="D127" s="116"/>
      <c r="E127" s="137"/>
      <c r="F127" s="118"/>
      <c r="G127" s="118"/>
      <c r="H127" s="118"/>
      <c r="I127" s="118"/>
      <c r="J127" s="38" t="s">
        <v>24</v>
      </c>
      <c r="K127" s="140"/>
      <c r="L127" s="141"/>
      <c r="M127" s="142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39" t="str">
        <f t="shared" ref="AS127" si="182">IF(AT126=AT127,"○","×")</f>
        <v>○</v>
      </c>
      <c r="AT127" s="36">
        <f t="shared" ref="AT127" si="183">COUNTIF(N127:AR127,"ａ")+COUNTIF(N127:AR127,"ｂ")+COUNTIF(N127:AR127,"ｃ")</f>
        <v>0</v>
      </c>
    </row>
    <row r="128" spans="1:46" ht="21" customHeight="1">
      <c r="A128" s="143">
        <v>63</v>
      </c>
      <c r="B128" s="145"/>
      <c r="C128" s="145"/>
      <c r="D128" s="146"/>
      <c r="E128" s="137" t="str">
        <f>IF(D128=""," ",DATEDIF(D128,K128,"Y")&amp;"歳"&amp;DATEDIF(D128,K128,"YM")&amp;"カ月")</f>
        <v xml:space="preserve"> </v>
      </c>
      <c r="F128" s="138"/>
      <c r="G128" s="138"/>
      <c r="H128" s="138"/>
      <c r="I128" s="138"/>
      <c r="J128" s="40" t="s">
        <v>8</v>
      </c>
      <c r="K128" s="139">
        <f>DATE($B1,$D1,1)</f>
        <v>44562</v>
      </c>
      <c r="L128" s="139">
        <f>DATEDIF(D128,K128,"Y")</f>
        <v>122</v>
      </c>
      <c r="M128" s="121" t="str">
        <f t="shared" si="142"/>
        <v>×</v>
      </c>
      <c r="N128" s="87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  <c r="AK128" s="86"/>
      <c r="AL128" s="86"/>
      <c r="AM128" s="86"/>
      <c r="AN128" s="86"/>
      <c r="AO128" s="86"/>
      <c r="AP128" s="86"/>
      <c r="AQ128" s="86"/>
      <c r="AR128" s="86"/>
      <c r="AS128" s="41">
        <f>SUM(N128:AR128)</f>
        <v>0</v>
      </c>
      <c r="AT128" s="36">
        <f t="shared" ref="AT128" si="184">COUNT(N128:AR128)</f>
        <v>0</v>
      </c>
    </row>
    <row r="129" spans="1:46" ht="21" customHeight="1" thickBot="1">
      <c r="A129" s="144"/>
      <c r="B129" s="114"/>
      <c r="C129" s="114"/>
      <c r="D129" s="116"/>
      <c r="E129" s="137"/>
      <c r="F129" s="118"/>
      <c r="G129" s="118"/>
      <c r="H129" s="118"/>
      <c r="I129" s="118"/>
      <c r="J129" s="38" t="s">
        <v>24</v>
      </c>
      <c r="K129" s="140"/>
      <c r="L129" s="141"/>
      <c r="M129" s="142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39" t="str">
        <f t="shared" ref="AS129" si="185">IF(AT128=AT129,"○","×")</f>
        <v>○</v>
      </c>
      <c r="AT129" s="36">
        <f t="shared" ref="AT129" si="186">COUNTIF(N129:AR129,"ａ")+COUNTIF(N129:AR129,"ｂ")+COUNTIF(N129:AR129,"ｃ")</f>
        <v>0</v>
      </c>
    </row>
    <row r="130" spans="1:46" ht="21" customHeight="1">
      <c r="A130" s="143">
        <v>64</v>
      </c>
      <c r="B130" s="145"/>
      <c r="C130" s="145"/>
      <c r="D130" s="146"/>
      <c r="E130" s="137" t="str">
        <f>IF(D130=""," ",DATEDIF(D130,K130,"Y")&amp;"歳"&amp;DATEDIF(D130,K130,"YM")&amp;"カ月")</f>
        <v xml:space="preserve"> </v>
      </c>
      <c r="F130" s="138"/>
      <c r="G130" s="138"/>
      <c r="H130" s="138"/>
      <c r="I130" s="138"/>
      <c r="J130" s="40" t="s">
        <v>8</v>
      </c>
      <c r="K130" s="139">
        <f>DATE($B1,$D1,1)</f>
        <v>44562</v>
      </c>
      <c r="L130" s="139">
        <f>DATEDIF(D130,K130,"Y")</f>
        <v>122</v>
      </c>
      <c r="M130" s="121" t="str">
        <f t="shared" si="142"/>
        <v>×</v>
      </c>
      <c r="N130" s="87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41">
        <f>SUM(N130:AR130)</f>
        <v>0</v>
      </c>
      <c r="AT130" s="36">
        <f t="shared" ref="AT130" si="187">COUNT(N130:AR130)</f>
        <v>0</v>
      </c>
    </row>
    <row r="131" spans="1:46" ht="21" customHeight="1" thickBot="1">
      <c r="A131" s="144"/>
      <c r="B131" s="114"/>
      <c r="C131" s="114"/>
      <c r="D131" s="116"/>
      <c r="E131" s="137"/>
      <c r="F131" s="118"/>
      <c r="G131" s="118"/>
      <c r="H131" s="118"/>
      <c r="I131" s="118"/>
      <c r="J131" s="38" t="s">
        <v>24</v>
      </c>
      <c r="K131" s="140"/>
      <c r="L131" s="141"/>
      <c r="M131" s="142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39" t="str">
        <f t="shared" ref="AS131" si="188">IF(AT130=AT131,"○","×")</f>
        <v>○</v>
      </c>
      <c r="AT131" s="36">
        <f t="shared" ref="AT131" si="189">COUNTIF(N131:AR131,"ａ")+COUNTIF(N131:AR131,"ｂ")+COUNTIF(N131:AR131,"ｃ")</f>
        <v>0</v>
      </c>
    </row>
    <row r="132" spans="1:46" ht="21" customHeight="1">
      <c r="A132" s="143">
        <v>65</v>
      </c>
      <c r="B132" s="145"/>
      <c r="C132" s="145"/>
      <c r="D132" s="146"/>
      <c r="E132" s="137" t="str">
        <f>IF(D132=""," ",DATEDIF(D132,K132,"Y")&amp;"歳"&amp;DATEDIF(D132,K132,"YM")&amp;"カ月")</f>
        <v xml:space="preserve"> </v>
      </c>
      <c r="F132" s="138"/>
      <c r="G132" s="138"/>
      <c r="H132" s="138"/>
      <c r="I132" s="138"/>
      <c r="J132" s="40" t="s">
        <v>8</v>
      </c>
      <c r="K132" s="139">
        <f>DATE($B1,$D1,1)</f>
        <v>44562</v>
      </c>
      <c r="L132" s="139">
        <f>DATEDIF(D132,K132,"Y")</f>
        <v>122</v>
      </c>
      <c r="M132" s="121" t="str">
        <f t="shared" si="142"/>
        <v>×</v>
      </c>
      <c r="N132" s="87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  <c r="AG132" s="86"/>
      <c r="AH132" s="86"/>
      <c r="AI132" s="86"/>
      <c r="AJ132" s="86"/>
      <c r="AK132" s="86"/>
      <c r="AL132" s="86"/>
      <c r="AM132" s="86"/>
      <c r="AN132" s="86"/>
      <c r="AO132" s="86"/>
      <c r="AP132" s="86"/>
      <c r="AQ132" s="86"/>
      <c r="AR132" s="86"/>
      <c r="AS132" s="41">
        <f>SUM(N132:AR132)</f>
        <v>0</v>
      </c>
      <c r="AT132" s="36">
        <f t="shared" ref="AT132" si="190">COUNT(N132:AR132)</f>
        <v>0</v>
      </c>
    </row>
    <row r="133" spans="1:46" ht="21" customHeight="1" thickBot="1">
      <c r="A133" s="144"/>
      <c r="B133" s="114"/>
      <c r="C133" s="114"/>
      <c r="D133" s="116"/>
      <c r="E133" s="137"/>
      <c r="F133" s="118"/>
      <c r="G133" s="118"/>
      <c r="H133" s="118"/>
      <c r="I133" s="118"/>
      <c r="J133" s="38" t="s">
        <v>24</v>
      </c>
      <c r="K133" s="140"/>
      <c r="L133" s="141"/>
      <c r="M133" s="142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39" t="str">
        <f t="shared" ref="AS133" si="191">IF(AT132=AT133,"○","×")</f>
        <v>○</v>
      </c>
      <c r="AT133" s="36">
        <f t="shared" ref="AT133" si="192">COUNTIF(N133:AR133,"ａ")+COUNTIF(N133:AR133,"ｂ")+COUNTIF(N133:AR133,"ｃ")</f>
        <v>0</v>
      </c>
    </row>
    <row r="134" spans="1:46" ht="21" customHeight="1">
      <c r="A134" s="143">
        <v>66</v>
      </c>
      <c r="B134" s="145"/>
      <c r="C134" s="145"/>
      <c r="D134" s="146"/>
      <c r="E134" s="137" t="str">
        <f>IF(D134=""," ",DATEDIF(D134,K134,"Y")&amp;"歳"&amp;DATEDIF(D134,K134,"YM")&amp;"カ月")</f>
        <v xml:space="preserve"> </v>
      </c>
      <c r="F134" s="138"/>
      <c r="G134" s="138"/>
      <c r="H134" s="138"/>
      <c r="I134" s="138"/>
      <c r="J134" s="40" t="s">
        <v>8</v>
      </c>
      <c r="K134" s="139">
        <f>DATE($B1,$D1,1)</f>
        <v>44562</v>
      </c>
      <c r="L134" s="139">
        <f>DATEDIF(D134,K134,"Y")</f>
        <v>122</v>
      </c>
      <c r="M134" s="121" t="str">
        <f t="shared" si="142"/>
        <v>×</v>
      </c>
      <c r="N134" s="87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41">
        <f>SUM(N134:AR134)</f>
        <v>0</v>
      </c>
      <c r="AT134" s="36">
        <f t="shared" ref="AT134" si="193">COUNT(N134:AR134)</f>
        <v>0</v>
      </c>
    </row>
    <row r="135" spans="1:46" ht="21" customHeight="1" thickBot="1">
      <c r="A135" s="144"/>
      <c r="B135" s="114"/>
      <c r="C135" s="114"/>
      <c r="D135" s="116"/>
      <c r="E135" s="137"/>
      <c r="F135" s="118"/>
      <c r="G135" s="118"/>
      <c r="H135" s="118"/>
      <c r="I135" s="118"/>
      <c r="J135" s="38" t="s">
        <v>24</v>
      </c>
      <c r="K135" s="140"/>
      <c r="L135" s="141"/>
      <c r="M135" s="142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39" t="str">
        <f t="shared" ref="AS135" si="194">IF(AT134=AT135,"○","×")</f>
        <v>○</v>
      </c>
      <c r="AT135" s="36">
        <f t="shared" ref="AT135" si="195">COUNTIF(N135:AR135,"ａ")+COUNTIF(N135:AR135,"ｂ")+COUNTIF(N135:AR135,"ｃ")</f>
        <v>0</v>
      </c>
    </row>
    <row r="136" spans="1:46" ht="21" customHeight="1">
      <c r="A136" s="143">
        <v>67</v>
      </c>
      <c r="B136" s="145"/>
      <c r="C136" s="145"/>
      <c r="D136" s="146"/>
      <c r="E136" s="137" t="str">
        <f>IF(D136=""," ",DATEDIF(D136,K136,"Y")&amp;"歳"&amp;DATEDIF(D136,K136,"YM")&amp;"カ月")</f>
        <v xml:space="preserve"> </v>
      </c>
      <c r="F136" s="138"/>
      <c r="G136" s="138"/>
      <c r="H136" s="138"/>
      <c r="I136" s="138"/>
      <c r="J136" s="40" t="s">
        <v>8</v>
      </c>
      <c r="K136" s="139">
        <f>DATE($B1,$D1,1)</f>
        <v>44562</v>
      </c>
      <c r="L136" s="139">
        <f>DATEDIF(D136,K136,"Y")</f>
        <v>122</v>
      </c>
      <c r="M136" s="121" t="str">
        <f t="shared" si="142"/>
        <v>×</v>
      </c>
      <c r="N136" s="87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  <c r="AG136" s="86"/>
      <c r="AH136" s="86"/>
      <c r="AI136" s="86"/>
      <c r="AJ136" s="86"/>
      <c r="AK136" s="86"/>
      <c r="AL136" s="86"/>
      <c r="AM136" s="86"/>
      <c r="AN136" s="86"/>
      <c r="AO136" s="86"/>
      <c r="AP136" s="86"/>
      <c r="AQ136" s="86"/>
      <c r="AR136" s="86"/>
      <c r="AS136" s="41">
        <f>SUM(N136:AR136)</f>
        <v>0</v>
      </c>
      <c r="AT136" s="36">
        <f t="shared" ref="AT136" si="196">COUNT(N136:AR136)</f>
        <v>0</v>
      </c>
    </row>
    <row r="137" spans="1:46" ht="21" customHeight="1" thickBot="1">
      <c r="A137" s="144"/>
      <c r="B137" s="114"/>
      <c r="C137" s="114"/>
      <c r="D137" s="116"/>
      <c r="E137" s="137"/>
      <c r="F137" s="118"/>
      <c r="G137" s="118"/>
      <c r="H137" s="118"/>
      <c r="I137" s="118"/>
      <c r="J137" s="38" t="s">
        <v>24</v>
      </c>
      <c r="K137" s="140"/>
      <c r="L137" s="141"/>
      <c r="M137" s="142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39" t="str">
        <f t="shared" ref="AS137" si="197">IF(AT136=AT137,"○","×")</f>
        <v>○</v>
      </c>
      <c r="AT137" s="36">
        <f t="shared" ref="AT137" si="198">COUNTIF(N137:AR137,"ａ")+COUNTIF(N137:AR137,"ｂ")+COUNTIF(N137:AR137,"ｃ")</f>
        <v>0</v>
      </c>
    </row>
    <row r="138" spans="1:46" ht="21" customHeight="1">
      <c r="A138" s="143">
        <v>68</v>
      </c>
      <c r="B138" s="145"/>
      <c r="C138" s="145"/>
      <c r="D138" s="146"/>
      <c r="E138" s="137" t="str">
        <f>IF(D138=""," ",DATEDIF(D138,K138,"Y")&amp;"歳"&amp;DATEDIF(D138,K138,"YM")&amp;"カ月")</f>
        <v xml:space="preserve"> </v>
      </c>
      <c r="F138" s="138"/>
      <c r="G138" s="138"/>
      <c r="H138" s="138"/>
      <c r="I138" s="138"/>
      <c r="J138" s="40" t="s">
        <v>8</v>
      </c>
      <c r="K138" s="139">
        <f>DATE($B1,$D1,1)</f>
        <v>44562</v>
      </c>
      <c r="L138" s="139">
        <f>DATEDIF(D138,K138,"Y")</f>
        <v>122</v>
      </c>
      <c r="M138" s="121" t="str">
        <f t="shared" si="142"/>
        <v>×</v>
      </c>
      <c r="N138" s="87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6"/>
      <c r="AD138" s="86"/>
      <c r="AE138" s="86"/>
      <c r="AF138" s="86"/>
      <c r="AG138" s="86"/>
      <c r="AH138" s="86"/>
      <c r="AI138" s="86"/>
      <c r="AJ138" s="86"/>
      <c r="AK138" s="86"/>
      <c r="AL138" s="86"/>
      <c r="AM138" s="86"/>
      <c r="AN138" s="86"/>
      <c r="AO138" s="86"/>
      <c r="AP138" s="86"/>
      <c r="AQ138" s="86"/>
      <c r="AR138" s="86"/>
      <c r="AS138" s="41">
        <f>SUM(N138:AR138)</f>
        <v>0</v>
      </c>
      <c r="AT138" s="36">
        <f t="shared" ref="AT138" si="199">COUNT(N138:AR138)</f>
        <v>0</v>
      </c>
    </row>
    <row r="139" spans="1:46" ht="21" customHeight="1" thickBot="1">
      <c r="A139" s="144"/>
      <c r="B139" s="114"/>
      <c r="C139" s="114"/>
      <c r="D139" s="116"/>
      <c r="E139" s="137"/>
      <c r="F139" s="118"/>
      <c r="G139" s="118"/>
      <c r="H139" s="118"/>
      <c r="I139" s="118"/>
      <c r="J139" s="38" t="s">
        <v>24</v>
      </c>
      <c r="K139" s="140"/>
      <c r="L139" s="141"/>
      <c r="M139" s="142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39" t="str">
        <f t="shared" ref="AS139" si="200">IF(AT138=AT139,"○","×")</f>
        <v>○</v>
      </c>
      <c r="AT139" s="36">
        <f t="shared" ref="AT139" si="201">COUNTIF(N139:AR139,"ａ")+COUNTIF(N139:AR139,"ｂ")+COUNTIF(N139:AR139,"ｃ")</f>
        <v>0</v>
      </c>
    </row>
    <row r="140" spans="1:46" ht="21" customHeight="1">
      <c r="A140" s="143">
        <v>69</v>
      </c>
      <c r="B140" s="145"/>
      <c r="C140" s="145"/>
      <c r="D140" s="146"/>
      <c r="E140" s="137" t="str">
        <f>IF(D140=""," ",DATEDIF(D140,K140,"Y")&amp;"歳"&amp;DATEDIF(D140,K140,"YM")&amp;"カ月")</f>
        <v xml:space="preserve"> </v>
      </c>
      <c r="F140" s="138"/>
      <c r="G140" s="138"/>
      <c r="H140" s="138"/>
      <c r="I140" s="138"/>
      <c r="J140" s="40" t="s">
        <v>8</v>
      </c>
      <c r="K140" s="139">
        <f>DATE($B1,$D1,1)</f>
        <v>44562</v>
      </c>
      <c r="L140" s="139">
        <f>DATEDIF(D140,K140,"Y")</f>
        <v>122</v>
      </c>
      <c r="M140" s="121" t="str">
        <f t="shared" si="142"/>
        <v>×</v>
      </c>
      <c r="N140" s="87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  <c r="AG140" s="86"/>
      <c r="AH140" s="86"/>
      <c r="AI140" s="86"/>
      <c r="AJ140" s="86"/>
      <c r="AK140" s="86"/>
      <c r="AL140" s="86"/>
      <c r="AM140" s="86"/>
      <c r="AN140" s="86"/>
      <c r="AO140" s="86"/>
      <c r="AP140" s="86"/>
      <c r="AQ140" s="86"/>
      <c r="AR140" s="86"/>
      <c r="AS140" s="41">
        <f>SUM(N140:AR140)</f>
        <v>0</v>
      </c>
      <c r="AT140" s="36">
        <f t="shared" ref="AT140" si="202">COUNT(N140:AR140)</f>
        <v>0</v>
      </c>
    </row>
    <row r="141" spans="1:46" ht="21" customHeight="1" thickBot="1">
      <c r="A141" s="144"/>
      <c r="B141" s="114"/>
      <c r="C141" s="114"/>
      <c r="D141" s="116"/>
      <c r="E141" s="137"/>
      <c r="F141" s="118"/>
      <c r="G141" s="118"/>
      <c r="H141" s="118"/>
      <c r="I141" s="118"/>
      <c r="J141" s="38" t="s">
        <v>24</v>
      </c>
      <c r="K141" s="140"/>
      <c r="L141" s="141"/>
      <c r="M141" s="142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39" t="str">
        <f t="shared" ref="AS141" si="203">IF(AT140=AT141,"○","×")</f>
        <v>○</v>
      </c>
      <c r="AT141" s="36">
        <f t="shared" ref="AT141" si="204">COUNTIF(N141:AR141,"ａ")+COUNTIF(N141:AR141,"ｂ")+COUNTIF(N141:AR141,"ｃ")</f>
        <v>0</v>
      </c>
    </row>
    <row r="142" spans="1:46" ht="21" customHeight="1">
      <c r="A142" s="143">
        <v>70</v>
      </c>
      <c r="B142" s="145"/>
      <c r="C142" s="145"/>
      <c r="D142" s="146"/>
      <c r="E142" s="137" t="str">
        <f>IF(D142=""," ",DATEDIF(D142,K142,"Y")&amp;"歳"&amp;DATEDIF(D142,K142,"YM")&amp;"カ月")</f>
        <v xml:space="preserve"> </v>
      </c>
      <c r="F142" s="138"/>
      <c r="G142" s="138"/>
      <c r="H142" s="138"/>
      <c r="I142" s="138"/>
      <c r="J142" s="40" t="s">
        <v>8</v>
      </c>
      <c r="K142" s="139">
        <f>DATE($B1,$D1,1)</f>
        <v>44562</v>
      </c>
      <c r="L142" s="139">
        <f>DATEDIF(D142,K142,"Y")</f>
        <v>122</v>
      </c>
      <c r="M142" s="121" t="str">
        <f t="shared" si="142"/>
        <v>×</v>
      </c>
      <c r="N142" s="87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41">
        <f>SUM(N142:AR142)</f>
        <v>0</v>
      </c>
      <c r="AT142" s="36">
        <f t="shared" ref="AT142" si="205">COUNT(N142:AR142)</f>
        <v>0</v>
      </c>
    </row>
    <row r="143" spans="1:46" ht="21" customHeight="1" thickBot="1">
      <c r="A143" s="144"/>
      <c r="B143" s="114"/>
      <c r="C143" s="114"/>
      <c r="D143" s="116"/>
      <c r="E143" s="137"/>
      <c r="F143" s="118"/>
      <c r="G143" s="118"/>
      <c r="H143" s="118"/>
      <c r="I143" s="118"/>
      <c r="J143" s="38" t="s">
        <v>24</v>
      </c>
      <c r="K143" s="140"/>
      <c r="L143" s="141"/>
      <c r="M143" s="142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39" t="str">
        <f t="shared" ref="AS143" si="206">IF(AT142=AT143,"○","×")</f>
        <v>○</v>
      </c>
      <c r="AT143" s="36">
        <f t="shared" ref="AT143" si="207">COUNTIF(N143:AR143,"ａ")+COUNTIF(N143:AR143,"ｂ")+COUNTIF(N143:AR143,"ｃ")</f>
        <v>0</v>
      </c>
    </row>
    <row r="144" spans="1:46" ht="21" customHeight="1">
      <c r="A144" s="143">
        <v>71</v>
      </c>
      <c r="B144" s="145"/>
      <c r="C144" s="145"/>
      <c r="D144" s="146"/>
      <c r="E144" s="137" t="str">
        <f>IF(D144=""," ",DATEDIF(D144,K144,"Y")&amp;"歳"&amp;DATEDIF(D144,K144,"YM")&amp;"カ月")</f>
        <v xml:space="preserve"> </v>
      </c>
      <c r="F144" s="138"/>
      <c r="G144" s="138"/>
      <c r="H144" s="138"/>
      <c r="I144" s="138"/>
      <c r="J144" s="40" t="s">
        <v>8</v>
      </c>
      <c r="K144" s="139">
        <f>DATE($B1,$D1,1)</f>
        <v>44562</v>
      </c>
      <c r="L144" s="139">
        <f>DATEDIF(D144,K144,"Y")</f>
        <v>122</v>
      </c>
      <c r="M144" s="121" t="str">
        <f t="shared" si="142"/>
        <v>×</v>
      </c>
      <c r="N144" s="87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  <c r="AE144" s="86"/>
      <c r="AF144" s="86"/>
      <c r="AG144" s="86"/>
      <c r="AH144" s="86"/>
      <c r="AI144" s="86"/>
      <c r="AJ144" s="86"/>
      <c r="AK144" s="86"/>
      <c r="AL144" s="86"/>
      <c r="AM144" s="86"/>
      <c r="AN144" s="86"/>
      <c r="AO144" s="86"/>
      <c r="AP144" s="86"/>
      <c r="AQ144" s="86"/>
      <c r="AR144" s="86"/>
      <c r="AS144" s="41">
        <f>SUM(N144:AR144)</f>
        <v>0</v>
      </c>
      <c r="AT144" s="36">
        <f t="shared" ref="AT144" si="208">COUNT(N144:AR144)</f>
        <v>0</v>
      </c>
    </row>
    <row r="145" spans="1:46" ht="21" customHeight="1" thickBot="1">
      <c r="A145" s="144"/>
      <c r="B145" s="114"/>
      <c r="C145" s="114"/>
      <c r="D145" s="116"/>
      <c r="E145" s="137"/>
      <c r="F145" s="118"/>
      <c r="G145" s="118"/>
      <c r="H145" s="118"/>
      <c r="I145" s="118"/>
      <c r="J145" s="38" t="s">
        <v>24</v>
      </c>
      <c r="K145" s="140"/>
      <c r="L145" s="141"/>
      <c r="M145" s="142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39" t="str">
        <f t="shared" ref="AS145" si="209">IF(AT144=AT145,"○","×")</f>
        <v>○</v>
      </c>
      <c r="AT145" s="36">
        <f t="shared" ref="AT145" si="210">COUNTIF(N145:AR145,"ａ")+COUNTIF(N145:AR145,"ｂ")+COUNTIF(N145:AR145,"ｃ")</f>
        <v>0</v>
      </c>
    </row>
    <row r="146" spans="1:46" ht="21" customHeight="1">
      <c r="A146" s="143">
        <v>72</v>
      </c>
      <c r="B146" s="145"/>
      <c r="C146" s="145"/>
      <c r="D146" s="146"/>
      <c r="E146" s="137" t="str">
        <f>IF(D146=""," ",DATEDIF(D146,K146,"Y")&amp;"歳"&amp;DATEDIF(D146,K146,"YM")&amp;"カ月")</f>
        <v xml:space="preserve"> </v>
      </c>
      <c r="F146" s="138"/>
      <c r="G146" s="138"/>
      <c r="H146" s="138"/>
      <c r="I146" s="138"/>
      <c r="J146" s="40" t="s">
        <v>8</v>
      </c>
      <c r="K146" s="139">
        <f>DATE($B1,$D1,1)</f>
        <v>44562</v>
      </c>
      <c r="L146" s="139">
        <f>DATEDIF(D146,K146,"Y")</f>
        <v>122</v>
      </c>
      <c r="M146" s="121" t="str">
        <f t="shared" si="142"/>
        <v>×</v>
      </c>
      <c r="N146" s="87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41">
        <f>SUM(N146:AR146)</f>
        <v>0</v>
      </c>
      <c r="AT146" s="36">
        <f t="shared" ref="AT146" si="211">COUNT(N146:AR146)</f>
        <v>0</v>
      </c>
    </row>
    <row r="147" spans="1:46" ht="21" customHeight="1" thickBot="1">
      <c r="A147" s="144"/>
      <c r="B147" s="114"/>
      <c r="C147" s="114"/>
      <c r="D147" s="116"/>
      <c r="E147" s="137"/>
      <c r="F147" s="118"/>
      <c r="G147" s="118"/>
      <c r="H147" s="118"/>
      <c r="I147" s="118"/>
      <c r="J147" s="38" t="s">
        <v>24</v>
      </c>
      <c r="K147" s="140"/>
      <c r="L147" s="141"/>
      <c r="M147" s="142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39" t="str">
        <f t="shared" ref="AS147" si="212">IF(AT146=AT147,"○","×")</f>
        <v>○</v>
      </c>
      <c r="AT147" s="36">
        <f t="shared" ref="AT147" si="213">COUNTIF(N147:AR147,"ａ")+COUNTIF(N147:AR147,"ｂ")+COUNTIF(N147:AR147,"ｃ")</f>
        <v>0</v>
      </c>
    </row>
    <row r="148" spans="1:46" ht="21" customHeight="1">
      <c r="A148" s="143">
        <v>73</v>
      </c>
      <c r="B148" s="145"/>
      <c r="C148" s="145"/>
      <c r="D148" s="146"/>
      <c r="E148" s="137" t="str">
        <f>IF(D148=""," ",DATEDIF(D148,K148,"Y")&amp;"歳"&amp;DATEDIF(D148,K148,"YM")&amp;"カ月")</f>
        <v xml:space="preserve"> </v>
      </c>
      <c r="F148" s="138"/>
      <c r="G148" s="138"/>
      <c r="H148" s="138"/>
      <c r="I148" s="138"/>
      <c r="J148" s="40" t="s">
        <v>8</v>
      </c>
      <c r="K148" s="139">
        <f>DATE($B1,$D1,1)</f>
        <v>44562</v>
      </c>
      <c r="L148" s="139">
        <f>DATEDIF(D148,K148,"Y")</f>
        <v>122</v>
      </c>
      <c r="M148" s="121" t="str">
        <f t="shared" si="142"/>
        <v>×</v>
      </c>
      <c r="N148" s="87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AE148" s="86"/>
      <c r="AF148" s="86"/>
      <c r="AG148" s="86"/>
      <c r="AH148" s="86"/>
      <c r="AI148" s="86"/>
      <c r="AJ148" s="86"/>
      <c r="AK148" s="86"/>
      <c r="AL148" s="86"/>
      <c r="AM148" s="86"/>
      <c r="AN148" s="86"/>
      <c r="AO148" s="86"/>
      <c r="AP148" s="86"/>
      <c r="AQ148" s="86"/>
      <c r="AR148" s="86"/>
      <c r="AS148" s="41">
        <f>SUM(N148:AR148)</f>
        <v>0</v>
      </c>
      <c r="AT148" s="36">
        <f t="shared" ref="AT148" si="214">COUNT(N148:AR148)</f>
        <v>0</v>
      </c>
    </row>
    <row r="149" spans="1:46" ht="21" customHeight="1" thickBot="1">
      <c r="A149" s="144"/>
      <c r="B149" s="114"/>
      <c r="C149" s="114"/>
      <c r="D149" s="116"/>
      <c r="E149" s="137"/>
      <c r="F149" s="118"/>
      <c r="G149" s="118"/>
      <c r="H149" s="118"/>
      <c r="I149" s="118"/>
      <c r="J149" s="38" t="s">
        <v>24</v>
      </c>
      <c r="K149" s="140"/>
      <c r="L149" s="141"/>
      <c r="M149" s="142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39" t="str">
        <f t="shared" ref="AS149" si="215">IF(AT148=AT149,"○","×")</f>
        <v>○</v>
      </c>
      <c r="AT149" s="36">
        <f t="shared" ref="AT149" si="216">COUNTIF(N149:AR149,"ａ")+COUNTIF(N149:AR149,"ｂ")+COUNTIF(N149:AR149,"ｃ")</f>
        <v>0</v>
      </c>
    </row>
    <row r="150" spans="1:46" ht="21" customHeight="1">
      <c r="A150" s="143">
        <v>74</v>
      </c>
      <c r="B150" s="145"/>
      <c r="C150" s="145"/>
      <c r="D150" s="146"/>
      <c r="E150" s="137" t="str">
        <f>IF(D150=""," ",DATEDIF(D150,K150,"Y")&amp;"歳"&amp;DATEDIF(D150,K150,"YM")&amp;"カ月")</f>
        <v xml:space="preserve"> </v>
      </c>
      <c r="F150" s="138"/>
      <c r="G150" s="138"/>
      <c r="H150" s="138"/>
      <c r="I150" s="138"/>
      <c r="J150" s="40" t="s">
        <v>8</v>
      </c>
      <c r="K150" s="139">
        <f>DATE($B1,$D1,1)</f>
        <v>44562</v>
      </c>
      <c r="L150" s="139">
        <f>DATEDIF(D150,K150,"Y")</f>
        <v>122</v>
      </c>
      <c r="M150" s="121" t="str">
        <f t="shared" si="142"/>
        <v>×</v>
      </c>
      <c r="N150" s="87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  <c r="AB150" s="86"/>
      <c r="AC150" s="86"/>
      <c r="AD150" s="86"/>
      <c r="AE150" s="86"/>
      <c r="AF150" s="86"/>
      <c r="AG150" s="86"/>
      <c r="AH150" s="86"/>
      <c r="AI150" s="86"/>
      <c r="AJ150" s="86"/>
      <c r="AK150" s="86"/>
      <c r="AL150" s="86"/>
      <c r="AM150" s="86"/>
      <c r="AN150" s="86"/>
      <c r="AO150" s="86"/>
      <c r="AP150" s="86"/>
      <c r="AQ150" s="86"/>
      <c r="AR150" s="86"/>
      <c r="AS150" s="41">
        <f>SUM(N150:AR150)</f>
        <v>0</v>
      </c>
      <c r="AT150" s="36">
        <f t="shared" ref="AT150" si="217">COUNT(N150:AR150)</f>
        <v>0</v>
      </c>
    </row>
    <row r="151" spans="1:46" ht="21" customHeight="1" thickBot="1">
      <c r="A151" s="144"/>
      <c r="B151" s="114"/>
      <c r="C151" s="114"/>
      <c r="D151" s="116"/>
      <c r="E151" s="137"/>
      <c r="F151" s="118"/>
      <c r="G151" s="118"/>
      <c r="H151" s="118"/>
      <c r="I151" s="118"/>
      <c r="J151" s="38" t="s">
        <v>24</v>
      </c>
      <c r="K151" s="140"/>
      <c r="L151" s="141"/>
      <c r="M151" s="142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39" t="str">
        <f t="shared" ref="AS151" si="218">IF(AT150=AT151,"○","×")</f>
        <v>○</v>
      </c>
      <c r="AT151" s="36">
        <f t="shared" ref="AT151" si="219">COUNTIF(N151:AR151,"ａ")+COUNTIF(N151:AR151,"ｂ")+COUNTIF(N151:AR151,"ｃ")</f>
        <v>0</v>
      </c>
    </row>
    <row r="152" spans="1:46" ht="21" customHeight="1">
      <c r="A152" s="143">
        <v>75</v>
      </c>
      <c r="B152" s="145"/>
      <c r="C152" s="145"/>
      <c r="D152" s="146"/>
      <c r="E152" s="137" t="str">
        <f>IF(D152=""," ",DATEDIF(D152,K152,"Y")&amp;"歳"&amp;DATEDIF(D152,K152,"YM")&amp;"カ月")</f>
        <v xml:space="preserve"> </v>
      </c>
      <c r="F152" s="138"/>
      <c r="G152" s="138"/>
      <c r="H152" s="138"/>
      <c r="I152" s="138"/>
      <c r="J152" s="40" t="s">
        <v>8</v>
      </c>
      <c r="K152" s="139">
        <f>DATE($B1,$D1,1)</f>
        <v>44562</v>
      </c>
      <c r="L152" s="139">
        <f>DATEDIF(D152,K152,"Y")</f>
        <v>122</v>
      </c>
      <c r="M152" s="121" t="str">
        <f t="shared" si="142"/>
        <v>×</v>
      </c>
      <c r="N152" s="87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  <c r="AC152" s="86"/>
      <c r="AD152" s="86"/>
      <c r="AE152" s="86"/>
      <c r="AF152" s="86"/>
      <c r="AG152" s="86"/>
      <c r="AH152" s="86"/>
      <c r="AI152" s="86"/>
      <c r="AJ152" s="86"/>
      <c r="AK152" s="86"/>
      <c r="AL152" s="86"/>
      <c r="AM152" s="86"/>
      <c r="AN152" s="86"/>
      <c r="AO152" s="86"/>
      <c r="AP152" s="86"/>
      <c r="AQ152" s="86"/>
      <c r="AR152" s="86"/>
      <c r="AS152" s="41">
        <f>SUM(N152:AR152)</f>
        <v>0</v>
      </c>
      <c r="AT152" s="36">
        <f t="shared" ref="AT152" si="220">COUNT(N152:AR152)</f>
        <v>0</v>
      </c>
    </row>
    <row r="153" spans="1:46" ht="21" customHeight="1" thickBot="1">
      <c r="A153" s="144"/>
      <c r="B153" s="114"/>
      <c r="C153" s="114"/>
      <c r="D153" s="116"/>
      <c r="E153" s="137"/>
      <c r="F153" s="118"/>
      <c r="G153" s="118"/>
      <c r="H153" s="118"/>
      <c r="I153" s="118"/>
      <c r="J153" s="38" t="s">
        <v>24</v>
      </c>
      <c r="K153" s="140"/>
      <c r="L153" s="141"/>
      <c r="M153" s="142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39" t="str">
        <f t="shared" ref="AS153" si="221">IF(AT152=AT153,"○","×")</f>
        <v>○</v>
      </c>
      <c r="AT153" s="36">
        <f t="shared" ref="AT153" si="222">COUNTIF(N153:AR153,"ａ")+COUNTIF(N153:AR153,"ｂ")+COUNTIF(N153:AR153,"ｃ")</f>
        <v>0</v>
      </c>
    </row>
    <row r="154" spans="1:46" ht="21" customHeight="1">
      <c r="A154" s="143">
        <v>76</v>
      </c>
      <c r="B154" s="145"/>
      <c r="C154" s="145"/>
      <c r="D154" s="146"/>
      <c r="E154" s="137" t="str">
        <f>IF(D154=""," ",DATEDIF(D154,K154,"Y")&amp;"歳"&amp;DATEDIF(D154,K154,"YM")&amp;"カ月")</f>
        <v xml:space="preserve"> </v>
      </c>
      <c r="F154" s="138"/>
      <c r="G154" s="138"/>
      <c r="H154" s="138"/>
      <c r="I154" s="138"/>
      <c r="J154" s="40" t="s">
        <v>8</v>
      </c>
      <c r="K154" s="139">
        <f>DATE($B1,$D1,1)</f>
        <v>44562</v>
      </c>
      <c r="L154" s="139">
        <f>DATEDIF(D154,K154,"Y")</f>
        <v>122</v>
      </c>
      <c r="M154" s="121" t="str">
        <f t="shared" si="142"/>
        <v>×</v>
      </c>
      <c r="N154" s="87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  <c r="AE154" s="86"/>
      <c r="AF154" s="86"/>
      <c r="AG154" s="86"/>
      <c r="AH154" s="86"/>
      <c r="AI154" s="86"/>
      <c r="AJ154" s="86"/>
      <c r="AK154" s="86"/>
      <c r="AL154" s="86"/>
      <c r="AM154" s="86"/>
      <c r="AN154" s="86"/>
      <c r="AO154" s="86"/>
      <c r="AP154" s="86"/>
      <c r="AQ154" s="86"/>
      <c r="AR154" s="86"/>
      <c r="AS154" s="41">
        <f>SUM(N154:AR154)</f>
        <v>0</v>
      </c>
      <c r="AT154" s="36">
        <f t="shared" ref="AT154" si="223">COUNT(N154:AR154)</f>
        <v>0</v>
      </c>
    </row>
    <row r="155" spans="1:46" ht="21" customHeight="1" thickBot="1">
      <c r="A155" s="144"/>
      <c r="B155" s="114"/>
      <c r="C155" s="114"/>
      <c r="D155" s="116"/>
      <c r="E155" s="137"/>
      <c r="F155" s="118"/>
      <c r="G155" s="118"/>
      <c r="H155" s="118"/>
      <c r="I155" s="118"/>
      <c r="J155" s="38" t="s">
        <v>24</v>
      </c>
      <c r="K155" s="140"/>
      <c r="L155" s="141"/>
      <c r="M155" s="142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39" t="str">
        <f t="shared" ref="AS155" si="224">IF(AT154=AT155,"○","×")</f>
        <v>○</v>
      </c>
      <c r="AT155" s="36">
        <f t="shared" ref="AT155" si="225">COUNTIF(N155:AR155,"ａ")+COUNTIF(N155:AR155,"ｂ")+COUNTIF(N155:AR155,"ｃ")</f>
        <v>0</v>
      </c>
    </row>
    <row r="156" spans="1:46" ht="21" customHeight="1">
      <c r="A156" s="143">
        <v>77</v>
      </c>
      <c r="B156" s="145"/>
      <c r="C156" s="145"/>
      <c r="D156" s="146"/>
      <c r="E156" s="137" t="str">
        <f>IF(D156=""," ",DATEDIF(D156,K156,"Y")&amp;"歳"&amp;DATEDIF(D156,K156,"YM")&amp;"カ月")</f>
        <v xml:space="preserve"> </v>
      </c>
      <c r="F156" s="138"/>
      <c r="G156" s="138"/>
      <c r="H156" s="138"/>
      <c r="I156" s="138"/>
      <c r="J156" s="40" t="s">
        <v>8</v>
      </c>
      <c r="K156" s="139">
        <f>DATE($B1,$D1,1)</f>
        <v>44562</v>
      </c>
      <c r="L156" s="139">
        <f>DATEDIF(D156,K156,"Y")</f>
        <v>122</v>
      </c>
      <c r="M156" s="121" t="str">
        <f t="shared" si="142"/>
        <v>×</v>
      </c>
      <c r="N156" s="87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  <c r="AG156" s="86"/>
      <c r="AH156" s="86"/>
      <c r="AI156" s="86"/>
      <c r="AJ156" s="86"/>
      <c r="AK156" s="86"/>
      <c r="AL156" s="86"/>
      <c r="AM156" s="86"/>
      <c r="AN156" s="86"/>
      <c r="AO156" s="86"/>
      <c r="AP156" s="86"/>
      <c r="AQ156" s="86"/>
      <c r="AR156" s="86"/>
      <c r="AS156" s="41">
        <f>SUM(N156:AR156)</f>
        <v>0</v>
      </c>
      <c r="AT156" s="36">
        <f t="shared" ref="AT156" si="226">COUNT(N156:AR156)</f>
        <v>0</v>
      </c>
    </row>
    <row r="157" spans="1:46" ht="21" customHeight="1" thickBot="1">
      <c r="A157" s="144"/>
      <c r="B157" s="114"/>
      <c r="C157" s="114"/>
      <c r="D157" s="116"/>
      <c r="E157" s="137"/>
      <c r="F157" s="118"/>
      <c r="G157" s="118"/>
      <c r="H157" s="118"/>
      <c r="I157" s="118"/>
      <c r="J157" s="38" t="s">
        <v>24</v>
      </c>
      <c r="K157" s="140"/>
      <c r="L157" s="141"/>
      <c r="M157" s="142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39" t="str">
        <f t="shared" ref="AS157" si="227">IF(AT156=AT157,"○","×")</f>
        <v>○</v>
      </c>
      <c r="AT157" s="36">
        <f t="shared" ref="AT157" si="228">COUNTIF(N157:AR157,"ａ")+COUNTIF(N157:AR157,"ｂ")+COUNTIF(N157:AR157,"ｃ")</f>
        <v>0</v>
      </c>
    </row>
    <row r="158" spans="1:46" ht="21" customHeight="1">
      <c r="A158" s="143">
        <v>78</v>
      </c>
      <c r="B158" s="145"/>
      <c r="C158" s="145"/>
      <c r="D158" s="146"/>
      <c r="E158" s="137" t="str">
        <f>IF(D158=""," ",DATEDIF(D158,K158,"Y")&amp;"歳"&amp;DATEDIF(D158,K158,"YM")&amp;"カ月")</f>
        <v xml:space="preserve"> </v>
      </c>
      <c r="F158" s="138"/>
      <c r="G158" s="138"/>
      <c r="H158" s="138"/>
      <c r="I158" s="138"/>
      <c r="J158" s="40" t="s">
        <v>8</v>
      </c>
      <c r="K158" s="139">
        <f>DATE($B1,$D1,1)</f>
        <v>44562</v>
      </c>
      <c r="L158" s="139">
        <f>DATEDIF(D158,K158,"Y")</f>
        <v>122</v>
      </c>
      <c r="M158" s="121" t="str">
        <f t="shared" si="142"/>
        <v>×</v>
      </c>
      <c r="N158" s="87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6"/>
      <c r="AD158" s="86"/>
      <c r="AE158" s="86"/>
      <c r="AF158" s="86"/>
      <c r="AG158" s="86"/>
      <c r="AH158" s="86"/>
      <c r="AI158" s="86"/>
      <c r="AJ158" s="86"/>
      <c r="AK158" s="86"/>
      <c r="AL158" s="86"/>
      <c r="AM158" s="86"/>
      <c r="AN158" s="86"/>
      <c r="AO158" s="86"/>
      <c r="AP158" s="86"/>
      <c r="AQ158" s="86"/>
      <c r="AR158" s="86"/>
      <c r="AS158" s="41">
        <f>SUM(N158:AR158)</f>
        <v>0</v>
      </c>
      <c r="AT158" s="36">
        <f t="shared" ref="AT158" si="229">COUNT(N158:AR158)</f>
        <v>0</v>
      </c>
    </row>
    <row r="159" spans="1:46" ht="21" customHeight="1" thickBot="1">
      <c r="A159" s="144"/>
      <c r="B159" s="114"/>
      <c r="C159" s="114"/>
      <c r="D159" s="116"/>
      <c r="E159" s="137"/>
      <c r="F159" s="118"/>
      <c r="G159" s="118"/>
      <c r="H159" s="118"/>
      <c r="I159" s="118"/>
      <c r="J159" s="38" t="s">
        <v>24</v>
      </c>
      <c r="K159" s="140"/>
      <c r="L159" s="141"/>
      <c r="M159" s="142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39" t="str">
        <f t="shared" ref="AS159" si="230">IF(AT158=AT159,"○","×")</f>
        <v>○</v>
      </c>
      <c r="AT159" s="36">
        <f t="shared" ref="AT159" si="231">COUNTIF(N159:AR159,"ａ")+COUNTIF(N159:AR159,"ｂ")+COUNTIF(N159:AR159,"ｃ")</f>
        <v>0</v>
      </c>
    </row>
    <row r="160" spans="1:46" ht="21" customHeight="1">
      <c r="A160" s="143">
        <v>79</v>
      </c>
      <c r="B160" s="145"/>
      <c r="C160" s="145"/>
      <c r="D160" s="146"/>
      <c r="E160" s="137" t="str">
        <f>IF(D160=""," ",DATEDIF(D160,K160,"Y")&amp;"歳"&amp;DATEDIF(D160,K160,"YM")&amp;"カ月")</f>
        <v xml:space="preserve"> </v>
      </c>
      <c r="F160" s="138"/>
      <c r="G160" s="138"/>
      <c r="H160" s="138"/>
      <c r="I160" s="138"/>
      <c r="J160" s="40" t="s">
        <v>8</v>
      </c>
      <c r="K160" s="139">
        <f>DATE($B1,$D1,1)</f>
        <v>44562</v>
      </c>
      <c r="L160" s="139">
        <f>DATEDIF(D160,K160,"Y")</f>
        <v>122</v>
      </c>
      <c r="M160" s="121" t="str">
        <f t="shared" si="142"/>
        <v>×</v>
      </c>
      <c r="N160" s="87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86"/>
      <c r="AK160" s="86"/>
      <c r="AL160" s="86"/>
      <c r="AM160" s="86"/>
      <c r="AN160" s="86"/>
      <c r="AO160" s="86"/>
      <c r="AP160" s="86"/>
      <c r="AQ160" s="86"/>
      <c r="AR160" s="86"/>
      <c r="AS160" s="41">
        <f>SUM(N160:AR160)</f>
        <v>0</v>
      </c>
      <c r="AT160" s="36">
        <f t="shared" ref="AT160" si="232">COUNT(N160:AR160)</f>
        <v>0</v>
      </c>
    </row>
    <row r="161" spans="1:46" ht="21" customHeight="1" thickBot="1">
      <c r="A161" s="144"/>
      <c r="B161" s="114"/>
      <c r="C161" s="114"/>
      <c r="D161" s="116"/>
      <c r="E161" s="137"/>
      <c r="F161" s="118"/>
      <c r="G161" s="118"/>
      <c r="H161" s="118"/>
      <c r="I161" s="118"/>
      <c r="J161" s="38" t="s">
        <v>24</v>
      </c>
      <c r="K161" s="140"/>
      <c r="L161" s="141"/>
      <c r="M161" s="142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39" t="str">
        <f t="shared" ref="AS161" si="233">IF(AT160=AT161,"○","×")</f>
        <v>○</v>
      </c>
      <c r="AT161" s="36">
        <f t="shared" ref="AT161" si="234">COUNTIF(N161:AR161,"ａ")+COUNTIF(N161:AR161,"ｂ")+COUNTIF(N161:AR161,"ｃ")</f>
        <v>0</v>
      </c>
    </row>
    <row r="162" spans="1:46" ht="21" customHeight="1">
      <c r="A162" s="143">
        <v>80</v>
      </c>
      <c r="B162" s="145"/>
      <c r="C162" s="145"/>
      <c r="D162" s="146"/>
      <c r="E162" s="137" t="str">
        <f>IF(D162=""," ",DATEDIF(D162,K162,"Y")&amp;"歳"&amp;DATEDIF(D162,K162,"YM")&amp;"カ月")</f>
        <v xml:space="preserve"> </v>
      </c>
      <c r="F162" s="138"/>
      <c r="G162" s="138"/>
      <c r="H162" s="138"/>
      <c r="I162" s="138"/>
      <c r="J162" s="40" t="s">
        <v>8</v>
      </c>
      <c r="K162" s="139">
        <f>DATE($B1,$D1,1)</f>
        <v>44562</v>
      </c>
      <c r="L162" s="139">
        <f>DATEDIF(D162,K162,"Y")</f>
        <v>122</v>
      </c>
      <c r="M162" s="121" t="str">
        <f t="shared" si="142"/>
        <v>×</v>
      </c>
      <c r="N162" s="87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  <c r="AE162" s="86"/>
      <c r="AF162" s="86"/>
      <c r="AG162" s="86"/>
      <c r="AH162" s="86"/>
      <c r="AI162" s="86"/>
      <c r="AJ162" s="86"/>
      <c r="AK162" s="86"/>
      <c r="AL162" s="86"/>
      <c r="AM162" s="86"/>
      <c r="AN162" s="86"/>
      <c r="AO162" s="86"/>
      <c r="AP162" s="86"/>
      <c r="AQ162" s="86"/>
      <c r="AR162" s="86"/>
      <c r="AS162" s="41">
        <f>SUM(N162:AR162)</f>
        <v>0</v>
      </c>
      <c r="AT162" s="36">
        <f t="shared" ref="AT162" si="235">COUNT(N162:AR162)</f>
        <v>0</v>
      </c>
    </row>
    <row r="163" spans="1:46" ht="21" customHeight="1" thickBot="1">
      <c r="A163" s="144"/>
      <c r="B163" s="114"/>
      <c r="C163" s="114"/>
      <c r="D163" s="116"/>
      <c r="E163" s="137"/>
      <c r="F163" s="118"/>
      <c r="G163" s="118"/>
      <c r="H163" s="118"/>
      <c r="I163" s="118"/>
      <c r="J163" s="38" t="s">
        <v>24</v>
      </c>
      <c r="K163" s="140"/>
      <c r="L163" s="141"/>
      <c r="M163" s="142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39" t="str">
        <f t="shared" ref="AS163" si="236">IF(AT162=AT163,"○","×")</f>
        <v>○</v>
      </c>
      <c r="AT163" s="36">
        <f t="shared" ref="AT163" si="237">COUNTIF(N163:AR163,"ａ")+COUNTIF(N163:AR163,"ｂ")+COUNTIF(N163:AR163,"ｃ")</f>
        <v>0</v>
      </c>
    </row>
    <row r="164" spans="1:46" ht="21" customHeight="1">
      <c r="A164" s="143">
        <v>81</v>
      </c>
      <c r="B164" s="145"/>
      <c r="C164" s="145"/>
      <c r="D164" s="146"/>
      <c r="E164" s="137" t="str">
        <f>IF(D164=""," ",DATEDIF(D164,K164,"Y")&amp;"歳"&amp;DATEDIF(D164,K164,"YM")&amp;"カ月")</f>
        <v xml:space="preserve"> </v>
      </c>
      <c r="F164" s="138"/>
      <c r="G164" s="138"/>
      <c r="H164" s="138"/>
      <c r="I164" s="138"/>
      <c r="J164" s="40" t="s">
        <v>8</v>
      </c>
      <c r="K164" s="139">
        <f>DATE($B1,$D1,1)</f>
        <v>44562</v>
      </c>
      <c r="L164" s="139">
        <f>DATEDIF(D164,K164,"Y")</f>
        <v>122</v>
      </c>
      <c r="M164" s="121" t="str">
        <f t="shared" ref="M164:M226" si="238">IF(L164=0,"○",IF(L164=1,"△",IF(L164=2,"□",IF(L164=3,"◇","×"))))</f>
        <v>×</v>
      </c>
      <c r="N164" s="87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  <c r="AA164" s="86"/>
      <c r="AB164" s="86"/>
      <c r="AC164" s="86"/>
      <c r="AD164" s="86"/>
      <c r="AE164" s="86"/>
      <c r="AF164" s="86"/>
      <c r="AG164" s="86"/>
      <c r="AH164" s="86"/>
      <c r="AI164" s="86"/>
      <c r="AJ164" s="86"/>
      <c r="AK164" s="86"/>
      <c r="AL164" s="86"/>
      <c r="AM164" s="86"/>
      <c r="AN164" s="86"/>
      <c r="AO164" s="86"/>
      <c r="AP164" s="86"/>
      <c r="AQ164" s="86"/>
      <c r="AR164" s="86"/>
      <c r="AS164" s="41">
        <f>SUM(N164:AR164)</f>
        <v>0</v>
      </c>
      <c r="AT164" s="36">
        <f t="shared" ref="AT164" si="239">COUNT(N164:AR164)</f>
        <v>0</v>
      </c>
    </row>
    <row r="165" spans="1:46" ht="21" customHeight="1" thickBot="1">
      <c r="A165" s="144"/>
      <c r="B165" s="114"/>
      <c r="C165" s="114"/>
      <c r="D165" s="116"/>
      <c r="E165" s="137"/>
      <c r="F165" s="118"/>
      <c r="G165" s="118"/>
      <c r="H165" s="118"/>
      <c r="I165" s="118"/>
      <c r="J165" s="38" t="s">
        <v>24</v>
      </c>
      <c r="K165" s="140"/>
      <c r="L165" s="141"/>
      <c r="M165" s="142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39" t="str">
        <f t="shared" ref="AS165" si="240">IF(AT164=AT165,"○","×")</f>
        <v>○</v>
      </c>
      <c r="AT165" s="36">
        <f t="shared" ref="AT165" si="241">COUNTIF(N165:AR165,"ａ")+COUNTIF(N165:AR165,"ｂ")+COUNTIF(N165:AR165,"ｃ")</f>
        <v>0</v>
      </c>
    </row>
    <row r="166" spans="1:46" ht="21" customHeight="1">
      <c r="A166" s="143">
        <v>82</v>
      </c>
      <c r="B166" s="145"/>
      <c r="C166" s="145"/>
      <c r="D166" s="146"/>
      <c r="E166" s="137" t="str">
        <f>IF(D166=""," ",DATEDIF(D166,K166,"Y")&amp;"歳"&amp;DATEDIF(D166,K166,"YM")&amp;"カ月")</f>
        <v xml:space="preserve"> </v>
      </c>
      <c r="F166" s="138"/>
      <c r="G166" s="138"/>
      <c r="H166" s="138"/>
      <c r="I166" s="138"/>
      <c r="J166" s="40" t="s">
        <v>8</v>
      </c>
      <c r="K166" s="139">
        <f>DATE($B1,$D1,1)</f>
        <v>44562</v>
      </c>
      <c r="L166" s="139">
        <f>DATEDIF(D166,K166,"Y")</f>
        <v>122</v>
      </c>
      <c r="M166" s="121" t="str">
        <f t="shared" si="238"/>
        <v>×</v>
      </c>
      <c r="N166" s="87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  <c r="AI166" s="86"/>
      <c r="AJ166" s="86"/>
      <c r="AK166" s="86"/>
      <c r="AL166" s="86"/>
      <c r="AM166" s="86"/>
      <c r="AN166" s="86"/>
      <c r="AO166" s="86"/>
      <c r="AP166" s="86"/>
      <c r="AQ166" s="86"/>
      <c r="AR166" s="86"/>
      <c r="AS166" s="41">
        <f>SUM(N166:AR166)</f>
        <v>0</v>
      </c>
      <c r="AT166" s="36">
        <f t="shared" ref="AT166" si="242">COUNT(N166:AR166)</f>
        <v>0</v>
      </c>
    </row>
    <row r="167" spans="1:46" ht="21" customHeight="1" thickBot="1">
      <c r="A167" s="144"/>
      <c r="B167" s="114"/>
      <c r="C167" s="114"/>
      <c r="D167" s="116"/>
      <c r="E167" s="137"/>
      <c r="F167" s="118"/>
      <c r="G167" s="118"/>
      <c r="H167" s="118"/>
      <c r="I167" s="118"/>
      <c r="J167" s="38" t="s">
        <v>24</v>
      </c>
      <c r="K167" s="140"/>
      <c r="L167" s="141"/>
      <c r="M167" s="142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39" t="str">
        <f t="shared" ref="AS167" si="243">IF(AT166=AT167,"○","×")</f>
        <v>○</v>
      </c>
      <c r="AT167" s="36">
        <f t="shared" ref="AT167" si="244">COUNTIF(N167:AR167,"ａ")+COUNTIF(N167:AR167,"ｂ")+COUNTIF(N167:AR167,"ｃ")</f>
        <v>0</v>
      </c>
    </row>
    <row r="168" spans="1:46" ht="21" customHeight="1">
      <c r="A168" s="143">
        <v>83</v>
      </c>
      <c r="B168" s="145"/>
      <c r="C168" s="145"/>
      <c r="D168" s="146"/>
      <c r="E168" s="137" t="str">
        <f>IF(D168=""," ",DATEDIF(D168,K168,"Y")&amp;"歳"&amp;DATEDIF(D168,K168,"YM")&amp;"カ月")</f>
        <v xml:space="preserve"> </v>
      </c>
      <c r="F168" s="138"/>
      <c r="G168" s="138"/>
      <c r="H168" s="138"/>
      <c r="I168" s="138"/>
      <c r="J168" s="40" t="s">
        <v>8</v>
      </c>
      <c r="K168" s="139">
        <f>DATE($B1,$D1,1)</f>
        <v>44562</v>
      </c>
      <c r="L168" s="139">
        <f>DATEDIF(D168,K168,"Y")</f>
        <v>122</v>
      </c>
      <c r="M168" s="121" t="str">
        <f t="shared" si="238"/>
        <v>×</v>
      </c>
      <c r="N168" s="87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6"/>
      <c r="AA168" s="86"/>
      <c r="AB168" s="86"/>
      <c r="AC168" s="86"/>
      <c r="AD168" s="86"/>
      <c r="AE168" s="86"/>
      <c r="AF168" s="86"/>
      <c r="AG168" s="86"/>
      <c r="AH168" s="86"/>
      <c r="AI168" s="86"/>
      <c r="AJ168" s="86"/>
      <c r="AK168" s="86"/>
      <c r="AL168" s="86"/>
      <c r="AM168" s="86"/>
      <c r="AN168" s="86"/>
      <c r="AO168" s="86"/>
      <c r="AP168" s="86"/>
      <c r="AQ168" s="86"/>
      <c r="AR168" s="86"/>
      <c r="AS168" s="41">
        <f>SUM(N168:AR168)</f>
        <v>0</v>
      </c>
      <c r="AT168" s="36">
        <f t="shared" ref="AT168" si="245">COUNT(N168:AR168)</f>
        <v>0</v>
      </c>
    </row>
    <row r="169" spans="1:46" ht="21" customHeight="1" thickBot="1">
      <c r="A169" s="144"/>
      <c r="B169" s="114"/>
      <c r="C169" s="114"/>
      <c r="D169" s="116"/>
      <c r="E169" s="137"/>
      <c r="F169" s="118"/>
      <c r="G169" s="118"/>
      <c r="H169" s="118"/>
      <c r="I169" s="118"/>
      <c r="J169" s="38" t="s">
        <v>24</v>
      </c>
      <c r="K169" s="140"/>
      <c r="L169" s="141"/>
      <c r="M169" s="142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39" t="str">
        <f t="shared" ref="AS169" si="246">IF(AT168=AT169,"○","×")</f>
        <v>○</v>
      </c>
      <c r="AT169" s="36">
        <f t="shared" ref="AT169" si="247">COUNTIF(N169:AR169,"ａ")+COUNTIF(N169:AR169,"ｂ")+COUNTIF(N169:AR169,"ｃ")</f>
        <v>0</v>
      </c>
    </row>
    <row r="170" spans="1:46" ht="21" customHeight="1">
      <c r="A170" s="143">
        <v>84</v>
      </c>
      <c r="B170" s="145"/>
      <c r="C170" s="145"/>
      <c r="D170" s="146"/>
      <c r="E170" s="137" t="str">
        <f>IF(D170=""," ",DATEDIF(D170,K170,"Y")&amp;"歳"&amp;DATEDIF(D170,K170,"YM")&amp;"カ月")</f>
        <v xml:space="preserve"> </v>
      </c>
      <c r="F170" s="138"/>
      <c r="G170" s="138"/>
      <c r="H170" s="138"/>
      <c r="I170" s="138"/>
      <c r="J170" s="40" t="s">
        <v>8</v>
      </c>
      <c r="K170" s="139">
        <f>DATE($B1,$D1,1)</f>
        <v>44562</v>
      </c>
      <c r="L170" s="139">
        <f>DATEDIF(D170,K170,"Y")</f>
        <v>122</v>
      </c>
      <c r="M170" s="121" t="str">
        <f t="shared" si="238"/>
        <v>×</v>
      </c>
      <c r="N170" s="87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  <c r="AI170" s="86"/>
      <c r="AJ170" s="86"/>
      <c r="AK170" s="86"/>
      <c r="AL170" s="86"/>
      <c r="AM170" s="86"/>
      <c r="AN170" s="86"/>
      <c r="AO170" s="86"/>
      <c r="AP170" s="86"/>
      <c r="AQ170" s="86"/>
      <c r="AR170" s="86"/>
      <c r="AS170" s="41">
        <f>SUM(N170:AR170)</f>
        <v>0</v>
      </c>
      <c r="AT170" s="36">
        <f t="shared" ref="AT170" si="248">COUNT(N170:AR170)</f>
        <v>0</v>
      </c>
    </row>
    <row r="171" spans="1:46" ht="21" customHeight="1" thickBot="1">
      <c r="A171" s="144"/>
      <c r="B171" s="114"/>
      <c r="C171" s="114"/>
      <c r="D171" s="116"/>
      <c r="E171" s="137"/>
      <c r="F171" s="118"/>
      <c r="G171" s="118"/>
      <c r="H171" s="118"/>
      <c r="I171" s="118"/>
      <c r="J171" s="38" t="s">
        <v>24</v>
      </c>
      <c r="K171" s="140"/>
      <c r="L171" s="141"/>
      <c r="M171" s="142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39" t="str">
        <f t="shared" ref="AS171" si="249">IF(AT170=AT171,"○","×")</f>
        <v>○</v>
      </c>
      <c r="AT171" s="36">
        <f t="shared" ref="AT171" si="250">COUNTIF(N171:AR171,"ａ")+COUNTIF(N171:AR171,"ｂ")+COUNTIF(N171:AR171,"ｃ")</f>
        <v>0</v>
      </c>
    </row>
    <row r="172" spans="1:46" ht="21" customHeight="1">
      <c r="A172" s="143">
        <v>85</v>
      </c>
      <c r="B172" s="145"/>
      <c r="C172" s="145"/>
      <c r="D172" s="146"/>
      <c r="E172" s="137" t="str">
        <f>IF(D172=""," ",DATEDIF(D172,K172,"Y")&amp;"歳"&amp;DATEDIF(D172,K172,"YM")&amp;"カ月")</f>
        <v xml:space="preserve"> </v>
      </c>
      <c r="F172" s="138"/>
      <c r="G172" s="138"/>
      <c r="H172" s="138"/>
      <c r="I172" s="138"/>
      <c r="J172" s="40" t="s">
        <v>8</v>
      </c>
      <c r="K172" s="139">
        <f>DATE($B1,$D1,1)</f>
        <v>44562</v>
      </c>
      <c r="L172" s="139">
        <f>DATEDIF(D172,K172,"Y")</f>
        <v>122</v>
      </c>
      <c r="M172" s="121" t="str">
        <f t="shared" si="238"/>
        <v>×</v>
      </c>
      <c r="N172" s="87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  <c r="AJ172" s="86"/>
      <c r="AK172" s="86"/>
      <c r="AL172" s="86"/>
      <c r="AM172" s="86"/>
      <c r="AN172" s="86"/>
      <c r="AO172" s="86"/>
      <c r="AP172" s="86"/>
      <c r="AQ172" s="86"/>
      <c r="AR172" s="86"/>
      <c r="AS172" s="41">
        <f>SUM(N172:AR172)</f>
        <v>0</v>
      </c>
      <c r="AT172" s="36">
        <f t="shared" ref="AT172" si="251">COUNT(N172:AR172)</f>
        <v>0</v>
      </c>
    </row>
    <row r="173" spans="1:46" ht="21" customHeight="1" thickBot="1">
      <c r="A173" s="144"/>
      <c r="B173" s="114"/>
      <c r="C173" s="114"/>
      <c r="D173" s="116"/>
      <c r="E173" s="137"/>
      <c r="F173" s="118"/>
      <c r="G173" s="118"/>
      <c r="H173" s="118"/>
      <c r="I173" s="118"/>
      <c r="J173" s="38" t="s">
        <v>24</v>
      </c>
      <c r="K173" s="140"/>
      <c r="L173" s="141"/>
      <c r="M173" s="142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39" t="str">
        <f t="shared" ref="AS173" si="252">IF(AT172=AT173,"○","×")</f>
        <v>○</v>
      </c>
      <c r="AT173" s="36">
        <f t="shared" ref="AT173" si="253">COUNTIF(N173:AR173,"ａ")+COUNTIF(N173:AR173,"ｂ")+COUNTIF(N173:AR173,"ｃ")</f>
        <v>0</v>
      </c>
    </row>
    <row r="174" spans="1:46" ht="21" customHeight="1">
      <c r="A174" s="143">
        <v>86</v>
      </c>
      <c r="B174" s="145"/>
      <c r="C174" s="145"/>
      <c r="D174" s="146"/>
      <c r="E174" s="137" t="str">
        <f>IF(D174=""," ",DATEDIF(D174,K174,"Y")&amp;"歳"&amp;DATEDIF(D174,K174,"YM")&amp;"カ月")</f>
        <v xml:space="preserve"> </v>
      </c>
      <c r="F174" s="138"/>
      <c r="G174" s="138"/>
      <c r="H174" s="138"/>
      <c r="I174" s="138"/>
      <c r="J174" s="40" t="s">
        <v>8</v>
      </c>
      <c r="K174" s="139">
        <f>DATE($B1,$D1,1)</f>
        <v>44562</v>
      </c>
      <c r="L174" s="139">
        <f>DATEDIF(D174,K174,"Y")</f>
        <v>122</v>
      </c>
      <c r="M174" s="121" t="str">
        <f t="shared" si="238"/>
        <v>×</v>
      </c>
      <c r="N174" s="87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6"/>
      <c r="AA174" s="86"/>
      <c r="AB174" s="86"/>
      <c r="AC174" s="86"/>
      <c r="AD174" s="86"/>
      <c r="AE174" s="86"/>
      <c r="AF174" s="86"/>
      <c r="AG174" s="86"/>
      <c r="AH174" s="86"/>
      <c r="AI174" s="86"/>
      <c r="AJ174" s="86"/>
      <c r="AK174" s="86"/>
      <c r="AL174" s="86"/>
      <c r="AM174" s="86"/>
      <c r="AN174" s="86"/>
      <c r="AO174" s="86"/>
      <c r="AP174" s="86"/>
      <c r="AQ174" s="86"/>
      <c r="AR174" s="86"/>
      <c r="AS174" s="41">
        <f>SUM(N174:AR174)</f>
        <v>0</v>
      </c>
      <c r="AT174" s="36">
        <f t="shared" ref="AT174" si="254">COUNT(N174:AR174)</f>
        <v>0</v>
      </c>
    </row>
    <row r="175" spans="1:46" ht="21" customHeight="1" thickBot="1">
      <c r="A175" s="144"/>
      <c r="B175" s="114"/>
      <c r="C175" s="114"/>
      <c r="D175" s="116"/>
      <c r="E175" s="137"/>
      <c r="F175" s="118"/>
      <c r="G175" s="118"/>
      <c r="H175" s="118"/>
      <c r="I175" s="118"/>
      <c r="J175" s="38" t="s">
        <v>24</v>
      </c>
      <c r="K175" s="140"/>
      <c r="L175" s="141"/>
      <c r="M175" s="142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O175" s="90"/>
      <c r="AP175" s="90"/>
      <c r="AQ175" s="90"/>
      <c r="AR175" s="90"/>
      <c r="AS175" s="39" t="str">
        <f t="shared" ref="AS175" si="255">IF(AT174=AT175,"○","×")</f>
        <v>○</v>
      </c>
      <c r="AT175" s="36">
        <f t="shared" ref="AT175" si="256">COUNTIF(N175:AR175,"ａ")+COUNTIF(N175:AR175,"ｂ")+COUNTIF(N175:AR175,"ｃ")</f>
        <v>0</v>
      </c>
    </row>
    <row r="176" spans="1:46" ht="21" customHeight="1">
      <c r="A176" s="143">
        <v>87</v>
      </c>
      <c r="B176" s="145"/>
      <c r="C176" s="145"/>
      <c r="D176" s="146"/>
      <c r="E176" s="137" t="str">
        <f>IF(D176=""," ",DATEDIF(D176,K176,"Y")&amp;"歳"&amp;DATEDIF(D176,K176,"YM")&amp;"カ月")</f>
        <v xml:space="preserve"> </v>
      </c>
      <c r="F176" s="138"/>
      <c r="G176" s="138"/>
      <c r="H176" s="138"/>
      <c r="I176" s="138"/>
      <c r="J176" s="40" t="s">
        <v>8</v>
      </c>
      <c r="K176" s="139">
        <f>DATE($B1,$D1,1)</f>
        <v>44562</v>
      </c>
      <c r="L176" s="139">
        <f>DATEDIF(D176,K176,"Y")</f>
        <v>122</v>
      </c>
      <c r="M176" s="121" t="str">
        <f t="shared" si="238"/>
        <v>×</v>
      </c>
      <c r="N176" s="87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6"/>
      <c r="AA176" s="86"/>
      <c r="AB176" s="86"/>
      <c r="AC176" s="86"/>
      <c r="AD176" s="86"/>
      <c r="AE176" s="86"/>
      <c r="AF176" s="86"/>
      <c r="AG176" s="86"/>
      <c r="AH176" s="86"/>
      <c r="AI176" s="86"/>
      <c r="AJ176" s="86"/>
      <c r="AK176" s="86"/>
      <c r="AL176" s="86"/>
      <c r="AM176" s="86"/>
      <c r="AN176" s="86"/>
      <c r="AO176" s="86"/>
      <c r="AP176" s="86"/>
      <c r="AQ176" s="86"/>
      <c r="AR176" s="86"/>
      <c r="AS176" s="41">
        <f>SUM(N176:AR176)</f>
        <v>0</v>
      </c>
      <c r="AT176" s="36">
        <f t="shared" ref="AT176" si="257">COUNT(N176:AR176)</f>
        <v>0</v>
      </c>
    </row>
    <row r="177" spans="1:46" ht="21" customHeight="1" thickBot="1">
      <c r="A177" s="144"/>
      <c r="B177" s="114"/>
      <c r="C177" s="114"/>
      <c r="D177" s="116"/>
      <c r="E177" s="137"/>
      <c r="F177" s="118"/>
      <c r="G177" s="118"/>
      <c r="H177" s="118"/>
      <c r="I177" s="118"/>
      <c r="J177" s="38" t="s">
        <v>24</v>
      </c>
      <c r="K177" s="140"/>
      <c r="L177" s="141"/>
      <c r="M177" s="142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O177" s="90"/>
      <c r="AP177" s="90"/>
      <c r="AQ177" s="90"/>
      <c r="AR177" s="90"/>
      <c r="AS177" s="39" t="str">
        <f t="shared" ref="AS177" si="258">IF(AT176=AT177,"○","×")</f>
        <v>○</v>
      </c>
      <c r="AT177" s="36">
        <f t="shared" ref="AT177" si="259">COUNTIF(N177:AR177,"ａ")+COUNTIF(N177:AR177,"ｂ")+COUNTIF(N177:AR177,"ｃ")</f>
        <v>0</v>
      </c>
    </row>
    <row r="178" spans="1:46" ht="21" customHeight="1">
      <c r="A178" s="143">
        <v>88</v>
      </c>
      <c r="B178" s="145"/>
      <c r="C178" s="145"/>
      <c r="D178" s="146"/>
      <c r="E178" s="137" t="str">
        <f>IF(D178=""," ",DATEDIF(D178,K178,"Y")&amp;"歳"&amp;DATEDIF(D178,K178,"YM")&amp;"カ月")</f>
        <v xml:space="preserve"> </v>
      </c>
      <c r="F178" s="138"/>
      <c r="G178" s="138"/>
      <c r="H178" s="138"/>
      <c r="I178" s="138"/>
      <c r="J178" s="40" t="s">
        <v>8</v>
      </c>
      <c r="K178" s="139">
        <f>DATE($B1,$D1,1)</f>
        <v>44562</v>
      </c>
      <c r="L178" s="139">
        <f>DATEDIF(D178,K178,"Y")</f>
        <v>122</v>
      </c>
      <c r="M178" s="121" t="str">
        <f t="shared" si="238"/>
        <v>×</v>
      </c>
      <c r="N178" s="87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6"/>
      <c r="AC178" s="86"/>
      <c r="AD178" s="86"/>
      <c r="AE178" s="86"/>
      <c r="AF178" s="86"/>
      <c r="AG178" s="86"/>
      <c r="AH178" s="86"/>
      <c r="AI178" s="86"/>
      <c r="AJ178" s="86"/>
      <c r="AK178" s="86"/>
      <c r="AL178" s="86"/>
      <c r="AM178" s="86"/>
      <c r="AN178" s="86"/>
      <c r="AO178" s="86"/>
      <c r="AP178" s="86"/>
      <c r="AQ178" s="86"/>
      <c r="AR178" s="86"/>
      <c r="AS178" s="41">
        <f>SUM(N178:AR178)</f>
        <v>0</v>
      </c>
      <c r="AT178" s="36">
        <f t="shared" ref="AT178" si="260">COUNT(N178:AR178)</f>
        <v>0</v>
      </c>
    </row>
    <row r="179" spans="1:46" ht="21" customHeight="1" thickBot="1">
      <c r="A179" s="144"/>
      <c r="B179" s="114"/>
      <c r="C179" s="114"/>
      <c r="D179" s="116"/>
      <c r="E179" s="137"/>
      <c r="F179" s="118"/>
      <c r="G179" s="118"/>
      <c r="H179" s="118"/>
      <c r="I179" s="118"/>
      <c r="J179" s="38" t="s">
        <v>24</v>
      </c>
      <c r="K179" s="140"/>
      <c r="L179" s="141"/>
      <c r="M179" s="142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0"/>
      <c r="AS179" s="39" t="str">
        <f t="shared" ref="AS179" si="261">IF(AT178=AT179,"○","×")</f>
        <v>○</v>
      </c>
      <c r="AT179" s="36">
        <f t="shared" ref="AT179" si="262">COUNTIF(N179:AR179,"ａ")+COUNTIF(N179:AR179,"ｂ")+COUNTIF(N179:AR179,"ｃ")</f>
        <v>0</v>
      </c>
    </row>
    <row r="180" spans="1:46" ht="21" customHeight="1">
      <c r="A180" s="143">
        <v>89</v>
      </c>
      <c r="B180" s="145"/>
      <c r="C180" s="145"/>
      <c r="D180" s="146"/>
      <c r="E180" s="137" t="str">
        <f>IF(D180=""," ",DATEDIF(D180,K180,"Y")&amp;"歳"&amp;DATEDIF(D180,K180,"YM")&amp;"カ月")</f>
        <v xml:space="preserve"> </v>
      </c>
      <c r="F180" s="138"/>
      <c r="G180" s="138"/>
      <c r="H180" s="138"/>
      <c r="I180" s="138"/>
      <c r="J180" s="40" t="s">
        <v>8</v>
      </c>
      <c r="K180" s="139">
        <f>DATE($B1,$D1,1)</f>
        <v>44562</v>
      </c>
      <c r="L180" s="139">
        <f>DATEDIF(D180,K180,"Y")</f>
        <v>122</v>
      </c>
      <c r="M180" s="121" t="str">
        <f t="shared" si="238"/>
        <v>×</v>
      </c>
      <c r="N180" s="87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  <c r="AA180" s="86"/>
      <c r="AB180" s="86"/>
      <c r="AC180" s="86"/>
      <c r="AD180" s="86"/>
      <c r="AE180" s="86"/>
      <c r="AF180" s="86"/>
      <c r="AG180" s="86"/>
      <c r="AH180" s="86"/>
      <c r="AI180" s="86"/>
      <c r="AJ180" s="86"/>
      <c r="AK180" s="86"/>
      <c r="AL180" s="86"/>
      <c r="AM180" s="86"/>
      <c r="AN180" s="86"/>
      <c r="AO180" s="86"/>
      <c r="AP180" s="86"/>
      <c r="AQ180" s="86"/>
      <c r="AR180" s="86"/>
      <c r="AS180" s="41">
        <f>SUM(N180:AR180)</f>
        <v>0</v>
      </c>
      <c r="AT180" s="36">
        <f t="shared" ref="AT180" si="263">COUNT(N180:AR180)</f>
        <v>0</v>
      </c>
    </row>
    <row r="181" spans="1:46" ht="21" customHeight="1" thickBot="1">
      <c r="A181" s="144"/>
      <c r="B181" s="114"/>
      <c r="C181" s="114"/>
      <c r="D181" s="116"/>
      <c r="E181" s="137"/>
      <c r="F181" s="118"/>
      <c r="G181" s="118"/>
      <c r="H181" s="118"/>
      <c r="I181" s="118"/>
      <c r="J181" s="38" t="s">
        <v>24</v>
      </c>
      <c r="K181" s="140"/>
      <c r="L181" s="141"/>
      <c r="M181" s="142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O181" s="90"/>
      <c r="AP181" s="90"/>
      <c r="AQ181" s="90"/>
      <c r="AR181" s="90"/>
      <c r="AS181" s="39" t="str">
        <f t="shared" ref="AS181" si="264">IF(AT180=AT181,"○","×")</f>
        <v>○</v>
      </c>
      <c r="AT181" s="36">
        <f t="shared" ref="AT181" si="265">COUNTIF(N181:AR181,"ａ")+COUNTIF(N181:AR181,"ｂ")+COUNTIF(N181:AR181,"ｃ")</f>
        <v>0</v>
      </c>
    </row>
    <row r="182" spans="1:46" ht="21" customHeight="1">
      <c r="A182" s="143">
        <v>90</v>
      </c>
      <c r="B182" s="145"/>
      <c r="C182" s="145"/>
      <c r="D182" s="146"/>
      <c r="E182" s="137" t="str">
        <f>IF(D182=""," ",DATEDIF(D182,K182,"Y")&amp;"歳"&amp;DATEDIF(D182,K182,"YM")&amp;"カ月")</f>
        <v xml:space="preserve"> </v>
      </c>
      <c r="F182" s="138"/>
      <c r="G182" s="138"/>
      <c r="H182" s="138"/>
      <c r="I182" s="138"/>
      <c r="J182" s="40" t="s">
        <v>8</v>
      </c>
      <c r="K182" s="139">
        <f>DATE($B1,$D1,1)</f>
        <v>44562</v>
      </c>
      <c r="L182" s="139">
        <f>DATEDIF(D182,K182,"Y")</f>
        <v>122</v>
      </c>
      <c r="M182" s="121" t="str">
        <f t="shared" si="238"/>
        <v>×</v>
      </c>
      <c r="N182" s="87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6"/>
      <c r="AA182" s="86"/>
      <c r="AB182" s="86"/>
      <c r="AC182" s="86"/>
      <c r="AD182" s="86"/>
      <c r="AE182" s="86"/>
      <c r="AF182" s="86"/>
      <c r="AG182" s="86"/>
      <c r="AH182" s="86"/>
      <c r="AI182" s="86"/>
      <c r="AJ182" s="86"/>
      <c r="AK182" s="86"/>
      <c r="AL182" s="86"/>
      <c r="AM182" s="86"/>
      <c r="AN182" s="86"/>
      <c r="AO182" s="86"/>
      <c r="AP182" s="86"/>
      <c r="AQ182" s="86"/>
      <c r="AR182" s="86"/>
      <c r="AS182" s="41">
        <f>SUM(N182:AR182)</f>
        <v>0</v>
      </c>
      <c r="AT182" s="36">
        <f t="shared" ref="AT182" si="266">COUNT(N182:AR182)</f>
        <v>0</v>
      </c>
    </row>
    <row r="183" spans="1:46" ht="21" customHeight="1" thickBot="1">
      <c r="A183" s="144"/>
      <c r="B183" s="114"/>
      <c r="C183" s="114"/>
      <c r="D183" s="116"/>
      <c r="E183" s="137"/>
      <c r="F183" s="118"/>
      <c r="G183" s="118"/>
      <c r="H183" s="118"/>
      <c r="I183" s="118"/>
      <c r="J183" s="38" t="s">
        <v>24</v>
      </c>
      <c r="K183" s="140"/>
      <c r="L183" s="141"/>
      <c r="M183" s="142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90"/>
      <c r="AQ183" s="90"/>
      <c r="AR183" s="90"/>
      <c r="AS183" s="39" t="str">
        <f t="shared" ref="AS183" si="267">IF(AT182=AT183,"○","×")</f>
        <v>○</v>
      </c>
      <c r="AT183" s="36">
        <f t="shared" ref="AT183" si="268">COUNTIF(N183:AR183,"ａ")+COUNTIF(N183:AR183,"ｂ")+COUNTIF(N183:AR183,"ｃ")</f>
        <v>0</v>
      </c>
    </row>
    <row r="184" spans="1:46" ht="21" customHeight="1">
      <c r="A184" s="143">
        <v>91</v>
      </c>
      <c r="B184" s="145"/>
      <c r="C184" s="145"/>
      <c r="D184" s="146"/>
      <c r="E184" s="137" t="str">
        <f>IF(D184=""," ",DATEDIF(D184,K184,"Y")&amp;"歳"&amp;DATEDIF(D184,K184,"YM")&amp;"カ月")</f>
        <v xml:space="preserve"> </v>
      </c>
      <c r="F184" s="138"/>
      <c r="G184" s="138"/>
      <c r="H184" s="138"/>
      <c r="I184" s="138"/>
      <c r="J184" s="40" t="s">
        <v>8</v>
      </c>
      <c r="K184" s="139">
        <f>DATE($B1,$D1,1)</f>
        <v>44562</v>
      </c>
      <c r="L184" s="139">
        <f>DATEDIF(D184,K184,"Y")</f>
        <v>122</v>
      </c>
      <c r="M184" s="121" t="str">
        <f t="shared" si="238"/>
        <v>×</v>
      </c>
      <c r="N184" s="87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  <c r="AA184" s="86"/>
      <c r="AB184" s="86"/>
      <c r="AC184" s="86"/>
      <c r="AD184" s="86"/>
      <c r="AE184" s="86"/>
      <c r="AF184" s="86"/>
      <c r="AG184" s="86"/>
      <c r="AH184" s="86"/>
      <c r="AI184" s="86"/>
      <c r="AJ184" s="86"/>
      <c r="AK184" s="86"/>
      <c r="AL184" s="86"/>
      <c r="AM184" s="86"/>
      <c r="AN184" s="86"/>
      <c r="AO184" s="86"/>
      <c r="AP184" s="86"/>
      <c r="AQ184" s="86"/>
      <c r="AR184" s="86"/>
      <c r="AS184" s="41">
        <f>SUM(N184:AR184)</f>
        <v>0</v>
      </c>
      <c r="AT184" s="36">
        <f t="shared" ref="AT184" si="269">COUNT(N184:AR184)</f>
        <v>0</v>
      </c>
    </row>
    <row r="185" spans="1:46" ht="21" customHeight="1" thickBot="1">
      <c r="A185" s="144"/>
      <c r="B185" s="114"/>
      <c r="C185" s="114"/>
      <c r="D185" s="116"/>
      <c r="E185" s="137"/>
      <c r="F185" s="118"/>
      <c r="G185" s="118"/>
      <c r="H185" s="118"/>
      <c r="I185" s="118"/>
      <c r="J185" s="38" t="s">
        <v>24</v>
      </c>
      <c r="K185" s="140"/>
      <c r="L185" s="141"/>
      <c r="M185" s="142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39" t="str">
        <f t="shared" ref="AS185" si="270">IF(AT184=AT185,"○","×")</f>
        <v>○</v>
      </c>
      <c r="AT185" s="36">
        <f t="shared" ref="AT185" si="271">COUNTIF(N185:AR185,"ａ")+COUNTIF(N185:AR185,"ｂ")+COUNTIF(N185:AR185,"ｃ")</f>
        <v>0</v>
      </c>
    </row>
    <row r="186" spans="1:46" ht="21" customHeight="1">
      <c r="A186" s="143">
        <v>92</v>
      </c>
      <c r="B186" s="145"/>
      <c r="C186" s="145"/>
      <c r="D186" s="146"/>
      <c r="E186" s="137" t="str">
        <f>IF(D186=""," ",DATEDIF(D186,K186,"Y")&amp;"歳"&amp;DATEDIF(D186,K186,"YM")&amp;"カ月")</f>
        <v xml:space="preserve"> </v>
      </c>
      <c r="F186" s="138"/>
      <c r="G186" s="138"/>
      <c r="H186" s="138"/>
      <c r="I186" s="138"/>
      <c r="J186" s="40" t="s">
        <v>8</v>
      </c>
      <c r="K186" s="139">
        <f>DATE($B1,$D1,1)</f>
        <v>44562</v>
      </c>
      <c r="L186" s="139">
        <f>DATEDIF(D186,K186,"Y")</f>
        <v>122</v>
      </c>
      <c r="M186" s="121" t="str">
        <f t="shared" si="238"/>
        <v>×</v>
      </c>
      <c r="N186" s="87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  <c r="AA186" s="86"/>
      <c r="AB186" s="86"/>
      <c r="AC186" s="86"/>
      <c r="AD186" s="86"/>
      <c r="AE186" s="86"/>
      <c r="AF186" s="86"/>
      <c r="AG186" s="86"/>
      <c r="AH186" s="86"/>
      <c r="AI186" s="86"/>
      <c r="AJ186" s="86"/>
      <c r="AK186" s="86"/>
      <c r="AL186" s="86"/>
      <c r="AM186" s="86"/>
      <c r="AN186" s="86"/>
      <c r="AO186" s="86"/>
      <c r="AP186" s="86"/>
      <c r="AQ186" s="86"/>
      <c r="AR186" s="86"/>
      <c r="AS186" s="41">
        <f>SUM(N186:AR186)</f>
        <v>0</v>
      </c>
      <c r="AT186" s="36">
        <f t="shared" ref="AT186" si="272">COUNT(N186:AR186)</f>
        <v>0</v>
      </c>
    </row>
    <row r="187" spans="1:46" ht="21" customHeight="1" thickBot="1">
      <c r="A187" s="144"/>
      <c r="B187" s="114"/>
      <c r="C187" s="114"/>
      <c r="D187" s="116"/>
      <c r="E187" s="137"/>
      <c r="F187" s="118"/>
      <c r="G187" s="118"/>
      <c r="H187" s="118"/>
      <c r="I187" s="118"/>
      <c r="J187" s="38" t="s">
        <v>24</v>
      </c>
      <c r="K187" s="140"/>
      <c r="L187" s="141"/>
      <c r="M187" s="142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O187" s="90"/>
      <c r="AP187" s="90"/>
      <c r="AQ187" s="90"/>
      <c r="AR187" s="90"/>
      <c r="AS187" s="39" t="str">
        <f t="shared" ref="AS187" si="273">IF(AT186=AT187,"○","×")</f>
        <v>○</v>
      </c>
      <c r="AT187" s="36">
        <f t="shared" ref="AT187" si="274">COUNTIF(N187:AR187,"ａ")+COUNTIF(N187:AR187,"ｂ")+COUNTIF(N187:AR187,"ｃ")</f>
        <v>0</v>
      </c>
    </row>
    <row r="188" spans="1:46" ht="21" customHeight="1">
      <c r="A188" s="143">
        <v>93</v>
      </c>
      <c r="B188" s="145"/>
      <c r="C188" s="145"/>
      <c r="D188" s="146"/>
      <c r="E188" s="137" t="str">
        <f>IF(D188=""," ",DATEDIF(D188,K188,"Y")&amp;"歳"&amp;DATEDIF(D188,K188,"YM")&amp;"カ月")</f>
        <v xml:space="preserve"> </v>
      </c>
      <c r="F188" s="138"/>
      <c r="G188" s="138"/>
      <c r="H188" s="138"/>
      <c r="I188" s="138"/>
      <c r="J188" s="40" t="s">
        <v>8</v>
      </c>
      <c r="K188" s="139">
        <f>DATE($B1,$D1,1)</f>
        <v>44562</v>
      </c>
      <c r="L188" s="139">
        <f>DATEDIF(D188,K188,"Y")</f>
        <v>122</v>
      </c>
      <c r="M188" s="121" t="str">
        <f t="shared" si="238"/>
        <v>×</v>
      </c>
      <c r="N188" s="87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  <c r="AA188" s="86"/>
      <c r="AB188" s="86"/>
      <c r="AC188" s="86"/>
      <c r="AD188" s="86"/>
      <c r="AE188" s="86"/>
      <c r="AF188" s="86"/>
      <c r="AG188" s="86"/>
      <c r="AH188" s="86"/>
      <c r="AI188" s="86"/>
      <c r="AJ188" s="86"/>
      <c r="AK188" s="86"/>
      <c r="AL188" s="86"/>
      <c r="AM188" s="86"/>
      <c r="AN188" s="86"/>
      <c r="AO188" s="86"/>
      <c r="AP188" s="86"/>
      <c r="AQ188" s="86"/>
      <c r="AR188" s="86"/>
      <c r="AS188" s="41">
        <f>SUM(N188:AR188)</f>
        <v>0</v>
      </c>
      <c r="AT188" s="36">
        <f t="shared" ref="AT188" si="275">COUNT(N188:AR188)</f>
        <v>0</v>
      </c>
    </row>
    <row r="189" spans="1:46" ht="21" customHeight="1" thickBot="1">
      <c r="A189" s="144"/>
      <c r="B189" s="114"/>
      <c r="C189" s="114"/>
      <c r="D189" s="116"/>
      <c r="E189" s="137"/>
      <c r="F189" s="118"/>
      <c r="G189" s="118"/>
      <c r="H189" s="118"/>
      <c r="I189" s="118"/>
      <c r="J189" s="38" t="s">
        <v>24</v>
      </c>
      <c r="K189" s="140"/>
      <c r="L189" s="141"/>
      <c r="M189" s="142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90"/>
      <c r="AQ189" s="90"/>
      <c r="AR189" s="90"/>
      <c r="AS189" s="39" t="str">
        <f t="shared" ref="AS189" si="276">IF(AT188=AT189,"○","×")</f>
        <v>○</v>
      </c>
      <c r="AT189" s="36">
        <f t="shared" ref="AT189" si="277">COUNTIF(N189:AR189,"ａ")+COUNTIF(N189:AR189,"ｂ")+COUNTIF(N189:AR189,"ｃ")</f>
        <v>0</v>
      </c>
    </row>
    <row r="190" spans="1:46" ht="21" customHeight="1">
      <c r="A190" s="143">
        <v>94</v>
      </c>
      <c r="B190" s="145"/>
      <c r="C190" s="145"/>
      <c r="D190" s="146"/>
      <c r="E190" s="137" t="str">
        <f>IF(D190=""," ",DATEDIF(D190,K190,"Y")&amp;"歳"&amp;DATEDIF(D190,K190,"YM")&amp;"カ月")</f>
        <v xml:space="preserve"> </v>
      </c>
      <c r="F190" s="138"/>
      <c r="G190" s="138"/>
      <c r="H190" s="138"/>
      <c r="I190" s="138"/>
      <c r="J190" s="40" t="s">
        <v>8</v>
      </c>
      <c r="K190" s="139">
        <f>DATE($B1,$D1,1)</f>
        <v>44562</v>
      </c>
      <c r="L190" s="139">
        <f>DATEDIF(D190,K190,"Y")</f>
        <v>122</v>
      </c>
      <c r="M190" s="121" t="str">
        <f t="shared" si="238"/>
        <v>×</v>
      </c>
      <c r="N190" s="87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  <c r="AA190" s="86"/>
      <c r="AB190" s="86"/>
      <c r="AC190" s="86"/>
      <c r="AD190" s="86"/>
      <c r="AE190" s="86"/>
      <c r="AF190" s="86"/>
      <c r="AG190" s="86"/>
      <c r="AH190" s="86"/>
      <c r="AI190" s="86"/>
      <c r="AJ190" s="86"/>
      <c r="AK190" s="86"/>
      <c r="AL190" s="86"/>
      <c r="AM190" s="86"/>
      <c r="AN190" s="86"/>
      <c r="AO190" s="86"/>
      <c r="AP190" s="86"/>
      <c r="AQ190" s="86"/>
      <c r="AR190" s="86"/>
      <c r="AS190" s="41">
        <f>SUM(N190:AR190)</f>
        <v>0</v>
      </c>
      <c r="AT190" s="36">
        <f t="shared" ref="AT190" si="278">COUNT(N190:AR190)</f>
        <v>0</v>
      </c>
    </row>
    <row r="191" spans="1:46" ht="21" customHeight="1" thickBot="1">
      <c r="A191" s="144"/>
      <c r="B191" s="114"/>
      <c r="C191" s="114"/>
      <c r="D191" s="116"/>
      <c r="E191" s="137"/>
      <c r="F191" s="118"/>
      <c r="G191" s="118"/>
      <c r="H191" s="118"/>
      <c r="I191" s="118"/>
      <c r="J191" s="38" t="s">
        <v>24</v>
      </c>
      <c r="K191" s="140"/>
      <c r="L191" s="141"/>
      <c r="M191" s="142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39" t="str">
        <f t="shared" ref="AS191" si="279">IF(AT190=AT191,"○","×")</f>
        <v>○</v>
      </c>
      <c r="AT191" s="36">
        <f t="shared" ref="AT191" si="280">COUNTIF(N191:AR191,"ａ")+COUNTIF(N191:AR191,"ｂ")+COUNTIF(N191:AR191,"ｃ")</f>
        <v>0</v>
      </c>
    </row>
    <row r="192" spans="1:46" ht="21" customHeight="1">
      <c r="A192" s="143">
        <v>95</v>
      </c>
      <c r="B192" s="145"/>
      <c r="C192" s="145"/>
      <c r="D192" s="146"/>
      <c r="E192" s="137" t="str">
        <f>IF(D192=""," ",DATEDIF(D192,K192,"Y")&amp;"歳"&amp;DATEDIF(D192,K192,"YM")&amp;"カ月")</f>
        <v xml:space="preserve"> </v>
      </c>
      <c r="F192" s="138"/>
      <c r="G192" s="138"/>
      <c r="H192" s="138"/>
      <c r="I192" s="138"/>
      <c r="J192" s="40" t="s">
        <v>8</v>
      </c>
      <c r="K192" s="139">
        <f>DATE($B1,$D1,1)</f>
        <v>44562</v>
      </c>
      <c r="L192" s="139">
        <f>DATEDIF(D192,K192,"Y")</f>
        <v>122</v>
      </c>
      <c r="M192" s="121" t="str">
        <f t="shared" si="238"/>
        <v>×</v>
      </c>
      <c r="N192" s="87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  <c r="AA192" s="86"/>
      <c r="AB192" s="86"/>
      <c r="AC192" s="86"/>
      <c r="AD192" s="86"/>
      <c r="AE192" s="86"/>
      <c r="AF192" s="86"/>
      <c r="AG192" s="86"/>
      <c r="AH192" s="86"/>
      <c r="AI192" s="86"/>
      <c r="AJ192" s="86"/>
      <c r="AK192" s="86"/>
      <c r="AL192" s="86"/>
      <c r="AM192" s="86"/>
      <c r="AN192" s="86"/>
      <c r="AO192" s="86"/>
      <c r="AP192" s="86"/>
      <c r="AQ192" s="86"/>
      <c r="AR192" s="86"/>
      <c r="AS192" s="41">
        <f>SUM(N192:AR192)</f>
        <v>0</v>
      </c>
      <c r="AT192" s="36">
        <f t="shared" ref="AT192" si="281">COUNT(N192:AR192)</f>
        <v>0</v>
      </c>
    </row>
    <row r="193" spans="1:46" ht="21" customHeight="1" thickBot="1">
      <c r="A193" s="144"/>
      <c r="B193" s="114"/>
      <c r="C193" s="114"/>
      <c r="D193" s="116"/>
      <c r="E193" s="137"/>
      <c r="F193" s="118"/>
      <c r="G193" s="118"/>
      <c r="H193" s="118"/>
      <c r="I193" s="118"/>
      <c r="J193" s="38" t="s">
        <v>24</v>
      </c>
      <c r="K193" s="140"/>
      <c r="L193" s="141"/>
      <c r="M193" s="142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90"/>
      <c r="AQ193" s="90"/>
      <c r="AR193" s="90"/>
      <c r="AS193" s="39" t="str">
        <f t="shared" ref="AS193" si="282">IF(AT192=AT193,"○","×")</f>
        <v>○</v>
      </c>
      <c r="AT193" s="36">
        <f t="shared" ref="AT193" si="283">COUNTIF(N193:AR193,"ａ")+COUNTIF(N193:AR193,"ｂ")+COUNTIF(N193:AR193,"ｃ")</f>
        <v>0</v>
      </c>
    </row>
    <row r="194" spans="1:46" ht="21" customHeight="1">
      <c r="A194" s="143">
        <v>96</v>
      </c>
      <c r="B194" s="145"/>
      <c r="C194" s="145"/>
      <c r="D194" s="146"/>
      <c r="E194" s="137" t="str">
        <f>IF(D194=""," ",DATEDIF(D194,K194,"Y")&amp;"歳"&amp;DATEDIF(D194,K194,"YM")&amp;"カ月")</f>
        <v xml:space="preserve"> </v>
      </c>
      <c r="F194" s="138"/>
      <c r="G194" s="138"/>
      <c r="H194" s="138"/>
      <c r="I194" s="138"/>
      <c r="J194" s="40" t="s">
        <v>8</v>
      </c>
      <c r="K194" s="139">
        <f>DATE($B1,$D1,1)</f>
        <v>44562</v>
      </c>
      <c r="L194" s="139">
        <f>DATEDIF(D194,K194,"Y")</f>
        <v>122</v>
      </c>
      <c r="M194" s="121" t="str">
        <f t="shared" si="238"/>
        <v>×</v>
      </c>
      <c r="N194" s="87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86"/>
      <c r="AO194" s="86"/>
      <c r="AP194" s="86"/>
      <c r="AQ194" s="86"/>
      <c r="AR194" s="86"/>
      <c r="AS194" s="41">
        <f>SUM(N194:AR194)</f>
        <v>0</v>
      </c>
      <c r="AT194" s="36">
        <f t="shared" ref="AT194" si="284">COUNT(N194:AR194)</f>
        <v>0</v>
      </c>
    </row>
    <row r="195" spans="1:46" ht="21" customHeight="1" thickBot="1">
      <c r="A195" s="144"/>
      <c r="B195" s="114"/>
      <c r="C195" s="114"/>
      <c r="D195" s="116"/>
      <c r="E195" s="137"/>
      <c r="F195" s="118"/>
      <c r="G195" s="118"/>
      <c r="H195" s="118"/>
      <c r="I195" s="118"/>
      <c r="J195" s="38" t="s">
        <v>24</v>
      </c>
      <c r="K195" s="140"/>
      <c r="L195" s="141"/>
      <c r="M195" s="142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O195" s="90"/>
      <c r="AP195" s="90"/>
      <c r="AQ195" s="90"/>
      <c r="AR195" s="90"/>
      <c r="AS195" s="39" t="str">
        <f t="shared" ref="AS195" si="285">IF(AT194=AT195,"○","×")</f>
        <v>○</v>
      </c>
      <c r="AT195" s="36">
        <f t="shared" ref="AT195" si="286">COUNTIF(N195:AR195,"ａ")+COUNTIF(N195:AR195,"ｂ")+COUNTIF(N195:AR195,"ｃ")</f>
        <v>0</v>
      </c>
    </row>
    <row r="196" spans="1:46" ht="21" customHeight="1">
      <c r="A196" s="143">
        <v>97</v>
      </c>
      <c r="B196" s="145"/>
      <c r="C196" s="145"/>
      <c r="D196" s="146"/>
      <c r="E196" s="137" t="str">
        <f>IF(D196=""," ",DATEDIF(D196,K196,"Y")&amp;"歳"&amp;DATEDIF(D196,K196,"YM")&amp;"カ月")</f>
        <v xml:space="preserve"> </v>
      </c>
      <c r="F196" s="138"/>
      <c r="G196" s="138"/>
      <c r="H196" s="138"/>
      <c r="I196" s="138"/>
      <c r="J196" s="40" t="s">
        <v>8</v>
      </c>
      <c r="K196" s="139">
        <f>DATE($B1,$D1,1)</f>
        <v>44562</v>
      </c>
      <c r="L196" s="139">
        <f>DATEDIF(D196,K196,"Y")</f>
        <v>122</v>
      </c>
      <c r="M196" s="121" t="str">
        <f t="shared" si="238"/>
        <v>×</v>
      </c>
      <c r="N196" s="87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6"/>
      <c r="AA196" s="86"/>
      <c r="AB196" s="86"/>
      <c r="AC196" s="86"/>
      <c r="AD196" s="86"/>
      <c r="AE196" s="86"/>
      <c r="AF196" s="86"/>
      <c r="AG196" s="86"/>
      <c r="AH196" s="86"/>
      <c r="AI196" s="86"/>
      <c r="AJ196" s="86"/>
      <c r="AK196" s="86"/>
      <c r="AL196" s="86"/>
      <c r="AM196" s="86"/>
      <c r="AN196" s="86"/>
      <c r="AO196" s="86"/>
      <c r="AP196" s="86"/>
      <c r="AQ196" s="86"/>
      <c r="AR196" s="86"/>
      <c r="AS196" s="41">
        <f>SUM(N196:AR196)</f>
        <v>0</v>
      </c>
      <c r="AT196" s="36">
        <f t="shared" ref="AT196" si="287">COUNT(N196:AR196)</f>
        <v>0</v>
      </c>
    </row>
    <row r="197" spans="1:46" ht="21" customHeight="1" thickBot="1">
      <c r="A197" s="144"/>
      <c r="B197" s="114"/>
      <c r="C197" s="114"/>
      <c r="D197" s="116"/>
      <c r="E197" s="137"/>
      <c r="F197" s="118"/>
      <c r="G197" s="118"/>
      <c r="H197" s="118"/>
      <c r="I197" s="118"/>
      <c r="J197" s="38" t="s">
        <v>24</v>
      </c>
      <c r="K197" s="140"/>
      <c r="L197" s="141"/>
      <c r="M197" s="142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P197" s="90"/>
      <c r="AQ197" s="90"/>
      <c r="AR197" s="90"/>
      <c r="AS197" s="39" t="str">
        <f t="shared" ref="AS197" si="288">IF(AT196=AT197,"○","×")</f>
        <v>○</v>
      </c>
      <c r="AT197" s="36">
        <f t="shared" ref="AT197" si="289">COUNTIF(N197:AR197,"ａ")+COUNTIF(N197:AR197,"ｂ")+COUNTIF(N197:AR197,"ｃ")</f>
        <v>0</v>
      </c>
    </row>
    <row r="198" spans="1:46" ht="21" customHeight="1">
      <c r="A198" s="143">
        <v>98</v>
      </c>
      <c r="B198" s="145"/>
      <c r="C198" s="145"/>
      <c r="D198" s="146"/>
      <c r="E198" s="137" t="str">
        <f>IF(D198=""," ",DATEDIF(D198,K198,"Y")&amp;"歳"&amp;DATEDIF(D198,K198,"YM")&amp;"カ月")</f>
        <v xml:space="preserve"> </v>
      </c>
      <c r="F198" s="138"/>
      <c r="G198" s="138"/>
      <c r="H198" s="138"/>
      <c r="I198" s="138"/>
      <c r="J198" s="40" t="s">
        <v>8</v>
      </c>
      <c r="K198" s="139">
        <f>DATE($B1,$D1,1)</f>
        <v>44562</v>
      </c>
      <c r="L198" s="139">
        <f>DATEDIF(D198,K198,"Y")</f>
        <v>122</v>
      </c>
      <c r="M198" s="121" t="str">
        <f t="shared" si="238"/>
        <v>×</v>
      </c>
      <c r="N198" s="87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6"/>
      <c r="AA198" s="86"/>
      <c r="AB198" s="86"/>
      <c r="AC198" s="86"/>
      <c r="AD198" s="86"/>
      <c r="AE198" s="86"/>
      <c r="AF198" s="86"/>
      <c r="AG198" s="86"/>
      <c r="AH198" s="86"/>
      <c r="AI198" s="86"/>
      <c r="AJ198" s="86"/>
      <c r="AK198" s="86"/>
      <c r="AL198" s="86"/>
      <c r="AM198" s="86"/>
      <c r="AN198" s="86"/>
      <c r="AO198" s="86"/>
      <c r="AP198" s="86"/>
      <c r="AQ198" s="86"/>
      <c r="AR198" s="86"/>
      <c r="AS198" s="41">
        <f>SUM(N198:AR198)</f>
        <v>0</v>
      </c>
      <c r="AT198" s="36">
        <f t="shared" ref="AT198" si="290">COUNT(N198:AR198)</f>
        <v>0</v>
      </c>
    </row>
    <row r="199" spans="1:46" ht="21" customHeight="1" thickBot="1">
      <c r="A199" s="144"/>
      <c r="B199" s="114"/>
      <c r="C199" s="114"/>
      <c r="D199" s="116"/>
      <c r="E199" s="137"/>
      <c r="F199" s="118"/>
      <c r="G199" s="118"/>
      <c r="H199" s="118"/>
      <c r="I199" s="118"/>
      <c r="J199" s="38" t="s">
        <v>24</v>
      </c>
      <c r="K199" s="140"/>
      <c r="L199" s="141"/>
      <c r="M199" s="142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39" t="str">
        <f t="shared" ref="AS199" si="291">IF(AT198=AT199,"○","×")</f>
        <v>○</v>
      </c>
      <c r="AT199" s="36">
        <f t="shared" ref="AT199" si="292">COUNTIF(N199:AR199,"ａ")+COUNTIF(N199:AR199,"ｂ")+COUNTIF(N199:AR199,"ｃ")</f>
        <v>0</v>
      </c>
    </row>
    <row r="200" spans="1:46" ht="21" customHeight="1">
      <c r="A200" s="143">
        <v>99</v>
      </c>
      <c r="B200" s="145"/>
      <c r="C200" s="145"/>
      <c r="D200" s="146"/>
      <c r="E200" s="137" t="str">
        <f>IF(D200=""," ",DATEDIF(D200,K200,"Y")&amp;"歳"&amp;DATEDIF(D200,K200,"YM")&amp;"カ月")</f>
        <v xml:space="preserve"> </v>
      </c>
      <c r="F200" s="138"/>
      <c r="G200" s="138"/>
      <c r="H200" s="138"/>
      <c r="I200" s="138"/>
      <c r="J200" s="40" t="s">
        <v>8</v>
      </c>
      <c r="K200" s="139">
        <f>DATE($B1,$D1,1)</f>
        <v>44562</v>
      </c>
      <c r="L200" s="139">
        <f>DATEDIF(D200,K200,"Y")</f>
        <v>122</v>
      </c>
      <c r="M200" s="121" t="str">
        <f t="shared" si="238"/>
        <v>×</v>
      </c>
      <c r="N200" s="87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  <c r="AI200" s="86"/>
      <c r="AJ200" s="86"/>
      <c r="AK200" s="86"/>
      <c r="AL200" s="86"/>
      <c r="AM200" s="86"/>
      <c r="AN200" s="86"/>
      <c r="AO200" s="86"/>
      <c r="AP200" s="86"/>
      <c r="AQ200" s="86"/>
      <c r="AR200" s="86"/>
      <c r="AS200" s="41">
        <f>SUM(N200:AR200)</f>
        <v>0</v>
      </c>
      <c r="AT200" s="36">
        <f t="shared" ref="AT200" si="293">COUNT(N200:AR200)</f>
        <v>0</v>
      </c>
    </row>
    <row r="201" spans="1:46" ht="21" customHeight="1" thickBot="1">
      <c r="A201" s="144"/>
      <c r="B201" s="114"/>
      <c r="C201" s="114"/>
      <c r="D201" s="116"/>
      <c r="E201" s="137"/>
      <c r="F201" s="118"/>
      <c r="G201" s="118"/>
      <c r="H201" s="118"/>
      <c r="I201" s="118"/>
      <c r="J201" s="38" t="s">
        <v>24</v>
      </c>
      <c r="K201" s="140"/>
      <c r="L201" s="141"/>
      <c r="M201" s="142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90"/>
      <c r="AQ201" s="90"/>
      <c r="AR201" s="90"/>
      <c r="AS201" s="39" t="str">
        <f t="shared" ref="AS201" si="294">IF(AT200=AT201,"○","×")</f>
        <v>○</v>
      </c>
      <c r="AT201" s="36">
        <f t="shared" ref="AT201" si="295">COUNTIF(N201:AR201,"ａ")+COUNTIF(N201:AR201,"ｂ")+COUNTIF(N201:AR201,"ｃ")</f>
        <v>0</v>
      </c>
    </row>
    <row r="202" spans="1:46" ht="21" customHeight="1">
      <c r="A202" s="143">
        <v>100</v>
      </c>
      <c r="B202" s="145"/>
      <c r="C202" s="145"/>
      <c r="D202" s="146"/>
      <c r="E202" s="137" t="str">
        <f>IF(D202=""," ",DATEDIF(D202,K202,"Y")&amp;"歳"&amp;DATEDIF(D202,K202,"YM")&amp;"カ月")</f>
        <v xml:space="preserve"> </v>
      </c>
      <c r="F202" s="138"/>
      <c r="G202" s="138"/>
      <c r="H202" s="138"/>
      <c r="I202" s="138"/>
      <c r="J202" s="40" t="s">
        <v>8</v>
      </c>
      <c r="K202" s="139">
        <f>DATE($B1,$D1,1)</f>
        <v>44562</v>
      </c>
      <c r="L202" s="139">
        <f>DATEDIF(D202,K202,"Y")</f>
        <v>122</v>
      </c>
      <c r="M202" s="121" t="str">
        <f t="shared" si="238"/>
        <v>×</v>
      </c>
      <c r="N202" s="87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  <c r="AA202" s="86"/>
      <c r="AB202" s="86"/>
      <c r="AC202" s="86"/>
      <c r="AD202" s="86"/>
      <c r="AE202" s="86"/>
      <c r="AF202" s="86"/>
      <c r="AG202" s="86"/>
      <c r="AH202" s="86"/>
      <c r="AI202" s="86"/>
      <c r="AJ202" s="86"/>
      <c r="AK202" s="86"/>
      <c r="AL202" s="86"/>
      <c r="AM202" s="86"/>
      <c r="AN202" s="86"/>
      <c r="AO202" s="86"/>
      <c r="AP202" s="86"/>
      <c r="AQ202" s="86"/>
      <c r="AR202" s="86"/>
      <c r="AS202" s="41">
        <f>SUM(N202:AR202)</f>
        <v>0</v>
      </c>
      <c r="AT202" s="36">
        <f t="shared" ref="AT202" si="296">COUNT(N202:AR202)</f>
        <v>0</v>
      </c>
    </row>
    <row r="203" spans="1:46" ht="21" customHeight="1" thickBot="1">
      <c r="A203" s="144"/>
      <c r="B203" s="114"/>
      <c r="C203" s="114"/>
      <c r="D203" s="116"/>
      <c r="E203" s="137"/>
      <c r="F203" s="118"/>
      <c r="G203" s="118"/>
      <c r="H203" s="118"/>
      <c r="I203" s="118"/>
      <c r="J203" s="38" t="s">
        <v>24</v>
      </c>
      <c r="K203" s="140"/>
      <c r="L203" s="141"/>
      <c r="M203" s="142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  <c r="AK203" s="90"/>
      <c r="AL203" s="90"/>
      <c r="AM203" s="90"/>
      <c r="AN203" s="90"/>
      <c r="AO203" s="90"/>
      <c r="AP203" s="90"/>
      <c r="AQ203" s="90"/>
      <c r="AR203" s="90"/>
      <c r="AS203" s="39" t="str">
        <f t="shared" ref="AS203" si="297">IF(AT202=AT203,"○","×")</f>
        <v>○</v>
      </c>
      <c r="AT203" s="36">
        <f t="shared" ref="AT203" si="298">COUNTIF(N203:AR203,"ａ")+COUNTIF(N203:AR203,"ｂ")+COUNTIF(N203:AR203,"ｃ")</f>
        <v>0</v>
      </c>
    </row>
    <row r="204" spans="1:46" ht="21" customHeight="1">
      <c r="A204" s="143">
        <v>101</v>
      </c>
      <c r="B204" s="145"/>
      <c r="C204" s="145"/>
      <c r="D204" s="146"/>
      <c r="E204" s="137" t="str">
        <f>IF(D204=""," ",DATEDIF(D204,K204,"Y")&amp;"歳"&amp;DATEDIF(D204,K204,"YM")&amp;"カ月")</f>
        <v xml:space="preserve"> </v>
      </c>
      <c r="F204" s="138"/>
      <c r="G204" s="138"/>
      <c r="H204" s="138"/>
      <c r="I204" s="138"/>
      <c r="J204" s="40" t="s">
        <v>8</v>
      </c>
      <c r="K204" s="139">
        <f>DATE($B1,$D1,1)</f>
        <v>44562</v>
      </c>
      <c r="L204" s="139">
        <f>DATEDIF(D204,K204,"Y")</f>
        <v>122</v>
      </c>
      <c r="M204" s="121" t="str">
        <f t="shared" si="238"/>
        <v>×</v>
      </c>
      <c r="N204" s="87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6"/>
      <c r="AA204" s="86"/>
      <c r="AB204" s="86"/>
      <c r="AC204" s="86"/>
      <c r="AD204" s="86"/>
      <c r="AE204" s="86"/>
      <c r="AF204" s="86"/>
      <c r="AG204" s="86"/>
      <c r="AH204" s="86"/>
      <c r="AI204" s="86"/>
      <c r="AJ204" s="86"/>
      <c r="AK204" s="86"/>
      <c r="AL204" s="86"/>
      <c r="AM204" s="86"/>
      <c r="AN204" s="86"/>
      <c r="AO204" s="86"/>
      <c r="AP204" s="86"/>
      <c r="AQ204" s="86"/>
      <c r="AR204" s="86"/>
      <c r="AS204" s="41">
        <f>SUM(N204:AR204)</f>
        <v>0</v>
      </c>
      <c r="AT204" s="36">
        <f t="shared" ref="AT204" si="299">COUNT(N204:AR204)</f>
        <v>0</v>
      </c>
    </row>
    <row r="205" spans="1:46" ht="21" customHeight="1" thickBot="1">
      <c r="A205" s="144"/>
      <c r="B205" s="114"/>
      <c r="C205" s="114"/>
      <c r="D205" s="116"/>
      <c r="E205" s="137"/>
      <c r="F205" s="118"/>
      <c r="G205" s="118"/>
      <c r="H205" s="118"/>
      <c r="I205" s="118"/>
      <c r="J205" s="38" t="s">
        <v>24</v>
      </c>
      <c r="K205" s="140"/>
      <c r="L205" s="141"/>
      <c r="M205" s="142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  <c r="AK205" s="90"/>
      <c r="AL205" s="90"/>
      <c r="AM205" s="90"/>
      <c r="AN205" s="90"/>
      <c r="AO205" s="90"/>
      <c r="AP205" s="90"/>
      <c r="AQ205" s="90"/>
      <c r="AR205" s="90"/>
      <c r="AS205" s="39" t="str">
        <f t="shared" ref="AS205" si="300">IF(AT204=AT205,"○","×")</f>
        <v>○</v>
      </c>
      <c r="AT205" s="36">
        <f t="shared" ref="AT205" si="301">COUNTIF(N205:AR205,"ａ")+COUNTIF(N205:AR205,"ｂ")+COUNTIF(N205:AR205,"ｃ")</f>
        <v>0</v>
      </c>
    </row>
    <row r="206" spans="1:46" ht="21" customHeight="1">
      <c r="A206" s="143">
        <v>102</v>
      </c>
      <c r="B206" s="145"/>
      <c r="C206" s="145"/>
      <c r="D206" s="146"/>
      <c r="E206" s="137" t="str">
        <f>IF(D206=""," ",DATEDIF(D206,K206,"Y")&amp;"歳"&amp;DATEDIF(D206,K206,"YM")&amp;"カ月")</f>
        <v xml:space="preserve"> </v>
      </c>
      <c r="F206" s="138"/>
      <c r="G206" s="138"/>
      <c r="H206" s="138"/>
      <c r="I206" s="138"/>
      <c r="J206" s="40" t="s">
        <v>8</v>
      </c>
      <c r="K206" s="139">
        <f>DATE($B1,$D1,1)</f>
        <v>44562</v>
      </c>
      <c r="L206" s="139">
        <f>DATEDIF(D206,K206,"Y")</f>
        <v>122</v>
      </c>
      <c r="M206" s="121" t="str">
        <f t="shared" si="238"/>
        <v>×</v>
      </c>
      <c r="N206" s="87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  <c r="AA206" s="86"/>
      <c r="AB206" s="86"/>
      <c r="AC206" s="86"/>
      <c r="AD206" s="86"/>
      <c r="AE206" s="86"/>
      <c r="AF206" s="86"/>
      <c r="AG206" s="86"/>
      <c r="AH206" s="86"/>
      <c r="AI206" s="86"/>
      <c r="AJ206" s="86"/>
      <c r="AK206" s="86"/>
      <c r="AL206" s="86"/>
      <c r="AM206" s="86"/>
      <c r="AN206" s="86"/>
      <c r="AO206" s="86"/>
      <c r="AP206" s="86"/>
      <c r="AQ206" s="86"/>
      <c r="AR206" s="86"/>
      <c r="AS206" s="41">
        <f>SUM(N206:AR206)</f>
        <v>0</v>
      </c>
      <c r="AT206" s="36">
        <f t="shared" ref="AT206" si="302">COUNT(N206:AR206)</f>
        <v>0</v>
      </c>
    </row>
    <row r="207" spans="1:46" ht="21" customHeight="1" thickBot="1">
      <c r="A207" s="144"/>
      <c r="B207" s="114"/>
      <c r="C207" s="114"/>
      <c r="D207" s="116"/>
      <c r="E207" s="137"/>
      <c r="F207" s="118"/>
      <c r="G207" s="118"/>
      <c r="H207" s="118"/>
      <c r="I207" s="118"/>
      <c r="J207" s="38" t="s">
        <v>24</v>
      </c>
      <c r="K207" s="140"/>
      <c r="L207" s="141"/>
      <c r="M207" s="142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P207" s="90"/>
      <c r="AQ207" s="90"/>
      <c r="AR207" s="90"/>
      <c r="AS207" s="39" t="str">
        <f t="shared" ref="AS207" si="303">IF(AT206=AT207,"○","×")</f>
        <v>○</v>
      </c>
      <c r="AT207" s="36">
        <f t="shared" ref="AT207" si="304">COUNTIF(N207:AR207,"ａ")+COUNTIF(N207:AR207,"ｂ")+COUNTIF(N207:AR207,"ｃ")</f>
        <v>0</v>
      </c>
    </row>
    <row r="208" spans="1:46" ht="21" customHeight="1">
      <c r="A208" s="143">
        <v>103</v>
      </c>
      <c r="B208" s="145"/>
      <c r="C208" s="145"/>
      <c r="D208" s="146"/>
      <c r="E208" s="137" t="str">
        <f>IF(D208=""," ",DATEDIF(D208,K208,"Y")&amp;"歳"&amp;DATEDIF(D208,K208,"YM")&amp;"カ月")</f>
        <v xml:space="preserve"> </v>
      </c>
      <c r="F208" s="138"/>
      <c r="G208" s="138"/>
      <c r="H208" s="138"/>
      <c r="I208" s="138"/>
      <c r="J208" s="40" t="s">
        <v>8</v>
      </c>
      <c r="K208" s="139">
        <f>DATE($B1,$D1,1)</f>
        <v>44562</v>
      </c>
      <c r="L208" s="139">
        <f>DATEDIF(D208,K208,"Y")</f>
        <v>122</v>
      </c>
      <c r="M208" s="121" t="str">
        <f t="shared" si="238"/>
        <v>×</v>
      </c>
      <c r="N208" s="87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  <c r="AA208" s="86"/>
      <c r="AB208" s="86"/>
      <c r="AC208" s="86"/>
      <c r="AD208" s="86"/>
      <c r="AE208" s="86"/>
      <c r="AF208" s="86"/>
      <c r="AG208" s="86"/>
      <c r="AH208" s="86"/>
      <c r="AI208" s="86"/>
      <c r="AJ208" s="86"/>
      <c r="AK208" s="86"/>
      <c r="AL208" s="86"/>
      <c r="AM208" s="86"/>
      <c r="AN208" s="86"/>
      <c r="AO208" s="86"/>
      <c r="AP208" s="86"/>
      <c r="AQ208" s="86"/>
      <c r="AR208" s="86"/>
      <c r="AS208" s="41">
        <f>SUM(N208:AR208)</f>
        <v>0</v>
      </c>
      <c r="AT208" s="36">
        <f t="shared" ref="AT208" si="305">COUNT(N208:AR208)</f>
        <v>0</v>
      </c>
    </row>
    <row r="209" spans="1:46" ht="21" customHeight="1" thickBot="1">
      <c r="A209" s="144"/>
      <c r="B209" s="114"/>
      <c r="C209" s="114"/>
      <c r="D209" s="116"/>
      <c r="E209" s="137"/>
      <c r="F209" s="118"/>
      <c r="G209" s="118"/>
      <c r="H209" s="118"/>
      <c r="I209" s="118"/>
      <c r="J209" s="38" t="s">
        <v>24</v>
      </c>
      <c r="K209" s="140"/>
      <c r="L209" s="141"/>
      <c r="M209" s="142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90"/>
      <c r="AQ209" s="90"/>
      <c r="AR209" s="90"/>
      <c r="AS209" s="39" t="str">
        <f t="shared" ref="AS209" si="306">IF(AT208=AT209,"○","×")</f>
        <v>○</v>
      </c>
      <c r="AT209" s="36">
        <f t="shared" ref="AT209" si="307">COUNTIF(N209:AR209,"ａ")+COUNTIF(N209:AR209,"ｂ")+COUNTIF(N209:AR209,"ｃ")</f>
        <v>0</v>
      </c>
    </row>
    <row r="210" spans="1:46" ht="21" customHeight="1">
      <c r="A210" s="143">
        <v>104</v>
      </c>
      <c r="B210" s="145"/>
      <c r="C210" s="145"/>
      <c r="D210" s="146"/>
      <c r="E210" s="137" t="str">
        <f>IF(D210=""," ",DATEDIF(D210,K210,"Y")&amp;"歳"&amp;DATEDIF(D210,K210,"YM")&amp;"カ月")</f>
        <v xml:space="preserve"> </v>
      </c>
      <c r="F210" s="138"/>
      <c r="G210" s="138"/>
      <c r="H210" s="138"/>
      <c r="I210" s="138"/>
      <c r="J210" s="40" t="s">
        <v>8</v>
      </c>
      <c r="K210" s="139">
        <f>DATE($B1,$D1,1)</f>
        <v>44562</v>
      </c>
      <c r="L210" s="139">
        <f>DATEDIF(D210,K210,"Y")</f>
        <v>122</v>
      </c>
      <c r="M210" s="121" t="str">
        <f t="shared" si="238"/>
        <v>×</v>
      </c>
      <c r="N210" s="87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  <c r="AA210" s="86"/>
      <c r="AB210" s="86"/>
      <c r="AC210" s="86"/>
      <c r="AD210" s="86"/>
      <c r="AE210" s="86"/>
      <c r="AF210" s="86"/>
      <c r="AG210" s="86"/>
      <c r="AH210" s="86"/>
      <c r="AI210" s="86"/>
      <c r="AJ210" s="86"/>
      <c r="AK210" s="86"/>
      <c r="AL210" s="86"/>
      <c r="AM210" s="86"/>
      <c r="AN210" s="86"/>
      <c r="AO210" s="86"/>
      <c r="AP210" s="86"/>
      <c r="AQ210" s="86"/>
      <c r="AR210" s="86"/>
      <c r="AS210" s="41">
        <f>SUM(N210:AR210)</f>
        <v>0</v>
      </c>
      <c r="AT210" s="36">
        <f t="shared" ref="AT210" si="308">COUNT(N210:AR210)</f>
        <v>0</v>
      </c>
    </row>
    <row r="211" spans="1:46" ht="21" customHeight="1" thickBot="1">
      <c r="A211" s="144"/>
      <c r="B211" s="114"/>
      <c r="C211" s="114"/>
      <c r="D211" s="116"/>
      <c r="E211" s="137"/>
      <c r="F211" s="118"/>
      <c r="G211" s="118"/>
      <c r="H211" s="118"/>
      <c r="I211" s="118"/>
      <c r="J211" s="38" t="s">
        <v>24</v>
      </c>
      <c r="K211" s="140"/>
      <c r="L211" s="141"/>
      <c r="M211" s="142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90"/>
      <c r="AM211" s="90"/>
      <c r="AN211" s="90"/>
      <c r="AO211" s="90"/>
      <c r="AP211" s="90"/>
      <c r="AQ211" s="90"/>
      <c r="AR211" s="90"/>
      <c r="AS211" s="39" t="str">
        <f t="shared" ref="AS211" si="309">IF(AT210=AT211,"○","×")</f>
        <v>○</v>
      </c>
      <c r="AT211" s="36">
        <f t="shared" ref="AT211" si="310">COUNTIF(N211:AR211,"ａ")+COUNTIF(N211:AR211,"ｂ")+COUNTIF(N211:AR211,"ｃ")</f>
        <v>0</v>
      </c>
    </row>
    <row r="212" spans="1:46" ht="21" customHeight="1">
      <c r="A212" s="143">
        <v>105</v>
      </c>
      <c r="B212" s="145"/>
      <c r="C212" s="145"/>
      <c r="D212" s="146"/>
      <c r="E212" s="137" t="str">
        <f>IF(D212=""," ",DATEDIF(D212,K212,"Y")&amp;"歳"&amp;DATEDIF(D212,K212,"YM")&amp;"カ月")</f>
        <v xml:space="preserve"> </v>
      </c>
      <c r="F212" s="138"/>
      <c r="G212" s="138"/>
      <c r="H212" s="138"/>
      <c r="I212" s="138"/>
      <c r="J212" s="40" t="s">
        <v>8</v>
      </c>
      <c r="K212" s="139">
        <f>DATE($B1,$D1,1)</f>
        <v>44562</v>
      </c>
      <c r="L212" s="139">
        <f>DATEDIF(D212,K212,"Y")</f>
        <v>122</v>
      </c>
      <c r="M212" s="121" t="str">
        <f t="shared" si="238"/>
        <v>×</v>
      </c>
      <c r="N212" s="87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6"/>
      <c r="AA212" s="86"/>
      <c r="AB212" s="86"/>
      <c r="AC212" s="86"/>
      <c r="AD212" s="86"/>
      <c r="AE212" s="86"/>
      <c r="AF212" s="86"/>
      <c r="AG212" s="86"/>
      <c r="AH212" s="86"/>
      <c r="AI212" s="86"/>
      <c r="AJ212" s="86"/>
      <c r="AK212" s="86"/>
      <c r="AL212" s="86"/>
      <c r="AM212" s="86"/>
      <c r="AN212" s="86"/>
      <c r="AO212" s="86"/>
      <c r="AP212" s="86"/>
      <c r="AQ212" s="86"/>
      <c r="AR212" s="86"/>
      <c r="AS212" s="41">
        <f>SUM(N212:AR212)</f>
        <v>0</v>
      </c>
      <c r="AT212" s="36">
        <f t="shared" ref="AT212" si="311">COUNT(N212:AR212)</f>
        <v>0</v>
      </c>
    </row>
    <row r="213" spans="1:46" ht="21" customHeight="1" thickBot="1">
      <c r="A213" s="144"/>
      <c r="B213" s="114"/>
      <c r="C213" s="114"/>
      <c r="D213" s="116"/>
      <c r="E213" s="137"/>
      <c r="F213" s="118"/>
      <c r="G213" s="118"/>
      <c r="H213" s="118"/>
      <c r="I213" s="118"/>
      <c r="J213" s="38" t="s">
        <v>24</v>
      </c>
      <c r="K213" s="140"/>
      <c r="L213" s="141"/>
      <c r="M213" s="142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P213" s="90"/>
      <c r="AQ213" s="90"/>
      <c r="AR213" s="90"/>
      <c r="AS213" s="39" t="str">
        <f t="shared" ref="AS213" si="312">IF(AT212=AT213,"○","×")</f>
        <v>○</v>
      </c>
      <c r="AT213" s="36">
        <f t="shared" ref="AT213" si="313">COUNTIF(N213:AR213,"ａ")+COUNTIF(N213:AR213,"ｂ")+COUNTIF(N213:AR213,"ｃ")</f>
        <v>0</v>
      </c>
    </row>
    <row r="214" spans="1:46" ht="21" customHeight="1">
      <c r="A214" s="143">
        <v>106</v>
      </c>
      <c r="B214" s="145"/>
      <c r="C214" s="145"/>
      <c r="D214" s="146"/>
      <c r="E214" s="137" t="str">
        <f>IF(D214=""," ",DATEDIF(D214,K214,"Y")&amp;"歳"&amp;DATEDIF(D214,K214,"YM")&amp;"カ月")</f>
        <v xml:space="preserve"> </v>
      </c>
      <c r="F214" s="138"/>
      <c r="G214" s="138"/>
      <c r="H214" s="138"/>
      <c r="I214" s="138"/>
      <c r="J214" s="40" t="s">
        <v>8</v>
      </c>
      <c r="K214" s="139">
        <f>DATE($B1,$D1,1)</f>
        <v>44562</v>
      </c>
      <c r="L214" s="139">
        <f>DATEDIF(D214,K214,"Y")</f>
        <v>122</v>
      </c>
      <c r="M214" s="121" t="str">
        <f t="shared" si="238"/>
        <v>×</v>
      </c>
      <c r="N214" s="87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  <c r="AA214" s="86"/>
      <c r="AB214" s="86"/>
      <c r="AC214" s="86"/>
      <c r="AD214" s="86"/>
      <c r="AE214" s="86"/>
      <c r="AF214" s="86"/>
      <c r="AG214" s="86"/>
      <c r="AH214" s="86"/>
      <c r="AI214" s="86"/>
      <c r="AJ214" s="86"/>
      <c r="AK214" s="86"/>
      <c r="AL214" s="86"/>
      <c r="AM214" s="86"/>
      <c r="AN214" s="86"/>
      <c r="AO214" s="86"/>
      <c r="AP214" s="86"/>
      <c r="AQ214" s="86"/>
      <c r="AR214" s="86"/>
      <c r="AS214" s="41">
        <f>SUM(N214:AR214)</f>
        <v>0</v>
      </c>
      <c r="AT214" s="36">
        <f t="shared" ref="AT214" si="314">COUNT(N214:AR214)</f>
        <v>0</v>
      </c>
    </row>
    <row r="215" spans="1:46" ht="21" customHeight="1" thickBot="1">
      <c r="A215" s="144"/>
      <c r="B215" s="114"/>
      <c r="C215" s="114"/>
      <c r="D215" s="116"/>
      <c r="E215" s="137"/>
      <c r="F215" s="118"/>
      <c r="G215" s="118"/>
      <c r="H215" s="118"/>
      <c r="I215" s="118"/>
      <c r="J215" s="38" t="s">
        <v>24</v>
      </c>
      <c r="K215" s="140"/>
      <c r="L215" s="141"/>
      <c r="M215" s="142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39" t="str">
        <f t="shared" ref="AS215" si="315">IF(AT214=AT215,"○","×")</f>
        <v>○</v>
      </c>
      <c r="AT215" s="36">
        <f t="shared" ref="AT215" si="316">COUNTIF(N215:AR215,"ａ")+COUNTIF(N215:AR215,"ｂ")+COUNTIF(N215:AR215,"ｃ")</f>
        <v>0</v>
      </c>
    </row>
    <row r="216" spans="1:46" ht="21" customHeight="1">
      <c r="A216" s="143">
        <v>107</v>
      </c>
      <c r="B216" s="145"/>
      <c r="C216" s="145"/>
      <c r="D216" s="146"/>
      <c r="E216" s="137" t="str">
        <f>IF(D216=""," ",DATEDIF(D216,K216,"Y")&amp;"歳"&amp;DATEDIF(D216,K216,"YM")&amp;"カ月")</f>
        <v xml:space="preserve"> </v>
      </c>
      <c r="F216" s="138"/>
      <c r="G216" s="138"/>
      <c r="H216" s="138"/>
      <c r="I216" s="138"/>
      <c r="J216" s="40" t="s">
        <v>8</v>
      </c>
      <c r="K216" s="139">
        <f>DATE($B1,$D1,1)</f>
        <v>44562</v>
      </c>
      <c r="L216" s="139">
        <f>DATEDIF(D216,K216,"Y")</f>
        <v>122</v>
      </c>
      <c r="M216" s="121" t="str">
        <f t="shared" si="238"/>
        <v>×</v>
      </c>
      <c r="N216" s="87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  <c r="AA216" s="86"/>
      <c r="AB216" s="86"/>
      <c r="AC216" s="86"/>
      <c r="AD216" s="86"/>
      <c r="AE216" s="86"/>
      <c r="AF216" s="86"/>
      <c r="AG216" s="86"/>
      <c r="AH216" s="86"/>
      <c r="AI216" s="86"/>
      <c r="AJ216" s="86"/>
      <c r="AK216" s="86"/>
      <c r="AL216" s="86"/>
      <c r="AM216" s="86"/>
      <c r="AN216" s="86"/>
      <c r="AO216" s="86"/>
      <c r="AP216" s="86"/>
      <c r="AQ216" s="86"/>
      <c r="AR216" s="86"/>
      <c r="AS216" s="41">
        <f>SUM(N216:AR216)</f>
        <v>0</v>
      </c>
      <c r="AT216" s="36">
        <f t="shared" ref="AT216" si="317">COUNT(N216:AR216)</f>
        <v>0</v>
      </c>
    </row>
    <row r="217" spans="1:46" ht="21" customHeight="1" thickBot="1">
      <c r="A217" s="144"/>
      <c r="B217" s="114"/>
      <c r="C217" s="114"/>
      <c r="D217" s="116"/>
      <c r="E217" s="137"/>
      <c r="F217" s="118"/>
      <c r="G217" s="118"/>
      <c r="H217" s="118"/>
      <c r="I217" s="118"/>
      <c r="J217" s="38" t="s">
        <v>24</v>
      </c>
      <c r="K217" s="140"/>
      <c r="L217" s="141"/>
      <c r="M217" s="142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39" t="str">
        <f t="shared" ref="AS217" si="318">IF(AT216=AT217,"○","×")</f>
        <v>○</v>
      </c>
      <c r="AT217" s="36">
        <f t="shared" ref="AT217" si="319">COUNTIF(N217:AR217,"ａ")+COUNTIF(N217:AR217,"ｂ")+COUNTIF(N217:AR217,"ｃ")</f>
        <v>0</v>
      </c>
    </row>
    <row r="218" spans="1:46" ht="21" customHeight="1">
      <c r="A218" s="143">
        <v>108</v>
      </c>
      <c r="B218" s="145"/>
      <c r="C218" s="145"/>
      <c r="D218" s="146"/>
      <c r="E218" s="137" t="str">
        <f>IF(D218=""," ",DATEDIF(D218,K218,"Y")&amp;"歳"&amp;DATEDIF(D218,K218,"YM")&amp;"カ月")</f>
        <v xml:space="preserve"> </v>
      </c>
      <c r="F218" s="138"/>
      <c r="G218" s="138"/>
      <c r="H218" s="138"/>
      <c r="I218" s="138"/>
      <c r="J218" s="40" t="s">
        <v>8</v>
      </c>
      <c r="K218" s="139">
        <f>DATE($B1,$D1,1)</f>
        <v>44562</v>
      </c>
      <c r="L218" s="139">
        <f>DATEDIF(D218,K218,"Y")</f>
        <v>122</v>
      </c>
      <c r="M218" s="121" t="str">
        <f t="shared" si="238"/>
        <v>×</v>
      </c>
      <c r="N218" s="87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  <c r="AA218" s="86"/>
      <c r="AB218" s="86"/>
      <c r="AC218" s="86"/>
      <c r="AD218" s="86"/>
      <c r="AE218" s="86"/>
      <c r="AF218" s="86"/>
      <c r="AG218" s="86"/>
      <c r="AH218" s="86"/>
      <c r="AI218" s="86"/>
      <c r="AJ218" s="86"/>
      <c r="AK218" s="86"/>
      <c r="AL218" s="86"/>
      <c r="AM218" s="86"/>
      <c r="AN218" s="86"/>
      <c r="AO218" s="86"/>
      <c r="AP218" s="86"/>
      <c r="AQ218" s="86"/>
      <c r="AR218" s="86"/>
      <c r="AS218" s="41">
        <f>SUM(N218:AR218)</f>
        <v>0</v>
      </c>
      <c r="AT218" s="36">
        <f t="shared" ref="AT218" si="320">COUNT(N218:AR218)</f>
        <v>0</v>
      </c>
    </row>
    <row r="219" spans="1:46" ht="21" customHeight="1" thickBot="1">
      <c r="A219" s="144"/>
      <c r="B219" s="114"/>
      <c r="C219" s="114"/>
      <c r="D219" s="116"/>
      <c r="E219" s="137"/>
      <c r="F219" s="118"/>
      <c r="G219" s="118"/>
      <c r="H219" s="118"/>
      <c r="I219" s="118"/>
      <c r="J219" s="38" t="s">
        <v>24</v>
      </c>
      <c r="K219" s="140"/>
      <c r="L219" s="141"/>
      <c r="M219" s="142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39" t="str">
        <f t="shared" ref="AS219" si="321">IF(AT218=AT219,"○","×")</f>
        <v>○</v>
      </c>
      <c r="AT219" s="36">
        <f t="shared" ref="AT219" si="322">COUNTIF(N219:AR219,"ａ")+COUNTIF(N219:AR219,"ｂ")+COUNTIF(N219:AR219,"ｃ")</f>
        <v>0</v>
      </c>
    </row>
    <row r="220" spans="1:46" ht="21" customHeight="1">
      <c r="A220" s="143">
        <v>109</v>
      </c>
      <c r="B220" s="145"/>
      <c r="C220" s="145"/>
      <c r="D220" s="146"/>
      <c r="E220" s="137" t="str">
        <f>IF(D220=""," ",DATEDIF(D220,K220,"Y")&amp;"歳"&amp;DATEDIF(D220,K220,"YM")&amp;"カ月")</f>
        <v xml:space="preserve"> </v>
      </c>
      <c r="F220" s="138"/>
      <c r="G220" s="138"/>
      <c r="H220" s="138"/>
      <c r="I220" s="138"/>
      <c r="J220" s="40" t="s">
        <v>8</v>
      </c>
      <c r="K220" s="139">
        <f>DATE($B1,$D1,1)</f>
        <v>44562</v>
      </c>
      <c r="L220" s="139">
        <f>DATEDIF(D220,K220,"Y")</f>
        <v>122</v>
      </c>
      <c r="M220" s="121" t="str">
        <f t="shared" si="238"/>
        <v>×</v>
      </c>
      <c r="N220" s="87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  <c r="AA220" s="86"/>
      <c r="AB220" s="86"/>
      <c r="AC220" s="86"/>
      <c r="AD220" s="86"/>
      <c r="AE220" s="86"/>
      <c r="AF220" s="86"/>
      <c r="AG220" s="86"/>
      <c r="AH220" s="86"/>
      <c r="AI220" s="86"/>
      <c r="AJ220" s="86"/>
      <c r="AK220" s="86"/>
      <c r="AL220" s="86"/>
      <c r="AM220" s="86"/>
      <c r="AN220" s="86"/>
      <c r="AO220" s="86"/>
      <c r="AP220" s="86"/>
      <c r="AQ220" s="86"/>
      <c r="AR220" s="86"/>
      <c r="AS220" s="41">
        <f>SUM(N220:AR220)</f>
        <v>0</v>
      </c>
      <c r="AT220" s="36">
        <f t="shared" ref="AT220" si="323">COUNT(N220:AR220)</f>
        <v>0</v>
      </c>
    </row>
    <row r="221" spans="1:46" ht="21" customHeight="1" thickBot="1">
      <c r="A221" s="144"/>
      <c r="B221" s="114"/>
      <c r="C221" s="114"/>
      <c r="D221" s="116"/>
      <c r="E221" s="137"/>
      <c r="F221" s="118"/>
      <c r="G221" s="118"/>
      <c r="H221" s="118"/>
      <c r="I221" s="118"/>
      <c r="J221" s="38" t="s">
        <v>24</v>
      </c>
      <c r="K221" s="140"/>
      <c r="L221" s="141"/>
      <c r="M221" s="142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90"/>
      <c r="AQ221" s="90"/>
      <c r="AR221" s="90"/>
      <c r="AS221" s="39" t="str">
        <f t="shared" ref="AS221" si="324">IF(AT220=AT221,"○","×")</f>
        <v>○</v>
      </c>
      <c r="AT221" s="36">
        <f t="shared" ref="AT221" si="325">COUNTIF(N221:AR221,"ａ")+COUNTIF(N221:AR221,"ｂ")+COUNTIF(N221:AR221,"ｃ")</f>
        <v>0</v>
      </c>
    </row>
    <row r="222" spans="1:46" ht="21" customHeight="1">
      <c r="A222" s="143">
        <v>110</v>
      </c>
      <c r="B222" s="145"/>
      <c r="C222" s="145"/>
      <c r="D222" s="146"/>
      <c r="E222" s="137" t="str">
        <f>IF(D222=""," ",DATEDIF(D222,K222,"Y")&amp;"歳"&amp;DATEDIF(D222,K222,"YM")&amp;"カ月")</f>
        <v xml:space="preserve"> </v>
      </c>
      <c r="F222" s="138"/>
      <c r="G222" s="138"/>
      <c r="H222" s="138"/>
      <c r="I222" s="138"/>
      <c r="J222" s="40" t="s">
        <v>8</v>
      </c>
      <c r="K222" s="139">
        <f>DATE($B1,$D1,1)</f>
        <v>44562</v>
      </c>
      <c r="L222" s="139">
        <f>DATEDIF(D222,K222,"Y")</f>
        <v>122</v>
      </c>
      <c r="M222" s="121" t="str">
        <f t="shared" si="238"/>
        <v>×</v>
      </c>
      <c r="N222" s="87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  <c r="Z222" s="86"/>
      <c r="AA222" s="86"/>
      <c r="AB222" s="86"/>
      <c r="AC222" s="86"/>
      <c r="AD222" s="86"/>
      <c r="AE222" s="86"/>
      <c r="AF222" s="86"/>
      <c r="AG222" s="86"/>
      <c r="AH222" s="86"/>
      <c r="AI222" s="86"/>
      <c r="AJ222" s="86"/>
      <c r="AK222" s="86"/>
      <c r="AL222" s="86"/>
      <c r="AM222" s="86"/>
      <c r="AN222" s="86"/>
      <c r="AO222" s="86"/>
      <c r="AP222" s="86"/>
      <c r="AQ222" s="86"/>
      <c r="AR222" s="86"/>
      <c r="AS222" s="41">
        <f>SUM(N222:AR222)</f>
        <v>0</v>
      </c>
      <c r="AT222" s="36">
        <f t="shared" ref="AT222" si="326">COUNT(N222:AR222)</f>
        <v>0</v>
      </c>
    </row>
    <row r="223" spans="1:46" ht="21" customHeight="1" thickBot="1">
      <c r="A223" s="144"/>
      <c r="B223" s="114"/>
      <c r="C223" s="114"/>
      <c r="D223" s="116"/>
      <c r="E223" s="137"/>
      <c r="F223" s="118"/>
      <c r="G223" s="118"/>
      <c r="H223" s="118"/>
      <c r="I223" s="118"/>
      <c r="J223" s="38" t="s">
        <v>24</v>
      </c>
      <c r="K223" s="140"/>
      <c r="L223" s="141"/>
      <c r="M223" s="142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39" t="str">
        <f t="shared" ref="AS223" si="327">IF(AT222=AT223,"○","×")</f>
        <v>○</v>
      </c>
      <c r="AT223" s="36">
        <f t="shared" ref="AT223" si="328">COUNTIF(N223:AR223,"ａ")+COUNTIF(N223:AR223,"ｂ")+COUNTIF(N223:AR223,"ｃ")</f>
        <v>0</v>
      </c>
    </row>
    <row r="224" spans="1:46" ht="21" customHeight="1">
      <c r="A224" s="143">
        <v>111</v>
      </c>
      <c r="B224" s="145"/>
      <c r="C224" s="145"/>
      <c r="D224" s="146"/>
      <c r="E224" s="137" t="str">
        <f>IF(D224=""," ",DATEDIF(D224,K224,"Y")&amp;"歳"&amp;DATEDIF(D224,K224,"YM")&amp;"カ月")</f>
        <v xml:space="preserve"> </v>
      </c>
      <c r="F224" s="138"/>
      <c r="G224" s="138"/>
      <c r="H224" s="138"/>
      <c r="I224" s="138"/>
      <c r="J224" s="40" t="s">
        <v>8</v>
      </c>
      <c r="K224" s="139">
        <f>DATE($B1,$D1,1)</f>
        <v>44562</v>
      </c>
      <c r="L224" s="139">
        <f>DATEDIF(D224,K224,"Y")</f>
        <v>122</v>
      </c>
      <c r="M224" s="121" t="str">
        <f t="shared" si="238"/>
        <v>×</v>
      </c>
      <c r="N224" s="87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  <c r="AA224" s="86"/>
      <c r="AB224" s="86"/>
      <c r="AC224" s="86"/>
      <c r="AD224" s="86"/>
      <c r="AE224" s="86"/>
      <c r="AF224" s="86"/>
      <c r="AG224" s="86"/>
      <c r="AH224" s="86"/>
      <c r="AI224" s="86"/>
      <c r="AJ224" s="86"/>
      <c r="AK224" s="86"/>
      <c r="AL224" s="86"/>
      <c r="AM224" s="86"/>
      <c r="AN224" s="86"/>
      <c r="AO224" s="86"/>
      <c r="AP224" s="86"/>
      <c r="AQ224" s="86"/>
      <c r="AR224" s="86"/>
      <c r="AS224" s="41">
        <f>SUM(N224:AR224)</f>
        <v>0</v>
      </c>
      <c r="AT224" s="36">
        <f t="shared" ref="AT224" si="329">COUNT(N224:AR224)</f>
        <v>0</v>
      </c>
    </row>
    <row r="225" spans="1:46" ht="21" customHeight="1" thickBot="1">
      <c r="A225" s="144"/>
      <c r="B225" s="114"/>
      <c r="C225" s="114"/>
      <c r="D225" s="116"/>
      <c r="E225" s="137"/>
      <c r="F225" s="118"/>
      <c r="G225" s="118"/>
      <c r="H225" s="118"/>
      <c r="I225" s="118"/>
      <c r="J225" s="38" t="s">
        <v>24</v>
      </c>
      <c r="K225" s="140"/>
      <c r="L225" s="141"/>
      <c r="M225" s="142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39" t="str">
        <f t="shared" ref="AS225" si="330">IF(AT224=AT225,"○","×")</f>
        <v>○</v>
      </c>
      <c r="AT225" s="36">
        <f t="shared" ref="AT225" si="331">COUNTIF(N225:AR225,"ａ")+COUNTIF(N225:AR225,"ｂ")+COUNTIF(N225:AR225,"ｃ")</f>
        <v>0</v>
      </c>
    </row>
    <row r="226" spans="1:46" ht="21" customHeight="1">
      <c r="A226" s="143">
        <v>112</v>
      </c>
      <c r="B226" s="145"/>
      <c r="C226" s="145"/>
      <c r="D226" s="146"/>
      <c r="E226" s="137" t="str">
        <f>IF(D226=""," ",DATEDIF(D226,K226,"Y")&amp;"歳"&amp;DATEDIF(D226,K226,"YM")&amp;"カ月")</f>
        <v xml:space="preserve"> </v>
      </c>
      <c r="F226" s="138"/>
      <c r="G226" s="138"/>
      <c r="H226" s="138"/>
      <c r="I226" s="138"/>
      <c r="J226" s="40" t="s">
        <v>8</v>
      </c>
      <c r="K226" s="139">
        <f>DATE($B1,$D1,1)</f>
        <v>44562</v>
      </c>
      <c r="L226" s="139">
        <f>DATEDIF(D226,K226,"Y")</f>
        <v>122</v>
      </c>
      <c r="M226" s="121" t="str">
        <f t="shared" si="238"/>
        <v>×</v>
      </c>
      <c r="N226" s="87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86"/>
      <c r="AA226" s="86"/>
      <c r="AB226" s="86"/>
      <c r="AC226" s="86"/>
      <c r="AD226" s="86"/>
      <c r="AE226" s="86"/>
      <c r="AF226" s="86"/>
      <c r="AG226" s="86"/>
      <c r="AH226" s="86"/>
      <c r="AI226" s="86"/>
      <c r="AJ226" s="86"/>
      <c r="AK226" s="86"/>
      <c r="AL226" s="86"/>
      <c r="AM226" s="86"/>
      <c r="AN226" s="86"/>
      <c r="AO226" s="86"/>
      <c r="AP226" s="86"/>
      <c r="AQ226" s="86"/>
      <c r="AR226" s="86"/>
      <c r="AS226" s="41">
        <f>SUM(N226:AR226)</f>
        <v>0</v>
      </c>
      <c r="AT226" s="36">
        <f t="shared" ref="AT226" si="332">COUNT(N226:AR226)</f>
        <v>0</v>
      </c>
    </row>
    <row r="227" spans="1:46" ht="21" customHeight="1" thickBot="1">
      <c r="A227" s="144"/>
      <c r="B227" s="114"/>
      <c r="C227" s="114"/>
      <c r="D227" s="116"/>
      <c r="E227" s="137"/>
      <c r="F227" s="118"/>
      <c r="G227" s="118"/>
      <c r="H227" s="118"/>
      <c r="I227" s="118"/>
      <c r="J227" s="38" t="s">
        <v>24</v>
      </c>
      <c r="K227" s="140"/>
      <c r="L227" s="141"/>
      <c r="M227" s="142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39" t="str">
        <f t="shared" ref="AS227" si="333">IF(AT226=AT227,"○","×")</f>
        <v>○</v>
      </c>
      <c r="AT227" s="36">
        <f t="shared" ref="AT227" si="334">COUNTIF(N227:AR227,"ａ")+COUNTIF(N227:AR227,"ｂ")+COUNTIF(N227:AR227,"ｃ")</f>
        <v>0</v>
      </c>
    </row>
    <row r="228" spans="1:46" ht="21" customHeight="1">
      <c r="A228" s="143">
        <v>113</v>
      </c>
      <c r="B228" s="145"/>
      <c r="C228" s="145"/>
      <c r="D228" s="146"/>
      <c r="E228" s="137" t="str">
        <f>IF(D228=""," ",DATEDIF(D228,K228,"Y")&amp;"歳"&amp;DATEDIF(D228,K228,"YM")&amp;"カ月")</f>
        <v xml:space="preserve"> </v>
      </c>
      <c r="F228" s="138"/>
      <c r="G228" s="138"/>
      <c r="H228" s="138"/>
      <c r="I228" s="138"/>
      <c r="J228" s="40" t="s">
        <v>8</v>
      </c>
      <c r="K228" s="139">
        <f>DATE($B1,$D1,1)</f>
        <v>44562</v>
      </c>
      <c r="L228" s="139">
        <f>DATEDIF(D228,K228,"Y")</f>
        <v>122</v>
      </c>
      <c r="M228" s="121" t="str">
        <f t="shared" ref="M228:M290" si="335">IF(L228=0,"○",IF(L228=1,"△",IF(L228=2,"□",IF(L228=3,"◇","×"))))</f>
        <v>×</v>
      </c>
      <c r="N228" s="87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  <c r="AA228" s="86"/>
      <c r="AB228" s="86"/>
      <c r="AC228" s="86"/>
      <c r="AD228" s="86"/>
      <c r="AE228" s="86"/>
      <c r="AF228" s="86"/>
      <c r="AG228" s="86"/>
      <c r="AH228" s="86"/>
      <c r="AI228" s="86"/>
      <c r="AJ228" s="86"/>
      <c r="AK228" s="86"/>
      <c r="AL228" s="86"/>
      <c r="AM228" s="86"/>
      <c r="AN228" s="86"/>
      <c r="AO228" s="86"/>
      <c r="AP228" s="86"/>
      <c r="AQ228" s="86"/>
      <c r="AR228" s="86"/>
      <c r="AS228" s="41">
        <f>SUM(N228:AR228)</f>
        <v>0</v>
      </c>
      <c r="AT228" s="36">
        <f t="shared" ref="AT228" si="336">COUNT(N228:AR228)</f>
        <v>0</v>
      </c>
    </row>
    <row r="229" spans="1:46" ht="21" customHeight="1" thickBot="1">
      <c r="A229" s="144"/>
      <c r="B229" s="114"/>
      <c r="C229" s="114"/>
      <c r="D229" s="116"/>
      <c r="E229" s="137"/>
      <c r="F229" s="118"/>
      <c r="G229" s="118"/>
      <c r="H229" s="118"/>
      <c r="I229" s="118"/>
      <c r="J229" s="38" t="s">
        <v>24</v>
      </c>
      <c r="K229" s="140"/>
      <c r="L229" s="141"/>
      <c r="M229" s="142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39" t="str">
        <f t="shared" ref="AS229" si="337">IF(AT228=AT229,"○","×")</f>
        <v>○</v>
      </c>
      <c r="AT229" s="36">
        <f t="shared" ref="AT229" si="338">COUNTIF(N229:AR229,"ａ")+COUNTIF(N229:AR229,"ｂ")+COUNTIF(N229:AR229,"ｃ")</f>
        <v>0</v>
      </c>
    </row>
    <row r="230" spans="1:46" ht="21" customHeight="1">
      <c r="A230" s="143">
        <v>114</v>
      </c>
      <c r="B230" s="145"/>
      <c r="C230" s="145"/>
      <c r="D230" s="146"/>
      <c r="E230" s="137" t="str">
        <f>IF(D230=""," ",DATEDIF(D230,K230,"Y")&amp;"歳"&amp;DATEDIF(D230,K230,"YM")&amp;"カ月")</f>
        <v xml:space="preserve"> </v>
      </c>
      <c r="F230" s="138"/>
      <c r="G230" s="138"/>
      <c r="H230" s="138"/>
      <c r="I230" s="138"/>
      <c r="J230" s="40" t="s">
        <v>8</v>
      </c>
      <c r="K230" s="139">
        <f>DATE($B1,$D1,1)</f>
        <v>44562</v>
      </c>
      <c r="L230" s="139">
        <f>DATEDIF(D230,K230,"Y")</f>
        <v>122</v>
      </c>
      <c r="M230" s="121" t="str">
        <f t="shared" si="335"/>
        <v>×</v>
      </c>
      <c r="N230" s="87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86"/>
      <c r="AA230" s="86"/>
      <c r="AB230" s="86"/>
      <c r="AC230" s="86"/>
      <c r="AD230" s="86"/>
      <c r="AE230" s="86"/>
      <c r="AF230" s="86"/>
      <c r="AG230" s="86"/>
      <c r="AH230" s="86"/>
      <c r="AI230" s="86"/>
      <c r="AJ230" s="86"/>
      <c r="AK230" s="86"/>
      <c r="AL230" s="86"/>
      <c r="AM230" s="86"/>
      <c r="AN230" s="86"/>
      <c r="AO230" s="86"/>
      <c r="AP230" s="86"/>
      <c r="AQ230" s="86"/>
      <c r="AR230" s="86"/>
      <c r="AS230" s="41">
        <f>SUM(N230:AR230)</f>
        <v>0</v>
      </c>
      <c r="AT230" s="36">
        <f t="shared" ref="AT230" si="339">COUNT(N230:AR230)</f>
        <v>0</v>
      </c>
    </row>
    <row r="231" spans="1:46" ht="21" customHeight="1" thickBot="1">
      <c r="A231" s="144"/>
      <c r="B231" s="114"/>
      <c r="C231" s="114"/>
      <c r="D231" s="116"/>
      <c r="E231" s="137"/>
      <c r="F231" s="118"/>
      <c r="G231" s="118"/>
      <c r="H231" s="118"/>
      <c r="I231" s="118"/>
      <c r="J231" s="38" t="s">
        <v>24</v>
      </c>
      <c r="K231" s="140"/>
      <c r="L231" s="141"/>
      <c r="M231" s="142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39" t="str">
        <f t="shared" ref="AS231" si="340">IF(AT230=AT231,"○","×")</f>
        <v>○</v>
      </c>
      <c r="AT231" s="36">
        <f t="shared" ref="AT231" si="341">COUNTIF(N231:AR231,"ａ")+COUNTIF(N231:AR231,"ｂ")+COUNTIF(N231:AR231,"ｃ")</f>
        <v>0</v>
      </c>
    </row>
    <row r="232" spans="1:46" ht="21" customHeight="1">
      <c r="A232" s="143">
        <v>115</v>
      </c>
      <c r="B232" s="145"/>
      <c r="C232" s="145"/>
      <c r="D232" s="146"/>
      <c r="E232" s="137" t="str">
        <f>IF(D232=""," ",DATEDIF(D232,K232,"Y")&amp;"歳"&amp;DATEDIF(D232,K232,"YM")&amp;"カ月")</f>
        <v xml:space="preserve"> </v>
      </c>
      <c r="F232" s="138"/>
      <c r="G232" s="138"/>
      <c r="H232" s="138"/>
      <c r="I232" s="138"/>
      <c r="J232" s="40" t="s">
        <v>8</v>
      </c>
      <c r="K232" s="139">
        <f>DATE($B1,$D1,1)</f>
        <v>44562</v>
      </c>
      <c r="L232" s="139">
        <f>DATEDIF(D232,K232,"Y")</f>
        <v>122</v>
      </c>
      <c r="M232" s="121" t="str">
        <f t="shared" si="335"/>
        <v>×</v>
      </c>
      <c r="N232" s="87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  <c r="AA232" s="86"/>
      <c r="AB232" s="86"/>
      <c r="AC232" s="86"/>
      <c r="AD232" s="86"/>
      <c r="AE232" s="86"/>
      <c r="AF232" s="86"/>
      <c r="AG232" s="86"/>
      <c r="AH232" s="86"/>
      <c r="AI232" s="86"/>
      <c r="AJ232" s="86"/>
      <c r="AK232" s="86"/>
      <c r="AL232" s="86"/>
      <c r="AM232" s="86"/>
      <c r="AN232" s="86"/>
      <c r="AO232" s="86"/>
      <c r="AP232" s="86"/>
      <c r="AQ232" s="86"/>
      <c r="AR232" s="86"/>
      <c r="AS232" s="41">
        <f>SUM(N232:AR232)</f>
        <v>0</v>
      </c>
      <c r="AT232" s="36">
        <f t="shared" ref="AT232" si="342">COUNT(N232:AR232)</f>
        <v>0</v>
      </c>
    </row>
    <row r="233" spans="1:46" ht="21" customHeight="1" thickBot="1">
      <c r="A233" s="144"/>
      <c r="B233" s="114"/>
      <c r="C233" s="114"/>
      <c r="D233" s="116"/>
      <c r="E233" s="137"/>
      <c r="F233" s="118"/>
      <c r="G233" s="118"/>
      <c r="H233" s="118"/>
      <c r="I233" s="118"/>
      <c r="J233" s="38" t="s">
        <v>24</v>
      </c>
      <c r="K233" s="140"/>
      <c r="L233" s="141"/>
      <c r="M233" s="142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39" t="str">
        <f t="shared" ref="AS233" si="343">IF(AT232=AT233,"○","×")</f>
        <v>○</v>
      </c>
      <c r="AT233" s="36">
        <f t="shared" ref="AT233" si="344">COUNTIF(N233:AR233,"ａ")+COUNTIF(N233:AR233,"ｂ")+COUNTIF(N233:AR233,"ｃ")</f>
        <v>0</v>
      </c>
    </row>
    <row r="234" spans="1:46" ht="21" customHeight="1">
      <c r="A234" s="143">
        <v>116</v>
      </c>
      <c r="B234" s="145"/>
      <c r="C234" s="145"/>
      <c r="D234" s="146"/>
      <c r="E234" s="137" t="str">
        <f>IF(D234=""," ",DATEDIF(D234,K234,"Y")&amp;"歳"&amp;DATEDIF(D234,K234,"YM")&amp;"カ月")</f>
        <v xml:space="preserve"> </v>
      </c>
      <c r="F234" s="138"/>
      <c r="G234" s="138"/>
      <c r="H234" s="138"/>
      <c r="I234" s="138"/>
      <c r="J234" s="40" t="s">
        <v>8</v>
      </c>
      <c r="K234" s="139">
        <f>DATE($B1,$D1,1)</f>
        <v>44562</v>
      </c>
      <c r="L234" s="139">
        <f>DATEDIF(D234,K234,"Y")</f>
        <v>122</v>
      </c>
      <c r="M234" s="121" t="str">
        <f t="shared" si="335"/>
        <v>×</v>
      </c>
      <c r="N234" s="87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86"/>
      <c r="AA234" s="86"/>
      <c r="AB234" s="86"/>
      <c r="AC234" s="86"/>
      <c r="AD234" s="86"/>
      <c r="AE234" s="86"/>
      <c r="AF234" s="86"/>
      <c r="AG234" s="86"/>
      <c r="AH234" s="86"/>
      <c r="AI234" s="86"/>
      <c r="AJ234" s="86"/>
      <c r="AK234" s="86"/>
      <c r="AL234" s="86"/>
      <c r="AM234" s="86"/>
      <c r="AN234" s="86"/>
      <c r="AO234" s="86"/>
      <c r="AP234" s="86"/>
      <c r="AQ234" s="86"/>
      <c r="AR234" s="86"/>
      <c r="AS234" s="41">
        <f>SUM(N234:AR234)</f>
        <v>0</v>
      </c>
      <c r="AT234" s="36">
        <f t="shared" ref="AT234" si="345">COUNT(N234:AR234)</f>
        <v>0</v>
      </c>
    </row>
    <row r="235" spans="1:46" ht="21" customHeight="1" thickBot="1">
      <c r="A235" s="144"/>
      <c r="B235" s="114"/>
      <c r="C235" s="114"/>
      <c r="D235" s="116"/>
      <c r="E235" s="137"/>
      <c r="F235" s="118"/>
      <c r="G235" s="118"/>
      <c r="H235" s="118"/>
      <c r="I235" s="118"/>
      <c r="J235" s="38" t="s">
        <v>24</v>
      </c>
      <c r="K235" s="140"/>
      <c r="L235" s="141"/>
      <c r="M235" s="142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90"/>
      <c r="AM235" s="90"/>
      <c r="AN235" s="90"/>
      <c r="AO235" s="90"/>
      <c r="AP235" s="90"/>
      <c r="AQ235" s="90"/>
      <c r="AR235" s="90"/>
      <c r="AS235" s="39" t="str">
        <f t="shared" ref="AS235" si="346">IF(AT234=AT235,"○","×")</f>
        <v>○</v>
      </c>
      <c r="AT235" s="36">
        <f t="shared" ref="AT235" si="347">COUNTIF(N235:AR235,"ａ")+COUNTIF(N235:AR235,"ｂ")+COUNTIF(N235:AR235,"ｃ")</f>
        <v>0</v>
      </c>
    </row>
    <row r="236" spans="1:46" ht="21" customHeight="1">
      <c r="A236" s="143">
        <v>117</v>
      </c>
      <c r="B236" s="145"/>
      <c r="C236" s="145"/>
      <c r="D236" s="146"/>
      <c r="E236" s="137" t="str">
        <f>IF(D236=""," ",DATEDIF(D236,K236,"Y")&amp;"歳"&amp;DATEDIF(D236,K236,"YM")&amp;"カ月")</f>
        <v xml:space="preserve"> </v>
      </c>
      <c r="F236" s="138"/>
      <c r="G236" s="138"/>
      <c r="H236" s="138"/>
      <c r="I236" s="138"/>
      <c r="J236" s="40" t="s">
        <v>8</v>
      </c>
      <c r="K236" s="139">
        <f>DATE($B1,$D1,1)</f>
        <v>44562</v>
      </c>
      <c r="L236" s="139">
        <f>DATEDIF(D236,K236,"Y")</f>
        <v>122</v>
      </c>
      <c r="M236" s="121" t="str">
        <f t="shared" si="335"/>
        <v>×</v>
      </c>
      <c r="N236" s="87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  <c r="AA236" s="86"/>
      <c r="AB236" s="86"/>
      <c r="AC236" s="86"/>
      <c r="AD236" s="86"/>
      <c r="AE236" s="86"/>
      <c r="AF236" s="86"/>
      <c r="AG236" s="86"/>
      <c r="AH236" s="86"/>
      <c r="AI236" s="86"/>
      <c r="AJ236" s="86"/>
      <c r="AK236" s="86"/>
      <c r="AL236" s="86"/>
      <c r="AM236" s="86"/>
      <c r="AN236" s="86"/>
      <c r="AO236" s="86"/>
      <c r="AP236" s="86"/>
      <c r="AQ236" s="86"/>
      <c r="AR236" s="86"/>
      <c r="AS236" s="41">
        <f>SUM(N236:AR236)</f>
        <v>0</v>
      </c>
      <c r="AT236" s="36">
        <f t="shared" ref="AT236" si="348">COUNT(N236:AR236)</f>
        <v>0</v>
      </c>
    </row>
    <row r="237" spans="1:46" ht="21" customHeight="1" thickBot="1">
      <c r="A237" s="144"/>
      <c r="B237" s="114"/>
      <c r="C237" s="114"/>
      <c r="D237" s="116"/>
      <c r="E237" s="137"/>
      <c r="F237" s="118"/>
      <c r="G237" s="118"/>
      <c r="H237" s="118"/>
      <c r="I237" s="118"/>
      <c r="J237" s="38" t="s">
        <v>24</v>
      </c>
      <c r="K237" s="140"/>
      <c r="L237" s="141"/>
      <c r="M237" s="142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39" t="str">
        <f t="shared" ref="AS237" si="349">IF(AT236=AT237,"○","×")</f>
        <v>○</v>
      </c>
      <c r="AT237" s="36">
        <f t="shared" ref="AT237" si="350">COUNTIF(N237:AR237,"ａ")+COUNTIF(N237:AR237,"ｂ")+COUNTIF(N237:AR237,"ｃ")</f>
        <v>0</v>
      </c>
    </row>
    <row r="238" spans="1:46" ht="21" customHeight="1">
      <c r="A238" s="143">
        <v>118</v>
      </c>
      <c r="B238" s="145"/>
      <c r="C238" s="145"/>
      <c r="D238" s="146"/>
      <c r="E238" s="137" t="str">
        <f>IF(D238=""," ",DATEDIF(D238,K238,"Y")&amp;"歳"&amp;DATEDIF(D238,K238,"YM")&amp;"カ月")</f>
        <v xml:space="preserve"> </v>
      </c>
      <c r="F238" s="138"/>
      <c r="G238" s="138"/>
      <c r="H238" s="138"/>
      <c r="I238" s="138"/>
      <c r="J238" s="40" t="s">
        <v>8</v>
      </c>
      <c r="K238" s="139">
        <f>DATE($B1,$D1,1)</f>
        <v>44562</v>
      </c>
      <c r="L238" s="139">
        <f>DATEDIF(D238,K238,"Y")</f>
        <v>122</v>
      </c>
      <c r="M238" s="121" t="str">
        <f t="shared" si="335"/>
        <v>×</v>
      </c>
      <c r="N238" s="87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  <c r="AA238" s="86"/>
      <c r="AB238" s="86"/>
      <c r="AC238" s="86"/>
      <c r="AD238" s="86"/>
      <c r="AE238" s="86"/>
      <c r="AF238" s="86"/>
      <c r="AG238" s="86"/>
      <c r="AH238" s="86"/>
      <c r="AI238" s="86"/>
      <c r="AJ238" s="86"/>
      <c r="AK238" s="86"/>
      <c r="AL238" s="86"/>
      <c r="AM238" s="86"/>
      <c r="AN238" s="86"/>
      <c r="AO238" s="86"/>
      <c r="AP238" s="86"/>
      <c r="AQ238" s="86"/>
      <c r="AR238" s="86"/>
      <c r="AS238" s="41">
        <f>SUM(N238:AR238)</f>
        <v>0</v>
      </c>
      <c r="AT238" s="36">
        <f t="shared" ref="AT238" si="351">COUNT(N238:AR238)</f>
        <v>0</v>
      </c>
    </row>
    <row r="239" spans="1:46" ht="21" customHeight="1" thickBot="1">
      <c r="A239" s="144"/>
      <c r="B239" s="114"/>
      <c r="C239" s="114"/>
      <c r="D239" s="116"/>
      <c r="E239" s="137"/>
      <c r="F239" s="118"/>
      <c r="G239" s="118"/>
      <c r="H239" s="118"/>
      <c r="I239" s="118"/>
      <c r="J239" s="38" t="s">
        <v>24</v>
      </c>
      <c r="K239" s="140"/>
      <c r="L239" s="141"/>
      <c r="M239" s="142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39" t="str">
        <f t="shared" ref="AS239" si="352">IF(AT238=AT239,"○","×")</f>
        <v>○</v>
      </c>
      <c r="AT239" s="36">
        <f t="shared" ref="AT239" si="353">COUNTIF(N239:AR239,"ａ")+COUNTIF(N239:AR239,"ｂ")+COUNTIF(N239:AR239,"ｃ")</f>
        <v>0</v>
      </c>
    </row>
    <row r="240" spans="1:46" ht="21" customHeight="1">
      <c r="A240" s="143">
        <v>119</v>
      </c>
      <c r="B240" s="145"/>
      <c r="C240" s="145"/>
      <c r="D240" s="146"/>
      <c r="E240" s="137" t="str">
        <f>IF(D240=""," ",DATEDIF(D240,K240,"Y")&amp;"歳"&amp;DATEDIF(D240,K240,"YM")&amp;"カ月")</f>
        <v xml:space="preserve"> </v>
      </c>
      <c r="F240" s="138"/>
      <c r="G240" s="138"/>
      <c r="H240" s="138"/>
      <c r="I240" s="138"/>
      <c r="J240" s="40" t="s">
        <v>8</v>
      </c>
      <c r="K240" s="139">
        <f>DATE($B1,$D1,1)</f>
        <v>44562</v>
      </c>
      <c r="L240" s="139">
        <f>DATEDIF(D240,K240,"Y")</f>
        <v>122</v>
      </c>
      <c r="M240" s="121" t="str">
        <f t="shared" si="335"/>
        <v>×</v>
      </c>
      <c r="N240" s="87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  <c r="AA240" s="86"/>
      <c r="AB240" s="86"/>
      <c r="AC240" s="86"/>
      <c r="AD240" s="86"/>
      <c r="AE240" s="86"/>
      <c r="AF240" s="86"/>
      <c r="AG240" s="86"/>
      <c r="AH240" s="86"/>
      <c r="AI240" s="86"/>
      <c r="AJ240" s="86"/>
      <c r="AK240" s="86"/>
      <c r="AL240" s="86"/>
      <c r="AM240" s="86"/>
      <c r="AN240" s="86"/>
      <c r="AO240" s="86"/>
      <c r="AP240" s="86"/>
      <c r="AQ240" s="86"/>
      <c r="AR240" s="86"/>
      <c r="AS240" s="41">
        <f>SUM(N240:AR240)</f>
        <v>0</v>
      </c>
      <c r="AT240" s="36">
        <f t="shared" ref="AT240" si="354">COUNT(N240:AR240)</f>
        <v>0</v>
      </c>
    </row>
    <row r="241" spans="1:46" ht="21" customHeight="1" thickBot="1">
      <c r="A241" s="144"/>
      <c r="B241" s="114"/>
      <c r="C241" s="114"/>
      <c r="D241" s="116"/>
      <c r="E241" s="137"/>
      <c r="F241" s="118"/>
      <c r="G241" s="118"/>
      <c r="H241" s="118"/>
      <c r="I241" s="118"/>
      <c r="J241" s="38" t="s">
        <v>24</v>
      </c>
      <c r="K241" s="140"/>
      <c r="L241" s="141"/>
      <c r="M241" s="142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39" t="str">
        <f t="shared" ref="AS241" si="355">IF(AT240=AT241,"○","×")</f>
        <v>○</v>
      </c>
      <c r="AT241" s="36">
        <f t="shared" ref="AT241" si="356">COUNTIF(N241:AR241,"ａ")+COUNTIF(N241:AR241,"ｂ")+COUNTIF(N241:AR241,"ｃ")</f>
        <v>0</v>
      </c>
    </row>
    <row r="242" spans="1:46" ht="21" customHeight="1">
      <c r="A242" s="143">
        <v>120</v>
      </c>
      <c r="B242" s="145"/>
      <c r="C242" s="145"/>
      <c r="D242" s="146"/>
      <c r="E242" s="137" t="str">
        <f>IF(D242=""," ",DATEDIF(D242,K242,"Y")&amp;"歳"&amp;DATEDIF(D242,K242,"YM")&amp;"カ月")</f>
        <v xml:space="preserve"> </v>
      </c>
      <c r="F242" s="138"/>
      <c r="G242" s="138"/>
      <c r="H242" s="138"/>
      <c r="I242" s="138"/>
      <c r="J242" s="40" t="s">
        <v>8</v>
      </c>
      <c r="K242" s="139">
        <f>DATE($B1,$D1,1)</f>
        <v>44562</v>
      </c>
      <c r="L242" s="139">
        <f>DATEDIF(D242,K242,"Y")</f>
        <v>122</v>
      </c>
      <c r="M242" s="121" t="str">
        <f t="shared" si="335"/>
        <v>×</v>
      </c>
      <c r="N242" s="87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  <c r="AA242" s="86"/>
      <c r="AB242" s="86"/>
      <c r="AC242" s="86"/>
      <c r="AD242" s="86"/>
      <c r="AE242" s="86"/>
      <c r="AF242" s="86"/>
      <c r="AG242" s="86"/>
      <c r="AH242" s="86"/>
      <c r="AI242" s="86"/>
      <c r="AJ242" s="86"/>
      <c r="AK242" s="86"/>
      <c r="AL242" s="86"/>
      <c r="AM242" s="86"/>
      <c r="AN242" s="86"/>
      <c r="AO242" s="86"/>
      <c r="AP242" s="86"/>
      <c r="AQ242" s="86"/>
      <c r="AR242" s="86"/>
      <c r="AS242" s="41">
        <f>SUM(N242:AR242)</f>
        <v>0</v>
      </c>
      <c r="AT242" s="36">
        <f t="shared" ref="AT242" si="357">COUNT(N242:AR242)</f>
        <v>0</v>
      </c>
    </row>
    <row r="243" spans="1:46" ht="21" customHeight="1" thickBot="1">
      <c r="A243" s="144"/>
      <c r="B243" s="114"/>
      <c r="C243" s="114"/>
      <c r="D243" s="116"/>
      <c r="E243" s="137"/>
      <c r="F243" s="118"/>
      <c r="G243" s="118"/>
      <c r="H243" s="118"/>
      <c r="I243" s="118"/>
      <c r="J243" s="38" t="s">
        <v>24</v>
      </c>
      <c r="K243" s="140"/>
      <c r="L243" s="141"/>
      <c r="M243" s="142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39" t="str">
        <f t="shared" ref="AS243" si="358">IF(AT242=AT243,"○","×")</f>
        <v>○</v>
      </c>
      <c r="AT243" s="36">
        <f t="shared" ref="AT243" si="359">COUNTIF(N243:AR243,"ａ")+COUNTIF(N243:AR243,"ｂ")+COUNTIF(N243:AR243,"ｃ")</f>
        <v>0</v>
      </c>
    </row>
    <row r="244" spans="1:46" ht="21" customHeight="1">
      <c r="A244" s="143">
        <v>121</v>
      </c>
      <c r="B244" s="145"/>
      <c r="C244" s="145"/>
      <c r="D244" s="146"/>
      <c r="E244" s="137" t="str">
        <f>IF(D244=""," ",DATEDIF(D244,K244,"Y")&amp;"歳"&amp;DATEDIF(D244,K244,"YM")&amp;"カ月")</f>
        <v xml:space="preserve"> </v>
      </c>
      <c r="F244" s="138"/>
      <c r="G244" s="138"/>
      <c r="H244" s="138"/>
      <c r="I244" s="138"/>
      <c r="J244" s="40" t="s">
        <v>8</v>
      </c>
      <c r="K244" s="139">
        <f>DATE($B1,$D1,1)</f>
        <v>44562</v>
      </c>
      <c r="L244" s="139">
        <f>DATEDIF(D244,K244,"Y")</f>
        <v>122</v>
      </c>
      <c r="M244" s="121" t="str">
        <f t="shared" si="335"/>
        <v>×</v>
      </c>
      <c r="N244" s="87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  <c r="Z244" s="86"/>
      <c r="AA244" s="86"/>
      <c r="AB244" s="86"/>
      <c r="AC244" s="86"/>
      <c r="AD244" s="86"/>
      <c r="AE244" s="86"/>
      <c r="AF244" s="86"/>
      <c r="AG244" s="86"/>
      <c r="AH244" s="86"/>
      <c r="AI244" s="86"/>
      <c r="AJ244" s="86"/>
      <c r="AK244" s="86"/>
      <c r="AL244" s="86"/>
      <c r="AM244" s="86"/>
      <c r="AN244" s="86"/>
      <c r="AO244" s="86"/>
      <c r="AP244" s="86"/>
      <c r="AQ244" s="86"/>
      <c r="AR244" s="86"/>
      <c r="AS244" s="41">
        <f>SUM(N244:AR244)</f>
        <v>0</v>
      </c>
      <c r="AT244" s="36">
        <f t="shared" ref="AT244" si="360">COUNT(N244:AR244)</f>
        <v>0</v>
      </c>
    </row>
    <row r="245" spans="1:46" ht="21" customHeight="1" thickBot="1">
      <c r="A245" s="144"/>
      <c r="B245" s="114"/>
      <c r="C245" s="114"/>
      <c r="D245" s="116"/>
      <c r="E245" s="137"/>
      <c r="F245" s="118"/>
      <c r="G245" s="118"/>
      <c r="H245" s="118"/>
      <c r="I245" s="118"/>
      <c r="J245" s="38" t="s">
        <v>24</v>
      </c>
      <c r="K245" s="140"/>
      <c r="L245" s="141"/>
      <c r="M245" s="142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39" t="str">
        <f t="shared" ref="AS245" si="361">IF(AT244=AT245,"○","×")</f>
        <v>○</v>
      </c>
      <c r="AT245" s="36">
        <f t="shared" ref="AT245" si="362">COUNTIF(N245:AR245,"ａ")+COUNTIF(N245:AR245,"ｂ")+COUNTIF(N245:AR245,"ｃ")</f>
        <v>0</v>
      </c>
    </row>
    <row r="246" spans="1:46" ht="21" customHeight="1">
      <c r="A246" s="143">
        <v>122</v>
      </c>
      <c r="B246" s="145"/>
      <c r="C246" s="145"/>
      <c r="D246" s="146"/>
      <c r="E246" s="137" t="str">
        <f>IF(D246=""," ",DATEDIF(D246,K246,"Y")&amp;"歳"&amp;DATEDIF(D246,K246,"YM")&amp;"カ月")</f>
        <v xml:space="preserve"> </v>
      </c>
      <c r="F246" s="138"/>
      <c r="G246" s="138"/>
      <c r="H246" s="138"/>
      <c r="I246" s="138"/>
      <c r="J246" s="40" t="s">
        <v>8</v>
      </c>
      <c r="K246" s="139">
        <f>DATE($B1,$D1,1)</f>
        <v>44562</v>
      </c>
      <c r="L246" s="139">
        <f>DATEDIF(D246,K246,"Y")</f>
        <v>122</v>
      </c>
      <c r="M246" s="121" t="str">
        <f t="shared" si="335"/>
        <v>×</v>
      </c>
      <c r="N246" s="87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6"/>
      <c r="AA246" s="86"/>
      <c r="AB246" s="86"/>
      <c r="AC246" s="86"/>
      <c r="AD246" s="86"/>
      <c r="AE246" s="86"/>
      <c r="AF246" s="86"/>
      <c r="AG246" s="86"/>
      <c r="AH246" s="86"/>
      <c r="AI246" s="86"/>
      <c r="AJ246" s="86"/>
      <c r="AK246" s="86"/>
      <c r="AL246" s="86"/>
      <c r="AM246" s="86"/>
      <c r="AN246" s="86"/>
      <c r="AO246" s="86"/>
      <c r="AP246" s="86"/>
      <c r="AQ246" s="86"/>
      <c r="AR246" s="86"/>
      <c r="AS246" s="41">
        <f>SUM(N246:AR246)</f>
        <v>0</v>
      </c>
      <c r="AT246" s="36">
        <f t="shared" ref="AT246" si="363">COUNT(N246:AR246)</f>
        <v>0</v>
      </c>
    </row>
    <row r="247" spans="1:46" ht="21" customHeight="1" thickBot="1">
      <c r="A247" s="144"/>
      <c r="B247" s="114"/>
      <c r="C247" s="114"/>
      <c r="D247" s="116"/>
      <c r="E247" s="137"/>
      <c r="F247" s="118"/>
      <c r="G247" s="118"/>
      <c r="H247" s="118"/>
      <c r="I247" s="118"/>
      <c r="J247" s="38" t="s">
        <v>24</v>
      </c>
      <c r="K247" s="140"/>
      <c r="L247" s="141"/>
      <c r="M247" s="142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39" t="str">
        <f t="shared" ref="AS247" si="364">IF(AT246=AT247,"○","×")</f>
        <v>○</v>
      </c>
      <c r="AT247" s="36">
        <f t="shared" ref="AT247" si="365">COUNTIF(N247:AR247,"ａ")+COUNTIF(N247:AR247,"ｂ")+COUNTIF(N247:AR247,"ｃ")</f>
        <v>0</v>
      </c>
    </row>
    <row r="248" spans="1:46" ht="21" customHeight="1">
      <c r="A248" s="143">
        <v>123</v>
      </c>
      <c r="B248" s="145"/>
      <c r="C248" s="145"/>
      <c r="D248" s="146"/>
      <c r="E248" s="137" t="str">
        <f>IF(D248=""," ",DATEDIF(D248,K248,"Y")&amp;"歳"&amp;DATEDIF(D248,K248,"YM")&amp;"カ月")</f>
        <v xml:space="preserve"> </v>
      </c>
      <c r="F248" s="138"/>
      <c r="G248" s="138"/>
      <c r="H248" s="138"/>
      <c r="I248" s="138"/>
      <c r="J248" s="40" t="s">
        <v>8</v>
      </c>
      <c r="K248" s="139">
        <f>DATE($B1,$D1,1)</f>
        <v>44562</v>
      </c>
      <c r="L248" s="139">
        <f>DATEDIF(D248,K248,"Y")</f>
        <v>122</v>
      </c>
      <c r="M248" s="121" t="str">
        <f t="shared" si="335"/>
        <v>×</v>
      </c>
      <c r="N248" s="87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  <c r="Z248" s="86"/>
      <c r="AA248" s="86"/>
      <c r="AB248" s="86"/>
      <c r="AC248" s="86"/>
      <c r="AD248" s="86"/>
      <c r="AE248" s="86"/>
      <c r="AF248" s="86"/>
      <c r="AG248" s="86"/>
      <c r="AH248" s="86"/>
      <c r="AI248" s="86"/>
      <c r="AJ248" s="86"/>
      <c r="AK248" s="86"/>
      <c r="AL248" s="86"/>
      <c r="AM248" s="86"/>
      <c r="AN248" s="86"/>
      <c r="AO248" s="86"/>
      <c r="AP248" s="86"/>
      <c r="AQ248" s="86"/>
      <c r="AR248" s="86"/>
      <c r="AS248" s="41">
        <f>SUM(N248:AR248)</f>
        <v>0</v>
      </c>
      <c r="AT248" s="36">
        <f t="shared" ref="AT248" si="366">COUNT(N248:AR248)</f>
        <v>0</v>
      </c>
    </row>
    <row r="249" spans="1:46" ht="21" customHeight="1" thickBot="1">
      <c r="A249" s="144"/>
      <c r="B249" s="114"/>
      <c r="C249" s="114"/>
      <c r="D249" s="116"/>
      <c r="E249" s="137"/>
      <c r="F249" s="118"/>
      <c r="G249" s="118"/>
      <c r="H249" s="118"/>
      <c r="I249" s="118"/>
      <c r="J249" s="38" t="s">
        <v>24</v>
      </c>
      <c r="K249" s="140"/>
      <c r="L249" s="141"/>
      <c r="M249" s="142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39" t="str">
        <f t="shared" ref="AS249" si="367">IF(AT248=AT249,"○","×")</f>
        <v>○</v>
      </c>
      <c r="AT249" s="36">
        <f t="shared" ref="AT249" si="368">COUNTIF(N249:AR249,"ａ")+COUNTIF(N249:AR249,"ｂ")+COUNTIF(N249:AR249,"ｃ")</f>
        <v>0</v>
      </c>
    </row>
    <row r="250" spans="1:46" ht="21" customHeight="1">
      <c r="A250" s="143">
        <v>124</v>
      </c>
      <c r="B250" s="145"/>
      <c r="C250" s="145"/>
      <c r="D250" s="146"/>
      <c r="E250" s="137" t="str">
        <f>IF(D250=""," ",DATEDIF(D250,K250,"Y")&amp;"歳"&amp;DATEDIF(D250,K250,"YM")&amp;"カ月")</f>
        <v xml:space="preserve"> </v>
      </c>
      <c r="F250" s="138"/>
      <c r="G250" s="138"/>
      <c r="H250" s="138"/>
      <c r="I250" s="138"/>
      <c r="J250" s="40" t="s">
        <v>8</v>
      </c>
      <c r="K250" s="139">
        <f>DATE($B1,$D1,1)</f>
        <v>44562</v>
      </c>
      <c r="L250" s="139">
        <f>DATEDIF(D250,K250,"Y")</f>
        <v>122</v>
      </c>
      <c r="M250" s="121" t="str">
        <f t="shared" si="335"/>
        <v>×</v>
      </c>
      <c r="N250" s="87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86"/>
      <c r="AA250" s="86"/>
      <c r="AB250" s="86"/>
      <c r="AC250" s="86"/>
      <c r="AD250" s="86"/>
      <c r="AE250" s="86"/>
      <c r="AF250" s="86"/>
      <c r="AG250" s="86"/>
      <c r="AH250" s="86"/>
      <c r="AI250" s="86"/>
      <c r="AJ250" s="86"/>
      <c r="AK250" s="86"/>
      <c r="AL250" s="86"/>
      <c r="AM250" s="86"/>
      <c r="AN250" s="86"/>
      <c r="AO250" s="86"/>
      <c r="AP250" s="86"/>
      <c r="AQ250" s="86"/>
      <c r="AR250" s="86"/>
      <c r="AS250" s="41">
        <f>SUM(N250:AR250)</f>
        <v>0</v>
      </c>
      <c r="AT250" s="36">
        <f t="shared" ref="AT250" si="369">COUNT(N250:AR250)</f>
        <v>0</v>
      </c>
    </row>
    <row r="251" spans="1:46" ht="21" customHeight="1" thickBot="1">
      <c r="A251" s="144"/>
      <c r="B251" s="114"/>
      <c r="C251" s="114"/>
      <c r="D251" s="116"/>
      <c r="E251" s="137"/>
      <c r="F251" s="118"/>
      <c r="G251" s="118"/>
      <c r="H251" s="118"/>
      <c r="I251" s="118"/>
      <c r="J251" s="38" t="s">
        <v>24</v>
      </c>
      <c r="K251" s="140"/>
      <c r="L251" s="141"/>
      <c r="M251" s="142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P251" s="90"/>
      <c r="AQ251" s="90"/>
      <c r="AR251" s="90"/>
      <c r="AS251" s="39" t="str">
        <f t="shared" ref="AS251" si="370">IF(AT250=AT251,"○","×")</f>
        <v>○</v>
      </c>
      <c r="AT251" s="36">
        <f t="shared" ref="AT251" si="371">COUNTIF(N251:AR251,"ａ")+COUNTIF(N251:AR251,"ｂ")+COUNTIF(N251:AR251,"ｃ")</f>
        <v>0</v>
      </c>
    </row>
    <row r="252" spans="1:46" ht="21" customHeight="1">
      <c r="A252" s="143">
        <v>125</v>
      </c>
      <c r="B252" s="145"/>
      <c r="C252" s="145"/>
      <c r="D252" s="146"/>
      <c r="E252" s="137" t="str">
        <f>IF(D252=""," ",DATEDIF(D252,K252,"Y")&amp;"歳"&amp;DATEDIF(D252,K252,"YM")&amp;"カ月")</f>
        <v xml:space="preserve"> </v>
      </c>
      <c r="F252" s="138"/>
      <c r="G252" s="138"/>
      <c r="H252" s="138"/>
      <c r="I252" s="138"/>
      <c r="J252" s="40" t="s">
        <v>8</v>
      </c>
      <c r="K252" s="139">
        <f>DATE($B1,$D1,1)</f>
        <v>44562</v>
      </c>
      <c r="L252" s="139">
        <f>DATEDIF(D252,K252,"Y")</f>
        <v>122</v>
      </c>
      <c r="M252" s="121" t="str">
        <f t="shared" si="335"/>
        <v>×</v>
      </c>
      <c r="N252" s="87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  <c r="AA252" s="86"/>
      <c r="AB252" s="86"/>
      <c r="AC252" s="86"/>
      <c r="AD252" s="86"/>
      <c r="AE252" s="86"/>
      <c r="AF252" s="86"/>
      <c r="AG252" s="86"/>
      <c r="AH252" s="86"/>
      <c r="AI252" s="86"/>
      <c r="AJ252" s="86"/>
      <c r="AK252" s="86"/>
      <c r="AL252" s="86"/>
      <c r="AM252" s="86"/>
      <c r="AN252" s="86"/>
      <c r="AO252" s="86"/>
      <c r="AP252" s="86"/>
      <c r="AQ252" s="86"/>
      <c r="AR252" s="86"/>
      <c r="AS252" s="41">
        <f>SUM(N252:AR252)</f>
        <v>0</v>
      </c>
      <c r="AT252" s="36">
        <f t="shared" ref="AT252" si="372">COUNT(N252:AR252)</f>
        <v>0</v>
      </c>
    </row>
    <row r="253" spans="1:46" ht="21" customHeight="1" thickBot="1">
      <c r="A253" s="144"/>
      <c r="B253" s="114"/>
      <c r="C253" s="114"/>
      <c r="D253" s="116"/>
      <c r="E253" s="137"/>
      <c r="F253" s="118"/>
      <c r="G253" s="118"/>
      <c r="H253" s="118"/>
      <c r="I253" s="118"/>
      <c r="J253" s="38" t="s">
        <v>24</v>
      </c>
      <c r="K253" s="140"/>
      <c r="L253" s="141"/>
      <c r="M253" s="142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90"/>
      <c r="AQ253" s="90"/>
      <c r="AR253" s="90"/>
      <c r="AS253" s="39" t="str">
        <f t="shared" ref="AS253" si="373">IF(AT252=AT253,"○","×")</f>
        <v>○</v>
      </c>
      <c r="AT253" s="36">
        <f t="shared" ref="AT253" si="374">COUNTIF(N253:AR253,"ａ")+COUNTIF(N253:AR253,"ｂ")+COUNTIF(N253:AR253,"ｃ")</f>
        <v>0</v>
      </c>
    </row>
    <row r="254" spans="1:46" ht="21" customHeight="1">
      <c r="A254" s="143">
        <v>126</v>
      </c>
      <c r="B254" s="145"/>
      <c r="C254" s="145"/>
      <c r="D254" s="146"/>
      <c r="E254" s="137" t="str">
        <f>IF(D254=""," ",DATEDIF(D254,K254,"Y")&amp;"歳"&amp;DATEDIF(D254,K254,"YM")&amp;"カ月")</f>
        <v xml:space="preserve"> </v>
      </c>
      <c r="F254" s="138"/>
      <c r="G254" s="138"/>
      <c r="H254" s="138"/>
      <c r="I254" s="138"/>
      <c r="J254" s="40" t="s">
        <v>8</v>
      </c>
      <c r="K254" s="139">
        <f>DATE($B1,$D1,1)</f>
        <v>44562</v>
      </c>
      <c r="L254" s="139">
        <f>DATEDIF(D254,K254,"Y")</f>
        <v>122</v>
      </c>
      <c r="M254" s="121" t="str">
        <f t="shared" si="335"/>
        <v>×</v>
      </c>
      <c r="N254" s="87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  <c r="Z254" s="86"/>
      <c r="AA254" s="86"/>
      <c r="AB254" s="86"/>
      <c r="AC254" s="86"/>
      <c r="AD254" s="86"/>
      <c r="AE254" s="86"/>
      <c r="AF254" s="86"/>
      <c r="AG254" s="86"/>
      <c r="AH254" s="86"/>
      <c r="AI254" s="86"/>
      <c r="AJ254" s="86"/>
      <c r="AK254" s="86"/>
      <c r="AL254" s="86"/>
      <c r="AM254" s="86"/>
      <c r="AN254" s="86"/>
      <c r="AO254" s="86"/>
      <c r="AP254" s="86"/>
      <c r="AQ254" s="86"/>
      <c r="AR254" s="86"/>
      <c r="AS254" s="41">
        <f>SUM(N254:AR254)</f>
        <v>0</v>
      </c>
      <c r="AT254" s="36">
        <f t="shared" ref="AT254" si="375">COUNT(N254:AR254)</f>
        <v>0</v>
      </c>
    </row>
    <row r="255" spans="1:46" ht="21" customHeight="1" thickBot="1">
      <c r="A255" s="144"/>
      <c r="B255" s="114"/>
      <c r="C255" s="114"/>
      <c r="D255" s="116"/>
      <c r="E255" s="137"/>
      <c r="F255" s="118"/>
      <c r="G255" s="118"/>
      <c r="H255" s="118"/>
      <c r="I255" s="118"/>
      <c r="J255" s="38" t="s">
        <v>24</v>
      </c>
      <c r="K255" s="140"/>
      <c r="L255" s="141"/>
      <c r="M255" s="142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39" t="str">
        <f t="shared" ref="AS255" si="376">IF(AT254=AT255,"○","×")</f>
        <v>○</v>
      </c>
      <c r="AT255" s="36">
        <f t="shared" ref="AT255" si="377">COUNTIF(N255:AR255,"ａ")+COUNTIF(N255:AR255,"ｂ")+COUNTIF(N255:AR255,"ｃ")</f>
        <v>0</v>
      </c>
    </row>
    <row r="256" spans="1:46" ht="21" customHeight="1">
      <c r="A256" s="143">
        <v>127</v>
      </c>
      <c r="B256" s="145"/>
      <c r="C256" s="145"/>
      <c r="D256" s="146"/>
      <c r="E256" s="137" t="str">
        <f>IF(D256=""," ",DATEDIF(D256,K256,"Y")&amp;"歳"&amp;DATEDIF(D256,K256,"YM")&amp;"カ月")</f>
        <v xml:space="preserve"> </v>
      </c>
      <c r="F256" s="138"/>
      <c r="G256" s="138"/>
      <c r="H256" s="138"/>
      <c r="I256" s="138"/>
      <c r="J256" s="40" t="s">
        <v>8</v>
      </c>
      <c r="K256" s="139">
        <f>DATE($B1,$D1,1)</f>
        <v>44562</v>
      </c>
      <c r="L256" s="139">
        <f>DATEDIF(D256,K256,"Y")</f>
        <v>122</v>
      </c>
      <c r="M256" s="121" t="str">
        <f t="shared" si="335"/>
        <v>×</v>
      </c>
      <c r="N256" s="87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  <c r="Z256" s="86"/>
      <c r="AA256" s="86"/>
      <c r="AB256" s="86"/>
      <c r="AC256" s="86"/>
      <c r="AD256" s="86"/>
      <c r="AE256" s="86"/>
      <c r="AF256" s="86"/>
      <c r="AG256" s="86"/>
      <c r="AH256" s="86"/>
      <c r="AI256" s="86"/>
      <c r="AJ256" s="86"/>
      <c r="AK256" s="86"/>
      <c r="AL256" s="86"/>
      <c r="AM256" s="86"/>
      <c r="AN256" s="86"/>
      <c r="AO256" s="86"/>
      <c r="AP256" s="86"/>
      <c r="AQ256" s="86"/>
      <c r="AR256" s="86"/>
      <c r="AS256" s="41">
        <f>SUM(N256:AR256)</f>
        <v>0</v>
      </c>
      <c r="AT256" s="36">
        <f t="shared" ref="AT256" si="378">COUNT(N256:AR256)</f>
        <v>0</v>
      </c>
    </row>
    <row r="257" spans="1:46" ht="21" customHeight="1" thickBot="1">
      <c r="A257" s="144"/>
      <c r="B257" s="114"/>
      <c r="C257" s="114"/>
      <c r="D257" s="116"/>
      <c r="E257" s="137"/>
      <c r="F257" s="118"/>
      <c r="G257" s="118"/>
      <c r="H257" s="118"/>
      <c r="I257" s="118"/>
      <c r="J257" s="38" t="s">
        <v>24</v>
      </c>
      <c r="K257" s="140"/>
      <c r="L257" s="141"/>
      <c r="M257" s="142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39" t="str">
        <f t="shared" ref="AS257" si="379">IF(AT256=AT257,"○","×")</f>
        <v>○</v>
      </c>
      <c r="AT257" s="36">
        <f t="shared" ref="AT257" si="380">COUNTIF(N257:AR257,"ａ")+COUNTIF(N257:AR257,"ｂ")+COUNTIF(N257:AR257,"ｃ")</f>
        <v>0</v>
      </c>
    </row>
    <row r="258" spans="1:46" ht="21" customHeight="1">
      <c r="A258" s="143">
        <v>128</v>
      </c>
      <c r="B258" s="145"/>
      <c r="C258" s="145"/>
      <c r="D258" s="146"/>
      <c r="E258" s="137" t="str">
        <f>IF(D258=""," ",DATEDIF(D258,K258,"Y")&amp;"歳"&amp;DATEDIF(D258,K258,"YM")&amp;"カ月")</f>
        <v xml:space="preserve"> </v>
      </c>
      <c r="F258" s="138"/>
      <c r="G258" s="138"/>
      <c r="H258" s="138"/>
      <c r="I258" s="138"/>
      <c r="J258" s="40" t="s">
        <v>8</v>
      </c>
      <c r="K258" s="139">
        <f>DATE($B1,$D1,1)</f>
        <v>44562</v>
      </c>
      <c r="L258" s="139">
        <f>DATEDIF(D258,K258,"Y")</f>
        <v>122</v>
      </c>
      <c r="M258" s="121" t="str">
        <f t="shared" si="335"/>
        <v>×</v>
      </c>
      <c r="N258" s="87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  <c r="Z258" s="86"/>
      <c r="AA258" s="86"/>
      <c r="AB258" s="86"/>
      <c r="AC258" s="86"/>
      <c r="AD258" s="86"/>
      <c r="AE258" s="86"/>
      <c r="AF258" s="86"/>
      <c r="AG258" s="86"/>
      <c r="AH258" s="86"/>
      <c r="AI258" s="86"/>
      <c r="AJ258" s="86"/>
      <c r="AK258" s="86"/>
      <c r="AL258" s="86"/>
      <c r="AM258" s="86"/>
      <c r="AN258" s="86"/>
      <c r="AO258" s="86"/>
      <c r="AP258" s="86"/>
      <c r="AQ258" s="86"/>
      <c r="AR258" s="86"/>
      <c r="AS258" s="41">
        <f>SUM(N258:AR258)</f>
        <v>0</v>
      </c>
      <c r="AT258" s="36">
        <f t="shared" ref="AT258" si="381">COUNT(N258:AR258)</f>
        <v>0</v>
      </c>
    </row>
    <row r="259" spans="1:46" ht="21" customHeight="1" thickBot="1">
      <c r="A259" s="144"/>
      <c r="B259" s="114"/>
      <c r="C259" s="114"/>
      <c r="D259" s="116"/>
      <c r="E259" s="137"/>
      <c r="F259" s="118"/>
      <c r="G259" s="118"/>
      <c r="H259" s="118"/>
      <c r="I259" s="118"/>
      <c r="J259" s="38" t="s">
        <v>24</v>
      </c>
      <c r="K259" s="140"/>
      <c r="L259" s="141"/>
      <c r="M259" s="142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39" t="str">
        <f t="shared" ref="AS259" si="382">IF(AT258=AT259,"○","×")</f>
        <v>○</v>
      </c>
      <c r="AT259" s="36">
        <f t="shared" ref="AT259" si="383">COUNTIF(N259:AR259,"ａ")+COUNTIF(N259:AR259,"ｂ")+COUNTIF(N259:AR259,"ｃ")</f>
        <v>0</v>
      </c>
    </row>
    <row r="260" spans="1:46" ht="21" customHeight="1">
      <c r="A260" s="143">
        <v>129</v>
      </c>
      <c r="B260" s="145"/>
      <c r="C260" s="145"/>
      <c r="D260" s="146"/>
      <c r="E260" s="137" t="str">
        <f>IF(D260=""," ",DATEDIF(D260,K260,"Y")&amp;"歳"&amp;DATEDIF(D260,K260,"YM")&amp;"カ月")</f>
        <v xml:space="preserve"> </v>
      </c>
      <c r="F260" s="138"/>
      <c r="G260" s="138"/>
      <c r="H260" s="138"/>
      <c r="I260" s="138"/>
      <c r="J260" s="40" t="s">
        <v>8</v>
      </c>
      <c r="K260" s="139">
        <f>DATE($B1,$D1,1)</f>
        <v>44562</v>
      </c>
      <c r="L260" s="139">
        <f>DATEDIF(D260,K260,"Y")</f>
        <v>122</v>
      </c>
      <c r="M260" s="121" t="str">
        <f t="shared" si="335"/>
        <v>×</v>
      </c>
      <c r="N260" s="87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  <c r="Z260" s="86"/>
      <c r="AA260" s="86"/>
      <c r="AB260" s="86"/>
      <c r="AC260" s="86"/>
      <c r="AD260" s="86"/>
      <c r="AE260" s="86"/>
      <c r="AF260" s="86"/>
      <c r="AG260" s="86"/>
      <c r="AH260" s="86"/>
      <c r="AI260" s="86"/>
      <c r="AJ260" s="86"/>
      <c r="AK260" s="86"/>
      <c r="AL260" s="86"/>
      <c r="AM260" s="86"/>
      <c r="AN260" s="86"/>
      <c r="AO260" s="86"/>
      <c r="AP260" s="86"/>
      <c r="AQ260" s="86"/>
      <c r="AR260" s="86"/>
      <c r="AS260" s="41">
        <f>SUM(N260:AR260)</f>
        <v>0</v>
      </c>
      <c r="AT260" s="36">
        <f t="shared" ref="AT260" si="384">COUNT(N260:AR260)</f>
        <v>0</v>
      </c>
    </row>
    <row r="261" spans="1:46" ht="21" customHeight="1" thickBot="1">
      <c r="A261" s="144"/>
      <c r="B261" s="114"/>
      <c r="C261" s="114"/>
      <c r="D261" s="116"/>
      <c r="E261" s="137"/>
      <c r="F261" s="118"/>
      <c r="G261" s="118"/>
      <c r="H261" s="118"/>
      <c r="I261" s="118"/>
      <c r="J261" s="38" t="s">
        <v>24</v>
      </c>
      <c r="K261" s="140"/>
      <c r="L261" s="141"/>
      <c r="M261" s="142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39" t="str">
        <f t="shared" ref="AS261" si="385">IF(AT260=AT261,"○","×")</f>
        <v>○</v>
      </c>
      <c r="AT261" s="36">
        <f t="shared" ref="AT261" si="386">COUNTIF(N261:AR261,"ａ")+COUNTIF(N261:AR261,"ｂ")+COUNTIF(N261:AR261,"ｃ")</f>
        <v>0</v>
      </c>
    </row>
    <row r="262" spans="1:46" ht="21" customHeight="1">
      <c r="A262" s="143">
        <v>130</v>
      </c>
      <c r="B262" s="145"/>
      <c r="C262" s="145"/>
      <c r="D262" s="146"/>
      <c r="E262" s="137" t="str">
        <f>IF(D262=""," ",DATEDIF(D262,K262,"Y")&amp;"歳"&amp;DATEDIF(D262,K262,"YM")&amp;"カ月")</f>
        <v xml:space="preserve"> </v>
      </c>
      <c r="F262" s="138"/>
      <c r="G262" s="138"/>
      <c r="H262" s="138"/>
      <c r="I262" s="138"/>
      <c r="J262" s="40" t="s">
        <v>8</v>
      </c>
      <c r="K262" s="139">
        <f>DATE($B1,$D1,1)</f>
        <v>44562</v>
      </c>
      <c r="L262" s="139">
        <f>DATEDIF(D262,K262,"Y")</f>
        <v>122</v>
      </c>
      <c r="M262" s="121" t="str">
        <f t="shared" si="335"/>
        <v>×</v>
      </c>
      <c r="N262" s="87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  <c r="Z262" s="86"/>
      <c r="AA262" s="86"/>
      <c r="AB262" s="86"/>
      <c r="AC262" s="86"/>
      <c r="AD262" s="86"/>
      <c r="AE262" s="86"/>
      <c r="AF262" s="86"/>
      <c r="AG262" s="86"/>
      <c r="AH262" s="86"/>
      <c r="AI262" s="86"/>
      <c r="AJ262" s="86"/>
      <c r="AK262" s="86"/>
      <c r="AL262" s="86"/>
      <c r="AM262" s="86"/>
      <c r="AN262" s="86"/>
      <c r="AO262" s="86"/>
      <c r="AP262" s="86"/>
      <c r="AQ262" s="86"/>
      <c r="AR262" s="86"/>
      <c r="AS262" s="41">
        <f>SUM(N262:AR262)</f>
        <v>0</v>
      </c>
      <c r="AT262" s="36">
        <f t="shared" ref="AT262" si="387">COUNT(N262:AR262)</f>
        <v>0</v>
      </c>
    </row>
    <row r="263" spans="1:46" ht="21" customHeight="1" thickBot="1">
      <c r="A263" s="144"/>
      <c r="B263" s="114"/>
      <c r="C263" s="114"/>
      <c r="D263" s="116"/>
      <c r="E263" s="137"/>
      <c r="F263" s="118"/>
      <c r="G263" s="118"/>
      <c r="H263" s="118"/>
      <c r="I263" s="118"/>
      <c r="J263" s="38" t="s">
        <v>24</v>
      </c>
      <c r="K263" s="140"/>
      <c r="L263" s="141"/>
      <c r="M263" s="142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39" t="str">
        <f t="shared" ref="AS263" si="388">IF(AT262=AT263,"○","×")</f>
        <v>○</v>
      </c>
      <c r="AT263" s="36">
        <f t="shared" ref="AT263" si="389">COUNTIF(N263:AR263,"ａ")+COUNTIF(N263:AR263,"ｂ")+COUNTIF(N263:AR263,"ｃ")</f>
        <v>0</v>
      </c>
    </row>
    <row r="264" spans="1:46" ht="21" customHeight="1">
      <c r="A264" s="143">
        <v>131</v>
      </c>
      <c r="B264" s="145"/>
      <c r="C264" s="145"/>
      <c r="D264" s="146"/>
      <c r="E264" s="137" t="str">
        <f>IF(D264=""," ",DATEDIF(D264,K264,"Y")&amp;"歳"&amp;DATEDIF(D264,K264,"YM")&amp;"カ月")</f>
        <v xml:space="preserve"> </v>
      </c>
      <c r="F264" s="138"/>
      <c r="G264" s="138"/>
      <c r="H264" s="138"/>
      <c r="I264" s="138"/>
      <c r="J264" s="40" t="s">
        <v>8</v>
      </c>
      <c r="K264" s="139">
        <f>DATE($B1,$D1,1)</f>
        <v>44562</v>
      </c>
      <c r="L264" s="139">
        <f>DATEDIF(D264,K264,"Y")</f>
        <v>122</v>
      </c>
      <c r="M264" s="121" t="str">
        <f t="shared" si="335"/>
        <v>×</v>
      </c>
      <c r="N264" s="87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  <c r="Z264" s="86"/>
      <c r="AA264" s="86"/>
      <c r="AB264" s="86"/>
      <c r="AC264" s="86"/>
      <c r="AD264" s="86"/>
      <c r="AE264" s="86"/>
      <c r="AF264" s="86"/>
      <c r="AG264" s="86"/>
      <c r="AH264" s="86"/>
      <c r="AI264" s="86"/>
      <c r="AJ264" s="86"/>
      <c r="AK264" s="86"/>
      <c r="AL264" s="86"/>
      <c r="AM264" s="86"/>
      <c r="AN264" s="86"/>
      <c r="AO264" s="86"/>
      <c r="AP264" s="86"/>
      <c r="AQ264" s="86"/>
      <c r="AR264" s="86"/>
      <c r="AS264" s="41">
        <f>SUM(N264:AR264)</f>
        <v>0</v>
      </c>
      <c r="AT264" s="36">
        <f t="shared" ref="AT264" si="390">COUNT(N264:AR264)</f>
        <v>0</v>
      </c>
    </row>
    <row r="265" spans="1:46" ht="21" customHeight="1" thickBot="1">
      <c r="A265" s="144"/>
      <c r="B265" s="114"/>
      <c r="C265" s="114"/>
      <c r="D265" s="116"/>
      <c r="E265" s="137"/>
      <c r="F265" s="118"/>
      <c r="G265" s="118"/>
      <c r="H265" s="118"/>
      <c r="I265" s="118"/>
      <c r="J265" s="38" t="s">
        <v>24</v>
      </c>
      <c r="K265" s="140"/>
      <c r="L265" s="141"/>
      <c r="M265" s="142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39" t="str">
        <f t="shared" ref="AS265" si="391">IF(AT264=AT265,"○","×")</f>
        <v>○</v>
      </c>
      <c r="AT265" s="36">
        <f t="shared" ref="AT265" si="392">COUNTIF(N265:AR265,"ａ")+COUNTIF(N265:AR265,"ｂ")+COUNTIF(N265:AR265,"ｃ")</f>
        <v>0</v>
      </c>
    </row>
    <row r="266" spans="1:46" ht="21" customHeight="1">
      <c r="A266" s="143">
        <v>132</v>
      </c>
      <c r="B266" s="145"/>
      <c r="C266" s="145"/>
      <c r="D266" s="146"/>
      <c r="E266" s="137" t="str">
        <f>IF(D266=""," ",DATEDIF(D266,K266,"Y")&amp;"歳"&amp;DATEDIF(D266,K266,"YM")&amp;"カ月")</f>
        <v xml:space="preserve"> </v>
      </c>
      <c r="F266" s="138"/>
      <c r="G266" s="138"/>
      <c r="H266" s="138"/>
      <c r="I266" s="138"/>
      <c r="J266" s="40" t="s">
        <v>8</v>
      </c>
      <c r="K266" s="139">
        <f>DATE($B1,$D1,1)</f>
        <v>44562</v>
      </c>
      <c r="L266" s="139">
        <f>DATEDIF(D266,K266,"Y")</f>
        <v>122</v>
      </c>
      <c r="M266" s="121" t="str">
        <f t="shared" si="335"/>
        <v>×</v>
      </c>
      <c r="N266" s="87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86"/>
      <c r="AA266" s="86"/>
      <c r="AB266" s="86"/>
      <c r="AC266" s="86"/>
      <c r="AD266" s="86"/>
      <c r="AE266" s="86"/>
      <c r="AF266" s="86"/>
      <c r="AG266" s="86"/>
      <c r="AH266" s="86"/>
      <c r="AI266" s="86"/>
      <c r="AJ266" s="86"/>
      <c r="AK266" s="86"/>
      <c r="AL266" s="86"/>
      <c r="AM266" s="86"/>
      <c r="AN266" s="86"/>
      <c r="AO266" s="86"/>
      <c r="AP266" s="86"/>
      <c r="AQ266" s="86"/>
      <c r="AR266" s="86"/>
      <c r="AS266" s="41">
        <f>SUM(N266:AR266)</f>
        <v>0</v>
      </c>
      <c r="AT266" s="36">
        <f t="shared" ref="AT266" si="393">COUNT(N266:AR266)</f>
        <v>0</v>
      </c>
    </row>
    <row r="267" spans="1:46" ht="21" customHeight="1" thickBot="1">
      <c r="A267" s="144"/>
      <c r="B267" s="114"/>
      <c r="C267" s="114"/>
      <c r="D267" s="116"/>
      <c r="E267" s="137"/>
      <c r="F267" s="118"/>
      <c r="G267" s="118"/>
      <c r="H267" s="118"/>
      <c r="I267" s="118"/>
      <c r="J267" s="38" t="s">
        <v>24</v>
      </c>
      <c r="K267" s="140"/>
      <c r="L267" s="141"/>
      <c r="M267" s="142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39" t="str">
        <f t="shared" ref="AS267" si="394">IF(AT266=AT267,"○","×")</f>
        <v>○</v>
      </c>
      <c r="AT267" s="36">
        <f t="shared" ref="AT267" si="395">COUNTIF(N267:AR267,"ａ")+COUNTIF(N267:AR267,"ｂ")+COUNTIF(N267:AR267,"ｃ")</f>
        <v>0</v>
      </c>
    </row>
    <row r="268" spans="1:46" ht="21" customHeight="1">
      <c r="A268" s="143">
        <v>133</v>
      </c>
      <c r="B268" s="145"/>
      <c r="C268" s="145"/>
      <c r="D268" s="146"/>
      <c r="E268" s="137" t="str">
        <f>IF(D268=""," ",DATEDIF(D268,K268,"Y")&amp;"歳"&amp;DATEDIF(D268,K268,"YM")&amp;"カ月")</f>
        <v xml:space="preserve"> </v>
      </c>
      <c r="F268" s="138"/>
      <c r="G268" s="138"/>
      <c r="H268" s="138"/>
      <c r="I268" s="138"/>
      <c r="J268" s="40" t="s">
        <v>8</v>
      </c>
      <c r="K268" s="139">
        <f>DATE($B1,$D1,1)</f>
        <v>44562</v>
      </c>
      <c r="L268" s="139">
        <f>DATEDIF(D268,K268,"Y")</f>
        <v>122</v>
      </c>
      <c r="M268" s="121" t="str">
        <f t="shared" si="335"/>
        <v>×</v>
      </c>
      <c r="N268" s="87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  <c r="Z268" s="86"/>
      <c r="AA268" s="86"/>
      <c r="AB268" s="86"/>
      <c r="AC268" s="86"/>
      <c r="AD268" s="86"/>
      <c r="AE268" s="86"/>
      <c r="AF268" s="86"/>
      <c r="AG268" s="86"/>
      <c r="AH268" s="86"/>
      <c r="AI268" s="86"/>
      <c r="AJ268" s="86"/>
      <c r="AK268" s="86"/>
      <c r="AL268" s="86"/>
      <c r="AM268" s="86"/>
      <c r="AN268" s="86"/>
      <c r="AO268" s="86"/>
      <c r="AP268" s="86"/>
      <c r="AQ268" s="86"/>
      <c r="AR268" s="86"/>
      <c r="AS268" s="41">
        <f>SUM(N268:AR268)</f>
        <v>0</v>
      </c>
      <c r="AT268" s="36">
        <f t="shared" ref="AT268" si="396">COUNT(N268:AR268)</f>
        <v>0</v>
      </c>
    </row>
    <row r="269" spans="1:46" ht="21" customHeight="1" thickBot="1">
      <c r="A269" s="144"/>
      <c r="B269" s="114"/>
      <c r="C269" s="114"/>
      <c r="D269" s="116"/>
      <c r="E269" s="137"/>
      <c r="F269" s="118"/>
      <c r="G269" s="118"/>
      <c r="H269" s="118"/>
      <c r="I269" s="118"/>
      <c r="J269" s="38" t="s">
        <v>24</v>
      </c>
      <c r="K269" s="140"/>
      <c r="L269" s="141"/>
      <c r="M269" s="142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P269" s="90"/>
      <c r="AQ269" s="90"/>
      <c r="AR269" s="90"/>
      <c r="AS269" s="39" t="str">
        <f t="shared" ref="AS269" si="397">IF(AT268=AT269,"○","×")</f>
        <v>○</v>
      </c>
      <c r="AT269" s="36">
        <f t="shared" ref="AT269" si="398">COUNTIF(N269:AR269,"ａ")+COUNTIF(N269:AR269,"ｂ")+COUNTIF(N269:AR269,"ｃ")</f>
        <v>0</v>
      </c>
    </row>
    <row r="270" spans="1:46" ht="21" customHeight="1">
      <c r="A270" s="143">
        <v>134</v>
      </c>
      <c r="B270" s="145"/>
      <c r="C270" s="145"/>
      <c r="D270" s="146"/>
      <c r="E270" s="137" t="str">
        <f>IF(D270=""," ",DATEDIF(D270,K270,"Y")&amp;"歳"&amp;DATEDIF(D270,K270,"YM")&amp;"カ月")</f>
        <v xml:space="preserve"> </v>
      </c>
      <c r="F270" s="138"/>
      <c r="G270" s="138"/>
      <c r="H270" s="138"/>
      <c r="I270" s="138"/>
      <c r="J270" s="40" t="s">
        <v>8</v>
      </c>
      <c r="K270" s="139">
        <f>DATE($B1,$D1,1)</f>
        <v>44562</v>
      </c>
      <c r="L270" s="139">
        <f>DATEDIF(D270,K270,"Y")</f>
        <v>122</v>
      </c>
      <c r="M270" s="121" t="str">
        <f t="shared" si="335"/>
        <v>×</v>
      </c>
      <c r="N270" s="87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86"/>
      <c r="AA270" s="86"/>
      <c r="AB270" s="86"/>
      <c r="AC270" s="86"/>
      <c r="AD270" s="86"/>
      <c r="AE270" s="86"/>
      <c r="AF270" s="86"/>
      <c r="AG270" s="86"/>
      <c r="AH270" s="86"/>
      <c r="AI270" s="86"/>
      <c r="AJ270" s="86"/>
      <c r="AK270" s="86"/>
      <c r="AL270" s="86"/>
      <c r="AM270" s="86"/>
      <c r="AN270" s="86"/>
      <c r="AO270" s="86"/>
      <c r="AP270" s="86"/>
      <c r="AQ270" s="86"/>
      <c r="AR270" s="86"/>
      <c r="AS270" s="41">
        <f>SUM(N270:AR270)</f>
        <v>0</v>
      </c>
      <c r="AT270" s="36">
        <f t="shared" ref="AT270" si="399">COUNT(N270:AR270)</f>
        <v>0</v>
      </c>
    </row>
    <row r="271" spans="1:46" ht="21" customHeight="1" thickBot="1">
      <c r="A271" s="144"/>
      <c r="B271" s="114"/>
      <c r="C271" s="114"/>
      <c r="D271" s="116"/>
      <c r="E271" s="137"/>
      <c r="F271" s="118"/>
      <c r="G271" s="118"/>
      <c r="H271" s="118"/>
      <c r="I271" s="118"/>
      <c r="J271" s="38" t="s">
        <v>24</v>
      </c>
      <c r="K271" s="140"/>
      <c r="L271" s="141"/>
      <c r="M271" s="142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90"/>
      <c r="AQ271" s="90"/>
      <c r="AR271" s="90"/>
      <c r="AS271" s="39" t="str">
        <f t="shared" ref="AS271" si="400">IF(AT270=AT271,"○","×")</f>
        <v>○</v>
      </c>
      <c r="AT271" s="36">
        <f t="shared" ref="AT271" si="401">COUNTIF(N271:AR271,"ａ")+COUNTIF(N271:AR271,"ｂ")+COUNTIF(N271:AR271,"ｃ")</f>
        <v>0</v>
      </c>
    </row>
    <row r="272" spans="1:46" ht="21" customHeight="1">
      <c r="A272" s="143">
        <v>135</v>
      </c>
      <c r="B272" s="145"/>
      <c r="C272" s="145"/>
      <c r="D272" s="146"/>
      <c r="E272" s="137" t="str">
        <f>IF(D272=""," ",DATEDIF(D272,K272,"Y")&amp;"歳"&amp;DATEDIF(D272,K272,"YM")&amp;"カ月")</f>
        <v xml:space="preserve"> </v>
      </c>
      <c r="F272" s="138"/>
      <c r="G272" s="138"/>
      <c r="H272" s="138"/>
      <c r="I272" s="138"/>
      <c r="J272" s="40" t="s">
        <v>8</v>
      </c>
      <c r="K272" s="139">
        <f>DATE($B1,$D1,1)</f>
        <v>44562</v>
      </c>
      <c r="L272" s="139">
        <f>DATEDIF(D272,K272,"Y")</f>
        <v>122</v>
      </c>
      <c r="M272" s="121" t="str">
        <f t="shared" si="335"/>
        <v>×</v>
      </c>
      <c r="N272" s="87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  <c r="Z272" s="86"/>
      <c r="AA272" s="86"/>
      <c r="AB272" s="86"/>
      <c r="AC272" s="86"/>
      <c r="AD272" s="86"/>
      <c r="AE272" s="86"/>
      <c r="AF272" s="86"/>
      <c r="AG272" s="86"/>
      <c r="AH272" s="86"/>
      <c r="AI272" s="86"/>
      <c r="AJ272" s="86"/>
      <c r="AK272" s="86"/>
      <c r="AL272" s="86"/>
      <c r="AM272" s="86"/>
      <c r="AN272" s="86"/>
      <c r="AO272" s="86"/>
      <c r="AP272" s="86"/>
      <c r="AQ272" s="86"/>
      <c r="AR272" s="86"/>
      <c r="AS272" s="41">
        <f>SUM(N272:AR272)</f>
        <v>0</v>
      </c>
      <c r="AT272" s="36">
        <f t="shared" ref="AT272" si="402">COUNT(N272:AR272)</f>
        <v>0</v>
      </c>
    </row>
    <row r="273" spans="1:46" ht="21" customHeight="1" thickBot="1">
      <c r="A273" s="144"/>
      <c r="B273" s="114"/>
      <c r="C273" s="114"/>
      <c r="D273" s="116"/>
      <c r="E273" s="137"/>
      <c r="F273" s="118"/>
      <c r="G273" s="118"/>
      <c r="H273" s="118"/>
      <c r="I273" s="118"/>
      <c r="J273" s="38" t="s">
        <v>24</v>
      </c>
      <c r="K273" s="140"/>
      <c r="L273" s="141"/>
      <c r="M273" s="142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39" t="str">
        <f t="shared" ref="AS273" si="403">IF(AT272=AT273,"○","×")</f>
        <v>○</v>
      </c>
      <c r="AT273" s="36">
        <f t="shared" ref="AT273" si="404">COUNTIF(N273:AR273,"ａ")+COUNTIF(N273:AR273,"ｂ")+COUNTIF(N273:AR273,"ｃ")</f>
        <v>0</v>
      </c>
    </row>
    <row r="274" spans="1:46" ht="21" customHeight="1">
      <c r="A274" s="143">
        <v>136</v>
      </c>
      <c r="B274" s="145"/>
      <c r="C274" s="145"/>
      <c r="D274" s="146"/>
      <c r="E274" s="137" t="str">
        <f>IF(D274=""," ",DATEDIF(D274,K274,"Y")&amp;"歳"&amp;DATEDIF(D274,K274,"YM")&amp;"カ月")</f>
        <v xml:space="preserve"> </v>
      </c>
      <c r="F274" s="138"/>
      <c r="G274" s="138"/>
      <c r="H274" s="138"/>
      <c r="I274" s="138"/>
      <c r="J274" s="40" t="s">
        <v>8</v>
      </c>
      <c r="K274" s="139">
        <f>DATE($B1,$D1,1)</f>
        <v>44562</v>
      </c>
      <c r="L274" s="139">
        <f>DATEDIF(D274,K274,"Y")</f>
        <v>122</v>
      </c>
      <c r="M274" s="121" t="str">
        <f t="shared" si="335"/>
        <v>×</v>
      </c>
      <c r="N274" s="87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  <c r="Z274" s="86"/>
      <c r="AA274" s="86"/>
      <c r="AB274" s="86"/>
      <c r="AC274" s="86"/>
      <c r="AD274" s="86"/>
      <c r="AE274" s="86"/>
      <c r="AF274" s="86"/>
      <c r="AG274" s="86"/>
      <c r="AH274" s="86"/>
      <c r="AI274" s="86"/>
      <c r="AJ274" s="86"/>
      <c r="AK274" s="86"/>
      <c r="AL274" s="86"/>
      <c r="AM274" s="86"/>
      <c r="AN274" s="86"/>
      <c r="AO274" s="86"/>
      <c r="AP274" s="86"/>
      <c r="AQ274" s="86"/>
      <c r="AR274" s="86"/>
      <c r="AS274" s="41">
        <f>SUM(N274:AR274)</f>
        <v>0</v>
      </c>
      <c r="AT274" s="36">
        <f t="shared" ref="AT274" si="405">COUNT(N274:AR274)</f>
        <v>0</v>
      </c>
    </row>
    <row r="275" spans="1:46" ht="21" customHeight="1" thickBot="1">
      <c r="A275" s="144"/>
      <c r="B275" s="114"/>
      <c r="C275" s="114"/>
      <c r="D275" s="116"/>
      <c r="E275" s="137"/>
      <c r="F275" s="118"/>
      <c r="G275" s="118"/>
      <c r="H275" s="118"/>
      <c r="I275" s="118"/>
      <c r="J275" s="38" t="s">
        <v>24</v>
      </c>
      <c r="K275" s="140"/>
      <c r="L275" s="141"/>
      <c r="M275" s="142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39" t="str">
        <f t="shared" ref="AS275" si="406">IF(AT274=AT275,"○","×")</f>
        <v>○</v>
      </c>
      <c r="AT275" s="36">
        <f t="shared" ref="AT275" si="407">COUNTIF(N275:AR275,"ａ")+COUNTIF(N275:AR275,"ｂ")+COUNTIF(N275:AR275,"ｃ")</f>
        <v>0</v>
      </c>
    </row>
    <row r="276" spans="1:46" ht="21" customHeight="1">
      <c r="A276" s="143">
        <v>137</v>
      </c>
      <c r="B276" s="145"/>
      <c r="C276" s="145"/>
      <c r="D276" s="146"/>
      <c r="E276" s="137" t="str">
        <f>IF(D276=""," ",DATEDIF(D276,K276,"Y")&amp;"歳"&amp;DATEDIF(D276,K276,"YM")&amp;"カ月")</f>
        <v xml:space="preserve"> </v>
      </c>
      <c r="F276" s="138"/>
      <c r="G276" s="138"/>
      <c r="H276" s="138"/>
      <c r="I276" s="138"/>
      <c r="J276" s="40" t="s">
        <v>8</v>
      </c>
      <c r="K276" s="139">
        <f>DATE($B1,$D1,1)</f>
        <v>44562</v>
      </c>
      <c r="L276" s="139">
        <f>DATEDIF(D276,K276,"Y")</f>
        <v>122</v>
      </c>
      <c r="M276" s="121" t="str">
        <f t="shared" si="335"/>
        <v>×</v>
      </c>
      <c r="N276" s="87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  <c r="AA276" s="86"/>
      <c r="AB276" s="86"/>
      <c r="AC276" s="86"/>
      <c r="AD276" s="86"/>
      <c r="AE276" s="86"/>
      <c r="AF276" s="86"/>
      <c r="AG276" s="86"/>
      <c r="AH276" s="86"/>
      <c r="AI276" s="86"/>
      <c r="AJ276" s="86"/>
      <c r="AK276" s="86"/>
      <c r="AL276" s="86"/>
      <c r="AM276" s="86"/>
      <c r="AN276" s="86"/>
      <c r="AO276" s="86"/>
      <c r="AP276" s="86"/>
      <c r="AQ276" s="86"/>
      <c r="AR276" s="86"/>
      <c r="AS276" s="41">
        <f>SUM(N276:AR276)</f>
        <v>0</v>
      </c>
      <c r="AT276" s="36">
        <f t="shared" ref="AT276" si="408">COUNT(N276:AR276)</f>
        <v>0</v>
      </c>
    </row>
    <row r="277" spans="1:46" ht="21" customHeight="1" thickBot="1">
      <c r="A277" s="144"/>
      <c r="B277" s="114"/>
      <c r="C277" s="114"/>
      <c r="D277" s="116"/>
      <c r="E277" s="137"/>
      <c r="F277" s="118"/>
      <c r="G277" s="118"/>
      <c r="H277" s="118"/>
      <c r="I277" s="118"/>
      <c r="J277" s="38" t="s">
        <v>24</v>
      </c>
      <c r="K277" s="140"/>
      <c r="L277" s="141"/>
      <c r="M277" s="142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39" t="str">
        <f t="shared" ref="AS277" si="409">IF(AT276=AT277,"○","×")</f>
        <v>○</v>
      </c>
      <c r="AT277" s="36">
        <f t="shared" ref="AT277" si="410">COUNTIF(N277:AR277,"ａ")+COUNTIF(N277:AR277,"ｂ")+COUNTIF(N277:AR277,"ｃ")</f>
        <v>0</v>
      </c>
    </row>
    <row r="278" spans="1:46" ht="21" customHeight="1">
      <c r="A278" s="143">
        <v>138</v>
      </c>
      <c r="B278" s="145"/>
      <c r="C278" s="145"/>
      <c r="D278" s="146"/>
      <c r="E278" s="137" t="str">
        <f>IF(D278=""," ",DATEDIF(D278,K278,"Y")&amp;"歳"&amp;DATEDIF(D278,K278,"YM")&amp;"カ月")</f>
        <v xml:space="preserve"> </v>
      </c>
      <c r="F278" s="138"/>
      <c r="G278" s="138"/>
      <c r="H278" s="138"/>
      <c r="I278" s="138"/>
      <c r="J278" s="40" t="s">
        <v>8</v>
      </c>
      <c r="K278" s="139">
        <f>DATE($B1,$D1,1)</f>
        <v>44562</v>
      </c>
      <c r="L278" s="139">
        <f>DATEDIF(D278,K278,"Y")</f>
        <v>122</v>
      </c>
      <c r="M278" s="121" t="str">
        <f t="shared" si="335"/>
        <v>×</v>
      </c>
      <c r="N278" s="87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  <c r="Z278" s="86"/>
      <c r="AA278" s="86"/>
      <c r="AB278" s="86"/>
      <c r="AC278" s="86"/>
      <c r="AD278" s="86"/>
      <c r="AE278" s="86"/>
      <c r="AF278" s="86"/>
      <c r="AG278" s="86"/>
      <c r="AH278" s="86"/>
      <c r="AI278" s="86"/>
      <c r="AJ278" s="86"/>
      <c r="AK278" s="86"/>
      <c r="AL278" s="86"/>
      <c r="AM278" s="86"/>
      <c r="AN278" s="86"/>
      <c r="AO278" s="86"/>
      <c r="AP278" s="86"/>
      <c r="AQ278" s="86"/>
      <c r="AR278" s="86"/>
      <c r="AS278" s="41">
        <f>SUM(N278:AR278)</f>
        <v>0</v>
      </c>
      <c r="AT278" s="36">
        <f t="shared" ref="AT278" si="411">COUNT(N278:AR278)</f>
        <v>0</v>
      </c>
    </row>
    <row r="279" spans="1:46" ht="21" customHeight="1" thickBot="1">
      <c r="A279" s="144"/>
      <c r="B279" s="114"/>
      <c r="C279" s="114"/>
      <c r="D279" s="116"/>
      <c r="E279" s="137"/>
      <c r="F279" s="118"/>
      <c r="G279" s="118"/>
      <c r="H279" s="118"/>
      <c r="I279" s="118"/>
      <c r="J279" s="38" t="s">
        <v>24</v>
      </c>
      <c r="K279" s="140"/>
      <c r="L279" s="141"/>
      <c r="M279" s="142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39" t="str">
        <f t="shared" ref="AS279" si="412">IF(AT278=AT279,"○","×")</f>
        <v>○</v>
      </c>
      <c r="AT279" s="36">
        <f t="shared" ref="AT279" si="413">COUNTIF(N279:AR279,"ａ")+COUNTIF(N279:AR279,"ｂ")+COUNTIF(N279:AR279,"ｃ")</f>
        <v>0</v>
      </c>
    </row>
    <row r="280" spans="1:46" ht="21" customHeight="1">
      <c r="A280" s="143">
        <v>139</v>
      </c>
      <c r="B280" s="145"/>
      <c r="C280" s="145"/>
      <c r="D280" s="146"/>
      <c r="E280" s="137" t="str">
        <f>IF(D280=""," ",DATEDIF(D280,K280,"Y")&amp;"歳"&amp;DATEDIF(D280,K280,"YM")&amp;"カ月")</f>
        <v xml:space="preserve"> </v>
      </c>
      <c r="F280" s="138"/>
      <c r="G280" s="138"/>
      <c r="H280" s="138"/>
      <c r="I280" s="138"/>
      <c r="J280" s="40" t="s">
        <v>8</v>
      </c>
      <c r="K280" s="139">
        <f>DATE($B1,$D1,1)</f>
        <v>44562</v>
      </c>
      <c r="L280" s="139">
        <f>DATEDIF(D280,K280,"Y")</f>
        <v>122</v>
      </c>
      <c r="M280" s="121" t="str">
        <f t="shared" si="335"/>
        <v>×</v>
      </c>
      <c r="N280" s="87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  <c r="AA280" s="86"/>
      <c r="AB280" s="86"/>
      <c r="AC280" s="86"/>
      <c r="AD280" s="86"/>
      <c r="AE280" s="86"/>
      <c r="AF280" s="86"/>
      <c r="AG280" s="86"/>
      <c r="AH280" s="86"/>
      <c r="AI280" s="86"/>
      <c r="AJ280" s="86"/>
      <c r="AK280" s="86"/>
      <c r="AL280" s="86"/>
      <c r="AM280" s="86"/>
      <c r="AN280" s="86"/>
      <c r="AO280" s="86"/>
      <c r="AP280" s="86"/>
      <c r="AQ280" s="86"/>
      <c r="AR280" s="86"/>
      <c r="AS280" s="41">
        <f>SUM(N280:AR280)</f>
        <v>0</v>
      </c>
      <c r="AT280" s="36">
        <f t="shared" ref="AT280" si="414">COUNT(N280:AR280)</f>
        <v>0</v>
      </c>
    </row>
    <row r="281" spans="1:46" ht="21" customHeight="1" thickBot="1">
      <c r="A281" s="144"/>
      <c r="B281" s="114"/>
      <c r="C281" s="114"/>
      <c r="D281" s="116"/>
      <c r="E281" s="137"/>
      <c r="F281" s="118"/>
      <c r="G281" s="118"/>
      <c r="H281" s="118"/>
      <c r="I281" s="118"/>
      <c r="J281" s="38" t="s">
        <v>24</v>
      </c>
      <c r="K281" s="140"/>
      <c r="L281" s="141"/>
      <c r="M281" s="142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39" t="str">
        <f t="shared" ref="AS281" si="415">IF(AT280=AT281,"○","×")</f>
        <v>○</v>
      </c>
      <c r="AT281" s="36">
        <f t="shared" ref="AT281" si="416">COUNTIF(N281:AR281,"ａ")+COUNTIF(N281:AR281,"ｂ")+COUNTIF(N281:AR281,"ｃ")</f>
        <v>0</v>
      </c>
    </row>
    <row r="282" spans="1:46" ht="21" customHeight="1">
      <c r="A282" s="143">
        <v>140</v>
      </c>
      <c r="B282" s="145"/>
      <c r="C282" s="145"/>
      <c r="D282" s="146"/>
      <c r="E282" s="137" t="str">
        <f>IF(D282=""," ",DATEDIF(D282,K282,"Y")&amp;"歳"&amp;DATEDIF(D282,K282,"YM")&amp;"カ月")</f>
        <v xml:space="preserve"> </v>
      </c>
      <c r="F282" s="138"/>
      <c r="G282" s="138"/>
      <c r="H282" s="138"/>
      <c r="I282" s="138"/>
      <c r="J282" s="40" t="s">
        <v>8</v>
      </c>
      <c r="K282" s="139">
        <f>DATE($B1,$D1,1)</f>
        <v>44562</v>
      </c>
      <c r="L282" s="139">
        <f>DATEDIF(D282,K282,"Y")</f>
        <v>122</v>
      </c>
      <c r="M282" s="121" t="str">
        <f t="shared" si="335"/>
        <v>×</v>
      </c>
      <c r="N282" s="87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  <c r="AA282" s="86"/>
      <c r="AB282" s="86"/>
      <c r="AC282" s="86"/>
      <c r="AD282" s="86"/>
      <c r="AE282" s="86"/>
      <c r="AF282" s="86"/>
      <c r="AG282" s="86"/>
      <c r="AH282" s="86"/>
      <c r="AI282" s="86"/>
      <c r="AJ282" s="86"/>
      <c r="AK282" s="86"/>
      <c r="AL282" s="86"/>
      <c r="AM282" s="86"/>
      <c r="AN282" s="86"/>
      <c r="AO282" s="86"/>
      <c r="AP282" s="86"/>
      <c r="AQ282" s="86"/>
      <c r="AR282" s="86"/>
      <c r="AS282" s="41">
        <f>SUM(N282:AR282)</f>
        <v>0</v>
      </c>
      <c r="AT282" s="36">
        <f t="shared" ref="AT282" si="417">COUNT(N282:AR282)</f>
        <v>0</v>
      </c>
    </row>
    <row r="283" spans="1:46" ht="21" customHeight="1" thickBot="1">
      <c r="A283" s="144"/>
      <c r="B283" s="114"/>
      <c r="C283" s="114"/>
      <c r="D283" s="116"/>
      <c r="E283" s="137"/>
      <c r="F283" s="118"/>
      <c r="G283" s="118"/>
      <c r="H283" s="118"/>
      <c r="I283" s="118"/>
      <c r="J283" s="38" t="s">
        <v>24</v>
      </c>
      <c r="K283" s="140"/>
      <c r="L283" s="141"/>
      <c r="M283" s="142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90"/>
      <c r="AQ283" s="90"/>
      <c r="AR283" s="90"/>
      <c r="AS283" s="39" t="str">
        <f t="shared" ref="AS283" si="418">IF(AT282=AT283,"○","×")</f>
        <v>○</v>
      </c>
      <c r="AT283" s="36">
        <f t="shared" ref="AT283" si="419">COUNTIF(N283:AR283,"ａ")+COUNTIF(N283:AR283,"ｂ")+COUNTIF(N283:AR283,"ｃ")</f>
        <v>0</v>
      </c>
    </row>
    <row r="284" spans="1:46" ht="21" customHeight="1">
      <c r="A284" s="143">
        <v>141</v>
      </c>
      <c r="B284" s="145"/>
      <c r="C284" s="145"/>
      <c r="D284" s="146"/>
      <c r="E284" s="137" t="str">
        <f>IF(D284=""," ",DATEDIF(D284,K284,"Y")&amp;"歳"&amp;DATEDIF(D284,K284,"YM")&amp;"カ月")</f>
        <v xml:space="preserve"> </v>
      </c>
      <c r="F284" s="138"/>
      <c r="G284" s="138"/>
      <c r="H284" s="138"/>
      <c r="I284" s="138"/>
      <c r="J284" s="40" t="s">
        <v>8</v>
      </c>
      <c r="K284" s="139">
        <f>DATE($B1,$D1,1)</f>
        <v>44562</v>
      </c>
      <c r="L284" s="139">
        <f>DATEDIF(D284,K284,"Y")</f>
        <v>122</v>
      </c>
      <c r="M284" s="121" t="str">
        <f t="shared" si="335"/>
        <v>×</v>
      </c>
      <c r="N284" s="87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  <c r="Z284" s="86"/>
      <c r="AA284" s="86"/>
      <c r="AB284" s="86"/>
      <c r="AC284" s="86"/>
      <c r="AD284" s="86"/>
      <c r="AE284" s="86"/>
      <c r="AF284" s="86"/>
      <c r="AG284" s="86"/>
      <c r="AH284" s="86"/>
      <c r="AI284" s="86"/>
      <c r="AJ284" s="86"/>
      <c r="AK284" s="86"/>
      <c r="AL284" s="86"/>
      <c r="AM284" s="86"/>
      <c r="AN284" s="86"/>
      <c r="AO284" s="86"/>
      <c r="AP284" s="86"/>
      <c r="AQ284" s="86"/>
      <c r="AR284" s="86"/>
      <c r="AS284" s="41">
        <f>SUM(N284:AR284)</f>
        <v>0</v>
      </c>
      <c r="AT284" s="36">
        <f t="shared" ref="AT284" si="420">COUNT(N284:AR284)</f>
        <v>0</v>
      </c>
    </row>
    <row r="285" spans="1:46" ht="21" customHeight="1" thickBot="1">
      <c r="A285" s="144"/>
      <c r="B285" s="114"/>
      <c r="C285" s="114"/>
      <c r="D285" s="116"/>
      <c r="E285" s="137"/>
      <c r="F285" s="118"/>
      <c r="G285" s="118"/>
      <c r="H285" s="118"/>
      <c r="I285" s="118"/>
      <c r="J285" s="38" t="s">
        <v>24</v>
      </c>
      <c r="K285" s="140"/>
      <c r="L285" s="141"/>
      <c r="M285" s="142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39" t="str">
        <f t="shared" ref="AS285" si="421">IF(AT284=AT285,"○","×")</f>
        <v>○</v>
      </c>
      <c r="AT285" s="36">
        <f t="shared" ref="AT285" si="422">COUNTIF(N285:AR285,"ａ")+COUNTIF(N285:AR285,"ｂ")+COUNTIF(N285:AR285,"ｃ")</f>
        <v>0</v>
      </c>
    </row>
    <row r="286" spans="1:46" ht="21" customHeight="1">
      <c r="A286" s="143">
        <v>142</v>
      </c>
      <c r="B286" s="145"/>
      <c r="C286" s="145"/>
      <c r="D286" s="146"/>
      <c r="E286" s="137" t="str">
        <f>IF(D286=""," ",DATEDIF(D286,K286,"Y")&amp;"歳"&amp;DATEDIF(D286,K286,"YM")&amp;"カ月")</f>
        <v xml:space="preserve"> </v>
      </c>
      <c r="F286" s="138"/>
      <c r="G286" s="138"/>
      <c r="H286" s="138"/>
      <c r="I286" s="138"/>
      <c r="J286" s="40" t="s">
        <v>8</v>
      </c>
      <c r="K286" s="139">
        <f>DATE($B1,$D1,1)</f>
        <v>44562</v>
      </c>
      <c r="L286" s="139">
        <f>DATEDIF(D286,K286,"Y")</f>
        <v>122</v>
      </c>
      <c r="M286" s="121" t="str">
        <f t="shared" si="335"/>
        <v>×</v>
      </c>
      <c r="N286" s="87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86"/>
      <c r="AA286" s="86"/>
      <c r="AB286" s="86"/>
      <c r="AC286" s="86"/>
      <c r="AD286" s="86"/>
      <c r="AE286" s="86"/>
      <c r="AF286" s="86"/>
      <c r="AG286" s="86"/>
      <c r="AH286" s="86"/>
      <c r="AI286" s="86"/>
      <c r="AJ286" s="86"/>
      <c r="AK286" s="86"/>
      <c r="AL286" s="86"/>
      <c r="AM286" s="86"/>
      <c r="AN286" s="86"/>
      <c r="AO286" s="86"/>
      <c r="AP286" s="86"/>
      <c r="AQ286" s="86"/>
      <c r="AR286" s="86"/>
      <c r="AS286" s="41">
        <f>SUM(N286:AR286)</f>
        <v>0</v>
      </c>
      <c r="AT286" s="36">
        <f t="shared" ref="AT286" si="423">COUNT(N286:AR286)</f>
        <v>0</v>
      </c>
    </row>
    <row r="287" spans="1:46" ht="21" customHeight="1" thickBot="1">
      <c r="A287" s="144"/>
      <c r="B287" s="114"/>
      <c r="C287" s="114"/>
      <c r="D287" s="116"/>
      <c r="E287" s="137"/>
      <c r="F287" s="118"/>
      <c r="G287" s="118"/>
      <c r="H287" s="118"/>
      <c r="I287" s="118"/>
      <c r="J287" s="38" t="s">
        <v>24</v>
      </c>
      <c r="K287" s="140"/>
      <c r="L287" s="141"/>
      <c r="M287" s="142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39" t="str">
        <f t="shared" ref="AS287" si="424">IF(AT286=AT287,"○","×")</f>
        <v>○</v>
      </c>
      <c r="AT287" s="36">
        <f t="shared" ref="AT287" si="425">COUNTIF(N287:AR287,"ａ")+COUNTIF(N287:AR287,"ｂ")+COUNTIF(N287:AR287,"ｃ")</f>
        <v>0</v>
      </c>
    </row>
    <row r="288" spans="1:46" ht="21" customHeight="1">
      <c r="A288" s="143">
        <v>143</v>
      </c>
      <c r="B288" s="145"/>
      <c r="C288" s="145"/>
      <c r="D288" s="146"/>
      <c r="E288" s="137" t="str">
        <f>IF(D288=""," ",DATEDIF(D288,K288,"Y")&amp;"歳"&amp;DATEDIF(D288,K288,"YM")&amp;"カ月")</f>
        <v xml:space="preserve"> </v>
      </c>
      <c r="F288" s="138"/>
      <c r="G288" s="138"/>
      <c r="H288" s="138"/>
      <c r="I288" s="138"/>
      <c r="J288" s="40" t="s">
        <v>8</v>
      </c>
      <c r="K288" s="139">
        <f>DATE($B1,$D1,1)</f>
        <v>44562</v>
      </c>
      <c r="L288" s="139">
        <f>DATEDIF(D288,K288,"Y")</f>
        <v>122</v>
      </c>
      <c r="M288" s="121" t="str">
        <f t="shared" si="335"/>
        <v>×</v>
      </c>
      <c r="N288" s="87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  <c r="Z288" s="86"/>
      <c r="AA288" s="86"/>
      <c r="AB288" s="86"/>
      <c r="AC288" s="86"/>
      <c r="AD288" s="86"/>
      <c r="AE288" s="86"/>
      <c r="AF288" s="86"/>
      <c r="AG288" s="86"/>
      <c r="AH288" s="86"/>
      <c r="AI288" s="86"/>
      <c r="AJ288" s="86"/>
      <c r="AK288" s="86"/>
      <c r="AL288" s="86"/>
      <c r="AM288" s="86"/>
      <c r="AN288" s="86"/>
      <c r="AO288" s="86"/>
      <c r="AP288" s="86"/>
      <c r="AQ288" s="86"/>
      <c r="AR288" s="86"/>
      <c r="AS288" s="41">
        <f>SUM(N288:AR288)</f>
        <v>0</v>
      </c>
      <c r="AT288" s="36">
        <f t="shared" ref="AT288" si="426">COUNT(N288:AR288)</f>
        <v>0</v>
      </c>
    </row>
    <row r="289" spans="1:46" ht="21" customHeight="1" thickBot="1">
      <c r="A289" s="144"/>
      <c r="B289" s="114"/>
      <c r="C289" s="114"/>
      <c r="D289" s="116"/>
      <c r="E289" s="137"/>
      <c r="F289" s="118"/>
      <c r="G289" s="118"/>
      <c r="H289" s="118"/>
      <c r="I289" s="118"/>
      <c r="J289" s="38" t="s">
        <v>24</v>
      </c>
      <c r="K289" s="140"/>
      <c r="L289" s="141"/>
      <c r="M289" s="142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39" t="str">
        <f t="shared" ref="AS289" si="427">IF(AT288=AT289,"○","×")</f>
        <v>○</v>
      </c>
      <c r="AT289" s="36">
        <f t="shared" ref="AT289" si="428">COUNTIF(N289:AR289,"ａ")+COUNTIF(N289:AR289,"ｂ")+COUNTIF(N289:AR289,"ｃ")</f>
        <v>0</v>
      </c>
    </row>
    <row r="290" spans="1:46" ht="21" customHeight="1">
      <c r="A290" s="143">
        <v>144</v>
      </c>
      <c r="B290" s="145"/>
      <c r="C290" s="145"/>
      <c r="D290" s="146"/>
      <c r="E290" s="137" t="str">
        <f>IF(D290=""," ",DATEDIF(D290,K290,"Y")&amp;"歳"&amp;DATEDIF(D290,K290,"YM")&amp;"カ月")</f>
        <v xml:space="preserve"> </v>
      </c>
      <c r="F290" s="138"/>
      <c r="G290" s="138"/>
      <c r="H290" s="138"/>
      <c r="I290" s="138"/>
      <c r="J290" s="40" t="s">
        <v>8</v>
      </c>
      <c r="K290" s="139">
        <f>DATE($B1,$D1,1)</f>
        <v>44562</v>
      </c>
      <c r="L290" s="139">
        <f>DATEDIF(D290,K290,"Y")</f>
        <v>122</v>
      </c>
      <c r="M290" s="121" t="str">
        <f t="shared" si="335"/>
        <v>×</v>
      </c>
      <c r="N290" s="87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86"/>
      <c r="AA290" s="86"/>
      <c r="AB290" s="86"/>
      <c r="AC290" s="86"/>
      <c r="AD290" s="86"/>
      <c r="AE290" s="86"/>
      <c r="AF290" s="86"/>
      <c r="AG290" s="86"/>
      <c r="AH290" s="86"/>
      <c r="AI290" s="86"/>
      <c r="AJ290" s="86"/>
      <c r="AK290" s="86"/>
      <c r="AL290" s="86"/>
      <c r="AM290" s="86"/>
      <c r="AN290" s="86"/>
      <c r="AO290" s="86"/>
      <c r="AP290" s="86"/>
      <c r="AQ290" s="86"/>
      <c r="AR290" s="86"/>
      <c r="AS290" s="41">
        <f>SUM(N290:AR290)</f>
        <v>0</v>
      </c>
      <c r="AT290" s="36">
        <f t="shared" ref="AT290" si="429">COUNT(N290:AR290)</f>
        <v>0</v>
      </c>
    </row>
    <row r="291" spans="1:46" ht="21" customHeight="1" thickBot="1">
      <c r="A291" s="144"/>
      <c r="B291" s="114"/>
      <c r="C291" s="114"/>
      <c r="D291" s="116"/>
      <c r="E291" s="137"/>
      <c r="F291" s="118"/>
      <c r="G291" s="118"/>
      <c r="H291" s="118"/>
      <c r="I291" s="118"/>
      <c r="J291" s="38" t="s">
        <v>24</v>
      </c>
      <c r="K291" s="140"/>
      <c r="L291" s="141"/>
      <c r="M291" s="142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39" t="str">
        <f t="shared" ref="AS291" si="430">IF(AT290=AT291,"○","×")</f>
        <v>○</v>
      </c>
      <c r="AT291" s="36">
        <f t="shared" ref="AT291" si="431">COUNTIF(N291:AR291,"ａ")+COUNTIF(N291:AR291,"ｂ")+COUNTIF(N291:AR291,"ｃ")</f>
        <v>0</v>
      </c>
    </row>
    <row r="292" spans="1:46" ht="21" customHeight="1">
      <c r="A292" s="143">
        <v>145</v>
      </c>
      <c r="B292" s="145"/>
      <c r="C292" s="145"/>
      <c r="D292" s="146"/>
      <c r="E292" s="137" t="str">
        <f>IF(D292=""," ",DATEDIF(D292,K292,"Y")&amp;"歳"&amp;DATEDIF(D292,K292,"YM")&amp;"カ月")</f>
        <v xml:space="preserve"> </v>
      </c>
      <c r="F292" s="138"/>
      <c r="G292" s="138"/>
      <c r="H292" s="138"/>
      <c r="I292" s="138"/>
      <c r="J292" s="40" t="s">
        <v>8</v>
      </c>
      <c r="K292" s="139">
        <f>DATE($B1,$D1,1)</f>
        <v>44562</v>
      </c>
      <c r="L292" s="139">
        <f>DATEDIF(D292,K292,"Y")</f>
        <v>122</v>
      </c>
      <c r="M292" s="121" t="str">
        <f t="shared" ref="M292:M354" si="432">IF(L292=0,"○",IF(L292=1,"△",IF(L292=2,"□",IF(L292=3,"◇","×"))))</f>
        <v>×</v>
      </c>
      <c r="N292" s="87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  <c r="Z292" s="86"/>
      <c r="AA292" s="86"/>
      <c r="AB292" s="86"/>
      <c r="AC292" s="86"/>
      <c r="AD292" s="86"/>
      <c r="AE292" s="86"/>
      <c r="AF292" s="86"/>
      <c r="AG292" s="86"/>
      <c r="AH292" s="86"/>
      <c r="AI292" s="86"/>
      <c r="AJ292" s="86"/>
      <c r="AK292" s="86"/>
      <c r="AL292" s="86"/>
      <c r="AM292" s="86"/>
      <c r="AN292" s="86"/>
      <c r="AO292" s="86"/>
      <c r="AP292" s="86"/>
      <c r="AQ292" s="86"/>
      <c r="AR292" s="86"/>
      <c r="AS292" s="41">
        <f>SUM(N292:AR292)</f>
        <v>0</v>
      </c>
      <c r="AT292" s="36">
        <f t="shared" ref="AT292" si="433">COUNT(N292:AR292)</f>
        <v>0</v>
      </c>
    </row>
    <row r="293" spans="1:46" ht="21" customHeight="1" thickBot="1">
      <c r="A293" s="144"/>
      <c r="B293" s="114"/>
      <c r="C293" s="114"/>
      <c r="D293" s="116"/>
      <c r="E293" s="137"/>
      <c r="F293" s="118"/>
      <c r="G293" s="118"/>
      <c r="H293" s="118"/>
      <c r="I293" s="118"/>
      <c r="J293" s="38" t="s">
        <v>24</v>
      </c>
      <c r="K293" s="140"/>
      <c r="L293" s="141"/>
      <c r="M293" s="142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39" t="str">
        <f t="shared" ref="AS293" si="434">IF(AT292=AT293,"○","×")</f>
        <v>○</v>
      </c>
      <c r="AT293" s="36">
        <f t="shared" ref="AT293" si="435">COUNTIF(N293:AR293,"ａ")+COUNTIF(N293:AR293,"ｂ")+COUNTIF(N293:AR293,"ｃ")</f>
        <v>0</v>
      </c>
    </row>
    <row r="294" spans="1:46" ht="21" customHeight="1">
      <c r="A294" s="143">
        <v>146</v>
      </c>
      <c r="B294" s="145"/>
      <c r="C294" s="145"/>
      <c r="D294" s="146"/>
      <c r="E294" s="137" t="str">
        <f>IF(D294=""," ",DATEDIF(D294,K294,"Y")&amp;"歳"&amp;DATEDIF(D294,K294,"YM")&amp;"カ月")</f>
        <v xml:space="preserve"> </v>
      </c>
      <c r="F294" s="138"/>
      <c r="G294" s="138"/>
      <c r="H294" s="138"/>
      <c r="I294" s="138"/>
      <c r="J294" s="40" t="s">
        <v>8</v>
      </c>
      <c r="K294" s="139">
        <f>DATE($B1,$D1,1)</f>
        <v>44562</v>
      </c>
      <c r="L294" s="139">
        <f>DATEDIF(D294,K294,"Y")</f>
        <v>122</v>
      </c>
      <c r="M294" s="121" t="str">
        <f t="shared" si="432"/>
        <v>×</v>
      </c>
      <c r="N294" s="87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  <c r="AA294" s="86"/>
      <c r="AB294" s="86"/>
      <c r="AC294" s="86"/>
      <c r="AD294" s="86"/>
      <c r="AE294" s="86"/>
      <c r="AF294" s="86"/>
      <c r="AG294" s="86"/>
      <c r="AH294" s="86"/>
      <c r="AI294" s="86"/>
      <c r="AJ294" s="86"/>
      <c r="AK294" s="86"/>
      <c r="AL294" s="86"/>
      <c r="AM294" s="86"/>
      <c r="AN294" s="86"/>
      <c r="AO294" s="86"/>
      <c r="AP294" s="86"/>
      <c r="AQ294" s="86"/>
      <c r="AR294" s="86"/>
      <c r="AS294" s="41">
        <f>SUM(N294:AR294)</f>
        <v>0</v>
      </c>
      <c r="AT294" s="36">
        <f t="shared" ref="AT294" si="436">COUNT(N294:AR294)</f>
        <v>0</v>
      </c>
    </row>
    <row r="295" spans="1:46" ht="21" customHeight="1" thickBot="1">
      <c r="A295" s="144"/>
      <c r="B295" s="114"/>
      <c r="C295" s="114"/>
      <c r="D295" s="116"/>
      <c r="E295" s="137"/>
      <c r="F295" s="118"/>
      <c r="G295" s="118"/>
      <c r="H295" s="118"/>
      <c r="I295" s="118"/>
      <c r="J295" s="38" t="s">
        <v>24</v>
      </c>
      <c r="K295" s="140"/>
      <c r="L295" s="141"/>
      <c r="M295" s="142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39" t="str">
        <f t="shared" ref="AS295" si="437">IF(AT294=AT295,"○","×")</f>
        <v>○</v>
      </c>
      <c r="AT295" s="36">
        <f t="shared" ref="AT295" si="438">COUNTIF(N295:AR295,"ａ")+COUNTIF(N295:AR295,"ｂ")+COUNTIF(N295:AR295,"ｃ")</f>
        <v>0</v>
      </c>
    </row>
    <row r="296" spans="1:46" ht="21" customHeight="1">
      <c r="A296" s="143">
        <v>147</v>
      </c>
      <c r="B296" s="145"/>
      <c r="C296" s="145"/>
      <c r="D296" s="146"/>
      <c r="E296" s="137" t="str">
        <f>IF(D296=""," ",DATEDIF(D296,K296,"Y")&amp;"歳"&amp;DATEDIF(D296,K296,"YM")&amp;"カ月")</f>
        <v xml:space="preserve"> </v>
      </c>
      <c r="F296" s="138"/>
      <c r="G296" s="138"/>
      <c r="H296" s="138"/>
      <c r="I296" s="138"/>
      <c r="J296" s="40" t="s">
        <v>8</v>
      </c>
      <c r="K296" s="139">
        <f>DATE($B1,$D1,1)</f>
        <v>44562</v>
      </c>
      <c r="L296" s="139">
        <f>DATEDIF(D296,K296,"Y")</f>
        <v>122</v>
      </c>
      <c r="M296" s="121" t="str">
        <f t="shared" si="432"/>
        <v>×</v>
      </c>
      <c r="N296" s="87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  <c r="Z296" s="86"/>
      <c r="AA296" s="86"/>
      <c r="AB296" s="86"/>
      <c r="AC296" s="86"/>
      <c r="AD296" s="86"/>
      <c r="AE296" s="86"/>
      <c r="AF296" s="86"/>
      <c r="AG296" s="86"/>
      <c r="AH296" s="86"/>
      <c r="AI296" s="86"/>
      <c r="AJ296" s="86"/>
      <c r="AK296" s="86"/>
      <c r="AL296" s="86"/>
      <c r="AM296" s="86"/>
      <c r="AN296" s="86"/>
      <c r="AO296" s="86"/>
      <c r="AP296" s="86"/>
      <c r="AQ296" s="86"/>
      <c r="AR296" s="86"/>
      <c r="AS296" s="41">
        <f>SUM(N296:AR296)</f>
        <v>0</v>
      </c>
      <c r="AT296" s="36">
        <f t="shared" ref="AT296" si="439">COUNT(N296:AR296)</f>
        <v>0</v>
      </c>
    </row>
    <row r="297" spans="1:46" ht="21" customHeight="1" thickBot="1">
      <c r="A297" s="144"/>
      <c r="B297" s="114"/>
      <c r="C297" s="114"/>
      <c r="D297" s="116"/>
      <c r="E297" s="137"/>
      <c r="F297" s="118"/>
      <c r="G297" s="118"/>
      <c r="H297" s="118"/>
      <c r="I297" s="118"/>
      <c r="J297" s="38" t="s">
        <v>24</v>
      </c>
      <c r="K297" s="140"/>
      <c r="L297" s="141"/>
      <c r="M297" s="142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39" t="str">
        <f t="shared" ref="AS297" si="440">IF(AT296=AT297,"○","×")</f>
        <v>○</v>
      </c>
      <c r="AT297" s="36">
        <f t="shared" ref="AT297" si="441">COUNTIF(N297:AR297,"ａ")+COUNTIF(N297:AR297,"ｂ")+COUNTIF(N297:AR297,"ｃ")</f>
        <v>0</v>
      </c>
    </row>
    <row r="298" spans="1:46" ht="21" customHeight="1">
      <c r="A298" s="143">
        <v>148</v>
      </c>
      <c r="B298" s="145"/>
      <c r="C298" s="145"/>
      <c r="D298" s="146"/>
      <c r="E298" s="137" t="str">
        <f>IF(D298=""," ",DATEDIF(D298,K298,"Y")&amp;"歳"&amp;DATEDIF(D298,K298,"YM")&amp;"カ月")</f>
        <v xml:space="preserve"> </v>
      </c>
      <c r="F298" s="138"/>
      <c r="G298" s="138"/>
      <c r="H298" s="138"/>
      <c r="I298" s="138"/>
      <c r="J298" s="40" t="s">
        <v>8</v>
      </c>
      <c r="K298" s="139">
        <f>DATE($B1,$D1,1)</f>
        <v>44562</v>
      </c>
      <c r="L298" s="139">
        <f>DATEDIF(D298,K298,"Y")</f>
        <v>122</v>
      </c>
      <c r="M298" s="121" t="str">
        <f t="shared" si="432"/>
        <v>×</v>
      </c>
      <c r="N298" s="87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86"/>
      <c r="AA298" s="86"/>
      <c r="AB298" s="86"/>
      <c r="AC298" s="86"/>
      <c r="AD298" s="86"/>
      <c r="AE298" s="86"/>
      <c r="AF298" s="86"/>
      <c r="AG298" s="86"/>
      <c r="AH298" s="86"/>
      <c r="AI298" s="86"/>
      <c r="AJ298" s="86"/>
      <c r="AK298" s="86"/>
      <c r="AL298" s="86"/>
      <c r="AM298" s="86"/>
      <c r="AN298" s="86"/>
      <c r="AO298" s="86"/>
      <c r="AP298" s="86"/>
      <c r="AQ298" s="86"/>
      <c r="AR298" s="86"/>
      <c r="AS298" s="41">
        <f>SUM(N298:AR298)</f>
        <v>0</v>
      </c>
      <c r="AT298" s="36">
        <f t="shared" ref="AT298" si="442">COUNT(N298:AR298)</f>
        <v>0</v>
      </c>
    </row>
    <row r="299" spans="1:46" ht="21" customHeight="1" thickBot="1">
      <c r="A299" s="144"/>
      <c r="B299" s="114"/>
      <c r="C299" s="114"/>
      <c r="D299" s="116"/>
      <c r="E299" s="137"/>
      <c r="F299" s="118"/>
      <c r="G299" s="118"/>
      <c r="H299" s="118"/>
      <c r="I299" s="118"/>
      <c r="J299" s="38" t="s">
        <v>24</v>
      </c>
      <c r="K299" s="140"/>
      <c r="L299" s="141"/>
      <c r="M299" s="142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39" t="str">
        <f t="shared" ref="AS299" si="443">IF(AT298=AT299,"○","×")</f>
        <v>○</v>
      </c>
      <c r="AT299" s="36">
        <f t="shared" ref="AT299" si="444">COUNTIF(N299:AR299,"ａ")+COUNTIF(N299:AR299,"ｂ")+COUNTIF(N299:AR299,"ｃ")</f>
        <v>0</v>
      </c>
    </row>
    <row r="300" spans="1:46" ht="21" customHeight="1">
      <c r="A300" s="143">
        <v>149</v>
      </c>
      <c r="B300" s="145"/>
      <c r="C300" s="145"/>
      <c r="D300" s="146"/>
      <c r="E300" s="137" t="str">
        <f>IF(D300=""," ",DATEDIF(D300,K300,"Y")&amp;"歳"&amp;DATEDIF(D300,K300,"YM")&amp;"カ月")</f>
        <v xml:space="preserve"> </v>
      </c>
      <c r="F300" s="138"/>
      <c r="G300" s="138"/>
      <c r="H300" s="138"/>
      <c r="I300" s="138"/>
      <c r="J300" s="40" t="s">
        <v>8</v>
      </c>
      <c r="K300" s="139">
        <f>DATE($B1,$D1,1)</f>
        <v>44562</v>
      </c>
      <c r="L300" s="139">
        <f>DATEDIF(D300,K300,"Y")</f>
        <v>122</v>
      </c>
      <c r="M300" s="121" t="str">
        <f t="shared" si="432"/>
        <v>×</v>
      </c>
      <c r="N300" s="87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86"/>
      <c r="AA300" s="86"/>
      <c r="AB300" s="86"/>
      <c r="AC300" s="86"/>
      <c r="AD300" s="86"/>
      <c r="AE300" s="86"/>
      <c r="AF300" s="86"/>
      <c r="AG300" s="86"/>
      <c r="AH300" s="86"/>
      <c r="AI300" s="86"/>
      <c r="AJ300" s="86"/>
      <c r="AK300" s="86"/>
      <c r="AL300" s="86"/>
      <c r="AM300" s="86"/>
      <c r="AN300" s="86"/>
      <c r="AO300" s="86"/>
      <c r="AP300" s="86"/>
      <c r="AQ300" s="86"/>
      <c r="AR300" s="86"/>
      <c r="AS300" s="41">
        <f>SUM(N300:AR300)</f>
        <v>0</v>
      </c>
      <c r="AT300" s="36">
        <f t="shared" ref="AT300" si="445">COUNT(N300:AR300)</f>
        <v>0</v>
      </c>
    </row>
    <row r="301" spans="1:46" ht="21" customHeight="1" thickBot="1">
      <c r="A301" s="144"/>
      <c r="B301" s="114"/>
      <c r="C301" s="114"/>
      <c r="D301" s="116"/>
      <c r="E301" s="137"/>
      <c r="F301" s="118"/>
      <c r="G301" s="118"/>
      <c r="H301" s="118"/>
      <c r="I301" s="118"/>
      <c r="J301" s="38" t="s">
        <v>24</v>
      </c>
      <c r="K301" s="140"/>
      <c r="L301" s="141"/>
      <c r="M301" s="142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90"/>
      <c r="AC301" s="90"/>
      <c r="AD301" s="90"/>
      <c r="AE301" s="90"/>
      <c r="AF301" s="90"/>
      <c r="AG301" s="90"/>
      <c r="AH301" s="90"/>
      <c r="AI301" s="90"/>
      <c r="AJ301" s="90"/>
      <c r="AK301" s="90"/>
      <c r="AL301" s="90"/>
      <c r="AM301" s="90"/>
      <c r="AN301" s="90"/>
      <c r="AO301" s="90"/>
      <c r="AP301" s="90"/>
      <c r="AQ301" s="90"/>
      <c r="AR301" s="90"/>
      <c r="AS301" s="39" t="str">
        <f t="shared" ref="AS301" si="446">IF(AT300=AT301,"○","×")</f>
        <v>○</v>
      </c>
      <c r="AT301" s="36">
        <f t="shared" ref="AT301" si="447">COUNTIF(N301:AR301,"ａ")+COUNTIF(N301:AR301,"ｂ")+COUNTIF(N301:AR301,"ｃ")</f>
        <v>0</v>
      </c>
    </row>
    <row r="302" spans="1:46" ht="21" customHeight="1">
      <c r="A302" s="143">
        <v>150</v>
      </c>
      <c r="B302" s="145"/>
      <c r="C302" s="145"/>
      <c r="D302" s="146"/>
      <c r="E302" s="137" t="str">
        <f>IF(D302=""," ",DATEDIF(D302,K302,"Y")&amp;"歳"&amp;DATEDIF(D302,K302,"YM")&amp;"カ月")</f>
        <v xml:space="preserve"> </v>
      </c>
      <c r="F302" s="138"/>
      <c r="G302" s="138"/>
      <c r="H302" s="138"/>
      <c r="I302" s="138"/>
      <c r="J302" s="40" t="s">
        <v>8</v>
      </c>
      <c r="K302" s="139">
        <f>DATE($B1,$D1,1)</f>
        <v>44562</v>
      </c>
      <c r="L302" s="139">
        <f>DATEDIF(D302,K302,"Y")</f>
        <v>122</v>
      </c>
      <c r="M302" s="121" t="str">
        <f t="shared" si="432"/>
        <v>×</v>
      </c>
      <c r="N302" s="87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  <c r="Z302" s="86"/>
      <c r="AA302" s="86"/>
      <c r="AB302" s="86"/>
      <c r="AC302" s="86"/>
      <c r="AD302" s="86"/>
      <c r="AE302" s="86"/>
      <c r="AF302" s="86"/>
      <c r="AG302" s="86"/>
      <c r="AH302" s="86"/>
      <c r="AI302" s="86"/>
      <c r="AJ302" s="86"/>
      <c r="AK302" s="86"/>
      <c r="AL302" s="86"/>
      <c r="AM302" s="86"/>
      <c r="AN302" s="86"/>
      <c r="AO302" s="86"/>
      <c r="AP302" s="86"/>
      <c r="AQ302" s="86"/>
      <c r="AR302" s="86"/>
      <c r="AS302" s="41">
        <f>SUM(N302:AR302)</f>
        <v>0</v>
      </c>
      <c r="AT302" s="36">
        <f t="shared" ref="AT302" si="448">COUNT(N302:AR302)</f>
        <v>0</v>
      </c>
    </row>
    <row r="303" spans="1:46" ht="21" customHeight="1" thickBot="1">
      <c r="A303" s="144"/>
      <c r="B303" s="114"/>
      <c r="C303" s="114"/>
      <c r="D303" s="116"/>
      <c r="E303" s="137"/>
      <c r="F303" s="118"/>
      <c r="G303" s="118"/>
      <c r="H303" s="118"/>
      <c r="I303" s="118"/>
      <c r="J303" s="38" t="s">
        <v>24</v>
      </c>
      <c r="K303" s="140"/>
      <c r="L303" s="141"/>
      <c r="M303" s="142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  <c r="AB303" s="90"/>
      <c r="AC303" s="90"/>
      <c r="AD303" s="90"/>
      <c r="AE303" s="90"/>
      <c r="AF303" s="90"/>
      <c r="AG303" s="90"/>
      <c r="AH303" s="90"/>
      <c r="AI303" s="90"/>
      <c r="AJ303" s="90"/>
      <c r="AK303" s="90"/>
      <c r="AL303" s="90"/>
      <c r="AM303" s="90"/>
      <c r="AN303" s="90"/>
      <c r="AO303" s="90"/>
      <c r="AP303" s="90"/>
      <c r="AQ303" s="90"/>
      <c r="AR303" s="90"/>
      <c r="AS303" s="39" t="str">
        <f t="shared" ref="AS303" si="449">IF(AT302=AT303,"○","×")</f>
        <v>○</v>
      </c>
      <c r="AT303" s="36">
        <f t="shared" ref="AT303" si="450">COUNTIF(N303:AR303,"ａ")+COUNTIF(N303:AR303,"ｂ")+COUNTIF(N303:AR303,"ｃ")</f>
        <v>0</v>
      </c>
    </row>
    <row r="304" spans="1:46" ht="21" customHeight="1">
      <c r="A304" s="143">
        <v>151</v>
      </c>
      <c r="B304" s="145"/>
      <c r="C304" s="145"/>
      <c r="D304" s="146"/>
      <c r="E304" s="137" t="str">
        <f>IF(D304=""," ",DATEDIF(D304,K304,"Y")&amp;"歳"&amp;DATEDIF(D304,K304,"YM")&amp;"カ月")</f>
        <v xml:space="preserve"> </v>
      </c>
      <c r="F304" s="138"/>
      <c r="G304" s="138"/>
      <c r="H304" s="138"/>
      <c r="I304" s="138"/>
      <c r="J304" s="40" t="s">
        <v>8</v>
      </c>
      <c r="K304" s="139">
        <f>DATE($B1,$D1,1)</f>
        <v>44562</v>
      </c>
      <c r="L304" s="139">
        <f>DATEDIF(D304,K304,"Y")</f>
        <v>122</v>
      </c>
      <c r="M304" s="121" t="str">
        <f t="shared" si="432"/>
        <v>×</v>
      </c>
      <c r="N304" s="87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86"/>
      <c r="AA304" s="86"/>
      <c r="AB304" s="86"/>
      <c r="AC304" s="86"/>
      <c r="AD304" s="86"/>
      <c r="AE304" s="86"/>
      <c r="AF304" s="86"/>
      <c r="AG304" s="86"/>
      <c r="AH304" s="86"/>
      <c r="AI304" s="86"/>
      <c r="AJ304" s="86"/>
      <c r="AK304" s="86"/>
      <c r="AL304" s="86"/>
      <c r="AM304" s="86"/>
      <c r="AN304" s="86"/>
      <c r="AO304" s="86"/>
      <c r="AP304" s="86"/>
      <c r="AQ304" s="86"/>
      <c r="AR304" s="86"/>
      <c r="AS304" s="41">
        <f>SUM(N304:AR304)</f>
        <v>0</v>
      </c>
      <c r="AT304" s="36">
        <f t="shared" ref="AT304" si="451">COUNT(N304:AR304)</f>
        <v>0</v>
      </c>
    </row>
    <row r="305" spans="1:46" ht="21" customHeight="1" thickBot="1">
      <c r="A305" s="144"/>
      <c r="B305" s="114"/>
      <c r="C305" s="114"/>
      <c r="D305" s="116"/>
      <c r="E305" s="137"/>
      <c r="F305" s="118"/>
      <c r="G305" s="118"/>
      <c r="H305" s="118"/>
      <c r="I305" s="118"/>
      <c r="J305" s="38" t="s">
        <v>24</v>
      </c>
      <c r="K305" s="140"/>
      <c r="L305" s="141"/>
      <c r="M305" s="142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  <c r="AB305" s="90"/>
      <c r="AC305" s="90"/>
      <c r="AD305" s="90"/>
      <c r="AE305" s="90"/>
      <c r="AF305" s="90"/>
      <c r="AG305" s="90"/>
      <c r="AH305" s="90"/>
      <c r="AI305" s="90"/>
      <c r="AJ305" s="90"/>
      <c r="AK305" s="90"/>
      <c r="AL305" s="90"/>
      <c r="AM305" s="90"/>
      <c r="AN305" s="90"/>
      <c r="AO305" s="90"/>
      <c r="AP305" s="90"/>
      <c r="AQ305" s="90"/>
      <c r="AR305" s="90"/>
      <c r="AS305" s="39" t="str">
        <f t="shared" ref="AS305" si="452">IF(AT304=AT305,"○","×")</f>
        <v>○</v>
      </c>
      <c r="AT305" s="36">
        <f t="shared" ref="AT305" si="453">COUNTIF(N305:AR305,"ａ")+COUNTIF(N305:AR305,"ｂ")+COUNTIF(N305:AR305,"ｃ")</f>
        <v>0</v>
      </c>
    </row>
    <row r="306" spans="1:46" ht="21" customHeight="1">
      <c r="A306" s="143">
        <v>152</v>
      </c>
      <c r="B306" s="145"/>
      <c r="C306" s="145"/>
      <c r="D306" s="146"/>
      <c r="E306" s="137" t="str">
        <f>IF(D306=""," ",DATEDIF(D306,K306,"Y")&amp;"歳"&amp;DATEDIF(D306,K306,"YM")&amp;"カ月")</f>
        <v xml:space="preserve"> </v>
      </c>
      <c r="F306" s="138"/>
      <c r="G306" s="138"/>
      <c r="H306" s="138"/>
      <c r="I306" s="138"/>
      <c r="J306" s="40" t="s">
        <v>8</v>
      </c>
      <c r="K306" s="139">
        <f>DATE($B1,$D1,1)</f>
        <v>44562</v>
      </c>
      <c r="L306" s="139">
        <f>DATEDIF(D306,K306,"Y")</f>
        <v>122</v>
      </c>
      <c r="M306" s="121" t="str">
        <f t="shared" si="432"/>
        <v>×</v>
      </c>
      <c r="N306" s="87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  <c r="Z306" s="86"/>
      <c r="AA306" s="86"/>
      <c r="AB306" s="86"/>
      <c r="AC306" s="86"/>
      <c r="AD306" s="86"/>
      <c r="AE306" s="86"/>
      <c r="AF306" s="86"/>
      <c r="AG306" s="86"/>
      <c r="AH306" s="86"/>
      <c r="AI306" s="86"/>
      <c r="AJ306" s="86"/>
      <c r="AK306" s="86"/>
      <c r="AL306" s="86"/>
      <c r="AM306" s="86"/>
      <c r="AN306" s="86"/>
      <c r="AO306" s="86"/>
      <c r="AP306" s="86"/>
      <c r="AQ306" s="86"/>
      <c r="AR306" s="86"/>
      <c r="AS306" s="41">
        <f>SUM(N306:AR306)</f>
        <v>0</v>
      </c>
      <c r="AT306" s="36">
        <f t="shared" ref="AT306" si="454">COUNT(N306:AR306)</f>
        <v>0</v>
      </c>
    </row>
    <row r="307" spans="1:46" ht="21" customHeight="1" thickBot="1">
      <c r="A307" s="144"/>
      <c r="B307" s="114"/>
      <c r="C307" s="114"/>
      <c r="D307" s="116"/>
      <c r="E307" s="137"/>
      <c r="F307" s="118"/>
      <c r="G307" s="118"/>
      <c r="H307" s="118"/>
      <c r="I307" s="118"/>
      <c r="J307" s="38" t="s">
        <v>24</v>
      </c>
      <c r="K307" s="140"/>
      <c r="L307" s="141"/>
      <c r="M307" s="142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  <c r="AA307" s="90"/>
      <c r="AB307" s="90"/>
      <c r="AC307" s="90"/>
      <c r="AD307" s="90"/>
      <c r="AE307" s="90"/>
      <c r="AF307" s="90"/>
      <c r="AG307" s="90"/>
      <c r="AH307" s="90"/>
      <c r="AI307" s="90"/>
      <c r="AJ307" s="90"/>
      <c r="AK307" s="90"/>
      <c r="AL307" s="90"/>
      <c r="AM307" s="90"/>
      <c r="AN307" s="90"/>
      <c r="AO307" s="90"/>
      <c r="AP307" s="90"/>
      <c r="AQ307" s="90"/>
      <c r="AR307" s="90"/>
      <c r="AS307" s="39" t="str">
        <f t="shared" ref="AS307" si="455">IF(AT306=AT307,"○","×")</f>
        <v>○</v>
      </c>
      <c r="AT307" s="36">
        <f t="shared" ref="AT307" si="456">COUNTIF(N307:AR307,"ａ")+COUNTIF(N307:AR307,"ｂ")+COUNTIF(N307:AR307,"ｃ")</f>
        <v>0</v>
      </c>
    </row>
    <row r="308" spans="1:46" ht="21" customHeight="1">
      <c r="A308" s="143">
        <v>153</v>
      </c>
      <c r="B308" s="145"/>
      <c r="C308" s="145"/>
      <c r="D308" s="146"/>
      <c r="E308" s="137" t="str">
        <f>IF(D308=""," ",DATEDIF(D308,K308,"Y")&amp;"歳"&amp;DATEDIF(D308,K308,"YM")&amp;"カ月")</f>
        <v xml:space="preserve"> </v>
      </c>
      <c r="F308" s="138"/>
      <c r="G308" s="138"/>
      <c r="H308" s="138"/>
      <c r="I308" s="138"/>
      <c r="J308" s="40" t="s">
        <v>8</v>
      </c>
      <c r="K308" s="139">
        <f>DATE($B1,$D1,1)</f>
        <v>44562</v>
      </c>
      <c r="L308" s="139">
        <f>DATEDIF(D308,K308,"Y")</f>
        <v>122</v>
      </c>
      <c r="M308" s="121" t="str">
        <f t="shared" si="432"/>
        <v>×</v>
      </c>
      <c r="N308" s="87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  <c r="Z308" s="86"/>
      <c r="AA308" s="86"/>
      <c r="AB308" s="86"/>
      <c r="AC308" s="86"/>
      <c r="AD308" s="86"/>
      <c r="AE308" s="86"/>
      <c r="AF308" s="86"/>
      <c r="AG308" s="86"/>
      <c r="AH308" s="86"/>
      <c r="AI308" s="86"/>
      <c r="AJ308" s="86"/>
      <c r="AK308" s="86"/>
      <c r="AL308" s="86"/>
      <c r="AM308" s="86"/>
      <c r="AN308" s="86"/>
      <c r="AO308" s="86"/>
      <c r="AP308" s="86"/>
      <c r="AQ308" s="86"/>
      <c r="AR308" s="86"/>
      <c r="AS308" s="41">
        <f>SUM(N308:AR308)</f>
        <v>0</v>
      </c>
      <c r="AT308" s="36">
        <f t="shared" ref="AT308" si="457">COUNT(N308:AR308)</f>
        <v>0</v>
      </c>
    </row>
    <row r="309" spans="1:46" ht="21" customHeight="1" thickBot="1">
      <c r="A309" s="144"/>
      <c r="B309" s="114"/>
      <c r="C309" s="114"/>
      <c r="D309" s="116"/>
      <c r="E309" s="137"/>
      <c r="F309" s="118"/>
      <c r="G309" s="118"/>
      <c r="H309" s="118"/>
      <c r="I309" s="118"/>
      <c r="J309" s="38" t="s">
        <v>24</v>
      </c>
      <c r="K309" s="140"/>
      <c r="L309" s="141"/>
      <c r="M309" s="142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  <c r="AB309" s="90"/>
      <c r="AC309" s="90"/>
      <c r="AD309" s="90"/>
      <c r="AE309" s="90"/>
      <c r="AF309" s="90"/>
      <c r="AG309" s="90"/>
      <c r="AH309" s="90"/>
      <c r="AI309" s="90"/>
      <c r="AJ309" s="90"/>
      <c r="AK309" s="90"/>
      <c r="AL309" s="90"/>
      <c r="AM309" s="90"/>
      <c r="AN309" s="90"/>
      <c r="AO309" s="90"/>
      <c r="AP309" s="90"/>
      <c r="AQ309" s="90"/>
      <c r="AR309" s="90"/>
      <c r="AS309" s="39" t="str">
        <f t="shared" ref="AS309" si="458">IF(AT308=AT309,"○","×")</f>
        <v>○</v>
      </c>
      <c r="AT309" s="36">
        <f t="shared" ref="AT309" si="459">COUNTIF(N309:AR309,"ａ")+COUNTIF(N309:AR309,"ｂ")+COUNTIF(N309:AR309,"ｃ")</f>
        <v>0</v>
      </c>
    </row>
    <row r="310" spans="1:46" ht="21" customHeight="1">
      <c r="A310" s="143">
        <v>154</v>
      </c>
      <c r="B310" s="145"/>
      <c r="C310" s="145"/>
      <c r="D310" s="146"/>
      <c r="E310" s="137" t="str">
        <f>IF(D310=""," ",DATEDIF(D310,K310,"Y")&amp;"歳"&amp;DATEDIF(D310,K310,"YM")&amp;"カ月")</f>
        <v xml:space="preserve"> </v>
      </c>
      <c r="F310" s="138"/>
      <c r="G310" s="138"/>
      <c r="H310" s="138"/>
      <c r="I310" s="138"/>
      <c r="J310" s="40" t="s">
        <v>8</v>
      </c>
      <c r="K310" s="139">
        <f>DATE($B1,$D1,1)</f>
        <v>44562</v>
      </c>
      <c r="L310" s="139">
        <f>DATEDIF(D310,K310,"Y")</f>
        <v>122</v>
      </c>
      <c r="M310" s="121" t="str">
        <f t="shared" si="432"/>
        <v>×</v>
      </c>
      <c r="N310" s="87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  <c r="Z310" s="86"/>
      <c r="AA310" s="86"/>
      <c r="AB310" s="86"/>
      <c r="AC310" s="86"/>
      <c r="AD310" s="86"/>
      <c r="AE310" s="86"/>
      <c r="AF310" s="86"/>
      <c r="AG310" s="86"/>
      <c r="AH310" s="86"/>
      <c r="AI310" s="86"/>
      <c r="AJ310" s="86"/>
      <c r="AK310" s="86"/>
      <c r="AL310" s="86"/>
      <c r="AM310" s="86"/>
      <c r="AN310" s="86"/>
      <c r="AO310" s="86"/>
      <c r="AP310" s="86"/>
      <c r="AQ310" s="86"/>
      <c r="AR310" s="86"/>
      <c r="AS310" s="41">
        <f>SUM(N310:AR310)</f>
        <v>0</v>
      </c>
      <c r="AT310" s="36">
        <f t="shared" ref="AT310" si="460">COUNT(N310:AR310)</f>
        <v>0</v>
      </c>
    </row>
    <row r="311" spans="1:46" ht="21" customHeight="1" thickBot="1">
      <c r="A311" s="144"/>
      <c r="B311" s="114"/>
      <c r="C311" s="114"/>
      <c r="D311" s="116"/>
      <c r="E311" s="137"/>
      <c r="F311" s="118"/>
      <c r="G311" s="118"/>
      <c r="H311" s="118"/>
      <c r="I311" s="118"/>
      <c r="J311" s="38" t="s">
        <v>24</v>
      </c>
      <c r="K311" s="140"/>
      <c r="L311" s="141"/>
      <c r="M311" s="142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90"/>
      <c r="AC311" s="90"/>
      <c r="AD311" s="90"/>
      <c r="AE311" s="90"/>
      <c r="AF311" s="90"/>
      <c r="AG311" s="90"/>
      <c r="AH311" s="90"/>
      <c r="AI311" s="90"/>
      <c r="AJ311" s="90"/>
      <c r="AK311" s="90"/>
      <c r="AL311" s="90"/>
      <c r="AM311" s="90"/>
      <c r="AN311" s="90"/>
      <c r="AO311" s="90"/>
      <c r="AP311" s="90"/>
      <c r="AQ311" s="90"/>
      <c r="AR311" s="90"/>
      <c r="AS311" s="39" t="str">
        <f t="shared" ref="AS311" si="461">IF(AT310=AT311,"○","×")</f>
        <v>○</v>
      </c>
      <c r="AT311" s="36">
        <f t="shared" ref="AT311" si="462">COUNTIF(N311:AR311,"ａ")+COUNTIF(N311:AR311,"ｂ")+COUNTIF(N311:AR311,"ｃ")</f>
        <v>0</v>
      </c>
    </row>
    <row r="312" spans="1:46" ht="21" customHeight="1">
      <c r="A312" s="143">
        <v>155</v>
      </c>
      <c r="B312" s="145"/>
      <c r="C312" s="145"/>
      <c r="D312" s="146"/>
      <c r="E312" s="137" t="str">
        <f>IF(D312=""," ",DATEDIF(D312,K312,"Y")&amp;"歳"&amp;DATEDIF(D312,K312,"YM")&amp;"カ月")</f>
        <v xml:space="preserve"> </v>
      </c>
      <c r="F312" s="138"/>
      <c r="G312" s="138"/>
      <c r="H312" s="138"/>
      <c r="I312" s="138"/>
      <c r="J312" s="40" t="s">
        <v>8</v>
      </c>
      <c r="K312" s="139">
        <f>DATE($B1,$D1,1)</f>
        <v>44562</v>
      </c>
      <c r="L312" s="139">
        <f>DATEDIF(D312,K312,"Y")</f>
        <v>122</v>
      </c>
      <c r="M312" s="121" t="str">
        <f t="shared" si="432"/>
        <v>×</v>
      </c>
      <c r="N312" s="87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86"/>
      <c r="AA312" s="86"/>
      <c r="AB312" s="86"/>
      <c r="AC312" s="86"/>
      <c r="AD312" s="86"/>
      <c r="AE312" s="86"/>
      <c r="AF312" s="86"/>
      <c r="AG312" s="86"/>
      <c r="AH312" s="86"/>
      <c r="AI312" s="86"/>
      <c r="AJ312" s="86"/>
      <c r="AK312" s="86"/>
      <c r="AL312" s="86"/>
      <c r="AM312" s="86"/>
      <c r="AN312" s="86"/>
      <c r="AO312" s="86"/>
      <c r="AP312" s="86"/>
      <c r="AQ312" s="86"/>
      <c r="AR312" s="86"/>
      <c r="AS312" s="41">
        <f>SUM(N312:AR312)</f>
        <v>0</v>
      </c>
      <c r="AT312" s="36">
        <f t="shared" ref="AT312" si="463">COUNT(N312:AR312)</f>
        <v>0</v>
      </c>
    </row>
    <row r="313" spans="1:46" ht="21" customHeight="1" thickBot="1">
      <c r="A313" s="144"/>
      <c r="B313" s="114"/>
      <c r="C313" s="114"/>
      <c r="D313" s="116"/>
      <c r="E313" s="137"/>
      <c r="F313" s="118"/>
      <c r="G313" s="118"/>
      <c r="H313" s="118"/>
      <c r="I313" s="118"/>
      <c r="J313" s="38" t="s">
        <v>24</v>
      </c>
      <c r="K313" s="140"/>
      <c r="L313" s="141"/>
      <c r="M313" s="142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  <c r="AA313" s="90"/>
      <c r="AB313" s="90"/>
      <c r="AC313" s="90"/>
      <c r="AD313" s="90"/>
      <c r="AE313" s="90"/>
      <c r="AF313" s="90"/>
      <c r="AG313" s="90"/>
      <c r="AH313" s="90"/>
      <c r="AI313" s="90"/>
      <c r="AJ313" s="90"/>
      <c r="AK313" s="90"/>
      <c r="AL313" s="90"/>
      <c r="AM313" s="90"/>
      <c r="AN313" s="90"/>
      <c r="AO313" s="90"/>
      <c r="AP313" s="90"/>
      <c r="AQ313" s="90"/>
      <c r="AR313" s="90"/>
      <c r="AS313" s="39" t="str">
        <f t="shared" ref="AS313" si="464">IF(AT312=AT313,"○","×")</f>
        <v>○</v>
      </c>
      <c r="AT313" s="36">
        <f t="shared" ref="AT313" si="465">COUNTIF(N313:AR313,"ａ")+COUNTIF(N313:AR313,"ｂ")+COUNTIF(N313:AR313,"ｃ")</f>
        <v>0</v>
      </c>
    </row>
    <row r="314" spans="1:46" ht="21" customHeight="1">
      <c r="A314" s="143">
        <v>156</v>
      </c>
      <c r="B314" s="145"/>
      <c r="C314" s="145"/>
      <c r="D314" s="146"/>
      <c r="E314" s="137" t="str">
        <f>IF(D314=""," ",DATEDIF(D314,K314,"Y")&amp;"歳"&amp;DATEDIF(D314,K314,"YM")&amp;"カ月")</f>
        <v xml:space="preserve"> </v>
      </c>
      <c r="F314" s="138"/>
      <c r="G314" s="138"/>
      <c r="H314" s="138"/>
      <c r="I314" s="138"/>
      <c r="J314" s="40" t="s">
        <v>8</v>
      </c>
      <c r="K314" s="139">
        <f>DATE($B1,$D1,1)</f>
        <v>44562</v>
      </c>
      <c r="L314" s="139">
        <f>DATEDIF(D314,K314,"Y")</f>
        <v>122</v>
      </c>
      <c r="M314" s="121" t="str">
        <f t="shared" si="432"/>
        <v>×</v>
      </c>
      <c r="N314" s="87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  <c r="Z314" s="86"/>
      <c r="AA314" s="86"/>
      <c r="AB314" s="86"/>
      <c r="AC314" s="86"/>
      <c r="AD314" s="86"/>
      <c r="AE314" s="86"/>
      <c r="AF314" s="86"/>
      <c r="AG314" s="86"/>
      <c r="AH314" s="86"/>
      <c r="AI314" s="86"/>
      <c r="AJ314" s="86"/>
      <c r="AK314" s="86"/>
      <c r="AL314" s="86"/>
      <c r="AM314" s="86"/>
      <c r="AN314" s="86"/>
      <c r="AO314" s="86"/>
      <c r="AP314" s="86"/>
      <c r="AQ314" s="86"/>
      <c r="AR314" s="86"/>
      <c r="AS314" s="41">
        <f>SUM(N314:AR314)</f>
        <v>0</v>
      </c>
      <c r="AT314" s="36">
        <f t="shared" ref="AT314" si="466">COUNT(N314:AR314)</f>
        <v>0</v>
      </c>
    </row>
    <row r="315" spans="1:46" ht="21" customHeight="1" thickBot="1">
      <c r="A315" s="144"/>
      <c r="B315" s="114"/>
      <c r="C315" s="114"/>
      <c r="D315" s="116"/>
      <c r="E315" s="137"/>
      <c r="F315" s="118"/>
      <c r="G315" s="118"/>
      <c r="H315" s="118"/>
      <c r="I315" s="118"/>
      <c r="J315" s="38" t="s">
        <v>24</v>
      </c>
      <c r="K315" s="140"/>
      <c r="L315" s="141"/>
      <c r="M315" s="142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  <c r="AB315" s="90"/>
      <c r="AC315" s="90"/>
      <c r="AD315" s="90"/>
      <c r="AE315" s="90"/>
      <c r="AF315" s="90"/>
      <c r="AG315" s="90"/>
      <c r="AH315" s="90"/>
      <c r="AI315" s="90"/>
      <c r="AJ315" s="90"/>
      <c r="AK315" s="90"/>
      <c r="AL315" s="90"/>
      <c r="AM315" s="90"/>
      <c r="AN315" s="90"/>
      <c r="AO315" s="90"/>
      <c r="AP315" s="90"/>
      <c r="AQ315" s="90"/>
      <c r="AR315" s="90"/>
      <c r="AS315" s="39" t="str">
        <f t="shared" ref="AS315" si="467">IF(AT314=AT315,"○","×")</f>
        <v>○</v>
      </c>
      <c r="AT315" s="36">
        <f t="shared" ref="AT315" si="468">COUNTIF(N315:AR315,"ａ")+COUNTIF(N315:AR315,"ｂ")+COUNTIF(N315:AR315,"ｃ")</f>
        <v>0</v>
      </c>
    </row>
    <row r="316" spans="1:46" ht="21" customHeight="1">
      <c r="A316" s="143">
        <v>157</v>
      </c>
      <c r="B316" s="145"/>
      <c r="C316" s="145"/>
      <c r="D316" s="146"/>
      <c r="E316" s="137" t="str">
        <f>IF(D316=""," ",DATEDIF(D316,K316,"Y")&amp;"歳"&amp;DATEDIF(D316,K316,"YM")&amp;"カ月")</f>
        <v xml:space="preserve"> </v>
      </c>
      <c r="F316" s="138"/>
      <c r="G316" s="138"/>
      <c r="H316" s="138"/>
      <c r="I316" s="138"/>
      <c r="J316" s="40" t="s">
        <v>8</v>
      </c>
      <c r="K316" s="139">
        <f>DATE($B1,$D1,1)</f>
        <v>44562</v>
      </c>
      <c r="L316" s="139">
        <f>DATEDIF(D316,K316,"Y")</f>
        <v>122</v>
      </c>
      <c r="M316" s="121" t="str">
        <f t="shared" si="432"/>
        <v>×</v>
      </c>
      <c r="N316" s="87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  <c r="Z316" s="86"/>
      <c r="AA316" s="86"/>
      <c r="AB316" s="86"/>
      <c r="AC316" s="86"/>
      <c r="AD316" s="86"/>
      <c r="AE316" s="86"/>
      <c r="AF316" s="86"/>
      <c r="AG316" s="86"/>
      <c r="AH316" s="86"/>
      <c r="AI316" s="86"/>
      <c r="AJ316" s="86"/>
      <c r="AK316" s="86"/>
      <c r="AL316" s="86"/>
      <c r="AM316" s="86"/>
      <c r="AN316" s="86"/>
      <c r="AO316" s="86"/>
      <c r="AP316" s="86"/>
      <c r="AQ316" s="86"/>
      <c r="AR316" s="86"/>
      <c r="AS316" s="41">
        <f>SUM(N316:AR316)</f>
        <v>0</v>
      </c>
      <c r="AT316" s="36">
        <f t="shared" ref="AT316" si="469">COUNT(N316:AR316)</f>
        <v>0</v>
      </c>
    </row>
    <row r="317" spans="1:46" ht="21" customHeight="1" thickBot="1">
      <c r="A317" s="144"/>
      <c r="B317" s="114"/>
      <c r="C317" s="114"/>
      <c r="D317" s="116"/>
      <c r="E317" s="137"/>
      <c r="F317" s="118"/>
      <c r="G317" s="118"/>
      <c r="H317" s="118"/>
      <c r="I317" s="118"/>
      <c r="J317" s="38" t="s">
        <v>24</v>
      </c>
      <c r="K317" s="140"/>
      <c r="L317" s="141"/>
      <c r="M317" s="142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  <c r="AA317" s="90"/>
      <c r="AB317" s="90"/>
      <c r="AC317" s="90"/>
      <c r="AD317" s="90"/>
      <c r="AE317" s="90"/>
      <c r="AF317" s="90"/>
      <c r="AG317" s="90"/>
      <c r="AH317" s="90"/>
      <c r="AI317" s="90"/>
      <c r="AJ317" s="90"/>
      <c r="AK317" s="90"/>
      <c r="AL317" s="90"/>
      <c r="AM317" s="90"/>
      <c r="AN317" s="90"/>
      <c r="AO317" s="90"/>
      <c r="AP317" s="90"/>
      <c r="AQ317" s="90"/>
      <c r="AR317" s="90"/>
      <c r="AS317" s="39" t="str">
        <f t="shared" ref="AS317" si="470">IF(AT316=AT317,"○","×")</f>
        <v>○</v>
      </c>
      <c r="AT317" s="36">
        <f t="shared" ref="AT317" si="471">COUNTIF(N317:AR317,"ａ")+COUNTIF(N317:AR317,"ｂ")+COUNTIF(N317:AR317,"ｃ")</f>
        <v>0</v>
      </c>
    </row>
    <row r="318" spans="1:46" ht="21" customHeight="1">
      <c r="A318" s="143">
        <v>158</v>
      </c>
      <c r="B318" s="145"/>
      <c r="C318" s="145"/>
      <c r="D318" s="146"/>
      <c r="E318" s="137" t="str">
        <f>IF(D318=""," ",DATEDIF(D318,K318,"Y")&amp;"歳"&amp;DATEDIF(D318,K318,"YM")&amp;"カ月")</f>
        <v xml:space="preserve"> </v>
      </c>
      <c r="F318" s="138"/>
      <c r="G318" s="138"/>
      <c r="H318" s="138"/>
      <c r="I318" s="138"/>
      <c r="J318" s="40" t="s">
        <v>8</v>
      </c>
      <c r="K318" s="139">
        <f>DATE($B1,$D1,1)</f>
        <v>44562</v>
      </c>
      <c r="L318" s="139">
        <f>DATEDIF(D318,K318,"Y")</f>
        <v>122</v>
      </c>
      <c r="M318" s="121" t="str">
        <f t="shared" si="432"/>
        <v>×</v>
      </c>
      <c r="N318" s="87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  <c r="Z318" s="86"/>
      <c r="AA318" s="86"/>
      <c r="AB318" s="86"/>
      <c r="AC318" s="86"/>
      <c r="AD318" s="86"/>
      <c r="AE318" s="86"/>
      <c r="AF318" s="86"/>
      <c r="AG318" s="86"/>
      <c r="AH318" s="86"/>
      <c r="AI318" s="86"/>
      <c r="AJ318" s="86"/>
      <c r="AK318" s="86"/>
      <c r="AL318" s="86"/>
      <c r="AM318" s="86"/>
      <c r="AN318" s="86"/>
      <c r="AO318" s="86"/>
      <c r="AP318" s="86"/>
      <c r="AQ318" s="86"/>
      <c r="AR318" s="86"/>
      <c r="AS318" s="41">
        <f>SUM(N318:AR318)</f>
        <v>0</v>
      </c>
      <c r="AT318" s="36">
        <f t="shared" ref="AT318" si="472">COUNT(N318:AR318)</f>
        <v>0</v>
      </c>
    </row>
    <row r="319" spans="1:46" ht="21" customHeight="1" thickBot="1">
      <c r="A319" s="144"/>
      <c r="B319" s="114"/>
      <c r="C319" s="114"/>
      <c r="D319" s="116"/>
      <c r="E319" s="137"/>
      <c r="F319" s="118"/>
      <c r="G319" s="118"/>
      <c r="H319" s="118"/>
      <c r="I319" s="118"/>
      <c r="J319" s="38" t="s">
        <v>24</v>
      </c>
      <c r="K319" s="140"/>
      <c r="L319" s="141"/>
      <c r="M319" s="142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  <c r="AB319" s="90"/>
      <c r="AC319" s="90"/>
      <c r="AD319" s="90"/>
      <c r="AE319" s="90"/>
      <c r="AF319" s="90"/>
      <c r="AG319" s="90"/>
      <c r="AH319" s="90"/>
      <c r="AI319" s="90"/>
      <c r="AJ319" s="90"/>
      <c r="AK319" s="90"/>
      <c r="AL319" s="90"/>
      <c r="AM319" s="90"/>
      <c r="AN319" s="90"/>
      <c r="AO319" s="90"/>
      <c r="AP319" s="90"/>
      <c r="AQ319" s="90"/>
      <c r="AR319" s="90"/>
      <c r="AS319" s="39" t="str">
        <f t="shared" ref="AS319" si="473">IF(AT318=AT319,"○","×")</f>
        <v>○</v>
      </c>
      <c r="AT319" s="36">
        <f t="shared" ref="AT319" si="474">COUNTIF(N319:AR319,"ａ")+COUNTIF(N319:AR319,"ｂ")+COUNTIF(N319:AR319,"ｃ")</f>
        <v>0</v>
      </c>
    </row>
    <row r="320" spans="1:46" ht="21" customHeight="1">
      <c r="A320" s="143">
        <v>159</v>
      </c>
      <c r="B320" s="145"/>
      <c r="C320" s="145"/>
      <c r="D320" s="146"/>
      <c r="E320" s="137" t="str">
        <f>IF(D320=""," ",DATEDIF(D320,K320,"Y")&amp;"歳"&amp;DATEDIF(D320,K320,"YM")&amp;"カ月")</f>
        <v xml:space="preserve"> </v>
      </c>
      <c r="F320" s="138"/>
      <c r="G320" s="138"/>
      <c r="H320" s="138"/>
      <c r="I320" s="138"/>
      <c r="J320" s="40" t="s">
        <v>8</v>
      </c>
      <c r="K320" s="139">
        <f>DATE($B1,$D1,1)</f>
        <v>44562</v>
      </c>
      <c r="L320" s="139">
        <f>DATEDIF(D320,K320,"Y")</f>
        <v>122</v>
      </c>
      <c r="M320" s="121" t="str">
        <f t="shared" si="432"/>
        <v>×</v>
      </c>
      <c r="N320" s="87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  <c r="Z320" s="86"/>
      <c r="AA320" s="86"/>
      <c r="AB320" s="86"/>
      <c r="AC320" s="86"/>
      <c r="AD320" s="86"/>
      <c r="AE320" s="86"/>
      <c r="AF320" s="86"/>
      <c r="AG320" s="86"/>
      <c r="AH320" s="86"/>
      <c r="AI320" s="86"/>
      <c r="AJ320" s="86"/>
      <c r="AK320" s="86"/>
      <c r="AL320" s="86"/>
      <c r="AM320" s="86"/>
      <c r="AN320" s="86"/>
      <c r="AO320" s="86"/>
      <c r="AP320" s="86"/>
      <c r="AQ320" s="86"/>
      <c r="AR320" s="86"/>
      <c r="AS320" s="41">
        <f>SUM(N320:AR320)</f>
        <v>0</v>
      </c>
      <c r="AT320" s="36">
        <f t="shared" ref="AT320" si="475">COUNT(N320:AR320)</f>
        <v>0</v>
      </c>
    </row>
    <row r="321" spans="1:46" ht="21" customHeight="1" thickBot="1">
      <c r="A321" s="144"/>
      <c r="B321" s="114"/>
      <c r="C321" s="114"/>
      <c r="D321" s="116"/>
      <c r="E321" s="137"/>
      <c r="F321" s="118"/>
      <c r="G321" s="118"/>
      <c r="H321" s="118"/>
      <c r="I321" s="118"/>
      <c r="J321" s="38" t="s">
        <v>24</v>
      </c>
      <c r="K321" s="140"/>
      <c r="L321" s="141"/>
      <c r="M321" s="142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  <c r="AC321" s="90"/>
      <c r="AD321" s="90"/>
      <c r="AE321" s="90"/>
      <c r="AF321" s="90"/>
      <c r="AG321" s="90"/>
      <c r="AH321" s="90"/>
      <c r="AI321" s="90"/>
      <c r="AJ321" s="90"/>
      <c r="AK321" s="90"/>
      <c r="AL321" s="90"/>
      <c r="AM321" s="90"/>
      <c r="AN321" s="90"/>
      <c r="AO321" s="90"/>
      <c r="AP321" s="90"/>
      <c r="AQ321" s="90"/>
      <c r="AR321" s="90"/>
      <c r="AS321" s="39" t="str">
        <f t="shared" ref="AS321" si="476">IF(AT320=AT321,"○","×")</f>
        <v>○</v>
      </c>
      <c r="AT321" s="36">
        <f t="shared" ref="AT321" si="477">COUNTIF(N321:AR321,"ａ")+COUNTIF(N321:AR321,"ｂ")+COUNTIF(N321:AR321,"ｃ")</f>
        <v>0</v>
      </c>
    </row>
    <row r="322" spans="1:46" ht="21" customHeight="1">
      <c r="A322" s="143">
        <v>160</v>
      </c>
      <c r="B322" s="145"/>
      <c r="C322" s="145"/>
      <c r="D322" s="146"/>
      <c r="E322" s="137" t="str">
        <f>IF(D322=""," ",DATEDIF(D322,K322,"Y")&amp;"歳"&amp;DATEDIF(D322,K322,"YM")&amp;"カ月")</f>
        <v xml:space="preserve"> </v>
      </c>
      <c r="F322" s="138"/>
      <c r="G322" s="138"/>
      <c r="H322" s="138"/>
      <c r="I322" s="138"/>
      <c r="J322" s="40" t="s">
        <v>8</v>
      </c>
      <c r="K322" s="139">
        <f>DATE($B1,$D1,1)</f>
        <v>44562</v>
      </c>
      <c r="L322" s="139">
        <f>DATEDIF(D322,K322,"Y")</f>
        <v>122</v>
      </c>
      <c r="M322" s="121" t="str">
        <f t="shared" si="432"/>
        <v>×</v>
      </c>
      <c r="N322" s="87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  <c r="Z322" s="86"/>
      <c r="AA322" s="86"/>
      <c r="AB322" s="86"/>
      <c r="AC322" s="86"/>
      <c r="AD322" s="86"/>
      <c r="AE322" s="86"/>
      <c r="AF322" s="86"/>
      <c r="AG322" s="86"/>
      <c r="AH322" s="86"/>
      <c r="AI322" s="86"/>
      <c r="AJ322" s="86"/>
      <c r="AK322" s="86"/>
      <c r="AL322" s="86"/>
      <c r="AM322" s="86"/>
      <c r="AN322" s="86"/>
      <c r="AO322" s="86"/>
      <c r="AP322" s="86"/>
      <c r="AQ322" s="86"/>
      <c r="AR322" s="86"/>
      <c r="AS322" s="41">
        <f>SUM(N322:AR322)</f>
        <v>0</v>
      </c>
      <c r="AT322" s="36">
        <f t="shared" ref="AT322" si="478">COUNT(N322:AR322)</f>
        <v>0</v>
      </c>
    </row>
    <row r="323" spans="1:46" ht="21" customHeight="1" thickBot="1">
      <c r="A323" s="144"/>
      <c r="B323" s="114"/>
      <c r="C323" s="114"/>
      <c r="D323" s="116"/>
      <c r="E323" s="137"/>
      <c r="F323" s="118"/>
      <c r="G323" s="118"/>
      <c r="H323" s="118"/>
      <c r="I323" s="118"/>
      <c r="J323" s="38" t="s">
        <v>24</v>
      </c>
      <c r="K323" s="140"/>
      <c r="L323" s="141"/>
      <c r="M323" s="142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  <c r="AC323" s="90"/>
      <c r="AD323" s="90"/>
      <c r="AE323" s="90"/>
      <c r="AF323" s="90"/>
      <c r="AG323" s="90"/>
      <c r="AH323" s="90"/>
      <c r="AI323" s="90"/>
      <c r="AJ323" s="90"/>
      <c r="AK323" s="90"/>
      <c r="AL323" s="90"/>
      <c r="AM323" s="90"/>
      <c r="AN323" s="90"/>
      <c r="AO323" s="90"/>
      <c r="AP323" s="90"/>
      <c r="AQ323" s="90"/>
      <c r="AR323" s="90"/>
      <c r="AS323" s="39" t="str">
        <f t="shared" ref="AS323" si="479">IF(AT322=AT323,"○","×")</f>
        <v>○</v>
      </c>
      <c r="AT323" s="36">
        <f t="shared" ref="AT323" si="480">COUNTIF(N323:AR323,"ａ")+COUNTIF(N323:AR323,"ｂ")+COUNTIF(N323:AR323,"ｃ")</f>
        <v>0</v>
      </c>
    </row>
    <row r="324" spans="1:46" ht="21" customHeight="1">
      <c r="A324" s="143">
        <v>161</v>
      </c>
      <c r="B324" s="145"/>
      <c r="C324" s="145"/>
      <c r="D324" s="146"/>
      <c r="E324" s="137" t="str">
        <f>IF(D324=""," ",DATEDIF(D324,K324,"Y")&amp;"歳"&amp;DATEDIF(D324,K324,"YM")&amp;"カ月")</f>
        <v xml:space="preserve"> </v>
      </c>
      <c r="F324" s="138"/>
      <c r="G324" s="138"/>
      <c r="H324" s="138"/>
      <c r="I324" s="138"/>
      <c r="J324" s="40" t="s">
        <v>8</v>
      </c>
      <c r="K324" s="139">
        <f>DATE($B1,$D1,1)</f>
        <v>44562</v>
      </c>
      <c r="L324" s="139">
        <f>DATEDIF(D324,K324,"Y")</f>
        <v>122</v>
      </c>
      <c r="M324" s="121" t="str">
        <f t="shared" si="432"/>
        <v>×</v>
      </c>
      <c r="N324" s="87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  <c r="Z324" s="86"/>
      <c r="AA324" s="86"/>
      <c r="AB324" s="86"/>
      <c r="AC324" s="86"/>
      <c r="AD324" s="86"/>
      <c r="AE324" s="86"/>
      <c r="AF324" s="86"/>
      <c r="AG324" s="86"/>
      <c r="AH324" s="86"/>
      <c r="AI324" s="86"/>
      <c r="AJ324" s="86"/>
      <c r="AK324" s="86"/>
      <c r="AL324" s="86"/>
      <c r="AM324" s="86"/>
      <c r="AN324" s="86"/>
      <c r="AO324" s="86"/>
      <c r="AP324" s="86"/>
      <c r="AQ324" s="86"/>
      <c r="AR324" s="86"/>
      <c r="AS324" s="41">
        <f>SUM(N324:AR324)</f>
        <v>0</v>
      </c>
      <c r="AT324" s="36">
        <f t="shared" ref="AT324" si="481">COUNT(N324:AR324)</f>
        <v>0</v>
      </c>
    </row>
    <row r="325" spans="1:46" ht="21" customHeight="1" thickBot="1">
      <c r="A325" s="144"/>
      <c r="B325" s="114"/>
      <c r="C325" s="114"/>
      <c r="D325" s="116"/>
      <c r="E325" s="137"/>
      <c r="F325" s="118"/>
      <c r="G325" s="118"/>
      <c r="H325" s="118"/>
      <c r="I325" s="118"/>
      <c r="J325" s="38" t="s">
        <v>24</v>
      </c>
      <c r="K325" s="140"/>
      <c r="L325" s="141"/>
      <c r="M325" s="142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  <c r="AA325" s="90"/>
      <c r="AB325" s="90"/>
      <c r="AC325" s="90"/>
      <c r="AD325" s="90"/>
      <c r="AE325" s="90"/>
      <c r="AF325" s="90"/>
      <c r="AG325" s="90"/>
      <c r="AH325" s="90"/>
      <c r="AI325" s="90"/>
      <c r="AJ325" s="90"/>
      <c r="AK325" s="90"/>
      <c r="AL325" s="90"/>
      <c r="AM325" s="90"/>
      <c r="AN325" s="90"/>
      <c r="AO325" s="90"/>
      <c r="AP325" s="90"/>
      <c r="AQ325" s="90"/>
      <c r="AR325" s="90"/>
      <c r="AS325" s="39" t="str">
        <f t="shared" ref="AS325" si="482">IF(AT324=AT325,"○","×")</f>
        <v>○</v>
      </c>
      <c r="AT325" s="36">
        <f t="shared" ref="AT325" si="483">COUNTIF(N325:AR325,"ａ")+COUNTIF(N325:AR325,"ｂ")+COUNTIF(N325:AR325,"ｃ")</f>
        <v>0</v>
      </c>
    </row>
    <row r="326" spans="1:46" ht="21" customHeight="1">
      <c r="A326" s="143">
        <v>162</v>
      </c>
      <c r="B326" s="145"/>
      <c r="C326" s="145"/>
      <c r="D326" s="146"/>
      <c r="E326" s="137" t="str">
        <f>IF(D326=""," ",DATEDIF(D326,K326,"Y")&amp;"歳"&amp;DATEDIF(D326,K326,"YM")&amp;"カ月")</f>
        <v xml:space="preserve"> </v>
      </c>
      <c r="F326" s="138"/>
      <c r="G326" s="138"/>
      <c r="H326" s="138"/>
      <c r="I326" s="138"/>
      <c r="J326" s="40" t="s">
        <v>8</v>
      </c>
      <c r="K326" s="139">
        <f>DATE($B1,$D1,1)</f>
        <v>44562</v>
      </c>
      <c r="L326" s="139">
        <f>DATEDIF(D326,K326,"Y")</f>
        <v>122</v>
      </c>
      <c r="M326" s="121" t="str">
        <f t="shared" si="432"/>
        <v>×</v>
      </c>
      <c r="N326" s="87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  <c r="Z326" s="86"/>
      <c r="AA326" s="86"/>
      <c r="AB326" s="86"/>
      <c r="AC326" s="86"/>
      <c r="AD326" s="86"/>
      <c r="AE326" s="86"/>
      <c r="AF326" s="86"/>
      <c r="AG326" s="86"/>
      <c r="AH326" s="86"/>
      <c r="AI326" s="86"/>
      <c r="AJ326" s="86"/>
      <c r="AK326" s="86"/>
      <c r="AL326" s="86"/>
      <c r="AM326" s="86"/>
      <c r="AN326" s="86"/>
      <c r="AO326" s="86"/>
      <c r="AP326" s="86"/>
      <c r="AQ326" s="86"/>
      <c r="AR326" s="86"/>
      <c r="AS326" s="41">
        <f>SUM(N326:AR326)</f>
        <v>0</v>
      </c>
      <c r="AT326" s="36">
        <f t="shared" ref="AT326" si="484">COUNT(N326:AR326)</f>
        <v>0</v>
      </c>
    </row>
    <row r="327" spans="1:46" ht="21" customHeight="1" thickBot="1">
      <c r="A327" s="144"/>
      <c r="B327" s="114"/>
      <c r="C327" s="114"/>
      <c r="D327" s="116"/>
      <c r="E327" s="137"/>
      <c r="F327" s="118"/>
      <c r="G327" s="118"/>
      <c r="H327" s="118"/>
      <c r="I327" s="118"/>
      <c r="J327" s="38" t="s">
        <v>24</v>
      </c>
      <c r="K327" s="140"/>
      <c r="L327" s="141"/>
      <c r="M327" s="142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  <c r="AC327" s="90"/>
      <c r="AD327" s="90"/>
      <c r="AE327" s="90"/>
      <c r="AF327" s="90"/>
      <c r="AG327" s="90"/>
      <c r="AH327" s="90"/>
      <c r="AI327" s="90"/>
      <c r="AJ327" s="90"/>
      <c r="AK327" s="90"/>
      <c r="AL327" s="90"/>
      <c r="AM327" s="90"/>
      <c r="AN327" s="90"/>
      <c r="AO327" s="90"/>
      <c r="AP327" s="90"/>
      <c r="AQ327" s="90"/>
      <c r="AR327" s="90"/>
      <c r="AS327" s="39" t="str">
        <f t="shared" ref="AS327" si="485">IF(AT326=AT327,"○","×")</f>
        <v>○</v>
      </c>
      <c r="AT327" s="36">
        <f t="shared" ref="AT327" si="486">COUNTIF(N327:AR327,"ａ")+COUNTIF(N327:AR327,"ｂ")+COUNTIF(N327:AR327,"ｃ")</f>
        <v>0</v>
      </c>
    </row>
    <row r="328" spans="1:46" ht="21" customHeight="1">
      <c r="A328" s="143">
        <v>163</v>
      </c>
      <c r="B328" s="145"/>
      <c r="C328" s="145"/>
      <c r="D328" s="146"/>
      <c r="E328" s="137" t="str">
        <f>IF(D328=""," ",DATEDIF(D328,K328,"Y")&amp;"歳"&amp;DATEDIF(D328,K328,"YM")&amp;"カ月")</f>
        <v xml:space="preserve"> </v>
      </c>
      <c r="F328" s="138"/>
      <c r="G328" s="138"/>
      <c r="H328" s="138"/>
      <c r="I328" s="138"/>
      <c r="J328" s="40" t="s">
        <v>8</v>
      </c>
      <c r="K328" s="139">
        <f>DATE($B1,$D1,1)</f>
        <v>44562</v>
      </c>
      <c r="L328" s="139">
        <f>DATEDIF(D328,K328,"Y")</f>
        <v>122</v>
      </c>
      <c r="M328" s="121" t="str">
        <f t="shared" si="432"/>
        <v>×</v>
      </c>
      <c r="N328" s="87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  <c r="Z328" s="86"/>
      <c r="AA328" s="86"/>
      <c r="AB328" s="86"/>
      <c r="AC328" s="86"/>
      <c r="AD328" s="86"/>
      <c r="AE328" s="86"/>
      <c r="AF328" s="86"/>
      <c r="AG328" s="86"/>
      <c r="AH328" s="86"/>
      <c r="AI328" s="86"/>
      <c r="AJ328" s="86"/>
      <c r="AK328" s="86"/>
      <c r="AL328" s="86"/>
      <c r="AM328" s="86"/>
      <c r="AN328" s="86"/>
      <c r="AO328" s="86"/>
      <c r="AP328" s="86"/>
      <c r="AQ328" s="86"/>
      <c r="AR328" s="86"/>
      <c r="AS328" s="41">
        <f>SUM(N328:AR328)</f>
        <v>0</v>
      </c>
      <c r="AT328" s="36">
        <f t="shared" ref="AT328" si="487">COUNT(N328:AR328)</f>
        <v>0</v>
      </c>
    </row>
    <row r="329" spans="1:46" ht="21" customHeight="1" thickBot="1">
      <c r="A329" s="144"/>
      <c r="B329" s="114"/>
      <c r="C329" s="114"/>
      <c r="D329" s="116"/>
      <c r="E329" s="137"/>
      <c r="F329" s="118"/>
      <c r="G329" s="118"/>
      <c r="H329" s="118"/>
      <c r="I329" s="118"/>
      <c r="J329" s="38" t="s">
        <v>24</v>
      </c>
      <c r="K329" s="140"/>
      <c r="L329" s="141"/>
      <c r="M329" s="142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  <c r="AA329" s="90"/>
      <c r="AB329" s="90"/>
      <c r="AC329" s="90"/>
      <c r="AD329" s="90"/>
      <c r="AE329" s="90"/>
      <c r="AF329" s="90"/>
      <c r="AG329" s="90"/>
      <c r="AH329" s="90"/>
      <c r="AI329" s="90"/>
      <c r="AJ329" s="90"/>
      <c r="AK329" s="90"/>
      <c r="AL329" s="90"/>
      <c r="AM329" s="90"/>
      <c r="AN329" s="90"/>
      <c r="AO329" s="90"/>
      <c r="AP329" s="90"/>
      <c r="AQ329" s="90"/>
      <c r="AR329" s="90"/>
      <c r="AS329" s="39" t="str">
        <f t="shared" ref="AS329" si="488">IF(AT328=AT329,"○","×")</f>
        <v>○</v>
      </c>
      <c r="AT329" s="36">
        <f t="shared" ref="AT329" si="489">COUNTIF(N329:AR329,"ａ")+COUNTIF(N329:AR329,"ｂ")+COUNTIF(N329:AR329,"ｃ")</f>
        <v>0</v>
      </c>
    </row>
    <row r="330" spans="1:46" ht="21" customHeight="1">
      <c r="A330" s="143">
        <v>164</v>
      </c>
      <c r="B330" s="145"/>
      <c r="C330" s="145"/>
      <c r="D330" s="146"/>
      <c r="E330" s="137" t="str">
        <f>IF(D330=""," ",DATEDIF(D330,K330,"Y")&amp;"歳"&amp;DATEDIF(D330,K330,"YM")&amp;"カ月")</f>
        <v xml:space="preserve"> </v>
      </c>
      <c r="F330" s="138"/>
      <c r="G330" s="138"/>
      <c r="H330" s="138"/>
      <c r="I330" s="138"/>
      <c r="J330" s="40" t="s">
        <v>8</v>
      </c>
      <c r="K330" s="139">
        <f>DATE($B1,$D1,1)</f>
        <v>44562</v>
      </c>
      <c r="L330" s="139">
        <f>DATEDIF(D330,K330,"Y")</f>
        <v>122</v>
      </c>
      <c r="M330" s="121" t="str">
        <f t="shared" si="432"/>
        <v>×</v>
      </c>
      <c r="N330" s="87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  <c r="Z330" s="86"/>
      <c r="AA330" s="86"/>
      <c r="AB330" s="86"/>
      <c r="AC330" s="86"/>
      <c r="AD330" s="86"/>
      <c r="AE330" s="86"/>
      <c r="AF330" s="86"/>
      <c r="AG330" s="86"/>
      <c r="AH330" s="86"/>
      <c r="AI330" s="86"/>
      <c r="AJ330" s="86"/>
      <c r="AK330" s="86"/>
      <c r="AL330" s="86"/>
      <c r="AM330" s="86"/>
      <c r="AN330" s="86"/>
      <c r="AO330" s="86"/>
      <c r="AP330" s="86"/>
      <c r="AQ330" s="86"/>
      <c r="AR330" s="86"/>
      <c r="AS330" s="41">
        <f>SUM(N330:AR330)</f>
        <v>0</v>
      </c>
      <c r="AT330" s="36">
        <f t="shared" ref="AT330" si="490">COUNT(N330:AR330)</f>
        <v>0</v>
      </c>
    </row>
    <row r="331" spans="1:46" ht="21" customHeight="1" thickBot="1">
      <c r="A331" s="144"/>
      <c r="B331" s="114"/>
      <c r="C331" s="114"/>
      <c r="D331" s="116"/>
      <c r="E331" s="137"/>
      <c r="F331" s="118"/>
      <c r="G331" s="118"/>
      <c r="H331" s="118"/>
      <c r="I331" s="118"/>
      <c r="J331" s="38" t="s">
        <v>24</v>
      </c>
      <c r="K331" s="140"/>
      <c r="L331" s="141"/>
      <c r="M331" s="142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  <c r="AA331" s="90"/>
      <c r="AB331" s="90"/>
      <c r="AC331" s="90"/>
      <c r="AD331" s="90"/>
      <c r="AE331" s="90"/>
      <c r="AF331" s="90"/>
      <c r="AG331" s="90"/>
      <c r="AH331" s="90"/>
      <c r="AI331" s="90"/>
      <c r="AJ331" s="90"/>
      <c r="AK331" s="90"/>
      <c r="AL331" s="90"/>
      <c r="AM331" s="90"/>
      <c r="AN331" s="90"/>
      <c r="AO331" s="90"/>
      <c r="AP331" s="90"/>
      <c r="AQ331" s="90"/>
      <c r="AR331" s="90"/>
      <c r="AS331" s="39" t="str">
        <f t="shared" ref="AS331" si="491">IF(AT330=AT331,"○","×")</f>
        <v>○</v>
      </c>
      <c r="AT331" s="36">
        <f t="shared" ref="AT331" si="492">COUNTIF(N331:AR331,"ａ")+COUNTIF(N331:AR331,"ｂ")+COUNTIF(N331:AR331,"ｃ")</f>
        <v>0</v>
      </c>
    </row>
    <row r="332" spans="1:46" ht="21" customHeight="1">
      <c r="A332" s="143">
        <v>165</v>
      </c>
      <c r="B332" s="145"/>
      <c r="C332" s="145"/>
      <c r="D332" s="146"/>
      <c r="E332" s="137" t="str">
        <f>IF(D332=""," ",DATEDIF(D332,K332,"Y")&amp;"歳"&amp;DATEDIF(D332,K332,"YM")&amp;"カ月")</f>
        <v xml:space="preserve"> </v>
      </c>
      <c r="F332" s="138"/>
      <c r="G332" s="138"/>
      <c r="H332" s="138"/>
      <c r="I332" s="138"/>
      <c r="J332" s="40" t="s">
        <v>8</v>
      </c>
      <c r="K332" s="139">
        <f>DATE($B1,$D1,1)</f>
        <v>44562</v>
      </c>
      <c r="L332" s="139">
        <f>DATEDIF(D332,K332,"Y")</f>
        <v>122</v>
      </c>
      <c r="M332" s="121" t="str">
        <f t="shared" si="432"/>
        <v>×</v>
      </c>
      <c r="N332" s="87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86"/>
      <c r="AA332" s="86"/>
      <c r="AB332" s="86"/>
      <c r="AC332" s="86"/>
      <c r="AD332" s="86"/>
      <c r="AE332" s="86"/>
      <c r="AF332" s="86"/>
      <c r="AG332" s="86"/>
      <c r="AH332" s="86"/>
      <c r="AI332" s="86"/>
      <c r="AJ332" s="86"/>
      <c r="AK332" s="86"/>
      <c r="AL332" s="86"/>
      <c r="AM332" s="86"/>
      <c r="AN332" s="86"/>
      <c r="AO332" s="86"/>
      <c r="AP332" s="86"/>
      <c r="AQ332" s="86"/>
      <c r="AR332" s="86"/>
      <c r="AS332" s="41">
        <f>SUM(N332:AR332)</f>
        <v>0</v>
      </c>
      <c r="AT332" s="36">
        <f t="shared" ref="AT332" si="493">COUNT(N332:AR332)</f>
        <v>0</v>
      </c>
    </row>
    <row r="333" spans="1:46" ht="21" customHeight="1" thickBot="1">
      <c r="A333" s="144"/>
      <c r="B333" s="114"/>
      <c r="C333" s="114"/>
      <c r="D333" s="116"/>
      <c r="E333" s="137"/>
      <c r="F333" s="118"/>
      <c r="G333" s="118"/>
      <c r="H333" s="118"/>
      <c r="I333" s="118"/>
      <c r="J333" s="38" t="s">
        <v>24</v>
      </c>
      <c r="K333" s="140"/>
      <c r="L333" s="141"/>
      <c r="M333" s="142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  <c r="AB333" s="90"/>
      <c r="AC333" s="90"/>
      <c r="AD333" s="90"/>
      <c r="AE333" s="90"/>
      <c r="AF333" s="90"/>
      <c r="AG333" s="90"/>
      <c r="AH333" s="90"/>
      <c r="AI333" s="90"/>
      <c r="AJ333" s="90"/>
      <c r="AK333" s="90"/>
      <c r="AL333" s="90"/>
      <c r="AM333" s="90"/>
      <c r="AN333" s="90"/>
      <c r="AO333" s="90"/>
      <c r="AP333" s="90"/>
      <c r="AQ333" s="90"/>
      <c r="AR333" s="90"/>
      <c r="AS333" s="39" t="str">
        <f t="shared" ref="AS333" si="494">IF(AT332=AT333,"○","×")</f>
        <v>○</v>
      </c>
      <c r="AT333" s="36">
        <f t="shared" ref="AT333" si="495">COUNTIF(N333:AR333,"ａ")+COUNTIF(N333:AR333,"ｂ")+COUNTIF(N333:AR333,"ｃ")</f>
        <v>0</v>
      </c>
    </row>
    <row r="334" spans="1:46" ht="21" customHeight="1">
      <c r="A334" s="143">
        <v>166</v>
      </c>
      <c r="B334" s="145"/>
      <c r="C334" s="145"/>
      <c r="D334" s="146"/>
      <c r="E334" s="137" t="str">
        <f>IF(D334=""," ",DATEDIF(D334,K334,"Y")&amp;"歳"&amp;DATEDIF(D334,K334,"YM")&amp;"カ月")</f>
        <v xml:space="preserve"> </v>
      </c>
      <c r="F334" s="138"/>
      <c r="G334" s="138"/>
      <c r="H334" s="138"/>
      <c r="I334" s="138"/>
      <c r="J334" s="40" t="s">
        <v>8</v>
      </c>
      <c r="K334" s="139">
        <f>DATE($B1,$D1,1)</f>
        <v>44562</v>
      </c>
      <c r="L334" s="139">
        <f>DATEDIF(D334,K334,"Y")</f>
        <v>122</v>
      </c>
      <c r="M334" s="121" t="str">
        <f t="shared" si="432"/>
        <v>×</v>
      </c>
      <c r="N334" s="87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  <c r="AA334" s="86"/>
      <c r="AB334" s="86"/>
      <c r="AC334" s="86"/>
      <c r="AD334" s="86"/>
      <c r="AE334" s="86"/>
      <c r="AF334" s="86"/>
      <c r="AG334" s="86"/>
      <c r="AH334" s="86"/>
      <c r="AI334" s="86"/>
      <c r="AJ334" s="86"/>
      <c r="AK334" s="86"/>
      <c r="AL334" s="86"/>
      <c r="AM334" s="86"/>
      <c r="AN334" s="86"/>
      <c r="AO334" s="86"/>
      <c r="AP334" s="86"/>
      <c r="AQ334" s="86"/>
      <c r="AR334" s="86"/>
      <c r="AS334" s="41">
        <f>SUM(N334:AR334)</f>
        <v>0</v>
      </c>
      <c r="AT334" s="36">
        <f t="shared" ref="AT334" si="496">COUNT(N334:AR334)</f>
        <v>0</v>
      </c>
    </row>
    <row r="335" spans="1:46" ht="21" customHeight="1" thickBot="1">
      <c r="A335" s="144"/>
      <c r="B335" s="114"/>
      <c r="C335" s="114"/>
      <c r="D335" s="116"/>
      <c r="E335" s="137"/>
      <c r="F335" s="118"/>
      <c r="G335" s="118"/>
      <c r="H335" s="118"/>
      <c r="I335" s="118"/>
      <c r="J335" s="38" t="s">
        <v>24</v>
      </c>
      <c r="K335" s="140"/>
      <c r="L335" s="141"/>
      <c r="M335" s="142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90"/>
      <c r="AC335" s="90"/>
      <c r="AD335" s="90"/>
      <c r="AE335" s="90"/>
      <c r="AF335" s="90"/>
      <c r="AG335" s="90"/>
      <c r="AH335" s="90"/>
      <c r="AI335" s="90"/>
      <c r="AJ335" s="90"/>
      <c r="AK335" s="90"/>
      <c r="AL335" s="90"/>
      <c r="AM335" s="90"/>
      <c r="AN335" s="90"/>
      <c r="AO335" s="90"/>
      <c r="AP335" s="90"/>
      <c r="AQ335" s="90"/>
      <c r="AR335" s="90"/>
      <c r="AS335" s="39" t="str">
        <f t="shared" ref="AS335" si="497">IF(AT334=AT335,"○","×")</f>
        <v>○</v>
      </c>
      <c r="AT335" s="36">
        <f t="shared" ref="AT335" si="498">COUNTIF(N335:AR335,"ａ")+COUNTIF(N335:AR335,"ｂ")+COUNTIF(N335:AR335,"ｃ")</f>
        <v>0</v>
      </c>
    </row>
    <row r="336" spans="1:46" ht="21" customHeight="1">
      <c r="A336" s="143">
        <v>167</v>
      </c>
      <c r="B336" s="145"/>
      <c r="C336" s="145"/>
      <c r="D336" s="146"/>
      <c r="E336" s="137" t="str">
        <f>IF(D336=""," ",DATEDIF(D336,K336,"Y")&amp;"歳"&amp;DATEDIF(D336,K336,"YM")&amp;"カ月")</f>
        <v xml:space="preserve"> </v>
      </c>
      <c r="F336" s="138"/>
      <c r="G336" s="138"/>
      <c r="H336" s="138"/>
      <c r="I336" s="138"/>
      <c r="J336" s="40" t="s">
        <v>8</v>
      </c>
      <c r="K336" s="139">
        <f>DATE($B1,$D1,1)</f>
        <v>44562</v>
      </c>
      <c r="L336" s="139">
        <f>DATEDIF(D336,K336,"Y")</f>
        <v>122</v>
      </c>
      <c r="M336" s="121" t="str">
        <f t="shared" si="432"/>
        <v>×</v>
      </c>
      <c r="N336" s="87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  <c r="AA336" s="86"/>
      <c r="AB336" s="86"/>
      <c r="AC336" s="86"/>
      <c r="AD336" s="86"/>
      <c r="AE336" s="86"/>
      <c r="AF336" s="86"/>
      <c r="AG336" s="86"/>
      <c r="AH336" s="86"/>
      <c r="AI336" s="86"/>
      <c r="AJ336" s="86"/>
      <c r="AK336" s="86"/>
      <c r="AL336" s="86"/>
      <c r="AM336" s="86"/>
      <c r="AN336" s="86"/>
      <c r="AO336" s="86"/>
      <c r="AP336" s="86"/>
      <c r="AQ336" s="86"/>
      <c r="AR336" s="86"/>
      <c r="AS336" s="41">
        <f>SUM(N336:AR336)</f>
        <v>0</v>
      </c>
      <c r="AT336" s="36">
        <f t="shared" ref="AT336" si="499">COUNT(N336:AR336)</f>
        <v>0</v>
      </c>
    </row>
    <row r="337" spans="1:46" ht="21" customHeight="1" thickBot="1">
      <c r="A337" s="144"/>
      <c r="B337" s="114"/>
      <c r="C337" s="114"/>
      <c r="D337" s="116"/>
      <c r="E337" s="137"/>
      <c r="F337" s="118"/>
      <c r="G337" s="118"/>
      <c r="H337" s="118"/>
      <c r="I337" s="118"/>
      <c r="J337" s="38" t="s">
        <v>24</v>
      </c>
      <c r="K337" s="140"/>
      <c r="L337" s="141"/>
      <c r="M337" s="142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  <c r="AA337" s="90"/>
      <c r="AB337" s="90"/>
      <c r="AC337" s="90"/>
      <c r="AD337" s="90"/>
      <c r="AE337" s="90"/>
      <c r="AF337" s="90"/>
      <c r="AG337" s="90"/>
      <c r="AH337" s="90"/>
      <c r="AI337" s="90"/>
      <c r="AJ337" s="90"/>
      <c r="AK337" s="90"/>
      <c r="AL337" s="90"/>
      <c r="AM337" s="90"/>
      <c r="AN337" s="90"/>
      <c r="AO337" s="90"/>
      <c r="AP337" s="90"/>
      <c r="AQ337" s="90"/>
      <c r="AR337" s="90"/>
      <c r="AS337" s="39" t="str">
        <f t="shared" ref="AS337" si="500">IF(AT336=AT337,"○","×")</f>
        <v>○</v>
      </c>
      <c r="AT337" s="36">
        <f t="shared" ref="AT337" si="501">COUNTIF(N337:AR337,"ａ")+COUNTIF(N337:AR337,"ｂ")+COUNTIF(N337:AR337,"ｃ")</f>
        <v>0</v>
      </c>
    </row>
    <row r="338" spans="1:46" ht="21" customHeight="1">
      <c r="A338" s="143">
        <v>168</v>
      </c>
      <c r="B338" s="145"/>
      <c r="C338" s="145"/>
      <c r="D338" s="146"/>
      <c r="E338" s="137" t="str">
        <f>IF(D338=""," ",DATEDIF(D338,K338,"Y")&amp;"歳"&amp;DATEDIF(D338,K338,"YM")&amp;"カ月")</f>
        <v xml:space="preserve"> </v>
      </c>
      <c r="F338" s="138"/>
      <c r="G338" s="138"/>
      <c r="H338" s="138"/>
      <c r="I338" s="138"/>
      <c r="J338" s="40" t="s">
        <v>8</v>
      </c>
      <c r="K338" s="139">
        <f>DATE($B1,$D1,1)</f>
        <v>44562</v>
      </c>
      <c r="L338" s="139">
        <f>DATEDIF(D338,K338,"Y")</f>
        <v>122</v>
      </c>
      <c r="M338" s="121" t="str">
        <f t="shared" si="432"/>
        <v>×</v>
      </c>
      <c r="N338" s="87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  <c r="AA338" s="86"/>
      <c r="AB338" s="86"/>
      <c r="AC338" s="86"/>
      <c r="AD338" s="86"/>
      <c r="AE338" s="86"/>
      <c r="AF338" s="86"/>
      <c r="AG338" s="86"/>
      <c r="AH338" s="86"/>
      <c r="AI338" s="86"/>
      <c r="AJ338" s="86"/>
      <c r="AK338" s="86"/>
      <c r="AL338" s="86"/>
      <c r="AM338" s="86"/>
      <c r="AN338" s="86"/>
      <c r="AO338" s="86"/>
      <c r="AP338" s="86"/>
      <c r="AQ338" s="86"/>
      <c r="AR338" s="86"/>
      <c r="AS338" s="41">
        <f>SUM(N338:AR338)</f>
        <v>0</v>
      </c>
      <c r="AT338" s="36">
        <f t="shared" ref="AT338" si="502">COUNT(N338:AR338)</f>
        <v>0</v>
      </c>
    </row>
    <row r="339" spans="1:46" ht="21" customHeight="1" thickBot="1">
      <c r="A339" s="144"/>
      <c r="B339" s="114"/>
      <c r="C339" s="114"/>
      <c r="D339" s="116"/>
      <c r="E339" s="137"/>
      <c r="F339" s="118"/>
      <c r="G339" s="118"/>
      <c r="H339" s="118"/>
      <c r="I339" s="118"/>
      <c r="J339" s="38" t="s">
        <v>24</v>
      </c>
      <c r="K339" s="140"/>
      <c r="L339" s="141"/>
      <c r="M339" s="142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  <c r="AA339" s="90"/>
      <c r="AB339" s="90"/>
      <c r="AC339" s="90"/>
      <c r="AD339" s="90"/>
      <c r="AE339" s="90"/>
      <c r="AF339" s="90"/>
      <c r="AG339" s="90"/>
      <c r="AH339" s="90"/>
      <c r="AI339" s="90"/>
      <c r="AJ339" s="90"/>
      <c r="AK339" s="90"/>
      <c r="AL339" s="90"/>
      <c r="AM339" s="90"/>
      <c r="AN339" s="90"/>
      <c r="AO339" s="90"/>
      <c r="AP339" s="90"/>
      <c r="AQ339" s="90"/>
      <c r="AR339" s="90"/>
      <c r="AS339" s="39" t="str">
        <f t="shared" ref="AS339" si="503">IF(AT338=AT339,"○","×")</f>
        <v>○</v>
      </c>
      <c r="AT339" s="36">
        <f t="shared" ref="AT339" si="504">COUNTIF(N339:AR339,"ａ")+COUNTIF(N339:AR339,"ｂ")+COUNTIF(N339:AR339,"ｃ")</f>
        <v>0</v>
      </c>
    </row>
    <row r="340" spans="1:46" ht="21" customHeight="1">
      <c r="A340" s="143">
        <v>169</v>
      </c>
      <c r="B340" s="145"/>
      <c r="C340" s="145"/>
      <c r="D340" s="146"/>
      <c r="E340" s="137" t="str">
        <f>IF(D340=""," ",DATEDIF(D340,K340,"Y")&amp;"歳"&amp;DATEDIF(D340,K340,"YM")&amp;"カ月")</f>
        <v xml:space="preserve"> </v>
      </c>
      <c r="F340" s="138"/>
      <c r="G340" s="138"/>
      <c r="H340" s="138"/>
      <c r="I340" s="138"/>
      <c r="J340" s="40" t="s">
        <v>8</v>
      </c>
      <c r="K340" s="139">
        <f>DATE($B1,$D1,1)</f>
        <v>44562</v>
      </c>
      <c r="L340" s="139">
        <f>DATEDIF(D340,K340,"Y")</f>
        <v>122</v>
      </c>
      <c r="M340" s="121" t="str">
        <f t="shared" si="432"/>
        <v>×</v>
      </c>
      <c r="N340" s="87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  <c r="AA340" s="86"/>
      <c r="AB340" s="86"/>
      <c r="AC340" s="86"/>
      <c r="AD340" s="86"/>
      <c r="AE340" s="86"/>
      <c r="AF340" s="86"/>
      <c r="AG340" s="86"/>
      <c r="AH340" s="86"/>
      <c r="AI340" s="86"/>
      <c r="AJ340" s="86"/>
      <c r="AK340" s="86"/>
      <c r="AL340" s="86"/>
      <c r="AM340" s="86"/>
      <c r="AN340" s="86"/>
      <c r="AO340" s="86"/>
      <c r="AP340" s="86"/>
      <c r="AQ340" s="86"/>
      <c r="AR340" s="86"/>
      <c r="AS340" s="41">
        <f>SUM(N340:AR340)</f>
        <v>0</v>
      </c>
      <c r="AT340" s="36">
        <f t="shared" ref="AT340" si="505">COUNT(N340:AR340)</f>
        <v>0</v>
      </c>
    </row>
    <row r="341" spans="1:46" ht="21" customHeight="1" thickBot="1">
      <c r="A341" s="144"/>
      <c r="B341" s="114"/>
      <c r="C341" s="114"/>
      <c r="D341" s="116"/>
      <c r="E341" s="137"/>
      <c r="F341" s="118"/>
      <c r="G341" s="118"/>
      <c r="H341" s="118"/>
      <c r="I341" s="118"/>
      <c r="J341" s="38" t="s">
        <v>24</v>
      </c>
      <c r="K341" s="140"/>
      <c r="L341" s="141"/>
      <c r="M341" s="142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  <c r="AB341" s="90"/>
      <c r="AC341" s="90"/>
      <c r="AD341" s="90"/>
      <c r="AE341" s="90"/>
      <c r="AF341" s="90"/>
      <c r="AG341" s="90"/>
      <c r="AH341" s="90"/>
      <c r="AI341" s="90"/>
      <c r="AJ341" s="90"/>
      <c r="AK341" s="90"/>
      <c r="AL341" s="90"/>
      <c r="AM341" s="90"/>
      <c r="AN341" s="90"/>
      <c r="AO341" s="90"/>
      <c r="AP341" s="90"/>
      <c r="AQ341" s="90"/>
      <c r="AR341" s="90"/>
      <c r="AS341" s="39" t="str">
        <f t="shared" ref="AS341" si="506">IF(AT340=AT341,"○","×")</f>
        <v>○</v>
      </c>
      <c r="AT341" s="36">
        <f t="shared" ref="AT341" si="507">COUNTIF(N341:AR341,"ａ")+COUNTIF(N341:AR341,"ｂ")+COUNTIF(N341:AR341,"ｃ")</f>
        <v>0</v>
      </c>
    </row>
    <row r="342" spans="1:46" ht="21" customHeight="1">
      <c r="A342" s="143">
        <v>170</v>
      </c>
      <c r="B342" s="145"/>
      <c r="C342" s="145"/>
      <c r="D342" s="146"/>
      <c r="E342" s="137" t="str">
        <f>IF(D342=""," ",DATEDIF(D342,K342,"Y")&amp;"歳"&amp;DATEDIF(D342,K342,"YM")&amp;"カ月")</f>
        <v xml:space="preserve"> </v>
      </c>
      <c r="F342" s="138"/>
      <c r="G342" s="138"/>
      <c r="H342" s="138"/>
      <c r="I342" s="138"/>
      <c r="J342" s="40" t="s">
        <v>8</v>
      </c>
      <c r="K342" s="139">
        <f>DATE($B1,$D1,1)</f>
        <v>44562</v>
      </c>
      <c r="L342" s="139">
        <f>DATEDIF(D342,K342,"Y")</f>
        <v>122</v>
      </c>
      <c r="M342" s="121" t="str">
        <f t="shared" si="432"/>
        <v>×</v>
      </c>
      <c r="N342" s="87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  <c r="AA342" s="86"/>
      <c r="AB342" s="86"/>
      <c r="AC342" s="86"/>
      <c r="AD342" s="86"/>
      <c r="AE342" s="86"/>
      <c r="AF342" s="86"/>
      <c r="AG342" s="86"/>
      <c r="AH342" s="86"/>
      <c r="AI342" s="86"/>
      <c r="AJ342" s="86"/>
      <c r="AK342" s="86"/>
      <c r="AL342" s="86"/>
      <c r="AM342" s="86"/>
      <c r="AN342" s="86"/>
      <c r="AO342" s="86"/>
      <c r="AP342" s="86"/>
      <c r="AQ342" s="86"/>
      <c r="AR342" s="86"/>
      <c r="AS342" s="41">
        <f>SUM(N342:AR342)</f>
        <v>0</v>
      </c>
      <c r="AT342" s="36">
        <f t="shared" ref="AT342" si="508">COUNT(N342:AR342)</f>
        <v>0</v>
      </c>
    </row>
    <row r="343" spans="1:46" ht="21" customHeight="1" thickBot="1">
      <c r="A343" s="144"/>
      <c r="B343" s="114"/>
      <c r="C343" s="114"/>
      <c r="D343" s="116"/>
      <c r="E343" s="137"/>
      <c r="F343" s="118"/>
      <c r="G343" s="118"/>
      <c r="H343" s="118"/>
      <c r="I343" s="118"/>
      <c r="J343" s="38" t="s">
        <v>24</v>
      </c>
      <c r="K343" s="140"/>
      <c r="L343" s="141"/>
      <c r="M343" s="142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  <c r="AA343" s="90"/>
      <c r="AB343" s="90"/>
      <c r="AC343" s="90"/>
      <c r="AD343" s="90"/>
      <c r="AE343" s="90"/>
      <c r="AF343" s="90"/>
      <c r="AG343" s="90"/>
      <c r="AH343" s="90"/>
      <c r="AI343" s="90"/>
      <c r="AJ343" s="90"/>
      <c r="AK343" s="90"/>
      <c r="AL343" s="90"/>
      <c r="AM343" s="90"/>
      <c r="AN343" s="90"/>
      <c r="AO343" s="90"/>
      <c r="AP343" s="90"/>
      <c r="AQ343" s="90"/>
      <c r="AR343" s="90"/>
      <c r="AS343" s="39" t="str">
        <f t="shared" ref="AS343" si="509">IF(AT342=AT343,"○","×")</f>
        <v>○</v>
      </c>
      <c r="AT343" s="36">
        <f t="shared" ref="AT343" si="510">COUNTIF(N343:AR343,"ａ")+COUNTIF(N343:AR343,"ｂ")+COUNTIF(N343:AR343,"ｃ")</f>
        <v>0</v>
      </c>
    </row>
    <row r="344" spans="1:46" ht="21" customHeight="1">
      <c r="A344" s="143">
        <v>171</v>
      </c>
      <c r="B344" s="145"/>
      <c r="C344" s="145"/>
      <c r="D344" s="146"/>
      <c r="E344" s="137" t="str">
        <f>IF(D344=""," ",DATEDIF(D344,K344,"Y")&amp;"歳"&amp;DATEDIF(D344,K344,"YM")&amp;"カ月")</f>
        <v xml:space="preserve"> </v>
      </c>
      <c r="F344" s="138"/>
      <c r="G344" s="138"/>
      <c r="H344" s="138"/>
      <c r="I344" s="138"/>
      <c r="J344" s="40" t="s">
        <v>8</v>
      </c>
      <c r="K344" s="139">
        <f>DATE($B1,$D1,1)</f>
        <v>44562</v>
      </c>
      <c r="L344" s="139">
        <f>DATEDIF(D344,K344,"Y")</f>
        <v>122</v>
      </c>
      <c r="M344" s="121" t="str">
        <f t="shared" si="432"/>
        <v>×</v>
      </c>
      <c r="N344" s="87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  <c r="Z344" s="86"/>
      <c r="AA344" s="86"/>
      <c r="AB344" s="86"/>
      <c r="AC344" s="86"/>
      <c r="AD344" s="86"/>
      <c r="AE344" s="86"/>
      <c r="AF344" s="86"/>
      <c r="AG344" s="86"/>
      <c r="AH344" s="86"/>
      <c r="AI344" s="86"/>
      <c r="AJ344" s="86"/>
      <c r="AK344" s="86"/>
      <c r="AL344" s="86"/>
      <c r="AM344" s="86"/>
      <c r="AN344" s="86"/>
      <c r="AO344" s="86"/>
      <c r="AP344" s="86"/>
      <c r="AQ344" s="86"/>
      <c r="AR344" s="86"/>
      <c r="AS344" s="41">
        <f>SUM(N344:AR344)</f>
        <v>0</v>
      </c>
      <c r="AT344" s="36">
        <f t="shared" ref="AT344" si="511">COUNT(N344:AR344)</f>
        <v>0</v>
      </c>
    </row>
    <row r="345" spans="1:46" ht="21" customHeight="1" thickBot="1">
      <c r="A345" s="144"/>
      <c r="B345" s="114"/>
      <c r="C345" s="114"/>
      <c r="D345" s="116"/>
      <c r="E345" s="137"/>
      <c r="F345" s="118"/>
      <c r="G345" s="118"/>
      <c r="H345" s="118"/>
      <c r="I345" s="118"/>
      <c r="J345" s="38" t="s">
        <v>24</v>
      </c>
      <c r="K345" s="140"/>
      <c r="L345" s="141"/>
      <c r="M345" s="142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  <c r="AA345" s="90"/>
      <c r="AB345" s="90"/>
      <c r="AC345" s="90"/>
      <c r="AD345" s="90"/>
      <c r="AE345" s="90"/>
      <c r="AF345" s="90"/>
      <c r="AG345" s="90"/>
      <c r="AH345" s="90"/>
      <c r="AI345" s="90"/>
      <c r="AJ345" s="90"/>
      <c r="AK345" s="90"/>
      <c r="AL345" s="90"/>
      <c r="AM345" s="90"/>
      <c r="AN345" s="90"/>
      <c r="AO345" s="90"/>
      <c r="AP345" s="90"/>
      <c r="AQ345" s="90"/>
      <c r="AR345" s="90"/>
      <c r="AS345" s="39" t="str">
        <f t="shared" ref="AS345" si="512">IF(AT344=AT345,"○","×")</f>
        <v>○</v>
      </c>
      <c r="AT345" s="36">
        <f t="shared" ref="AT345" si="513">COUNTIF(N345:AR345,"ａ")+COUNTIF(N345:AR345,"ｂ")+COUNTIF(N345:AR345,"ｃ")</f>
        <v>0</v>
      </c>
    </row>
    <row r="346" spans="1:46" ht="21" customHeight="1">
      <c r="A346" s="143">
        <v>172</v>
      </c>
      <c r="B346" s="145"/>
      <c r="C346" s="145"/>
      <c r="D346" s="146"/>
      <c r="E346" s="137" t="str">
        <f>IF(D346=""," ",DATEDIF(D346,K346,"Y")&amp;"歳"&amp;DATEDIF(D346,K346,"YM")&amp;"カ月")</f>
        <v xml:space="preserve"> </v>
      </c>
      <c r="F346" s="138"/>
      <c r="G346" s="138"/>
      <c r="H346" s="138"/>
      <c r="I346" s="138"/>
      <c r="J346" s="40" t="s">
        <v>8</v>
      </c>
      <c r="K346" s="139">
        <f>DATE($B1,$D1,1)</f>
        <v>44562</v>
      </c>
      <c r="L346" s="139">
        <f>DATEDIF(D346,K346,"Y")</f>
        <v>122</v>
      </c>
      <c r="M346" s="121" t="str">
        <f t="shared" si="432"/>
        <v>×</v>
      </c>
      <c r="N346" s="87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  <c r="AA346" s="86"/>
      <c r="AB346" s="86"/>
      <c r="AC346" s="86"/>
      <c r="AD346" s="86"/>
      <c r="AE346" s="86"/>
      <c r="AF346" s="86"/>
      <c r="AG346" s="86"/>
      <c r="AH346" s="86"/>
      <c r="AI346" s="86"/>
      <c r="AJ346" s="86"/>
      <c r="AK346" s="86"/>
      <c r="AL346" s="86"/>
      <c r="AM346" s="86"/>
      <c r="AN346" s="86"/>
      <c r="AO346" s="86"/>
      <c r="AP346" s="86"/>
      <c r="AQ346" s="86"/>
      <c r="AR346" s="86"/>
      <c r="AS346" s="41">
        <f>SUM(N346:AR346)</f>
        <v>0</v>
      </c>
      <c r="AT346" s="36">
        <f t="shared" ref="AT346" si="514">COUNT(N346:AR346)</f>
        <v>0</v>
      </c>
    </row>
    <row r="347" spans="1:46" ht="21" customHeight="1" thickBot="1">
      <c r="A347" s="144"/>
      <c r="B347" s="114"/>
      <c r="C347" s="114"/>
      <c r="D347" s="116"/>
      <c r="E347" s="137"/>
      <c r="F347" s="118"/>
      <c r="G347" s="118"/>
      <c r="H347" s="118"/>
      <c r="I347" s="118"/>
      <c r="J347" s="38" t="s">
        <v>24</v>
      </c>
      <c r="K347" s="140"/>
      <c r="L347" s="141"/>
      <c r="M347" s="142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  <c r="AA347" s="90"/>
      <c r="AB347" s="90"/>
      <c r="AC347" s="90"/>
      <c r="AD347" s="90"/>
      <c r="AE347" s="90"/>
      <c r="AF347" s="90"/>
      <c r="AG347" s="90"/>
      <c r="AH347" s="90"/>
      <c r="AI347" s="90"/>
      <c r="AJ347" s="90"/>
      <c r="AK347" s="90"/>
      <c r="AL347" s="90"/>
      <c r="AM347" s="90"/>
      <c r="AN347" s="90"/>
      <c r="AO347" s="90"/>
      <c r="AP347" s="90"/>
      <c r="AQ347" s="90"/>
      <c r="AR347" s="90"/>
      <c r="AS347" s="39" t="str">
        <f t="shared" ref="AS347" si="515">IF(AT346=AT347,"○","×")</f>
        <v>○</v>
      </c>
      <c r="AT347" s="36">
        <f t="shared" ref="AT347" si="516">COUNTIF(N347:AR347,"ａ")+COUNTIF(N347:AR347,"ｂ")+COUNTIF(N347:AR347,"ｃ")</f>
        <v>0</v>
      </c>
    </row>
    <row r="348" spans="1:46" ht="21" customHeight="1">
      <c r="A348" s="143">
        <v>173</v>
      </c>
      <c r="B348" s="145"/>
      <c r="C348" s="145"/>
      <c r="D348" s="146"/>
      <c r="E348" s="137" t="str">
        <f>IF(D348=""," ",DATEDIF(D348,K348,"Y")&amp;"歳"&amp;DATEDIF(D348,K348,"YM")&amp;"カ月")</f>
        <v xml:space="preserve"> </v>
      </c>
      <c r="F348" s="138"/>
      <c r="G348" s="138"/>
      <c r="H348" s="138"/>
      <c r="I348" s="138"/>
      <c r="J348" s="40" t="s">
        <v>8</v>
      </c>
      <c r="K348" s="139">
        <f>DATE($B1,$D1,1)</f>
        <v>44562</v>
      </c>
      <c r="L348" s="139">
        <f>DATEDIF(D348,K348,"Y")</f>
        <v>122</v>
      </c>
      <c r="M348" s="121" t="str">
        <f t="shared" si="432"/>
        <v>×</v>
      </c>
      <c r="N348" s="87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  <c r="AA348" s="86"/>
      <c r="AB348" s="86"/>
      <c r="AC348" s="86"/>
      <c r="AD348" s="86"/>
      <c r="AE348" s="86"/>
      <c r="AF348" s="86"/>
      <c r="AG348" s="86"/>
      <c r="AH348" s="86"/>
      <c r="AI348" s="86"/>
      <c r="AJ348" s="86"/>
      <c r="AK348" s="86"/>
      <c r="AL348" s="86"/>
      <c r="AM348" s="86"/>
      <c r="AN348" s="86"/>
      <c r="AO348" s="86"/>
      <c r="AP348" s="86"/>
      <c r="AQ348" s="86"/>
      <c r="AR348" s="86"/>
      <c r="AS348" s="41">
        <f>SUM(N348:AR348)</f>
        <v>0</v>
      </c>
      <c r="AT348" s="36">
        <f t="shared" ref="AT348" si="517">COUNT(N348:AR348)</f>
        <v>0</v>
      </c>
    </row>
    <row r="349" spans="1:46" ht="21" customHeight="1" thickBot="1">
      <c r="A349" s="144"/>
      <c r="B349" s="114"/>
      <c r="C349" s="114"/>
      <c r="D349" s="116"/>
      <c r="E349" s="137"/>
      <c r="F349" s="118"/>
      <c r="G349" s="118"/>
      <c r="H349" s="118"/>
      <c r="I349" s="118"/>
      <c r="J349" s="38" t="s">
        <v>24</v>
      </c>
      <c r="K349" s="140"/>
      <c r="L349" s="141"/>
      <c r="M349" s="142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  <c r="AA349" s="90"/>
      <c r="AB349" s="90"/>
      <c r="AC349" s="90"/>
      <c r="AD349" s="90"/>
      <c r="AE349" s="90"/>
      <c r="AF349" s="90"/>
      <c r="AG349" s="90"/>
      <c r="AH349" s="90"/>
      <c r="AI349" s="90"/>
      <c r="AJ349" s="90"/>
      <c r="AK349" s="90"/>
      <c r="AL349" s="90"/>
      <c r="AM349" s="90"/>
      <c r="AN349" s="90"/>
      <c r="AO349" s="90"/>
      <c r="AP349" s="90"/>
      <c r="AQ349" s="90"/>
      <c r="AR349" s="90"/>
      <c r="AS349" s="39" t="str">
        <f t="shared" ref="AS349" si="518">IF(AT348=AT349,"○","×")</f>
        <v>○</v>
      </c>
      <c r="AT349" s="36">
        <f t="shared" ref="AT349" si="519">COUNTIF(N349:AR349,"ａ")+COUNTIF(N349:AR349,"ｂ")+COUNTIF(N349:AR349,"ｃ")</f>
        <v>0</v>
      </c>
    </row>
    <row r="350" spans="1:46" ht="21" customHeight="1">
      <c r="A350" s="143">
        <v>174</v>
      </c>
      <c r="B350" s="145"/>
      <c r="C350" s="145"/>
      <c r="D350" s="146"/>
      <c r="E350" s="137" t="str">
        <f>IF(D350=""," ",DATEDIF(D350,K350,"Y")&amp;"歳"&amp;DATEDIF(D350,K350,"YM")&amp;"カ月")</f>
        <v xml:space="preserve"> </v>
      </c>
      <c r="F350" s="138"/>
      <c r="G350" s="138"/>
      <c r="H350" s="138"/>
      <c r="I350" s="138"/>
      <c r="J350" s="40" t="s">
        <v>8</v>
      </c>
      <c r="K350" s="139">
        <f>DATE($B1,$D1,1)</f>
        <v>44562</v>
      </c>
      <c r="L350" s="139">
        <f>DATEDIF(D350,K350,"Y")</f>
        <v>122</v>
      </c>
      <c r="M350" s="121" t="str">
        <f t="shared" si="432"/>
        <v>×</v>
      </c>
      <c r="N350" s="87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  <c r="AA350" s="86"/>
      <c r="AB350" s="86"/>
      <c r="AC350" s="86"/>
      <c r="AD350" s="86"/>
      <c r="AE350" s="86"/>
      <c r="AF350" s="86"/>
      <c r="AG350" s="86"/>
      <c r="AH350" s="86"/>
      <c r="AI350" s="86"/>
      <c r="AJ350" s="86"/>
      <c r="AK350" s="86"/>
      <c r="AL350" s="86"/>
      <c r="AM350" s="86"/>
      <c r="AN350" s="86"/>
      <c r="AO350" s="86"/>
      <c r="AP350" s="86"/>
      <c r="AQ350" s="86"/>
      <c r="AR350" s="86"/>
      <c r="AS350" s="41">
        <f>SUM(N350:AR350)</f>
        <v>0</v>
      </c>
      <c r="AT350" s="36">
        <f t="shared" ref="AT350" si="520">COUNT(N350:AR350)</f>
        <v>0</v>
      </c>
    </row>
    <row r="351" spans="1:46" ht="21" customHeight="1" thickBot="1">
      <c r="A351" s="144"/>
      <c r="B351" s="114"/>
      <c r="C351" s="114"/>
      <c r="D351" s="116"/>
      <c r="E351" s="137"/>
      <c r="F351" s="118"/>
      <c r="G351" s="118"/>
      <c r="H351" s="118"/>
      <c r="I351" s="118"/>
      <c r="J351" s="38" t="s">
        <v>24</v>
      </c>
      <c r="K351" s="140"/>
      <c r="L351" s="141"/>
      <c r="M351" s="142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  <c r="AB351" s="90"/>
      <c r="AC351" s="90"/>
      <c r="AD351" s="90"/>
      <c r="AE351" s="90"/>
      <c r="AF351" s="90"/>
      <c r="AG351" s="90"/>
      <c r="AH351" s="90"/>
      <c r="AI351" s="90"/>
      <c r="AJ351" s="90"/>
      <c r="AK351" s="90"/>
      <c r="AL351" s="90"/>
      <c r="AM351" s="90"/>
      <c r="AN351" s="90"/>
      <c r="AO351" s="90"/>
      <c r="AP351" s="90"/>
      <c r="AQ351" s="90"/>
      <c r="AR351" s="90"/>
      <c r="AS351" s="39" t="str">
        <f t="shared" ref="AS351" si="521">IF(AT350=AT351,"○","×")</f>
        <v>○</v>
      </c>
      <c r="AT351" s="36">
        <f t="shared" ref="AT351" si="522">COUNTIF(N351:AR351,"ａ")+COUNTIF(N351:AR351,"ｂ")+COUNTIF(N351:AR351,"ｃ")</f>
        <v>0</v>
      </c>
    </row>
    <row r="352" spans="1:46" ht="21" customHeight="1">
      <c r="A352" s="143">
        <v>175</v>
      </c>
      <c r="B352" s="145"/>
      <c r="C352" s="145"/>
      <c r="D352" s="146"/>
      <c r="E352" s="137" t="str">
        <f>IF(D352=""," ",DATEDIF(D352,K352,"Y")&amp;"歳"&amp;DATEDIF(D352,K352,"YM")&amp;"カ月")</f>
        <v xml:space="preserve"> </v>
      </c>
      <c r="F352" s="138"/>
      <c r="G352" s="138"/>
      <c r="H352" s="138"/>
      <c r="I352" s="138"/>
      <c r="J352" s="40" t="s">
        <v>8</v>
      </c>
      <c r="K352" s="139">
        <f>DATE($B1,$D1,1)</f>
        <v>44562</v>
      </c>
      <c r="L352" s="139">
        <f>DATEDIF(D352,K352,"Y")</f>
        <v>122</v>
      </c>
      <c r="M352" s="121" t="str">
        <f t="shared" si="432"/>
        <v>×</v>
      </c>
      <c r="N352" s="87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  <c r="AK352" s="86"/>
      <c r="AL352" s="86"/>
      <c r="AM352" s="86"/>
      <c r="AN352" s="86"/>
      <c r="AO352" s="86"/>
      <c r="AP352" s="86"/>
      <c r="AQ352" s="86"/>
      <c r="AR352" s="86"/>
      <c r="AS352" s="41">
        <f>SUM(N352:AR352)</f>
        <v>0</v>
      </c>
      <c r="AT352" s="36">
        <f t="shared" ref="AT352" si="523">COUNT(N352:AR352)</f>
        <v>0</v>
      </c>
    </row>
    <row r="353" spans="1:46" ht="21" customHeight="1" thickBot="1">
      <c r="A353" s="144"/>
      <c r="B353" s="114"/>
      <c r="C353" s="114"/>
      <c r="D353" s="116"/>
      <c r="E353" s="137"/>
      <c r="F353" s="118"/>
      <c r="G353" s="118"/>
      <c r="H353" s="118"/>
      <c r="I353" s="118"/>
      <c r="J353" s="38" t="s">
        <v>24</v>
      </c>
      <c r="K353" s="140"/>
      <c r="L353" s="141"/>
      <c r="M353" s="142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  <c r="AA353" s="90"/>
      <c r="AB353" s="90"/>
      <c r="AC353" s="90"/>
      <c r="AD353" s="90"/>
      <c r="AE353" s="90"/>
      <c r="AF353" s="90"/>
      <c r="AG353" s="90"/>
      <c r="AH353" s="90"/>
      <c r="AI353" s="90"/>
      <c r="AJ353" s="90"/>
      <c r="AK353" s="90"/>
      <c r="AL353" s="90"/>
      <c r="AM353" s="90"/>
      <c r="AN353" s="90"/>
      <c r="AO353" s="90"/>
      <c r="AP353" s="90"/>
      <c r="AQ353" s="90"/>
      <c r="AR353" s="90"/>
      <c r="AS353" s="39" t="str">
        <f t="shared" ref="AS353" si="524">IF(AT352=AT353,"○","×")</f>
        <v>○</v>
      </c>
      <c r="AT353" s="36">
        <f t="shared" ref="AT353" si="525">COUNTIF(N353:AR353,"ａ")+COUNTIF(N353:AR353,"ｂ")+COUNTIF(N353:AR353,"ｃ")</f>
        <v>0</v>
      </c>
    </row>
    <row r="354" spans="1:46" ht="21" customHeight="1">
      <c r="A354" s="143">
        <v>176</v>
      </c>
      <c r="B354" s="145"/>
      <c r="C354" s="145"/>
      <c r="D354" s="146"/>
      <c r="E354" s="137" t="str">
        <f>IF(D354=""," ",DATEDIF(D354,K354,"Y")&amp;"歳"&amp;DATEDIF(D354,K354,"YM")&amp;"カ月")</f>
        <v xml:space="preserve"> </v>
      </c>
      <c r="F354" s="138"/>
      <c r="G354" s="138"/>
      <c r="H354" s="138"/>
      <c r="I354" s="138"/>
      <c r="J354" s="40" t="s">
        <v>8</v>
      </c>
      <c r="K354" s="139">
        <f>DATE($B1,$D1,1)</f>
        <v>44562</v>
      </c>
      <c r="L354" s="139">
        <f>DATEDIF(D354,K354,"Y")</f>
        <v>122</v>
      </c>
      <c r="M354" s="121" t="str">
        <f t="shared" si="432"/>
        <v>×</v>
      </c>
      <c r="N354" s="87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  <c r="AK354" s="86"/>
      <c r="AL354" s="86"/>
      <c r="AM354" s="86"/>
      <c r="AN354" s="86"/>
      <c r="AO354" s="86"/>
      <c r="AP354" s="86"/>
      <c r="AQ354" s="86"/>
      <c r="AR354" s="86"/>
      <c r="AS354" s="41">
        <f>SUM(N354:AR354)</f>
        <v>0</v>
      </c>
      <c r="AT354" s="36">
        <f t="shared" ref="AT354" si="526">COUNT(N354:AR354)</f>
        <v>0</v>
      </c>
    </row>
    <row r="355" spans="1:46" ht="21" customHeight="1" thickBot="1">
      <c r="A355" s="144"/>
      <c r="B355" s="114"/>
      <c r="C355" s="114"/>
      <c r="D355" s="116"/>
      <c r="E355" s="137"/>
      <c r="F355" s="118"/>
      <c r="G355" s="118"/>
      <c r="H355" s="118"/>
      <c r="I355" s="118"/>
      <c r="J355" s="38" t="s">
        <v>24</v>
      </c>
      <c r="K355" s="140"/>
      <c r="L355" s="141"/>
      <c r="M355" s="142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  <c r="AA355" s="90"/>
      <c r="AB355" s="90"/>
      <c r="AC355" s="90"/>
      <c r="AD355" s="90"/>
      <c r="AE355" s="90"/>
      <c r="AF355" s="90"/>
      <c r="AG355" s="90"/>
      <c r="AH355" s="90"/>
      <c r="AI355" s="90"/>
      <c r="AJ355" s="90"/>
      <c r="AK355" s="90"/>
      <c r="AL355" s="90"/>
      <c r="AM355" s="90"/>
      <c r="AN355" s="90"/>
      <c r="AO355" s="90"/>
      <c r="AP355" s="90"/>
      <c r="AQ355" s="90"/>
      <c r="AR355" s="90"/>
      <c r="AS355" s="39" t="str">
        <f t="shared" ref="AS355" si="527">IF(AT354=AT355,"○","×")</f>
        <v>○</v>
      </c>
      <c r="AT355" s="36">
        <f t="shared" ref="AT355" si="528">COUNTIF(N355:AR355,"ａ")+COUNTIF(N355:AR355,"ｂ")+COUNTIF(N355:AR355,"ｃ")</f>
        <v>0</v>
      </c>
    </row>
    <row r="356" spans="1:46" ht="21" customHeight="1">
      <c r="A356" s="143">
        <v>177</v>
      </c>
      <c r="B356" s="145"/>
      <c r="C356" s="145"/>
      <c r="D356" s="146"/>
      <c r="E356" s="137" t="str">
        <f>IF(D356=""," ",DATEDIF(D356,K356,"Y")&amp;"歳"&amp;DATEDIF(D356,K356,"YM")&amp;"カ月")</f>
        <v xml:space="preserve"> </v>
      </c>
      <c r="F356" s="138"/>
      <c r="G356" s="138"/>
      <c r="H356" s="138"/>
      <c r="I356" s="138"/>
      <c r="J356" s="40" t="s">
        <v>8</v>
      </c>
      <c r="K356" s="139">
        <f>DATE($B1,$D1,1)</f>
        <v>44562</v>
      </c>
      <c r="L356" s="139">
        <f>DATEDIF(D356,K356,"Y")</f>
        <v>122</v>
      </c>
      <c r="M356" s="121" t="str">
        <f t="shared" ref="M356:M400" si="529">IF(L356=0,"○",IF(L356=1,"△",IF(L356=2,"□",IF(L356=3,"◇","×"))))</f>
        <v>×</v>
      </c>
      <c r="N356" s="87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  <c r="AK356" s="86"/>
      <c r="AL356" s="86"/>
      <c r="AM356" s="86"/>
      <c r="AN356" s="86"/>
      <c r="AO356" s="86"/>
      <c r="AP356" s="86"/>
      <c r="AQ356" s="86"/>
      <c r="AR356" s="86"/>
      <c r="AS356" s="41">
        <f>SUM(N356:AR356)</f>
        <v>0</v>
      </c>
      <c r="AT356" s="36">
        <f t="shared" ref="AT356" si="530">COUNT(N356:AR356)</f>
        <v>0</v>
      </c>
    </row>
    <row r="357" spans="1:46" ht="21" customHeight="1" thickBot="1">
      <c r="A357" s="144"/>
      <c r="B357" s="114"/>
      <c r="C357" s="114"/>
      <c r="D357" s="116"/>
      <c r="E357" s="137"/>
      <c r="F357" s="118"/>
      <c r="G357" s="118"/>
      <c r="H357" s="118"/>
      <c r="I357" s="118"/>
      <c r="J357" s="38" t="s">
        <v>24</v>
      </c>
      <c r="K357" s="140"/>
      <c r="L357" s="141"/>
      <c r="M357" s="142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  <c r="AA357" s="90"/>
      <c r="AB357" s="90"/>
      <c r="AC357" s="90"/>
      <c r="AD357" s="90"/>
      <c r="AE357" s="90"/>
      <c r="AF357" s="90"/>
      <c r="AG357" s="90"/>
      <c r="AH357" s="90"/>
      <c r="AI357" s="90"/>
      <c r="AJ357" s="90"/>
      <c r="AK357" s="90"/>
      <c r="AL357" s="90"/>
      <c r="AM357" s="90"/>
      <c r="AN357" s="90"/>
      <c r="AO357" s="90"/>
      <c r="AP357" s="90"/>
      <c r="AQ357" s="90"/>
      <c r="AR357" s="90"/>
      <c r="AS357" s="39" t="str">
        <f t="shared" ref="AS357" si="531">IF(AT356=AT357,"○","×")</f>
        <v>○</v>
      </c>
      <c r="AT357" s="36">
        <f t="shared" ref="AT357" si="532">COUNTIF(N357:AR357,"ａ")+COUNTIF(N357:AR357,"ｂ")+COUNTIF(N357:AR357,"ｃ")</f>
        <v>0</v>
      </c>
    </row>
    <row r="358" spans="1:46" ht="21" customHeight="1">
      <c r="A358" s="143">
        <v>178</v>
      </c>
      <c r="B358" s="145"/>
      <c r="C358" s="145"/>
      <c r="D358" s="146"/>
      <c r="E358" s="137" t="str">
        <f>IF(D358=""," ",DATEDIF(D358,K358,"Y")&amp;"歳"&amp;DATEDIF(D358,K358,"YM")&amp;"カ月")</f>
        <v xml:space="preserve"> </v>
      </c>
      <c r="F358" s="138"/>
      <c r="G358" s="138"/>
      <c r="H358" s="138"/>
      <c r="I358" s="138"/>
      <c r="J358" s="40" t="s">
        <v>8</v>
      </c>
      <c r="K358" s="139">
        <f>DATE($B1,$D1,1)</f>
        <v>44562</v>
      </c>
      <c r="L358" s="139">
        <f>DATEDIF(D358,K358,"Y")</f>
        <v>122</v>
      </c>
      <c r="M358" s="121" t="str">
        <f t="shared" si="529"/>
        <v>×</v>
      </c>
      <c r="N358" s="87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86"/>
      <c r="AA358" s="86"/>
      <c r="AB358" s="86"/>
      <c r="AC358" s="86"/>
      <c r="AD358" s="86"/>
      <c r="AE358" s="86"/>
      <c r="AF358" s="86"/>
      <c r="AG358" s="86"/>
      <c r="AH358" s="86"/>
      <c r="AI358" s="86"/>
      <c r="AJ358" s="86"/>
      <c r="AK358" s="86"/>
      <c r="AL358" s="86"/>
      <c r="AM358" s="86"/>
      <c r="AN358" s="86"/>
      <c r="AO358" s="86"/>
      <c r="AP358" s="86"/>
      <c r="AQ358" s="86"/>
      <c r="AR358" s="86"/>
      <c r="AS358" s="41">
        <f>SUM(N358:AR358)</f>
        <v>0</v>
      </c>
      <c r="AT358" s="36">
        <f t="shared" ref="AT358" si="533">COUNT(N358:AR358)</f>
        <v>0</v>
      </c>
    </row>
    <row r="359" spans="1:46" ht="21" customHeight="1" thickBot="1">
      <c r="A359" s="144"/>
      <c r="B359" s="114"/>
      <c r="C359" s="114"/>
      <c r="D359" s="116"/>
      <c r="E359" s="137"/>
      <c r="F359" s="118"/>
      <c r="G359" s="118"/>
      <c r="H359" s="118"/>
      <c r="I359" s="118"/>
      <c r="J359" s="38" t="s">
        <v>24</v>
      </c>
      <c r="K359" s="140"/>
      <c r="L359" s="141"/>
      <c r="M359" s="142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  <c r="AB359" s="90"/>
      <c r="AC359" s="90"/>
      <c r="AD359" s="90"/>
      <c r="AE359" s="90"/>
      <c r="AF359" s="90"/>
      <c r="AG359" s="90"/>
      <c r="AH359" s="90"/>
      <c r="AI359" s="90"/>
      <c r="AJ359" s="90"/>
      <c r="AK359" s="90"/>
      <c r="AL359" s="90"/>
      <c r="AM359" s="90"/>
      <c r="AN359" s="90"/>
      <c r="AO359" s="90"/>
      <c r="AP359" s="90"/>
      <c r="AQ359" s="90"/>
      <c r="AR359" s="90"/>
      <c r="AS359" s="39" t="str">
        <f t="shared" ref="AS359" si="534">IF(AT358=AT359,"○","×")</f>
        <v>○</v>
      </c>
      <c r="AT359" s="36">
        <f t="shared" ref="AT359" si="535">COUNTIF(N359:AR359,"ａ")+COUNTIF(N359:AR359,"ｂ")+COUNTIF(N359:AR359,"ｃ")</f>
        <v>0</v>
      </c>
    </row>
    <row r="360" spans="1:46" ht="21" customHeight="1">
      <c r="A360" s="143">
        <v>179</v>
      </c>
      <c r="B360" s="145"/>
      <c r="C360" s="145"/>
      <c r="D360" s="146"/>
      <c r="E360" s="137" t="str">
        <f>IF(D360=""," ",DATEDIF(D360,K360,"Y")&amp;"歳"&amp;DATEDIF(D360,K360,"YM")&amp;"カ月")</f>
        <v xml:space="preserve"> </v>
      </c>
      <c r="F360" s="138"/>
      <c r="G360" s="138"/>
      <c r="H360" s="138"/>
      <c r="I360" s="138"/>
      <c r="J360" s="40" t="s">
        <v>8</v>
      </c>
      <c r="K360" s="139">
        <f>DATE($B1,$D1,1)</f>
        <v>44562</v>
      </c>
      <c r="L360" s="139">
        <f>DATEDIF(D360,K360,"Y")</f>
        <v>122</v>
      </c>
      <c r="M360" s="121" t="str">
        <f t="shared" si="529"/>
        <v>×</v>
      </c>
      <c r="N360" s="87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86"/>
      <c r="AA360" s="86"/>
      <c r="AB360" s="86"/>
      <c r="AC360" s="86"/>
      <c r="AD360" s="86"/>
      <c r="AE360" s="86"/>
      <c r="AF360" s="86"/>
      <c r="AG360" s="86"/>
      <c r="AH360" s="86"/>
      <c r="AI360" s="86"/>
      <c r="AJ360" s="86"/>
      <c r="AK360" s="86"/>
      <c r="AL360" s="86"/>
      <c r="AM360" s="86"/>
      <c r="AN360" s="86"/>
      <c r="AO360" s="86"/>
      <c r="AP360" s="86"/>
      <c r="AQ360" s="86"/>
      <c r="AR360" s="86"/>
      <c r="AS360" s="41">
        <f>SUM(N360:AR360)</f>
        <v>0</v>
      </c>
      <c r="AT360" s="36">
        <f t="shared" ref="AT360" si="536">COUNT(N360:AR360)</f>
        <v>0</v>
      </c>
    </row>
    <row r="361" spans="1:46" ht="21" customHeight="1" thickBot="1">
      <c r="A361" s="144"/>
      <c r="B361" s="114"/>
      <c r="C361" s="114"/>
      <c r="D361" s="116"/>
      <c r="E361" s="137"/>
      <c r="F361" s="118"/>
      <c r="G361" s="118"/>
      <c r="H361" s="118"/>
      <c r="I361" s="118"/>
      <c r="J361" s="38" t="s">
        <v>24</v>
      </c>
      <c r="K361" s="140"/>
      <c r="L361" s="141"/>
      <c r="M361" s="142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  <c r="AC361" s="90"/>
      <c r="AD361" s="90"/>
      <c r="AE361" s="90"/>
      <c r="AF361" s="90"/>
      <c r="AG361" s="90"/>
      <c r="AH361" s="90"/>
      <c r="AI361" s="90"/>
      <c r="AJ361" s="90"/>
      <c r="AK361" s="90"/>
      <c r="AL361" s="90"/>
      <c r="AM361" s="90"/>
      <c r="AN361" s="90"/>
      <c r="AO361" s="90"/>
      <c r="AP361" s="90"/>
      <c r="AQ361" s="90"/>
      <c r="AR361" s="90"/>
      <c r="AS361" s="39" t="str">
        <f t="shared" ref="AS361" si="537">IF(AT360=AT361,"○","×")</f>
        <v>○</v>
      </c>
      <c r="AT361" s="36">
        <f t="shared" ref="AT361" si="538">COUNTIF(N361:AR361,"ａ")+COUNTIF(N361:AR361,"ｂ")+COUNTIF(N361:AR361,"ｃ")</f>
        <v>0</v>
      </c>
    </row>
    <row r="362" spans="1:46" ht="21" customHeight="1">
      <c r="A362" s="143">
        <v>180</v>
      </c>
      <c r="B362" s="145"/>
      <c r="C362" s="145"/>
      <c r="D362" s="146"/>
      <c r="E362" s="137" t="str">
        <f>IF(D362=""," ",DATEDIF(D362,K362,"Y")&amp;"歳"&amp;DATEDIF(D362,K362,"YM")&amp;"カ月")</f>
        <v xml:space="preserve"> </v>
      </c>
      <c r="F362" s="138"/>
      <c r="G362" s="138"/>
      <c r="H362" s="138"/>
      <c r="I362" s="138"/>
      <c r="J362" s="40" t="s">
        <v>8</v>
      </c>
      <c r="K362" s="139">
        <f>DATE($B1,$D1,1)</f>
        <v>44562</v>
      </c>
      <c r="L362" s="139">
        <f>DATEDIF(D362,K362,"Y")</f>
        <v>122</v>
      </c>
      <c r="M362" s="121" t="str">
        <f t="shared" si="529"/>
        <v>×</v>
      </c>
      <c r="N362" s="87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86"/>
      <c r="AA362" s="86"/>
      <c r="AB362" s="86"/>
      <c r="AC362" s="86"/>
      <c r="AD362" s="86"/>
      <c r="AE362" s="86"/>
      <c r="AF362" s="86"/>
      <c r="AG362" s="86"/>
      <c r="AH362" s="86"/>
      <c r="AI362" s="86"/>
      <c r="AJ362" s="86"/>
      <c r="AK362" s="86"/>
      <c r="AL362" s="86"/>
      <c r="AM362" s="86"/>
      <c r="AN362" s="86"/>
      <c r="AO362" s="86"/>
      <c r="AP362" s="86"/>
      <c r="AQ362" s="86"/>
      <c r="AR362" s="86"/>
      <c r="AS362" s="41">
        <f>SUM(N362:AR362)</f>
        <v>0</v>
      </c>
      <c r="AT362" s="36">
        <f t="shared" ref="AT362" si="539">COUNT(N362:AR362)</f>
        <v>0</v>
      </c>
    </row>
    <row r="363" spans="1:46" ht="21" customHeight="1" thickBot="1">
      <c r="A363" s="144"/>
      <c r="B363" s="114"/>
      <c r="C363" s="114"/>
      <c r="D363" s="116"/>
      <c r="E363" s="137"/>
      <c r="F363" s="118"/>
      <c r="G363" s="118"/>
      <c r="H363" s="118"/>
      <c r="I363" s="118"/>
      <c r="J363" s="38" t="s">
        <v>24</v>
      </c>
      <c r="K363" s="140"/>
      <c r="L363" s="141"/>
      <c r="M363" s="142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  <c r="AC363" s="90"/>
      <c r="AD363" s="90"/>
      <c r="AE363" s="90"/>
      <c r="AF363" s="90"/>
      <c r="AG363" s="90"/>
      <c r="AH363" s="90"/>
      <c r="AI363" s="90"/>
      <c r="AJ363" s="90"/>
      <c r="AK363" s="90"/>
      <c r="AL363" s="90"/>
      <c r="AM363" s="90"/>
      <c r="AN363" s="90"/>
      <c r="AO363" s="90"/>
      <c r="AP363" s="90"/>
      <c r="AQ363" s="90"/>
      <c r="AR363" s="90"/>
      <c r="AS363" s="39" t="str">
        <f t="shared" ref="AS363" si="540">IF(AT362=AT363,"○","×")</f>
        <v>○</v>
      </c>
      <c r="AT363" s="36">
        <f t="shared" ref="AT363" si="541">COUNTIF(N363:AR363,"ａ")+COUNTIF(N363:AR363,"ｂ")+COUNTIF(N363:AR363,"ｃ")</f>
        <v>0</v>
      </c>
    </row>
    <row r="364" spans="1:46" ht="21" customHeight="1">
      <c r="A364" s="143">
        <v>181</v>
      </c>
      <c r="B364" s="145"/>
      <c r="C364" s="145"/>
      <c r="D364" s="146"/>
      <c r="E364" s="137" t="str">
        <f>IF(D364=""," ",DATEDIF(D364,K364,"Y")&amp;"歳"&amp;DATEDIF(D364,K364,"YM")&amp;"カ月")</f>
        <v xml:space="preserve"> </v>
      </c>
      <c r="F364" s="138"/>
      <c r="G364" s="138"/>
      <c r="H364" s="138"/>
      <c r="I364" s="138"/>
      <c r="J364" s="40" t="s">
        <v>8</v>
      </c>
      <c r="K364" s="139">
        <f>DATE($B1,$D1,1)</f>
        <v>44562</v>
      </c>
      <c r="L364" s="139">
        <f>DATEDIF(D364,K364,"Y")</f>
        <v>122</v>
      </c>
      <c r="M364" s="121" t="str">
        <f t="shared" si="529"/>
        <v>×</v>
      </c>
      <c r="N364" s="87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  <c r="Z364" s="86"/>
      <c r="AA364" s="86"/>
      <c r="AB364" s="86"/>
      <c r="AC364" s="86"/>
      <c r="AD364" s="86"/>
      <c r="AE364" s="86"/>
      <c r="AF364" s="86"/>
      <c r="AG364" s="86"/>
      <c r="AH364" s="86"/>
      <c r="AI364" s="86"/>
      <c r="AJ364" s="86"/>
      <c r="AK364" s="86"/>
      <c r="AL364" s="86"/>
      <c r="AM364" s="86"/>
      <c r="AN364" s="86"/>
      <c r="AO364" s="86"/>
      <c r="AP364" s="86"/>
      <c r="AQ364" s="86"/>
      <c r="AR364" s="86"/>
      <c r="AS364" s="41">
        <f>SUM(N364:AR364)</f>
        <v>0</v>
      </c>
      <c r="AT364" s="36">
        <f t="shared" ref="AT364" si="542">COUNT(N364:AR364)</f>
        <v>0</v>
      </c>
    </row>
    <row r="365" spans="1:46" ht="21" customHeight="1" thickBot="1">
      <c r="A365" s="144"/>
      <c r="B365" s="114"/>
      <c r="C365" s="114"/>
      <c r="D365" s="116"/>
      <c r="E365" s="137"/>
      <c r="F365" s="118"/>
      <c r="G365" s="118"/>
      <c r="H365" s="118"/>
      <c r="I365" s="118"/>
      <c r="J365" s="38" t="s">
        <v>24</v>
      </c>
      <c r="K365" s="140"/>
      <c r="L365" s="141"/>
      <c r="M365" s="142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  <c r="AB365" s="90"/>
      <c r="AC365" s="90"/>
      <c r="AD365" s="90"/>
      <c r="AE365" s="90"/>
      <c r="AF365" s="90"/>
      <c r="AG365" s="90"/>
      <c r="AH365" s="90"/>
      <c r="AI365" s="90"/>
      <c r="AJ365" s="90"/>
      <c r="AK365" s="90"/>
      <c r="AL365" s="90"/>
      <c r="AM365" s="90"/>
      <c r="AN365" s="90"/>
      <c r="AO365" s="90"/>
      <c r="AP365" s="90"/>
      <c r="AQ365" s="90"/>
      <c r="AR365" s="90"/>
      <c r="AS365" s="39" t="str">
        <f t="shared" ref="AS365" si="543">IF(AT364=AT365,"○","×")</f>
        <v>○</v>
      </c>
      <c r="AT365" s="36">
        <f t="shared" ref="AT365" si="544">COUNTIF(N365:AR365,"ａ")+COUNTIF(N365:AR365,"ｂ")+COUNTIF(N365:AR365,"ｃ")</f>
        <v>0</v>
      </c>
    </row>
    <row r="366" spans="1:46" ht="21" customHeight="1">
      <c r="A366" s="143">
        <v>182</v>
      </c>
      <c r="B366" s="145"/>
      <c r="C366" s="145"/>
      <c r="D366" s="146"/>
      <c r="E366" s="137" t="str">
        <f>IF(D366=""," ",DATEDIF(D366,K366,"Y")&amp;"歳"&amp;DATEDIF(D366,K366,"YM")&amp;"カ月")</f>
        <v xml:space="preserve"> </v>
      </c>
      <c r="F366" s="138"/>
      <c r="G366" s="138"/>
      <c r="H366" s="138"/>
      <c r="I366" s="138"/>
      <c r="J366" s="40" t="s">
        <v>8</v>
      </c>
      <c r="K366" s="139">
        <f>DATE($B1,$D1,1)</f>
        <v>44562</v>
      </c>
      <c r="L366" s="139">
        <f>DATEDIF(D366,K366,"Y")</f>
        <v>122</v>
      </c>
      <c r="M366" s="121" t="str">
        <f t="shared" si="529"/>
        <v>×</v>
      </c>
      <c r="N366" s="87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  <c r="AA366" s="86"/>
      <c r="AB366" s="86"/>
      <c r="AC366" s="86"/>
      <c r="AD366" s="86"/>
      <c r="AE366" s="86"/>
      <c r="AF366" s="86"/>
      <c r="AG366" s="86"/>
      <c r="AH366" s="86"/>
      <c r="AI366" s="86"/>
      <c r="AJ366" s="86"/>
      <c r="AK366" s="86"/>
      <c r="AL366" s="86"/>
      <c r="AM366" s="86"/>
      <c r="AN366" s="86"/>
      <c r="AO366" s="86"/>
      <c r="AP366" s="86"/>
      <c r="AQ366" s="86"/>
      <c r="AR366" s="86"/>
      <c r="AS366" s="41">
        <f>SUM(N366:AR366)</f>
        <v>0</v>
      </c>
      <c r="AT366" s="36">
        <f t="shared" ref="AT366" si="545">COUNT(N366:AR366)</f>
        <v>0</v>
      </c>
    </row>
    <row r="367" spans="1:46" ht="21" customHeight="1" thickBot="1">
      <c r="A367" s="144"/>
      <c r="B367" s="114"/>
      <c r="C367" s="114"/>
      <c r="D367" s="116"/>
      <c r="E367" s="137"/>
      <c r="F367" s="118"/>
      <c r="G367" s="118"/>
      <c r="H367" s="118"/>
      <c r="I367" s="118"/>
      <c r="J367" s="38" t="s">
        <v>24</v>
      </c>
      <c r="K367" s="140"/>
      <c r="L367" s="141"/>
      <c r="M367" s="142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  <c r="AC367" s="90"/>
      <c r="AD367" s="90"/>
      <c r="AE367" s="90"/>
      <c r="AF367" s="90"/>
      <c r="AG367" s="90"/>
      <c r="AH367" s="90"/>
      <c r="AI367" s="90"/>
      <c r="AJ367" s="90"/>
      <c r="AK367" s="90"/>
      <c r="AL367" s="90"/>
      <c r="AM367" s="90"/>
      <c r="AN367" s="90"/>
      <c r="AO367" s="90"/>
      <c r="AP367" s="90"/>
      <c r="AQ367" s="90"/>
      <c r="AR367" s="90"/>
      <c r="AS367" s="39" t="str">
        <f t="shared" ref="AS367" si="546">IF(AT366=AT367,"○","×")</f>
        <v>○</v>
      </c>
      <c r="AT367" s="36">
        <f t="shared" ref="AT367" si="547">COUNTIF(N367:AR367,"ａ")+COUNTIF(N367:AR367,"ｂ")+COUNTIF(N367:AR367,"ｃ")</f>
        <v>0</v>
      </c>
    </row>
    <row r="368" spans="1:46" ht="21" customHeight="1">
      <c r="A368" s="143">
        <v>183</v>
      </c>
      <c r="B368" s="145"/>
      <c r="C368" s="145"/>
      <c r="D368" s="146"/>
      <c r="E368" s="137" t="str">
        <f>IF(D368=""," ",DATEDIF(D368,K368,"Y")&amp;"歳"&amp;DATEDIF(D368,K368,"YM")&amp;"カ月")</f>
        <v xml:space="preserve"> </v>
      </c>
      <c r="F368" s="138"/>
      <c r="G368" s="138"/>
      <c r="H368" s="138"/>
      <c r="I368" s="138"/>
      <c r="J368" s="40" t="s">
        <v>8</v>
      </c>
      <c r="K368" s="139">
        <f>DATE($B1,$D1,1)</f>
        <v>44562</v>
      </c>
      <c r="L368" s="139">
        <f>DATEDIF(D368,K368,"Y")</f>
        <v>122</v>
      </c>
      <c r="M368" s="121" t="str">
        <f t="shared" si="529"/>
        <v>×</v>
      </c>
      <c r="N368" s="87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  <c r="Z368" s="86"/>
      <c r="AA368" s="86"/>
      <c r="AB368" s="86"/>
      <c r="AC368" s="86"/>
      <c r="AD368" s="86"/>
      <c r="AE368" s="86"/>
      <c r="AF368" s="86"/>
      <c r="AG368" s="86"/>
      <c r="AH368" s="86"/>
      <c r="AI368" s="86"/>
      <c r="AJ368" s="86"/>
      <c r="AK368" s="86"/>
      <c r="AL368" s="86"/>
      <c r="AM368" s="86"/>
      <c r="AN368" s="86"/>
      <c r="AO368" s="86"/>
      <c r="AP368" s="86"/>
      <c r="AQ368" s="86"/>
      <c r="AR368" s="86"/>
      <c r="AS368" s="41">
        <f>SUM(N368:AR368)</f>
        <v>0</v>
      </c>
      <c r="AT368" s="36">
        <f t="shared" ref="AT368" si="548">COUNT(N368:AR368)</f>
        <v>0</v>
      </c>
    </row>
    <row r="369" spans="1:46" ht="21" customHeight="1" thickBot="1">
      <c r="A369" s="144"/>
      <c r="B369" s="114"/>
      <c r="C369" s="114"/>
      <c r="D369" s="116"/>
      <c r="E369" s="137"/>
      <c r="F369" s="118"/>
      <c r="G369" s="118"/>
      <c r="H369" s="118"/>
      <c r="I369" s="118"/>
      <c r="J369" s="38" t="s">
        <v>24</v>
      </c>
      <c r="K369" s="140"/>
      <c r="L369" s="141"/>
      <c r="M369" s="142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  <c r="AB369" s="90"/>
      <c r="AC369" s="90"/>
      <c r="AD369" s="90"/>
      <c r="AE369" s="90"/>
      <c r="AF369" s="90"/>
      <c r="AG369" s="90"/>
      <c r="AH369" s="90"/>
      <c r="AI369" s="90"/>
      <c r="AJ369" s="90"/>
      <c r="AK369" s="90"/>
      <c r="AL369" s="90"/>
      <c r="AM369" s="90"/>
      <c r="AN369" s="90"/>
      <c r="AO369" s="90"/>
      <c r="AP369" s="90"/>
      <c r="AQ369" s="90"/>
      <c r="AR369" s="90"/>
      <c r="AS369" s="39" t="str">
        <f t="shared" ref="AS369" si="549">IF(AT368=AT369,"○","×")</f>
        <v>○</v>
      </c>
      <c r="AT369" s="36">
        <f t="shared" ref="AT369" si="550">COUNTIF(N369:AR369,"ａ")+COUNTIF(N369:AR369,"ｂ")+COUNTIF(N369:AR369,"ｃ")</f>
        <v>0</v>
      </c>
    </row>
    <row r="370" spans="1:46" ht="21" customHeight="1">
      <c r="A370" s="143">
        <v>184</v>
      </c>
      <c r="B370" s="145"/>
      <c r="C370" s="145"/>
      <c r="D370" s="146"/>
      <c r="E370" s="137" t="str">
        <f>IF(D370=""," ",DATEDIF(D370,K370,"Y")&amp;"歳"&amp;DATEDIF(D370,K370,"YM")&amp;"カ月")</f>
        <v xml:space="preserve"> </v>
      </c>
      <c r="F370" s="138"/>
      <c r="G370" s="138"/>
      <c r="H370" s="138"/>
      <c r="I370" s="138"/>
      <c r="J370" s="40" t="s">
        <v>8</v>
      </c>
      <c r="K370" s="139">
        <f>DATE($B1,$D1,1)</f>
        <v>44562</v>
      </c>
      <c r="L370" s="139">
        <f>DATEDIF(D370,K370,"Y")</f>
        <v>122</v>
      </c>
      <c r="M370" s="121" t="str">
        <f t="shared" si="529"/>
        <v>×</v>
      </c>
      <c r="N370" s="87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  <c r="AA370" s="86"/>
      <c r="AB370" s="86"/>
      <c r="AC370" s="86"/>
      <c r="AD370" s="86"/>
      <c r="AE370" s="86"/>
      <c r="AF370" s="86"/>
      <c r="AG370" s="86"/>
      <c r="AH370" s="86"/>
      <c r="AI370" s="86"/>
      <c r="AJ370" s="86"/>
      <c r="AK370" s="86"/>
      <c r="AL370" s="86"/>
      <c r="AM370" s="86"/>
      <c r="AN370" s="86"/>
      <c r="AO370" s="86"/>
      <c r="AP370" s="86"/>
      <c r="AQ370" s="86"/>
      <c r="AR370" s="86"/>
      <c r="AS370" s="41">
        <f>SUM(N370:AR370)</f>
        <v>0</v>
      </c>
      <c r="AT370" s="36">
        <f t="shared" ref="AT370" si="551">COUNT(N370:AR370)</f>
        <v>0</v>
      </c>
    </row>
    <row r="371" spans="1:46" ht="21" customHeight="1" thickBot="1">
      <c r="A371" s="144"/>
      <c r="B371" s="114"/>
      <c r="C371" s="114"/>
      <c r="D371" s="116"/>
      <c r="E371" s="137"/>
      <c r="F371" s="118"/>
      <c r="G371" s="118"/>
      <c r="H371" s="118"/>
      <c r="I371" s="118"/>
      <c r="J371" s="38" t="s">
        <v>24</v>
      </c>
      <c r="K371" s="140"/>
      <c r="L371" s="141"/>
      <c r="M371" s="142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  <c r="AB371" s="90"/>
      <c r="AC371" s="90"/>
      <c r="AD371" s="90"/>
      <c r="AE371" s="90"/>
      <c r="AF371" s="90"/>
      <c r="AG371" s="90"/>
      <c r="AH371" s="90"/>
      <c r="AI371" s="90"/>
      <c r="AJ371" s="90"/>
      <c r="AK371" s="90"/>
      <c r="AL371" s="90"/>
      <c r="AM371" s="90"/>
      <c r="AN371" s="90"/>
      <c r="AO371" s="90"/>
      <c r="AP371" s="90"/>
      <c r="AQ371" s="90"/>
      <c r="AR371" s="90"/>
      <c r="AS371" s="39" t="str">
        <f t="shared" ref="AS371" si="552">IF(AT370=AT371,"○","×")</f>
        <v>○</v>
      </c>
      <c r="AT371" s="36">
        <f t="shared" ref="AT371" si="553">COUNTIF(N371:AR371,"ａ")+COUNTIF(N371:AR371,"ｂ")+COUNTIF(N371:AR371,"ｃ")</f>
        <v>0</v>
      </c>
    </row>
    <row r="372" spans="1:46" ht="21" customHeight="1">
      <c r="A372" s="143">
        <v>185</v>
      </c>
      <c r="B372" s="145"/>
      <c r="C372" s="145"/>
      <c r="D372" s="146"/>
      <c r="E372" s="137" t="str">
        <f>IF(D372=""," ",DATEDIF(D372,K372,"Y")&amp;"歳"&amp;DATEDIF(D372,K372,"YM")&amp;"カ月")</f>
        <v xml:space="preserve"> </v>
      </c>
      <c r="F372" s="138"/>
      <c r="G372" s="138"/>
      <c r="H372" s="138"/>
      <c r="I372" s="138"/>
      <c r="J372" s="40" t="s">
        <v>8</v>
      </c>
      <c r="K372" s="139">
        <f>DATE($B1,$D1,1)</f>
        <v>44562</v>
      </c>
      <c r="L372" s="139">
        <f>DATEDIF(D372,K372,"Y")</f>
        <v>122</v>
      </c>
      <c r="M372" s="121" t="str">
        <f t="shared" si="529"/>
        <v>×</v>
      </c>
      <c r="N372" s="87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  <c r="Z372" s="86"/>
      <c r="AA372" s="86"/>
      <c r="AB372" s="86"/>
      <c r="AC372" s="86"/>
      <c r="AD372" s="86"/>
      <c r="AE372" s="86"/>
      <c r="AF372" s="86"/>
      <c r="AG372" s="86"/>
      <c r="AH372" s="86"/>
      <c r="AI372" s="86"/>
      <c r="AJ372" s="86"/>
      <c r="AK372" s="86"/>
      <c r="AL372" s="86"/>
      <c r="AM372" s="86"/>
      <c r="AN372" s="86"/>
      <c r="AO372" s="86"/>
      <c r="AP372" s="86"/>
      <c r="AQ372" s="86"/>
      <c r="AR372" s="86"/>
      <c r="AS372" s="41">
        <f>SUM(N372:AR372)</f>
        <v>0</v>
      </c>
      <c r="AT372" s="36">
        <f t="shared" ref="AT372" si="554">COUNT(N372:AR372)</f>
        <v>0</v>
      </c>
    </row>
    <row r="373" spans="1:46" ht="21" customHeight="1" thickBot="1">
      <c r="A373" s="144"/>
      <c r="B373" s="114"/>
      <c r="C373" s="114"/>
      <c r="D373" s="116"/>
      <c r="E373" s="137"/>
      <c r="F373" s="118"/>
      <c r="G373" s="118"/>
      <c r="H373" s="118"/>
      <c r="I373" s="118"/>
      <c r="J373" s="38" t="s">
        <v>24</v>
      </c>
      <c r="K373" s="140"/>
      <c r="L373" s="141"/>
      <c r="M373" s="142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  <c r="AB373" s="90"/>
      <c r="AC373" s="90"/>
      <c r="AD373" s="90"/>
      <c r="AE373" s="90"/>
      <c r="AF373" s="90"/>
      <c r="AG373" s="90"/>
      <c r="AH373" s="90"/>
      <c r="AI373" s="90"/>
      <c r="AJ373" s="90"/>
      <c r="AK373" s="90"/>
      <c r="AL373" s="90"/>
      <c r="AM373" s="90"/>
      <c r="AN373" s="90"/>
      <c r="AO373" s="90"/>
      <c r="AP373" s="90"/>
      <c r="AQ373" s="90"/>
      <c r="AR373" s="90"/>
      <c r="AS373" s="39" t="str">
        <f t="shared" ref="AS373" si="555">IF(AT372=AT373,"○","×")</f>
        <v>○</v>
      </c>
      <c r="AT373" s="36">
        <f t="shared" ref="AT373" si="556">COUNTIF(N373:AR373,"ａ")+COUNTIF(N373:AR373,"ｂ")+COUNTIF(N373:AR373,"ｃ")</f>
        <v>0</v>
      </c>
    </row>
    <row r="374" spans="1:46" ht="21" customHeight="1">
      <c r="A374" s="143">
        <v>186</v>
      </c>
      <c r="B374" s="145"/>
      <c r="C374" s="145"/>
      <c r="D374" s="146"/>
      <c r="E374" s="137" t="str">
        <f>IF(D374=""," ",DATEDIF(D374,K374,"Y")&amp;"歳"&amp;DATEDIF(D374,K374,"YM")&amp;"カ月")</f>
        <v xml:space="preserve"> </v>
      </c>
      <c r="F374" s="138"/>
      <c r="G374" s="138"/>
      <c r="H374" s="138"/>
      <c r="I374" s="138"/>
      <c r="J374" s="40" t="s">
        <v>8</v>
      </c>
      <c r="K374" s="139">
        <f>DATE($B1,$D1,1)</f>
        <v>44562</v>
      </c>
      <c r="L374" s="139">
        <f>DATEDIF(D374,K374,"Y")</f>
        <v>122</v>
      </c>
      <c r="M374" s="121" t="str">
        <f t="shared" si="529"/>
        <v>×</v>
      </c>
      <c r="N374" s="87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86"/>
      <c r="AA374" s="86"/>
      <c r="AB374" s="86"/>
      <c r="AC374" s="86"/>
      <c r="AD374" s="86"/>
      <c r="AE374" s="86"/>
      <c r="AF374" s="86"/>
      <c r="AG374" s="86"/>
      <c r="AH374" s="86"/>
      <c r="AI374" s="86"/>
      <c r="AJ374" s="86"/>
      <c r="AK374" s="86"/>
      <c r="AL374" s="86"/>
      <c r="AM374" s="86"/>
      <c r="AN374" s="86"/>
      <c r="AO374" s="86"/>
      <c r="AP374" s="86"/>
      <c r="AQ374" s="86"/>
      <c r="AR374" s="86"/>
      <c r="AS374" s="41">
        <f>SUM(N374:AR374)</f>
        <v>0</v>
      </c>
      <c r="AT374" s="36">
        <f t="shared" ref="AT374" si="557">COUNT(N374:AR374)</f>
        <v>0</v>
      </c>
    </row>
    <row r="375" spans="1:46" ht="21" customHeight="1" thickBot="1">
      <c r="A375" s="144"/>
      <c r="B375" s="114"/>
      <c r="C375" s="114"/>
      <c r="D375" s="116"/>
      <c r="E375" s="137"/>
      <c r="F375" s="118"/>
      <c r="G375" s="118"/>
      <c r="H375" s="118"/>
      <c r="I375" s="118"/>
      <c r="J375" s="38" t="s">
        <v>24</v>
      </c>
      <c r="K375" s="140"/>
      <c r="L375" s="141"/>
      <c r="M375" s="142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  <c r="AC375" s="90"/>
      <c r="AD375" s="90"/>
      <c r="AE375" s="90"/>
      <c r="AF375" s="90"/>
      <c r="AG375" s="90"/>
      <c r="AH375" s="90"/>
      <c r="AI375" s="90"/>
      <c r="AJ375" s="90"/>
      <c r="AK375" s="90"/>
      <c r="AL375" s="90"/>
      <c r="AM375" s="90"/>
      <c r="AN375" s="90"/>
      <c r="AO375" s="90"/>
      <c r="AP375" s="90"/>
      <c r="AQ375" s="90"/>
      <c r="AR375" s="90"/>
      <c r="AS375" s="39" t="str">
        <f t="shared" ref="AS375" si="558">IF(AT374=AT375,"○","×")</f>
        <v>○</v>
      </c>
      <c r="AT375" s="36">
        <f t="shared" ref="AT375" si="559">COUNTIF(N375:AR375,"ａ")+COUNTIF(N375:AR375,"ｂ")+COUNTIF(N375:AR375,"ｃ")</f>
        <v>0</v>
      </c>
    </row>
    <row r="376" spans="1:46" ht="21" customHeight="1">
      <c r="A376" s="143">
        <v>187</v>
      </c>
      <c r="B376" s="145"/>
      <c r="C376" s="145"/>
      <c r="D376" s="146"/>
      <c r="E376" s="137" t="str">
        <f>IF(D376=""," ",DATEDIF(D376,K376,"Y")&amp;"歳"&amp;DATEDIF(D376,K376,"YM")&amp;"カ月")</f>
        <v xml:space="preserve"> </v>
      </c>
      <c r="F376" s="138"/>
      <c r="G376" s="138"/>
      <c r="H376" s="138"/>
      <c r="I376" s="138"/>
      <c r="J376" s="40" t="s">
        <v>8</v>
      </c>
      <c r="K376" s="139">
        <f>DATE($B1,$D1,1)</f>
        <v>44562</v>
      </c>
      <c r="L376" s="139">
        <f>DATEDIF(D376,K376,"Y")</f>
        <v>122</v>
      </c>
      <c r="M376" s="121" t="str">
        <f t="shared" si="529"/>
        <v>×</v>
      </c>
      <c r="N376" s="87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  <c r="Z376" s="86"/>
      <c r="AA376" s="86"/>
      <c r="AB376" s="86"/>
      <c r="AC376" s="86"/>
      <c r="AD376" s="86"/>
      <c r="AE376" s="86"/>
      <c r="AF376" s="86"/>
      <c r="AG376" s="86"/>
      <c r="AH376" s="86"/>
      <c r="AI376" s="86"/>
      <c r="AJ376" s="86"/>
      <c r="AK376" s="86"/>
      <c r="AL376" s="86"/>
      <c r="AM376" s="86"/>
      <c r="AN376" s="86"/>
      <c r="AO376" s="86"/>
      <c r="AP376" s="86"/>
      <c r="AQ376" s="86"/>
      <c r="AR376" s="86"/>
      <c r="AS376" s="41">
        <f>SUM(N376:AR376)</f>
        <v>0</v>
      </c>
      <c r="AT376" s="36">
        <f t="shared" ref="AT376" si="560">COUNT(N376:AR376)</f>
        <v>0</v>
      </c>
    </row>
    <row r="377" spans="1:46" ht="21" customHeight="1" thickBot="1">
      <c r="A377" s="144"/>
      <c r="B377" s="114"/>
      <c r="C377" s="114"/>
      <c r="D377" s="116"/>
      <c r="E377" s="137"/>
      <c r="F377" s="118"/>
      <c r="G377" s="118"/>
      <c r="H377" s="118"/>
      <c r="I377" s="118"/>
      <c r="J377" s="38" t="s">
        <v>24</v>
      </c>
      <c r="K377" s="140"/>
      <c r="L377" s="141"/>
      <c r="M377" s="142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  <c r="AB377" s="90"/>
      <c r="AC377" s="90"/>
      <c r="AD377" s="90"/>
      <c r="AE377" s="90"/>
      <c r="AF377" s="90"/>
      <c r="AG377" s="90"/>
      <c r="AH377" s="90"/>
      <c r="AI377" s="90"/>
      <c r="AJ377" s="90"/>
      <c r="AK377" s="90"/>
      <c r="AL377" s="90"/>
      <c r="AM377" s="90"/>
      <c r="AN377" s="90"/>
      <c r="AO377" s="90"/>
      <c r="AP377" s="90"/>
      <c r="AQ377" s="90"/>
      <c r="AR377" s="90"/>
      <c r="AS377" s="39" t="str">
        <f t="shared" ref="AS377" si="561">IF(AT376=AT377,"○","×")</f>
        <v>○</v>
      </c>
      <c r="AT377" s="36">
        <f t="shared" ref="AT377" si="562">COUNTIF(N377:AR377,"ａ")+COUNTIF(N377:AR377,"ｂ")+COUNTIF(N377:AR377,"ｃ")</f>
        <v>0</v>
      </c>
    </row>
    <row r="378" spans="1:46" ht="21" customHeight="1">
      <c r="A378" s="143">
        <v>188</v>
      </c>
      <c r="B378" s="145"/>
      <c r="C378" s="145"/>
      <c r="D378" s="146"/>
      <c r="E378" s="137" t="str">
        <f>IF(D378=""," ",DATEDIF(D378,K378,"Y")&amp;"歳"&amp;DATEDIF(D378,K378,"YM")&amp;"カ月")</f>
        <v xml:space="preserve"> </v>
      </c>
      <c r="F378" s="138"/>
      <c r="G378" s="138"/>
      <c r="H378" s="138"/>
      <c r="I378" s="138"/>
      <c r="J378" s="40" t="s">
        <v>8</v>
      </c>
      <c r="K378" s="139">
        <f>DATE($B1,$D1,1)</f>
        <v>44562</v>
      </c>
      <c r="L378" s="139">
        <f>DATEDIF(D378,K378,"Y")</f>
        <v>122</v>
      </c>
      <c r="M378" s="121" t="str">
        <f t="shared" si="529"/>
        <v>×</v>
      </c>
      <c r="N378" s="87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86"/>
      <c r="AA378" s="86"/>
      <c r="AB378" s="86"/>
      <c r="AC378" s="86"/>
      <c r="AD378" s="86"/>
      <c r="AE378" s="86"/>
      <c r="AF378" s="86"/>
      <c r="AG378" s="86"/>
      <c r="AH378" s="86"/>
      <c r="AI378" s="86"/>
      <c r="AJ378" s="86"/>
      <c r="AK378" s="86"/>
      <c r="AL378" s="86"/>
      <c r="AM378" s="86"/>
      <c r="AN378" s="86"/>
      <c r="AO378" s="86"/>
      <c r="AP378" s="86"/>
      <c r="AQ378" s="86"/>
      <c r="AR378" s="86"/>
      <c r="AS378" s="41">
        <f>SUM(N378:AR378)</f>
        <v>0</v>
      </c>
      <c r="AT378" s="36">
        <f t="shared" ref="AT378" si="563">COUNT(N378:AR378)</f>
        <v>0</v>
      </c>
    </row>
    <row r="379" spans="1:46" ht="21" customHeight="1" thickBot="1">
      <c r="A379" s="144"/>
      <c r="B379" s="114"/>
      <c r="C379" s="114"/>
      <c r="D379" s="116"/>
      <c r="E379" s="137"/>
      <c r="F379" s="118"/>
      <c r="G379" s="118"/>
      <c r="H379" s="118"/>
      <c r="I379" s="118"/>
      <c r="J379" s="38" t="s">
        <v>24</v>
      </c>
      <c r="K379" s="140"/>
      <c r="L379" s="141"/>
      <c r="M379" s="142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  <c r="AC379" s="90"/>
      <c r="AD379" s="90"/>
      <c r="AE379" s="90"/>
      <c r="AF379" s="90"/>
      <c r="AG379" s="90"/>
      <c r="AH379" s="90"/>
      <c r="AI379" s="90"/>
      <c r="AJ379" s="90"/>
      <c r="AK379" s="90"/>
      <c r="AL379" s="90"/>
      <c r="AM379" s="90"/>
      <c r="AN379" s="90"/>
      <c r="AO379" s="90"/>
      <c r="AP379" s="90"/>
      <c r="AQ379" s="90"/>
      <c r="AR379" s="90"/>
      <c r="AS379" s="39" t="str">
        <f t="shared" ref="AS379" si="564">IF(AT378=AT379,"○","×")</f>
        <v>○</v>
      </c>
      <c r="AT379" s="36">
        <f t="shared" ref="AT379" si="565">COUNTIF(N379:AR379,"ａ")+COUNTIF(N379:AR379,"ｂ")+COUNTIF(N379:AR379,"ｃ")</f>
        <v>0</v>
      </c>
    </row>
    <row r="380" spans="1:46" ht="21" customHeight="1">
      <c r="A380" s="143">
        <v>189</v>
      </c>
      <c r="B380" s="145"/>
      <c r="C380" s="145"/>
      <c r="D380" s="146"/>
      <c r="E380" s="137" t="str">
        <f>IF(D380=""," ",DATEDIF(D380,K380,"Y")&amp;"歳"&amp;DATEDIF(D380,K380,"YM")&amp;"カ月")</f>
        <v xml:space="preserve"> </v>
      </c>
      <c r="F380" s="138"/>
      <c r="G380" s="138"/>
      <c r="H380" s="138"/>
      <c r="I380" s="138"/>
      <c r="J380" s="40" t="s">
        <v>8</v>
      </c>
      <c r="K380" s="139">
        <f>DATE($B1,$D1,1)</f>
        <v>44562</v>
      </c>
      <c r="L380" s="139">
        <f>DATEDIF(D380,K380,"Y")</f>
        <v>122</v>
      </c>
      <c r="M380" s="121" t="str">
        <f t="shared" si="529"/>
        <v>×</v>
      </c>
      <c r="N380" s="87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86"/>
      <c r="AA380" s="86"/>
      <c r="AB380" s="86"/>
      <c r="AC380" s="86"/>
      <c r="AD380" s="86"/>
      <c r="AE380" s="86"/>
      <c r="AF380" s="86"/>
      <c r="AG380" s="86"/>
      <c r="AH380" s="86"/>
      <c r="AI380" s="86"/>
      <c r="AJ380" s="86"/>
      <c r="AK380" s="86"/>
      <c r="AL380" s="86"/>
      <c r="AM380" s="86"/>
      <c r="AN380" s="86"/>
      <c r="AO380" s="86"/>
      <c r="AP380" s="86"/>
      <c r="AQ380" s="86"/>
      <c r="AR380" s="86"/>
      <c r="AS380" s="41">
        <f>SUM(N380:AR380)</f>
        <v>0</v>
      </c>
      <c r="AT380" s="36">
        <f t="shared" ref="AT380" si="566">COUNT(N380:AR380)</f>
        <v>0</v>
      </c>
    </row>
    <row r="381" spans="1:46" ht="21" customHeight="1" thickBot="1">
      <c r="A381" s="144"/>
      <c r="B381" s="114"/>
      <c r="C381" s="114"/>
      <c r="D381" s="116"/>
      <c r="E381" s="137"/>
      <c r="F381" s="118"/>
      <c r="G381" s="118"/>
      <c r="H381" s="118"/>
      <c r="I381" s="118"/>
      <c r="J381" s="38" t="s">
        <v>24</v>
      </c>
      <c r="K381" s="140"/>
      <c r="L381" s="141"/>
      <c r="M381" s="142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  <c r="AB381" s="90"/>
      <c r="AC381" s="90"/>
      <c r="AD381" s="90"/>
      <c r="AE381" s="90"/>
      <c r="AF381" s="90"/>
      <c r="AG381" s="90"/>
      <c r="AH381" s="90"/>
      <c r="AI381" s="90"/>
      <c r="AJ381" s="90"/>
      <c r="AK381" s="90"/>
      <c r="AL381" s="90"/>
      <c r="AM381" s="90"/>
      <c r="AN381" s="90"/>
      <c r="AO381" s="90"/>
      <c r="AP381" s="90"/>
      <c r="AQ381" s="90"/>
      <c r="AR381" s="90"/>
      <c r="AS381" s="39" t="str">
        <f t="shared" ref="AS381" si="567">IF(AT380=AT381,"○","×")</f>
        <v>○</v>
      </c>
      <c r="AT381" s="36">
        <f t="shared" ref="AT381" si="568">COUNTIF(N381:AR381,"ａ")+COUNTIF(N381:AR381,"ｂ")+COUNTIF(N381:AR381,"ｃ")</f>
        <v>0</v>
      </c>
    </row>
    <row r="382" spans="1:46" ht="21" customHeight="1">
      <c r="A382" s="143">
        <v>190</v>
      </c>
      <c r="B382" s="145"/>
      <c r="C382" s="145"/>
      <c r="D382" s="146"/>
      <c r="E382" s="137" t="str">
        <f>IF(D382=""," ",DATEDIF(D382,K382,"Y")&amp;"歳"&amp;DATEDIF(D382,K382,"YM")&amp;"カ月")</f>
        <v xml:space="preserve"> </v>
      </c>
      <c r="F382" s="138"/>
      <c r="G382" s="138"/>
      <c r="H382" s="138"/>
      <c r="I382" s="138"/>
      <c r="J382" s="40" t="s">
        <v>8</v>
      </c>
      <c r="K382" s="139">
        <f>DATE($B1,$D1,1)</f>
        <v>44562</v>
      </c>
      <c r="L382" s="139">
        <f>DATEDIF(D382,K382,"Y")</f>
        <v>122</v>
      </c>
      <c r="M382" s="121" t="str">
        <f t="shared" si="529"/>
        <v>×</v>
      </c>
      <c r="N382" s="87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86"/>
      <c r="AA382" s="86"/>
      <c r="AB382" s="86"/>
      <c r="AC382" s="86"/>
      <c r="AD382" s="86"/>
      <c r="AE382" s="86"/>
      <c r="AF382" s="86"/>
      <c r="AG382" s="86"/>
      <c r="AH382" s="86"/>
      <c r="AI382" s="86"/>
      <c r="AJ382" s="86"/>
      <c r="AK382" s="86"/>
      <c r="AL382" s="86"/>
      <c r="AM382" s="86"/>
      <c r="AN382" s="86"/>
      <c r="AO382" s="86"/>
      <c r="AP382" s="86"/>
      <c r="AQ382" s="86"/>
      <c r="AR382" s="86"/>
      <c r="AS382" s="41">
        <f>SUM(N382:AR382)</f>
        <v>0</v>
      </c>
      <c r="AT382" s="36">
        <f t="shared" ref="AT382" si="569">COUNT(N382:AR382)</f>
        <v>0</v>
      </c>
    </row>
    <row r="383" spans="1:46" ht="21" customHeight="1" thickBot="1">
      <c r="A383" s="144"/>
      <c r="B383" s="114"/>
      <c r="C383" s="114"/>
      <c r="D383" s="116"/>
      <c r="E383" s="137"/>
      <c r="F383" s="118"/>
      <c r="G383" s="118"/>
      <c r="H383" s="118"/>
      <c r="I383" s="118"/>
      <c r="J383" s="38" t="s">
        <v>24</v>
      </c>
      <c r="K383" s="140"/>
      <c r="L383" s="141"/>
      <c r="M383" s="142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  <c r="AB383" s="90"/>
      <c r="AC383" s="90"/>
      <c r="AD383" s="90"/>
      <c r="AE383" s="90"/>
      <c r="AF383" s="90"/>
      <c r="AG383" s="90"/>
      <c r="AH383" s="90"/>
      <c r="AI383" s="90"/>
      <c r="AJ383" s="90"/>
      <c r="AK383" s="90"/>
      <c r="AL383" s="90"/>
      <c r="AM383" s="90"/>
      <c r="AN383" s="90"/>
      <c r="AO383" s="90"/>
      <c r="AP383" s="90"/>
      <c r="AQ383" s="90"/>
      <c r="AR383" s="90"/>
      <c r="AS383" s="39" t="str">
        <f t="shared" ref="AS383" si="570">IF(AT382=AT383,"○","×")</f>
        <v>○</v>
      </c>
      <c r="AT383" s="36">
        <f t="shared" ref="AT383" si="571">COUNTIF(N383:AR383,"ａ")+COUNTIF(N383:AR383,"ｂ")+COUNTIF(N383:AR383,"ｃ")</f>
        <v>0</v>
      </c>
    </row>
    <row r="384" spans="1:46" ht="21" customHeight="1">
      <c r="A384" s="143">
        <v>191</v>
      </c>
      <c r="B384" s="145"/>
      <c r="C384" s="145"/>
      <c r="D384" s="146"/>
      <c r="E384" s="137" t="str">
        <f>IF(D384=""," ",DATEDIF(D384,K384,"Y")&amp;"歳"&amp;DATEDIF(D384,K384,"YM")&amp;"カ月")</f>
        <v xml:space="preserve"> </v>
      </c>
      <c r="F384" s="138"/>
      <c r="G384" s="138"/>
      <c r="H384" s="138"/>
      <c r="I384" s="138"/>
      <c r="J384" s="40" t="s">
        <v>8</v>
      </c>
      <c r="K384" s="139">
        <f>DATE($B1,$D1,1)</f>
        <v>44562</v>
      </c>
      <c r="L384" s="139">
        <f>DATEDIF(D384,K384,"Y")</f>
        <v>122</v>
      </c>
      <c r="M384" s="121" t="str">
        <f t="shared" si="529"/>
        <v>×</v>
      </c>
      <c r="N384" s="87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  <c r="Z384" s="86"/>
      <c r="AA384" s="86"/>
      <c r="AB384" s="86"/>
      <c r="AC384" s="86"/>
      <c r="AD384" s="86"/>
      <c r="AE384" s="86"/>
      <c r="AF384" s="86"/>
      <c r="AG384" s="86"/>
      <c r="AH384" s="86"/>
      <c r="AI384" s="86"/>
      <c r="AJ384" s="86"/>
      <c r="AK384" s="86"/>
      <c r="AL384" s="86"/>
      <c r="AM384" s="86"/>
      <c r="AN384" s="86"/>
      <c r="AO384" s="86"/>
      <c r="AP384" s="86"/>
      <c r="AQ384" s="86"/>
      <c r="AR384" s="86"/>
      <c r="AS384" s="41">
        <f>SUM(N384:AR384)</f>
        <v>0</v>
      </c>
      <c r="AT384" s="36">
        <f t="shared" ref="AT384" si="572">COUNT(N384:AR384)</f>
        <v>0</v>
      </c>
    </row>
    <row r="385" spans="1:46" ht="21" customHeight="1" thickBot="1">
      <c r="A385" s="144"/>
      <c r="B385" s="114"/>
      <c r="C385" s="114"/>
      <c r="D385" s="116"/>
      <c r="E385" s="137"/>
      <c r="F385" s="118"/>
      <c r="G385" s="118"/>
      <c r="H385" s="118"/>
      <c r="I385" s="118"/>
      <c r="J385" s="38" t="s">
        <v>24</v>
      </c>
      <c r="K385" s="140"/>
      <c r="L385" s="141"/>
      <c r="M385" s="142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  <c r="AC385" s="90"/>
      <c r="AD385" s="90"/>
      <c r="AE385" s="90"/>
      <c r="AF385" s="90"/>
      <c r="AG385" s="90"/>
      <c r="AH385" s="90"/>
      <c r="AI385" s="90"/>
      <c r="AJ385" s="90"/>
      <c r="AK385" s="90"/>
      <c r="AL385" s="90"/>
      <c r="AM385" s="90"/>
      <c r="AN385" s="90"/>
      <c r="AO385" s="90"/>
      <c r="AP385" s="90"/>
      <c r="AQ385" s="90"/>
      <c r="AR385" s="90"/>
      <c r="AS385" s="39" t="str">
        <f t="shared" ref="AS385" si="573">IF(AT384=AT385,"○","×")</f>
        <v>○</v>
      </c>
      <c r="AT385" s="36">
        <f t="shared" ref="AT385" si="574">COUNTIF(N385:AR385,"ａ")+COUNTIF(N385:AR385,"ｂ")+COUNTIF(N385:AR385,"ｃ")</f>
        <v>0</v>
      </c>
    </row>
    <row r="386" spans="1:46" ht="21" customHeight="1">
      <c r="A386" s="143">
        <v>192</v>
      </c>
      <c r="B386" s="145"/>
      <c r="C386" s="145"/>
      <c r="D386" s="146"/>
      <c r="E386" s="137" t="str">
        <f>IF(D386=""," ",DATEDIF(D386,K386,"Y")&amp;"歳"&amp;DATEDIF(D386,K386,"YM")&amp;"カ月")</f>
        <v xml:space="preserve"> </v>
      </c>
      <c r="F386" s="138"/>
      <c r="G386" s="138"/>
      <c r="H386" s="138"/>
      <c r="I386" s="138"/>
      <c r="J386" s="40" t="s">
        <v>8</v>
      </c>
      <c r="K386" s="139">
        <f>DATE($B1,$D1,1)</f>
        <v>44562</v>
      </c>
      <c r="L386" s="139">
        <f>DATEDIF(D386,K386,"Y")</f>
        <v>122</v>
      </c>
      <c r="M386" s="121" t="str">
        <f t="shared" si="529"/>
        <v>×</v>
      </c>
      <c r="N386" s="87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  <c r="Z386" s="86"/>
      <c r="AA386" s="86"/>
      <c r="AB386" s="86"/>
      <c r="AC386" s="86"/>
      <c r="AD386" s="86"/>
      <c r="AE386" s="86"/>
      <c r="AF386" s="86"/>
      <c r="AG386" s="86"/>
      <c r="AH386" s="86"/>
      <c r="AI386" s="86"/>
      <c r="AJ386" s="86"/>
      <c r="AK386" s="86"/>
      <c r="AL386" s="86"/>
      <c r="AM386" s="86"/>
      <c r="AN386" s="86"/>
      <c r="AO386" s="86"/>
      <c r="AP386" s="86"/>
      <c r="AQ386" s="86"/>
      <c r="AR386" s="86"/>
      <c r="AS386" s="41">
        <f>SUM(N386:AR386)</f>
        <v>0</v>
      </c>
      <c r="AT386" s="36">
        <f t="shared" ref="AT386" si="575">COUNT(N386:AR386)</f>
        <v>0</v>
      </c>
    </row>
    <row r="387" spans="1:46" ht="21" customHeight="1" thickBot="1">
      <c r="A387" s="144"/>
      <c r="B387" s="114"/>
      <c r="C387" s="114"/>
      <c r="D387" s="116"/>
      <c r="E387" s="137"/>
      <c r="F387" s="118"/>
      <c r="G387" s="118"/>
      <c r="H387" s="118"/>
      <c r="I387" s="118"/>
      <c r="J387" s="38" t="s">
        <v>24</v>
      </c>
      <c r="K387" s="140"/>
      <c r="L387" s="141"/>
      <c r="M387" s="142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  <c r="AC387" s="90"/>
      <c r="AD387" s="90"/>
      <c r="AE387" s="90"/>
      <c r="AF387" s="90"/>
      <c r="AG387" s="90"/>
      <c r="AH387" s="90"/>
      <c r="AI387" s="90"/>
      <c r="AJ387" s="90"/>
      <c r="AK387" s="90"/>
      <c r="AL387" s="90"/>
      <c r="AM387" s="90"/>
      <c r="AN387" s="90"/>
      <c r="AO387" s="90"/>
      <c r="AP387" s="90"/>
      <c r="AQ387" s="90"/>
      <c r="AR387" s="90"/>
      <c r="AS387" s="39" t="str">
        <f t="shared" ref="AS387" si="576">IF(AT386=AT387,"○","×")</f>
        <v>○</v>
      </c>
      <c r="AT387" s="36">
        <f t="shared" ref="AT387" si="577">COUNTIF(N387:AR387,"ａ")+COUNTIF(N387:AR387,"ｂ")+COUNTIF(N387:AR387,"ｃ")</f>
        <v>0</v>
      </c>
    </row>
    <row r="388" spans="1:46" ht="21" customHeight="1">
      <c r="A388" s="143">
        <v>193</v>
      </c>
      <c r="B388" s="145"/>
      <c r="C388" s="145"/>
      <c r="D388" s="146"/>
      <c r="E388" s="137" t="str">
        <f>IF(D388=""," ",DATEDIF(D388,K388,"Y")&amp;"歳"&amp;DATEDIF(D388,K388,"YM")&amp;"カ月")</f>
        <v xml:space="preserve"> </v>
      </c>
      <c r="F388" s="138"/>
      <c r="G388" s="138"/>
      <c r="H388" s="138"/>
      <c r="I388" s="138"/>
      <c r="J388" s="40" t="s">
        <v>8</v>
      </c>
      <c r="K388" s="139">
        <f>DATE($B1,$D1,1)</f>
        <v>44562</v>
      </c>
      <c r="L388" s="139">
        <f>DATEDIF(D388,K388,"Y")</f>
        <v>122</v>
      </c>
      <c r="M388" s="121" t="str">
        <f t="shared" si="529"/>
        <v>×</v>
      </c>
      <c r="N388" s="87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  <c r="Z388" s="86"/>
      <c r="AA388" s="86"/>
      <c r="AB388" s="86"/>
      <c r="AC388" s="86"/>
      <c r="AD388" s="86"/>
      <c r="AE388" s="86"/>
      <c r="AF388" s="86"/>
      <c r="AG388" s="86"/>
      <c r="AH388" s="86"/>
      <c r="AI388" s="86"/>
      <c r="AJ388" s="86"/>
      <c r="AK388" s="86"/>
      <c r="AL388" s="86"/>
      <c r="AM388" s="86"/>
      <c r="AN388" s="86"/>
      <c r="AO388" s="86"/>
      <c r="AP388" s="86"/>
      <c r="AQ388" s="86"/>
      <c r="AR388" s="86"/>
      <c r="AS388" s="41">
        <f>SUM(N388:AR388)</f>
        <v>0</v>
      </c>
      <c r="AT388" s="36">
        <f t="shared" ref="AT388" si="578">COUNT(N388:AR388)</f>
        <v>0</v>
      </c>
    </row>
    <row r="389" spans="1:46" ht="21" customHeight="1" thickBot="1">
      <c r="A389" s="144"/>
      <c r="B389" s="114"/>
      <c r="C389" s="114"/>
      <c r="D389" s="116"/>
      <c r="E389" s="137"/>
      <c r="F389" s="118"/>
      <c r="G389" s="118"/>
      <c r="H389" s="118"/>
      <c r="I389" s="118"/>
      <c r="J389" s="38" t="s">
        <v>24</v>
      </c>
      <c r="K389" s="140"/>
      <c r="L389" s="141"/>
      <c r="M389" s="142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  <c r="AB389" s="90"/>
      <c r="AC389" s="90"/>
      <c r="AD389" s="90"/>
      <c r="AE389" s="90"/>
      <c r="AF389" s="90"/>
      <c r="AG389" s="90"/>
      <c r="AH389" s="90"/>
      <c r="AI389" s="90"/>
      <c r="AJ389" s="90"/>
      <c r="AK389" s="90"/>
      <c r="AL389" s="90"/>
      <c r="AM389" s="90"/>
      <c r="AN389" s="90"/>
      <c r="AO389" s="90"/>
      <c r="AP389" s="90"/>
      <c r="AQ389" s="90"/>
      <c r="AR389" s="90"/>
      <c r="AS389" s="39" t="str">
        <f t="shared" ref="AS389" si="579">IF(AT388=AT389,"○","×")</f>
        <v>○</v>
      </c>
      <c r="AT389" s="36">
        <f t="shared" ref="AT389" si="580">COUNTIF(N389:AR389,"ａ")+COUNTIF(N389:AR389,"ｂ")+COUNTIF(N389:AR389,"ｃ")</f>
        <v>0</v>
      </c>
    </row>
    <row r="390" spans="1:46" ht="21" customHeight="1">
      <c r="A390" s="143">
        <v>194</v>
      </c>
      <c r="B390" s="145"/>
      <c r="C390" s="145"/>
      <c r="D390" s="146"/>
      <c r="E390" s="137" t="str">
        <f>IF(D390=""," ",DATEDIF(D390,K390,"Y")&amp;"歳"&amp;DATEDIF(D390,K390,"YM")&amp;"カ月")</f>
        <v xml:space="preserve"> </v>
      </c>
      <c r="F390" s="138"/>
      <c r="G390" s="138"/>
      <c r="H390" s="138"/>
      <c r="I390" s="138"/>
      <c r="J390" s="40" t="s">
        <v>8</v>
      </c>
      <c r="K390" s="139">
        <f>DATE($B1,$D1,1)</f>
        <v>44562</v>
      </c>
      <c r="L390" s="139">
        <f>DATEDIF(D390,K390,"Y")</f>
        <v>122</v>
      </c>
      <c r="M390" s="121" t="str">
        <f t="shared" si="529"/>
        <v>×</v>
      </c>
      <c r="N390" s="87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  <c r="Z390" s="86"/>
      <c r="AA390" s="86"/>
      <c r="AB390" s="86"/>
      <c r="AC390" s="86"/>
      <c r="AD390" s="86"/>
      <c r="AE390" s="86"/>
      <c r="AF390" s="86"/>
      <c r="AG390" s="86"/>
      <c r="AH390" s="86"/>
      <c r="AI390" s="86"/>
      <c r="AJ390" s="86"/>
      <c r="AK390" s="86"/>
      <c r="AL390" s="86"/>
      <c r="AM390" s="86"/>
      <c r="AN390" s="86"/>
      <c r="AO390" s="86"/>
      <c r="AP390" s="86"/>
      <c r="AQ390" s="86"/>
      <c r="AR390" s="86"/>
      <c r="AS390" s="41">
        <f>SUM(N390:AR390)</f>
        <v>0</v>
      </c>
      <c r="AT390" s="36">
        <f t="shared" ref="AT390" si="581">COUNT(N390:AR390)</f>
        <v>0</v>
      </c>
    </row>
    <row r="391" spans="1:46" ht="21" customHeight="1" thickBot="1">
      <c r="A391" s="144"/>
      <c r="B391" s="114"/>
      <c r="C391" s="114"/>
      <c r="D391" s="116"/>
      <c r="E391" s="137"/>
      <c r="F391" s="118"/>
      <c r="G391" s="118"/>
      <c r="H391" s="118"/>
      <c r="I391" s="118"/>
      <c r="J391" s="38" t="s">
        <v>24</v>
      </c>
      <c r="K391" s="140"/>
      <c r="L391" s="141"/>
      <c r="M391" s="142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  <c r="AC391" s="90"/>
      <c r="AD391" s="90"/>
      <c r="AE391" s="90"/>
      <c r="AF391" s="90"/>
      <c r="AG391" s="90"/>
      <c r="AH391" s="90"/>
      <c r="AI391" s="90"/>
      <c r="AJ391" s="90"/>
      <c r="AK391" s="90"/>
      <c r="AL391" s="90"/>
      <c r="AM391" s="90"/>
      <c r="AN391" s="90"/>
      <c r="AO391" s="90"/>
      <c r="AP391" s="90"/>
      <c r="AQ391" s="90"/>
      <c r="AR391" s="90"/>
      <c r="AS391" s="39" t="str">
        <f t="shared" ref="AS391" si="582">IF(AT390=AT391,"○","×")</f>
        <v>○</v>
      </c>
      <c r="AT391" s="36">
        <f t="shared" ref="AT391" si="583">COUNTIF(N391:AR391,"ａ")+COUNTIF(N391:AR391,"ｂ")+COUNTIF(N391:AR391,"ｃ")</f>
        <v>0</v>
      </c>
    </row>
    <row r="392" spans="1:46" ht="21" customHeight="1">
      <c r="A392" s="143">
        <v>195</v>
      </c>
      <c r="B392" s="145"/>
      <c r="C392" s="145"/>
      <c r="D392" s="146"/>
      <c r="E392" s="137" t="str">
        <f>IF(D392=""," ",DATEDIF(D392,K392,"Y")&amp;"歳"&amp;DATEDIF(D392,K392,"YM")&amp;"カ月")</f>
        <v xml:space="preserve"> </v>
      </c>
      <c r="F392" s="138"/>
      <c r="G392" s="138"/>
      <c r="H392" s="138"/>
      <c r="I392" s="138"/>
      <c r="J392" s="40" t="s">
        <v>8</v>
      </c>
      <c r="K392" s="139">
        <f>DATE($B1,$D1,1)</f>
        <v>44562</v>
      </c>
      <c r="L392" s="139">
        <f>DATEDIF(D392,K392,"Y")</f>
        <v>122</v>
      </c>
      <c r="M392" s="121" t="str">
        <f t="shared" si="529"/>
        <v>×</v>
      </c>
      <c r="N392" s="87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  <c r="AA392" s="86"/>
      <c r="AB392" s="86"/>
      <c r="AC392" s="86"/>
      <c r="AD392" s="86"/>
      <c r="AE392" s="86"/>
      <c r="AF392" s="86"/>
      <c r="AG392" s="86"/>
      <c r="AH392" s="86"/>
      <c r="AI392" s="86"/>
      <c r="AJ392" s="86"/>
      <c r="AK392" s="86"/>
      <c r="AL392" s="86"/>
      <c r="AM392" s="86"/>
      <c r="AN392" s="86"/>
      <c r="AO392" s="86"/>
      <c r="AP392" s="86"/>
      <c r="AQ392" s="86"/>
      <c r="AR392" s="86"/>
      <c r="AS392" s="41">
        <f>SUM(N392:AR392)</f>
        <v>0</v>
      </c>
      <c r="AT392" s="36">
        <f t="shared" ref="AT392" si="584">COUNT(N392:AR392)</f>
        <v>0</v>
      </c>
    </row>
    <row r="393" spans="1:46" ht="21" customHeight="1" thickBot="1">
      <c r="A393" s="144"/>
      <c r="B393" s="114"/>
      <c r="C393" s="114"/>
      <c r="D393" s="116"/>
      <c r="E393" s="137"/>
      <c r="F393" s="118"/>
      <c r="G393" s="118"/>
      <c r="H393" s="118"/>
      <c r="I393" s="118"/>
      <c r="J393" s="38" t="s">
        <v>24</v>
      </c>
      <c r="K393" s="140"/>
      <c r="L393" s="141"/>
      <c r="M393" s="142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  <c r="AC393" s="90"/>
      <c r="AD393" s="90"/>
      <c r="AE393" s="90"/>
      <c r="AF393" s="90"/>
      <c r="AG393" s="90"/>
      <c r="AH393" s="90"/>
      <c r="AI393" s="90"/>
      <c r="AJ393" s="90"/>
      <c r="AK393" s="90"/>
      <c r="AL393" s="90"/>
      <c r="AM393" s="90"/>
      <c r="AN393" s="90"/>
      <c r="AO393" s="90"/>
      <c r="AP393" s="90"/>
      <c r="AQ393" s="90"/>
      <c r="AR393" s="90"/>
      <c r="AS393" s="39" t="str">
        <f t="shared" ref="AS393" si="585">IF(AT392=AT393,"○","×")</f>
        <v>○</v>
      </c>
      <c r="AT393" s="36">
        <f t="shared" ref="AT393" si="586">COUNTIF(N393:AR393,"ａ")+COUNTIF(N393:AR393,"ｂ")+COUNTIF(N393:AR393,"ｃ")</f>
        <v>0</v>
      </c>
    </row>
    <row r="394" spans="1:46" ht="21" customHeight="1">
      <c r="A394" s="143">
        <v>196</v>
      </c>
      <c r="B394" s="145"/>
      <c r="C394" s="145"/>
      <c r="D394" s="146"/>
      <c r="E394" s="137" t="str">
        <f>IF(D394=""," ",DATEDIF(D394,K394,"Y")&amp;"歳"&amp;DATEDIF(D394,K394,"YM")&amp;"カ月")</f>
        <v xml:space="preserve"> </v>
      </c>
      <c r="F394" s="138"/>
      <c r="G394" s="138"/>
      <c r="H394" s="138"/>
      <c r="I394" s="138"/>
      <c r="J394" s="40" t="s">
        <v>8</v>
      </c>
      <c r="K394" s="139">
        <f>DATE($B1,$D1,1)</f>
        <v>44562</v>
      </c>
      <c r="L394" s="139">
        <f>DATEDIF(D394,K394,"Y")</f>
        <v>122</v>
      </c>
      <c r="M394" s="121" t="str">
        <f t="shared" si="529"/>
        <v>×</v>
      </c>
      <c r="N394" s="87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  <c r="Z394" s="86"/>
      <c r="AA394" s="86"/>
      <c r="AB394" s="86"/>
      <c r="AC394" s="86"/>
      <c r="AD394" s="86"/>
      <c r="AE394" s="86"/>
      <c r="AF394" s="86"/>
      <c r="AG394" s="86"/>
      <c r="AH394" s="86"/>
      <c r="AI394" s="86"/>
      <c r="AJ394" s="86"/>
      <c r="AK394" s="86"/>
      <c r="AL394" s="86"/>
      <c r="AM394" s="86"/>
      <c r="AN394" s="86"/>
      <c r="AO394" s="86"/>
      <c r="AP394" s="86"/>
      <c r="AQ394" s="86"/>
      <c r="AR394" s="86"/>
      <c r="AS394" s="41">
        <f>SUM(N394:AR394)</f>
        <v>0</v>
      </c>
      <c r="AT394" s="36">
        <f t="shared" ref="AT394" si="587">COUNT(N394:AR394)</f>
        <v>0</v>
      </c>
    </row>
    <row r="395" spans="1:46" ht="21" customHeight="1" thickBot="1">
      <c r="A395" s="144"/>
      <c r="B395" s="114"/>
      <c r="C395" s="114"/>
      <c r="D395" s="116"/>
      <c r="E395" s="137"/>
      <c r="F395" s="118"/>
      <c r="G395" s="118"/>
      <c r="H395" s="118"/>
      <c r="I395" s="118"/>
      <c r="J395" s="38" t="s">
        <v>24</v>
      </c>
      <c r="K395" s="140"/>
      <c r="L395" s="141"/>
      <c r="M395" s="142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  <c r="AB395" s="90"/>
      <c r="AC395" s="90"/>
      <c r="AD395" s="90"/>
      <c r="AE395" s="90"/>
      <c r="AF395" s="90"/>
      <c r="AG395" s="90"/>
      <c r="AH395" s="90"/>
      <c r="AI395" s="90"/>
      <c r="AJ395" s="90"/>
      <c r="AK395" s="90"/>
      <c r="AL395" s="90"/>
      <c r="AM395" s="90"/>
      <c r="AN395" s="90"/>
      <c r="AO395" s="90"/>
      <c r="AP395" s="90"/>
      <c r="AQ395" s="90"/>
      <c r="AR395" s="90"/>
      <c r="AS395" s="39" t="str">
        <f t="shared" ref="AS395" si="588">IF(AT394=AT395,"○","×")</f>
        <v>○</v>
      </c>
      <c r="AT395" s="36">
        <f t="shared" ref="AT395" si="589">COUNTIF(N395:AR395,"ａ")+COUNTIF(N395:AR395,"ｂ")+COUNTIF(N395:AR395,"ｃ")</f>
        <v>0</v>
      </c>
    </row>
    <row r="396" spans="1:46" ht="21" customHeight="1">
      <c r="A396" s="143">
        <v>197</v>
      </c>
      <c r="B396" s="145"/>
      <c r="C396" s="145"/>
      <c r="D396" s="146"/>
      <c r="E396" s="137" t="str">
        <f>IF(D396=""," ",DATEDIF(D396,K396,"Y")&amp;"歳"&amp;DATEDIF(D396,K396,"YM")&amp;"カ月")</f>
        <v xml:space="preserve"> </v>
      </c>
      <c r="F396" s="138"/>
      <c r="G396" s="138"/>
      <c r="H396" s="138"/>
      <c r="I396" s="138"/>
      <c r="J396" s="40" t="s">
        <v>8</v>
      </c>
      <c r="K396" s="139">
        <f>DATE($B1,$D1,1)</f>
        <v>44562</v>
      </c>
      <c r="L396" s="139">
        <f>DATEDIF(D396,K396,"Y")</f>
        <v>122</v>
      </c>
      <c r="M396" s="121" t="str">
        <f t="shared" si="529"/>
        <v>×</v>
      </c>
      <c r="N396" s="87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86"/>
      <c r="AA396" s="86"/>
      <c r="AB396" s="86"/>
      <c r="AC396" s="86"/>
      <c r="AD396" s="86"/>
      <c r="AE396" s="86"/>
      <c r="AF396" s="86"/>
      <c r="AG396" s="86"/>
      <c r="AH396" s="86"/>
      <c r="AI396" s="86"/>
      <c r="AJ396" s="86"/>
      <c r="AK396" s="86"/>
      <c r="AL396" s="86"/>
      <c r="AM396" s="86"/>
      <c r="AN396" s="86"/>
      <c r="AO396" s="86"/>
      <c r="AP396" s="86"/>
      <c r="AQ396" s="86"/>
      <c r="AR396" s="86"/>
      <c r="AS396" s="41">
        <f>SUM(N396:AR396)</f>
        <v>0</v>
      </c>
      <c r="AT396" s="36">
        <f t="shared" ref="AT396" si="590">COUNT(N396:AR396)</f>
        <v>0</v>
      </c>
    </row>
    <row r="397" spans="1:46" ht="21" customHeight="1" thickBot="1">
      <c r="A397" s="144"/>
      <c r="B397" s="114"/>
      <c r="C397" s="114"/>
      <c r="D397" s="116"/>
      <c r="E397" s="137"/>
      <c r="F397" s="118"/>
      <c r="G397" s="118"/>
      <c r="H397" s="118"/>
      <c r="I397" s="118"/>
      <c r="J397" s="38" t="s">
        <v>24</v>
      </c>
      <c r="K397" s="140"/>
      <c r="L397" s="141"/>
      <c r="M397" s="142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  <c r="AC397" s="90"/>
      <c r="AD397" s="90"/>
      <c r="AE397" s="90"/>
      <c r="AF397" s="90"/>
      <c r="AG397" s="90"/>
      <c r="AH397" s="90"/>
      <c r="AI397" s="90"/>
      <c r="AJ397" s="90"/>
      <c r="AK397" s="90"/>
      <c r="AL397" s="90"/>
      <c r="AM397" s="90"/>
      <c r="AN397" s="90"/>
      <c r="AO397" s="90"/>
      <c r="AP397" s="90"/>
      <c r="AQ397" s="90"/>
      <c r="AR397" s="90"/>
      <c r="AS397" s="39" t="str">
        <f t="shared" ref="AS397" si="591">IF(AT396=AT397,"○","×")</f>
        <v>○</v>
      </c>
      <c r="AT397" s="36">
        <f t="shared" ref="AT397" si="592">COUNTIF(N397:AR397,"ａ")+COUNTIF(N397:AR397,"ｂ")+COUNTIF(N397:AR397,"ｃ")</f>
        <v>0</v>
      </c>
    </row>
    <row r="398" spans="1:46" ht="21" customHeight="1">
      <c r="A398" s="143">
        <v>198</v>
      </c>
      <c r="B398" s="145"/>
      <c r="C398" s="145"/>
      <c r="D398" s="146"/>
      <c r="E398" s="137" t="str">
        <f>IF(D398=""," ",DATEDIF(D398,K398,"Y")&amp;"歳"&amp;DATEDIF(D398,K398,"YM")&amp;"カ月")</f>
        <v xml:space="preserve"> </v>
      </c>
      <c r="F398" s="138"/>
      <c r="G398" s="138"/>
      <c r="H398" s="138"/>
      <c r="I398" s="138"/>
      <c r="J398" s="40" t="s">
        <v>8</v>
      </c>
      <c r="K398" s="139">
        <f>DATE($B1,$D1,1)</f>
        <v>44562</v>
      </c>
      <c r="L398" s="139">
        <f>DATEDIF(D398,K398,"Y")</f>
        <v>122</v>
      </c>
      <c r="M398" s="121" t="str">
        <f t="shared" si="529"/>
        <v>×</v>
      </c>
      <c r="N398" s="87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  <c r="Z398" s="86"/>
      <c r="AA398" s="86"/>
      <c r="AB398" s="86"/>
      <c r="AC398" s="86"/>
      <c r="AD398" s="86"/>
      <c r="AE398" s="86"/>
      <c r="AF398" s="86"/>
      <c r="AG398" s="86"/>
      <c r="AH398" s="86"/>
      <c r="AI398" s="86"/>
      <c r="AJ398" s="86"/>
      <c r="AK398" s="86"/>
      <c r="AL398" s="86"/>
      <c r="AM398" s="86"/>
      <c r="AN398" s="86"/>
      <c r="AO398" s="86"/>
      <c r="AP398" s="86"/>
      <c r="AQ398" s="86"/>
      <c r="AR398" s="86"/>
      <c r="AS398" s="41">
        <f>SUM(N398:AR398)</f>
        <v>0</v>
      </c>
      <c r="AT398" s="36">
        <f t="shared" ref="AT398" si="593">COUNT(N398:AR398)</f>
        <v>0</v>
      </c>
    </row>
    <row r="399" spans="1:46" ht="21" customHeight="1" thickBot="1">
      <c r="A399" s="144"/>
      <c r="B399" s="114"/>
      <c r="C399" s="114"/>
      <c r="D399" s="116"/>
      <c r="E399" s="137"/>
      <c r="F399" s="118"/>
      <c r="G399" s="118"/>
      <c r="H399" s="118"/>
      <c r="I399" s="118"/>
      <c r="J399" s="38" t="s">
        <v>24</v>
      </c>
      <c r="K399" s="140"/>
      <c r="L399" s="141"/>
      <c r="M399" s="142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  <c r="AB399" s="90"/>
      <c r="AC399" s="90"/>
      <c r="AD399" s="90"/>
      <c r="AE399" s="90"/>
      <c r="AF399" s="90"/>
      <c r="AG399" s="90"/>
      <c r="AH399" s="90"/>
      <c r="AI399" s="90"/>
      <c r="AJ399" s="90"/>
      <c r="AK399" s="90"/>
      <c r="AL399" s="90"/>
      <c r="AM399" s="90"/>
      <c r="AN399" s="90"/>
      <c r="AO399" s="90"/>
      <c r="AP399" s="90"/>
      <c r="AQ399" s="90"/>
      <c r="AR399" s="90"/>
      <c r="AS399" s="39" t="str">
        <f t="shared" ref="AS399" si="594">IF(AT398=AT399,"○","×")</f>
        <v>○</v>
      </c>
      <c r="AT399" s="36">
        <f t="shared" ref="AT399" si="595">COUNTIF(N399:AR399,"ａ")+COUNTIF(N399:AR399,"ｂ")+COUNTIF(N399:AR399,"ｃ")</f>
        <v>0</v>
      </c>
    </row>
    <row r="400" spans="1:46" ht="21" customHeight="1">
      <c r="A400" s="143">
        <v>199</v>
      </c>
      <c r="B400" s="145"/>
      <c r="C400" s="145"/>
      <c r="D400" s="146"/>
      <c r="E400" s="137" t="str">
        <f>IF(D400=""," ",DATEDIF(D400,K400,"Y")&amp;"歳"&amp;DATEDIF(D400,K400,"YM")&amp;"カ月")</f>
        <v xml:space="preserve"> </v>
      </c>
      <c r="F400" s="138"/>
      <c r="G400" s="138"/>
      <c r="H400" s="138"/>
      <c r="I400" s="138"/>
      <c r="J400" s="40" t="s">
        <v>8</v>
      </c>
      <c r="K400" s="139">
        <f>DATE($B1,$D1,1)</f>
        <v>44562</v>
      </c>
      <c r="L400" s="139">
        <f>DATEDIF(D400,K400,"Y")</f>
        <v>122</v>
      </c>
      <c r="M400" s="121" t="str">
        <f t="shared" si="529"/>
        <v>×</v>
      </c>
      <c r="N400" s="87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  <c r="Z400" s="86"/>
      <c r="AA400" s="86"/>
      <c r="AB400" s="86"/>
      <c r="AC400" s="86"/>
      <c r="AD400" s="86"/>
      <c r="AE400" s="86"/>
      <c r="AF400" s="86"/>
      <c r="AG400" s="86"/>
      <c r="AH400" s="86"/>
      <c r="AI400" s="86"/>
      <c r="AJ400" s="86"/>
      <c r="AK400" s="86"/>
      <c r="AL400" s="86"/>
      <c r="AM400" s="86"/>
      <c r="AN400" s="86"/>
      <c r="AO400" s="86"/>
      <c r="AP400" s="86"/>
      <c r="AQ400" s="86"/>
      <c r="AR400" s="86"/>
      <c r="AS400" s="41">
        <f>SUM(N400:AR400)</f>
        <v>0</v>
      </c>
      <c r="AT400" s="36">
        <f t="shared" ref="AT400" si="596">COUNT(N400:AR400)</f>
        <v>0</v>
      </c>
    </row>
    <row r="401" spans="1:47" ht="21" customHeight="1" thickBot="1">
      <c r="A401" s="144"/>
      <c r="B401" s="114"/>
      <c r="C401" s="114"/>
      <c r="D401" s="116"/>
      <c r="E401" s="137"/>
      <c r="F401" s="118"/>
      <c r="G401" s="118"/>
      <c r="H401" s="118"/>
      <c r="I401" s="118"/>
      <c r="J401" s="38" t="s">
        <v>24</v>
      </c>
      <c r="K401" s="140"/>
      <c r="L401" s="141"/>
      <c r="M401" s="142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  <c r="AC401" s="90"/>
      <c r="AD401" s="90"/>
      <c r="AE401" s="90"/>
      <c r="AF401" s="90"/>
      <c r="AG401" s="90"/>
      <c r="AH401" s="90"/>
      <c r="AI401" s="90"/>
      <c r="AJ401" s="90"/>
      <c r="AK401" s="90"/>
      <c r="AL401" s="90"/>
      <c r="AM401" s="90"/>
      <c r="AN401" s="90"/>
      <c r="AO401" s="90"/>
      <c r="AP401" s="90"/>
      <c r="AQ401" s="90"/>
      <c r="AR401" s="90"/>
      <c r="AS401" s="39" t="str">
        <f t="shared" ref="AS401" si="597">IF(AT400=AT401,"○","×")</f>
        <v>○</v>
      </c>
      <c r="AT401" s="36">
        <f t="shared" ref="AT401" si="598">COUNTIF(N401:AR401,"ａ")+COUNTIF(N401:AR401,"ｂ")+COUNTIF(N401:AR401,"ｃ")</f>
        <v>0</v>
      </c>
    </row>
    <row r="402" spans="1:47" ht="21" customHeight="1">
      <c r="A402" s="143">
        <v>200</v>
      </c>
      <c r="B402" s="145"/>
      <c r="C402" s="145"/>
      <c r="D402" s="146"/>
      <c r="E402" s="137" t="str">
        <f>IF(D402=""," ",DATEDIF(D402,K402,"Y")&amp;"歳"&amp;DATEDIF(D402,K402,"YM")&amp;"カ月")</f>
        <v xml:space="preserve"> </v>
      </c>
      <c r="F402" s="138"/>
      <c r="G402" s="138"/>
      <c r="H402" s="138"/>
      <c r="I402" s="138"/>
      <c r="J402" s="43" t="s">
        <v>8</v>
      </c>
      <c r="K402" s="139">
        <f>DATE($B1,$D1,1)</f>
        <v>44562</v>
      </c>
      <c r="L402" s="139">
        <f>DATEDIF(D402,K402,"Y")</f>
        <v>122</v>
      </c>
      <c r="M402" s="121" t="str">
        <f t="shared" ref="M402" si="599">IF(L402=0,"○",IF(L402=1,"△",IF(L402=2,"□",IF(L402=3,"◇","×"))))</f>
        <v>×</v>
      </c>
      <c r="N402" s="85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  <c r="Z402" s="86"/>
      <c r="AA402" s="86"/>
      <c r="AB402" s="86"/>
      <c r="AC402" s="86"/>
      <c r="AD402" s="86"/>
      <c r="AE402" s="86"/>
      <c r="AF402" s="86"/>
      <c r="AG402" s="86"/>
      <c r="AH402" s="86"/>
      <c r="AI402" s="86"/>
      <c r="AJ402" s="86"/>
      <c r="AK402" s="86"/>
      <c r="AL402" s="86"/>
      <c r="AM402" s="86"/>
      <c r="AN402" s="86"/>
      <c r="AO402" s="86"/>
      <c r="AP402" s="86"/>
      <c r="AQ402" s="86"/>
      <c r="AR402" s="86"/>
      <c r="AS402" s="41">
        <f>SUM(N402:AR402)</f>
        <v>0</v>
      </c>
      <c r="AT402" s="36">
        <f t="shared" ref="AT402" si="600">COUNT(N402:AR402)</f>
        <v>0</v>
      </c>
    </row>
    <row r="403" spans="1:47" ht="21" customHeight="1" thickBot="1">
      <c r="A403" s="156"/>
      <c r="B403" s="157"/>
      <c r="C403" s="157"/>
      <c r="D403" s="158"/>
      <c r="E403" s="159"/>
      <c r="F403" s="153"/>
      <c r="G403" s="153"/>
      <c r="H403" s="153"/>
      <c r="I403" s="153"/>
      <c r="J403" s="44" t="s">
        <v>58</v>
      </c>
      <c r="K403" s="155"/>
      <c r="L403" s="141"/>
      <c r="M403" s="142"/>
      <c r="N403" s="91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  <c r="AA403" s="92"/>
      <c r="AB403" s="92"/>
      <c r="AC403" s="92"/>
      <c r="AD403" s="92"/>
      <c r="AE403" s="92"/>
      <c r="AF403" s="92"/>
      <c r="AG403" s="92"/>
      <c r="AH403" s="92"/>
      <c r="AI403" s="92"/>
      <c r="AJ403" s="92"/>
      <c r="AK403" s="92"/>
      <c r="AL403" s="92"/>
      <c r="AM403" s="92"/>
      <c r="AN403" s="92"/>
      <c r="AO403" s="92"/>
      <c r="AP403" s="92"/>
      <c r="AQ403" s="92"/>
      <c r="AR403" s="92"/>
      <c r="AS403" s="45" t="str">
        <f>IF(AT402=AT403,"○","×")</f>
        <v>○</v>
      </c>
      <c r="AT403" s="36">
        <f t="shared" ref="AT403" si="601">COUNTIF(N403:AR403,"ａ")+COUNTIF(N403:AR403,"ｂ")+COUNTIF(N403:AR403,"ｃ")</f>
        <v>0</v>
      </c>
    </row>
    <row r="404" spans="1:47" ht="21" customHeight="1" thickTop="1">
      <c r="A404" s="47"/>
      <c r="B404" s="48"/>
      <c r="C404" s="48"/>
      <c r="D404" s="48"/>
      <c r="E404" s="49"/>
      <c r="F404" s="154">
        <f>COUNT(F4:F403)</f>
        <v>0</v>
      </c>
      <c r="G404" s="154">
        <f>COUNT(G4:G403)</f>
        <v>0</v>
      </c>
      <c r="H404" s="154">
        <f t="shared" ref="H404:I404" si="602">COUNT(H4:H403)</f>
        <v>0</v>
      </c>
      <c r="I404" s="154">
        <f t="shared" si="602"/>
        <v>0</v>
      </c>
      <c r="J404" s="50" t="s">
        <v>23</v>
      </c>
      <c r="K404" s="51"/>
      <c r="L404" s="51"/>
      <c r="M404" s="51"/>
      <c r="N404" s="52">
        <f t="shared" ref="N404:AR404" si="603">SUM(N425:N427)</f>
        <v>0</v>
      </c>
      <c r="O404" s="52">
        <f t="shared" si="603"/>
        <v>0</v>
      </c>
      <c r="P404" s="52">
        <f t="shared" si="603"/>
        <v>0</v>
      </c>
      <c r="Q404" s="52">
        <f t="shared" si="603"/>
        <v>0</v>
      </c>
      <c r="R404" s="52">
        <f t="shared" si="603"/>
        <v>0</v>
      </c>
      <c r="S404" s="52">
        <f t="shared" si="603"/>
        <v>0</v>
      </c>
      <c r="T404" s="52">
        <f t="shared" si="603"/>
        <v>0</v>
      </c>
      <c r="U404" s="52">
        <f t="shared" si="603"/>
        <v>0</v>
      </c>
      <c r="V404" s="52">
        <f t="shared" si="603"/>
        <v>0</v>
      </c>
      <c r="W404" s="52">
        <f t="shared" si="603"/>
        <v>0</v>
      </c>
      <c r="X404" s="52">
        <f t="shared" si="603"/>
        <v>0</v>
      </c>
      <c r="Y404" s="52">
        <f t="shared" si="603"/>
        <v>0</v>
      </c>
      <c r="Z404" s="52">
        <f t="shared" si="603"/>
        <v>0</v>
      </c>
      <c r="AA404" s="52">
        <f t="shared" si="603"/>
        <v>0</v>
      </c>
      <c r="AB404" s="52">
        <f t="shared" si="603"/>
        <v>0</v>
      </c>
      <c r="AC404" s="52">
        <f t="shared" si="603"/>
        <v>0</v>
      </c>
      <c r="AD404" s="52">
        <f t="shared" si="603"/>
        <v>0</v>
      </c>
      <c r="AE404" s="52">
        <f t="shared" si="603"/>
        <v>0</v>
      </c>
      <c r="AF404" s="52">
        <f t="shared" si="603"/>
        <v>0</v>
      </c>
      <c r="AG404" s="52">
        <f t="shared" si="603"/>
        <v>0</v>
      </c>
      <c r="AH404" s="52">
        <f t="shared" si="603"/>
        <v>0</v>
      </c>
      <c r="AI404" s="52">
        <f t="shared" si="603"/>
        <v>0</v>
      </c>
      <c r="AJ404" s="52">
        <f t="shared" si="603"/>
        <v>0</v>
      </c>
      <c r="AK404" s="52">
        <f t="shared" si="603"/>
        <v>0</v>
      </c>
      <c r="AL404" s="52">
        <f t="shared" si="603"/>
        <v>0</v>
      </c>
      <c r="AM404" s="52">
        <f t="shared" si="603"/>
        <v>0</v>
      </c>
      <c r="AN404" s="52">
        <f t="shared" si="603"/>
        <v>0</v>
      </c>
      <c r="AO404" s="52">
        <f t="shared" si="603"/>
        <v>0</v>
      </c>
      <c r="AP404" s="52">
        <f t="shared" si="603"/>
        <v>0</v>
      </c>
      <c r="AQ404" s="52">
        <f t="shared" si="603"/>
        <v>0</v>
      </c>
      <c r="AR404" s="52">
        <f t="shared" si="603"/>
        <v>0</v>
      </c>
      <c r="AS404" s="53">
        <f>SUM(N404:AR404)</f>
        <v>0</v>
      </c>
      <c r="AT404" s="54"/>
      <c r="AU404" s="55"/>
    </row>
    <row r="405" spans="1:47" ht="21" hidden="1" customHeight="1">
      <c r="A405" s="56"/>
      <c r="B405" s="57"/>
      <c r="C405" s="57"/>
      <c r="D405" s="57"/>
      <c r="E405" s="58"/>
      <c r="F405" s="140"/>
      <c r="G405" s="140"/>
      <c r="H405" s="140"/>
      <c r="I405" s="140"/>
      <c r="J405" s="59" t="s">
        <v>46</v>
      </c>
      <c r="K405" s="51"/>
      <c r="L405" s="51"/>
      <c r="M405" s="51"/>
      <c r="N405" s="52">
        <f>COUNTIFS($M4:$M403,"○",N4:N403,"&gt;=0.1")</f>
        <v>0</v>
      </c>
      <c r="O405" s="52">
        <f t="shared" ref="O405" si="604">COUNTIFS($M4:$M403,"○",O4:O403,"&gt;=0.1")</f>
        <v>0</v>
      </c>
      <c r="P405" s="52">
        <f>COUNTIFS($M4:$M403,"○",P4:P403,"&gt;=0.1")</f>
        <v>0</v>
      </c>
      <c r="Q405" s="52">
        <f>COUNTIFS($M4:$M403,"○",Q4:Q403,"&gt;=0.1")</f>
        <v>0</v>
      </c>
      <c r="R405" s="52">
        <f>COUNTIFS($M4:$M403,"○",R4:R403,"&gt;=0.1")</f>
        <v>0</v>
      </c>
      <c r="S405" s="52">
        <f>COUNTIFS($M4:$M403,"○",S4:S403,"&gt;=0.1")</f>
        <v>0</v>
      </c>
      <c r="T405" s="52">
        <f t="shared" ref="T405:W405" si="605">COUNTIFS($M4:$M403,"○",T4:T403,"&gt;=0.1")</f>
        <v>0</v>
      </c>
      <c r="U405" s="52">
        <f t="shared" si="605"/>
        <v>0</v>
      </c>
      <c r="V405" s="52">
        <f t="shared" si="605"/>
        <v>0</v>
      </c>
      <c r="W405" s="52">
        <f t="shared" si="605"/>
        <v>0</v>
      </c>
      <c r="X405" s="52">
        <f>COUNTIFS($M4:$M403,"○",X4:X403,"&gt;=0.1")</f>
        <v>0</v>
      </c>
      <c r="Y405" s="52">
        <f>COUNTIFS($M4:$M403,"○",Y4:Y403,"&gt;=0.1")</f>
        <v>0</v>
      </c>
      <c r="Z405" s="52">
        <f>COUNTIFS($M4:$M403,"○",Z4:Z403,"&gt;=0.1")</f>
        <v>0</v>
      </c>
      <c r="AA405" s="52">
        <f t="shared" ref="AA405:AD405" si="606">COUNTIFS($M4:$M403,"○",AA4:AA403,"&gt;=0.1")</f>
        <v>0</v>
      </c>
      <c r="AB405" s="52">
        <f t="shared" si="606"/>
        <v>0</v>
      </c>
      <c r="AC405" s="52">
        <f t="shared" si="606"/>
        <v>0</v>
      </c>
      <c r="AD405" s="52">
        <f t="shared" si="606"/>
        <v>0</v>
      </c>
      <c r="AE405" s="52">
        <f>COUNTIFS($M4:$M403,"○",AE4:AE403,"&gt;=0.1")</f>
        <v>0</v>
      </c>
      <c r="AF405" s="52">
        <f>COUNTIFS($M4:$M403,"○",AF4:AF403,"&gt;=0.1")</f>
        <v>0</v>
      </c>
      <c r="AG405" s="52">
        <f>COUNTIFS($M4:$M403,"○",AG4:AG403,"&gt;=0.1")</f>
        <v>0</v>
      </c>
      <c r="AH405" s="52">
        <f t="shared" ref="AH405:AK405" si="607">COUNTIFS($M4:$M403,"○",AH4:AH403,"&gt;=0.1")</f>
        <v>0</v>
      </c>
      <c r="AI405" s="52">
        <f t="shared" si="607"/>
        <v>0</v>
      </c>
      <c r="AJ405" s="52">
        <f t="shared" si="607"/>
        <v>0</v>
      </c>
      <c r="AK405" s="52">
        <f t="shared" si="607"/>
        <v>0</v>
      </c>
      <c r="AL405" s="52">
        <f>COUNTIFS($M4:$M403,"○",AL4:AL403,"&gt;=0.1")</f>
        <v>0</v>
      </c>
      <c r="AM405" s="52">
        <f>COUNTIFS($M4:$M403,"○",AM4:AM403,"&gt;=0.1")</f>
        <v>0</v>
      </c>
      <c r="AN405" s="52">
        <f>COUNTIFS($M4:$M403,"○",AN4:AN403,"&gt;=0.1")</f>
        <v>0</v>
      </c>
      <c r="AO405" s="52">
        <f t="shared" ref="AO405:AQ405" si="608">COUNTIFS($M4:$M403,"○",AO4:AO403,"&gt;=0.1")</f>
        <v>0</v>
      </c>
      <c r="AP405" s="52">
        <f t="shared" si="608"/>
        <v>0</v>
      </c>
      <c r="AQ405" s="52">
        <f t="shared" si="608"/>
        <v>0</v>
      </c>
      <c r="AR405" s="52">
        <f>COUNTIFS($M4:$M403,"○",AR4:AR403,"&gt;=0.1")</f>
        <v>0</v>
      </c>
      <c r="AS405" s="60">
        <f>SUM(N405:AR405)</f>
        <v>0</v>
      </c>
      <c r="AT405" s="54"/>
      <c r="AU405" s="55"/>
    </row>
    <row r="406" spans="1:47" ht="21" hidden="1" customHeight="1">
      <c r="A406" s="56"/>
      <c r="B406" s="57"/>
      <c r="C406" s="57"/>
      <c r="D406" s="57"/>
      <c r="E406" s="58"/>
      <c r="F406" s="140"/>
      <c r="G406" s="140"/>
      <c r="H406" s="140"/>
      <c r="I406" s="140"/>
      <c r="J406" s="59" t="s">
        <v>47</v>
      </c>
      <c r="K406" s="51"/>
      <c r="L406" s="51"/>
      <c r="M406" s="51"/>
      <c r="N406" s="52">
        <f>COUNTIFS($M4:$M403,"△",N4:N403,"&gt;=0.1")</f>
        <v>0</v>
      </c>
      <c r="O406" s="52">
        <f t="shared" ref="O406" si="609">COUNTIFS($M4:$M403,"△",O4:O403,"&gt;=0.1")</f>
        <v>0</v>
      </c>
      <c r="P406" s="52">
        <f>COUNTIFS($M4:$M403,"△",P4:P403,"&gt;=0.1")</f>
        <v>0</v>
      </c>
      <c r="Q406" s="52">
        <f>COUNTIFS($M4:$M403,"△",Q4:Q403,"&gt;=0.1")</f>
        <v>0</v>
      </c>
      <c r="R406" s="52">
        <f>COUNTIFS($M4:$M403,"△",R4:R403,"&gt;=0.1")</f>
        <v>0</v>
      </c>
      <c r="S406" s="52">
        <f>COUNTIFS($M4:$M403,"△",S4:S403,"&gt;=0.1")</f>
        <v>0</v>
      </c>
      <c r="T406" s="52">
        <f t="shared" ref="T406:W406" si="610">COUNTIFS($M4:$M403,"△",T4:T403,"&gt;=0.1")</f>
        <v>0</v>
      </c>
      <c r="U406" s="52">
        <f t="shared" si="610"/>
        <v>0</v>
      </c>
      <c r="V406" s="52">
        <f t="shared" si="610"/>
        <v>0</v>
      </c>
      <c r="W406" s="52">
        <f t="shared" si="610"/>
        <v>0</v>
      </c>
      <c r="X406" s="52">
        <f>COUNTIFS($M4:$M403,"△",X4:X403,"&gt;=0.1")</f>
        <v>0</v>
      </c>
      <c r="Y406" s="52">
        <f>COUNTIFS($M4:$M403,"△",Y4:Y403,"&gt;=0.1")</f>
        <v>0</v>
      </c>
      <c r="Z406" s="52">
        <f>COUNTIFS($M4:$M403,"△",Z4:Z403,"&gt;=0.1")</f>
        <v>0</v>
      </c>
      <c r="AA406" s="52">
        <f t="shared" ref="AA406:AD406" si="611">COUNTIFS($M4:$M403,"△",AA4:AA403,"&gt;=0.1")</f>
        <v>0</v>
      </c>
      <c r="AB406" s="52">
        <f t="shared" si="611"/>
        <v>0</v>
      </c>
      <c r="AC406" s="52">
        <f t="shared" si="611"/>
        <v>0</v>
      </c>
      <c r="AD406" s="52">
        <f t="shared" si="611"/>
        <v>0</v>
      </c>
      <c r="AE406" s="52">
        <f>COUNTIFS($M4:$M403,"△",AE4:AE403,"&gt;=0.1")</f>
        <v>0</v>
      </c>
      <c r="AF406" s="52">
        <f>COUNTIFS($M4:$M403,"△",AF4:AF403,"&gt;=0.1")</f>
        <v>0</v>
      </c>
      <c r="AG406" s="52">
        <f>COUNTIFS($M4:$M403,"△",AG4:AG403,"&gt;=0.1")</f>
        <v>0</v>
      </c>
      <c r="AH406" s="52">
        <f t="shared" ref="AH406:AK406" si="612">COUNTIFS($M4:$M403,"△",AH4:AH403,"&gt;=0.1")</f>
        <v>0</v>
      </c>
      <c r="AI406" s="52">
        <f t="shared" si="612"/>
        <v>0</v>
      </c>
      <c r="AJ406" s="52">
        <f t="shared" si="612"/>
        <v>0</v>
      </c>
      <c r="AK406" s="52">
        <f t="shared" si="612"/>
        <v>0</v>
      </c>
      <c r="AL406" s="52">
        <f>COUNTIFS($M4:$M403,"△",AL4:AL403,"&gt;=0.1")</f>
        <v>0</v>
      </c>
      <c r="AM406" s="52">
        <f>COUNTIFS($M4:$M403,"△",AM4:AM403,"&gt;=0.1")</f>
        <v>0</v>
      </c>
      <c r="AN406" s="52">
        <f>COUNTIFS($M4:$M403,"△",AN4:AN403,"&gt;=0.1")</f>
        <v>0</v>
      </c>
      <c r="AO406" s="52">
        <f t="shared" ref="AO406:AQ406" si="613">COUNTIFS($M4:$M403,"△",AO4:AO403,"&gt;=0.1")</f>
        <v>0</v>
      </c>
      <c r="AP406" s="52">
        <f t="shared" si="613"/>
        <v>0</v>
      </c>
      <c r="AQ406" s="52">
        <f t="shared" si="613"/>
        <v>0</v>
      </c>
      <c r="AR406" s="52">
        <f>COUNTIFS($M4:$M403,"△",AR4:AR403,"&gt;=0.1")</f>
        <v>0</v>
      </c>
      <c r="AS406" s="60">
        <f t="shared" ref="AS406:AS424" si="614">SUM(N406:AR406)</f>
        <v>0</v>
      </c>
      <c r="AT406" s="54"/>
      <c r="AU406" s="55"/>
    </row>
    <row r="407" spans="1:47" ht="21" hidden="1" customHeight="1">
      <c r="A407" s="56"/>
      <c r="B407" s="57"/>
      <c r="C407" s="57"/>
      <c r="D407" s="57"/>
      <c r="E407" s="58"/>
      <c r="F407" s="140"/>
      <c r="G407" s="140"/>
      <c r="H407" s="140"/>
      <c r="I407" s="140"/>
      <c r="J407" s="59" t="s">
        <v>48</v>
      </c>
      <c r="K407" s="51"/>
      <c r="L407" s="51"/>
      <c r="M407" s="51"/>
      <c r="N407" s="52">
        <f>COUNTIFS($M4:$M403,"□",N4:N403,"&gt;=0.1")</f>
        <v>0</v>
      </c>
      <c r="O407" s="52">
        <f t="shared" ref="O407" si="615">COUNTIFS($M4:$M403,"□",O4:O403,"&gt;=0.1")</f>
        <v>0</v>
      </c>
      <c r="P407" s="52">
        <f>COUNTIFS($M4:$M403,"□",P4:P403,"&gt;=0.1")</f>
        <v>0</v>
      </c>
      <c r="Q407" s="52">
        <f>COUNTIFS($M4:$M403,"□",Q4:Q403,"&gt;=0.1")</f>
        <v>0</v>
      </c>
      <c r="R407" s="52">
        <f>COUNTIFS($M4:$M403,"□",R4:R403,"&gt;=0.1")</f>
        <v>0</v>
      </c>
      <c r="S407" s="52">
        <f>COUNTIFS($M4:$M403,"□",S4:S403,"&gt;=0.1")</f>
        <v>0</v>
      </c>
      <c r="T407" s="52">
        <f t="shared" ref="T407:W407" si="616">COUNTIFS($M4:$M403,"□",T4:T403,"&gt;=0.1")</f>
        <v>0</v>
      </c>
      <c r="U407" s="52">
        <f t="shared" si="616"/>
        <v>0</v>
      </c>
      <c r="V407" s="52">
        <f t="shared" si="616"/>
        <v>0</v>
      </c>
      <c r="W407" s="52">
        <f t="shared" si="616"/>
        <v>0</v>
      </c>
      <c r="X407" s="52">
        <f>COUNTIFS($M4:$M403,"□",X4:X403,"&gt;=0.1")</f>
        <v>0</v>
      </c>
      <c r="Y407" s="52">
        <f>COUNTIFS($M4:$M403,"□",Y4:Y403,"&gt;=0.1")</f>
        <v>0</v>
      </c>
      <c r="Z407" s="52">
        <f>COUNTIFS($M4:$M403,"□",Z4:Z403,"&gt;=0.1")</f>
        <v>0</v>
      </c>
      <c r="AA407" s="52">
        <f t="shared" ref="AA407:AD407" si="617">COUNTIFS($M4:$M403,"□",AA4:AA403,"&gt;=0.1")</f>
        <v>0</v>
      </c>
      <c r="AB407" s="52">
        <f t="shared" si="617"/>
        <v>0</v>
      </c>
      <c r="AC407" s="52">
        <f t="shared" si="617"/>
        <v>0</v>
      </c>
      <c r="AD407" s="52">
        <f t="shared" si="617"/>
        <v>0</v>
      </c>
      <c r="AE407" s="52">
        <f>COUNTIFS($M4:$M403,"□",AE4:AE403,"&gt;=0.1")</f>
        <v>0</v>
      </c>
      <c r="AF407" s="52">
        <f>COUNTIFS($M4:$M403,"□",AF4:AF403,"&gt;=0.1")</f>
        <v>0</v>
      </c>
      <c r="AG407" s="52">
        <f>COUNTIFS($M4:$M403,"□",AG4:AG403,"&gt;=0.1")</f>
        <v>0</v>
      </c>
      <c r="AH407" s="52">
        <f t="shared" ref="AH407:AK407" si="618">COUNTIFS($M4:$M403,"□",AH4:AH403,"&gt;=0.1")</f>
        <v>0</v>
      </c>
      <c r="AI407" s="52">
        <f t="shared" si="618"/>
        <v>0</v>
      </c>
      <c r="AJ407" s="52">
        <f t="shared" si="618"/>
        <v>0</v>
      </c>
      <c r="AK407" s="52">
        <f t="shared" si="618"/>
        <v>0</v>
      </c>
      <c r="AL407" s="52">
        <f>COUNTIFS($M4:$M403,"□",AL4:AL403,"&gt;=0.1")</f>
        <v>0</v>
      </c>
      <c r="AM407" s="52">
        <f>COUNTIFS($M4:$M403,"□",AM4:AM403,"&gt;=0.1")</f>
        <v>0</v>
      </c>
      <c r="AN407" s="52">
        <f>COUNTIFS($M4:$M403,"□",AN4:AN403,"&gt;=0.1")</f>
        <v>0</v>
      </c>
      <c r="AO407" s="52">
        <f t="shared" ref="AO407:AQ407" si="619">COUNTIFS($M4:$M403,"□",AO4:AO403,"&gt;=0.1")</f>
        <v>0</v>
      </c>
      <c r="AP407" s="52">
        <f t="shared" si="619"/>
        <v>0</v>
      </c>
      <c r="AQ407" s="52">
        <f t="shared" si="619"/>
        <v>0</v>
      </c>
      <c r="AR407" s="52">
        <f>COUNTIFS($M4:$M403,"□",AR4:AR403,"&gt;=0.1")</f>
        <v>0</v>
      </c>
      <c r="AS407" s="60">
        <f t="shared" si="614"/>
        <v>0</v>
      </c>
      <c r="AT407" s="54"/>
      <c r="AU407" s="55"/>
    </row>
    <row r="408" spans="1:47" ht="21" hidden="1" customHeight="1">
      <c r="A408" s="56"/>
      <c r="B408" s="57"/>
      <c r="C408" s="57"/>
      <c r="D408" s="57"/>
      <c r="E408" s="58"/>
      <c r="F408" s="140"/>
      <c r="G408" s="140"/>
      <c r="H408" s="140"/>
      <c r="I408" s="140"/>
      <c r="J408" s="59" t="s">
        <v>49</v>
      </c>
      <c r="K408" s="51"/>
      <c r="L408" s="51"/>
      <c r="M408" s="51"/>
      <c r="N408" s="52">
        <f>COUNTIFS($M4:$M403,"◇",N4:N403,"&gt;=0.1")</f>
        <v>0</v>
      </c>
      <c r="O408" s="52">
        <f t="shared" ref="O408" si="620">COUNTIFS($M4:$M403,"◇",O4:O403,"&gt;=0.1")</f>
        <v>0</v>
      </c>
      <c r="P408" s="52">
        <f>COUNTIFS($M4:$M403,"◇",P4:P403,"&gt;=0.1")</f>
        <v>0</v>
      </c>
      <c r="Q408" s="52">
        <f>COUNTIFS($M4:$M403,"◇",Q4:Q403,"&gt;=0.1")</f>
        <v>0</v>
      </c>
      <c r="R408" s="52">
        <f>COUNTIFS($M4:$M403,"◇",R4:R403,"&gt;=0.1")</f>
        <v>0</v>
      </c>
      <c r="S408" s="52">
        <f>COUNTIFS($M4:$M403,"◇",S4:S403,"&gt;=0.1")</f>
        <v>0</v>
      </c>
      <c r="T408" s="52">
        <f t="shared" ref="T408:W408" si="621">COUNTIFS($M4:$M403,"◇",T4:T403,"&gt;=0.1")</f>
        <v>0</v>
      </c>
      <c r="U408" s="52">
        <f t="shared" si="621"/>
        <v>0</v>
      </c>
      <c r="V408" s="52">
        <f t="shared" si="621"/>
        <v>0</v>
      </c>
      <c r="W408" s="52">
        <f t="shared" si="621"/>
        <v>0</v>
      </c>
      <c r="X408" s="52">
        <f>COUNTIFS($M4:$M403,"◇",X4:X403,"&gt;=0.1")</f>
        <v>0</v>
      </c>
      <c r="Y408" s="52">
        <f>COUNTIFS($M4:$M403,"◇",Y4:Y403,"&gt;=0.1")</f>
        <v>0</v>
      </c>
      <c r="Z408" s="52">
        <f>COUNTIFS($M4:$M403,"◇",Z4:Z403,"&gt;=0.1")</f>
        <v>0</v>
      </c>
      <c r="AA408" s="52">
        <f t="shared" ref="AA408:AD408" si="622">COUNTIFS($M4:$M403,"◇",AA4:AA403,"&gt;=0.1")</f>
        <v>0</v>
      </c>
      <c r="AB408" s="52">
        <f t="shared" si="622"/>
        <v>0</v>
      </c>
      <c r="AC408" s="52">
        <f t="shared" si="622"/>
        <v>0</v>
      </c>
      <c r="AD408" s="52">
        <f t="shared" si="622"/>
        <v>0</v>
      </c>
      <c r="AE408" s="52">
        <f>COUNTIFS($M4:$M403,"◇",AE4:AE403,"&gt;=0.1")</f>
        <v>0</v>
      </c>
      <c r="AF408" s="52">
        <f>COUNTIFS($M4:$M403,"◇",AF4:AF403,"&gt;=0.1")</f>
        <v>0</v>
      </c>
      <c r="AG408" s="52">
        <f>COUNTIFS($M4:$M403,"◇",AG4:AG403,"&gt;=0.1")</f>
        <v>0</v>
      </c>
      <c r="AH408" s="52">
        <f t="shared" ref="AH408:AK408" si="623">COUNTIFS($M4:$M403,"◇",AH4:AH403,"&gt;=0.1")</f>
        <v>0</v>
      </c>
      <c r="AI408" s="52">
        <f t="shared" si="623"/>
        <v>0</v>
      </c>
      <c r="AJ408" s="52">
        <f t="shared" si="623"/>
        <v>0</v>
      </c>
      <c r="AK408" s="52">
        <f t="shared" si="623"/>
        <v>0</v>
      </c>
      <c r="AL408" s="52">
        <f>COUNTIFS($M4:$M403,"◇",AL4:AL403,"&gt;=0.1")</f>
        <v>0</v>
      </c>
      <c r="AM408" s="52">
        <f>COUNTIFS($M4:$M403,"◇",AM4:AM403,"&gt;=0.1")</f>
        <v>0</v>
      </c>
      <c r="AN408" s="52">
        <f>COUNTIFS($M4:$M403,"◇",AN4:AN403,"&gt;=0.1")</f>
        <v>0</v>
      </c>
      <c r="AO408" s="52">
        <f t="shared" ref="AO408:AQ408" si="624">COUNTIFS($M4:$M403,"◇",AO4:AO403,"&gt;=0.1")</f>
        <v>0</v>
      </c>
      <c r="AP408" s="52">
        <f t="shared" si="624"/>
        <v>0</v>
      </c>
      <c r="AQ408" s="52">
        <f t="shared" si="624"/>
        <v>0</v>
      </c>
      <c r="AR408" s="52">
        <f>COUNTIFS($M4:$M403,"◇",AR4:AR403,"&gt;=0.1")</f>
        <v>0</v>
      </c>
      <c r="AS408" s="60">
        <f t="shared" si="614"/>
        <v>0</v>
      </c>
      <c r="AT408" s="54"/>
      <c r="AU408" s="55"/>
    </row>
    <row r="409" spans="1:47" ht="21" hidden="1" customHeight="1">
      <c r="A409" s="56"/>
      <c r="B409" s="57"/>
      <c r="C409" s="57"/>
      <c r="D409" s="57"/>
      <c r="E409" s="58"/>
      <c r="F409" s="140"/>
      <c r="G409" s="140"/>
      <c r="H409" s="140"/>
      <c r="I409" s="140"/>
      <c r="J409" s="59" t="s">
        <v>50</v>
      </c>
      <c r="K409" s="51"/>
      <c r="L409" s="51"/>
      <c r="M409" s="51"/>
      <c r="N409" s="52">
        <f>COUNTIFS($M4:$M403,"×",N4:N403,"&gt;=0.1")</f>
        <v>0</v>
      </c>
      <c r="O409" s="52">
        <f t="shared" ref="O409" si="625">COUNTIFS($M4:$M403,"×",O4:O403,"&gt;=0.1")</f>
        <v>0</v>
      </c>
      <c r="P409" s="52">
        <f>COUNTIFS($M4:$M403,"×",P4:P403,"&gt;=0.1")</f>
        <v>0</v>
      </c>
      <c r="Q409" s="52">
        <f>COUNTIFS($M4:$M403,"×",Q4:Q403,"&gt;=0.1")</f>
        <v>0</v>
      </c>
      <c r="R409" s="52">
        <f>COUNTIFS($M4:$M403,"×",R4:R403,"&gt;=0.1")</f>
        <v>0</v>
      </c>
      <c r="S409" s="52">
        <f>COUNTIFS($M4:$M403,"×",S4:S403,"&gt;=0.1")</f>
        <v>0</v>
      </c>
      <c r="T409" s="52">
        <f t="shared" ref="T409:W409" si="626">COUNTIFS($M4:$M403,"×",T4:T403,"&gt;=0.1")</f>
        <v>0</v>
      </c>
      <c r="U409" s="52">
        <f t="shared" si="626"/>
        <v>0</v>
      </c>
      <c r="V409" s="52">
        <f t="shared" si="626"/>
        <v>0</v>
      </c>
      <c r="W409" s="52">
        <f t="shared" si="626"/>
        <v>0</v>
      </c>
      <c r="X409" s="52">
        <f>COUNTIFS($M4:$M403,"×",X4:X403,"&gt;=0.1")</f>
        <v>0</v>
      </c>
      <c r="Y409" s="52">
        <f>COUNTIFS($M4:$M403,"×",Y4:Y403,"&gt;=0.1")</f>
        <v>0</v>
      </c>
      <c r="Z409" s="52">
        <f>COUNTIFS($M4:$M403,"×",Z4:Z403,"&gt;=0.1")</f>
        <v>0</v>
      </c>
      <c r="AA409" s="52">
        <f t="shared" ref="AA409:AD409" si="627">COUNTIFS($M4:$M403,"×",AA4:AA403,"&gt;=0.1")</f>
        <v>0</v>
      </c>
      <c r="AB409" s="52">
        <f t="shared" si="627"/>
        <v>0</v>
      </c>
      <c r="AC409" s="52">
        <f t="shared" si="627"/>
        <v>0</v>
      </c>
      <c r="AD409" s="52">
        <f t="shared" si="627"/>
        <v>0</v>
      </c>
      <c r="AE409" s="52">
        <f>COUNTIFS($M4:$M403,"×",AE4:AE403,"&gt;=0.1")</f>
        <v>0</v>
      </c>
      <c r="AF409" s="52">
        <f>COUNTIFS($M4:$M403,"×",AF4:AF403,"&gt;=0.1")</f>
        <v>0</v>
      </c>
      <c r="AG409" s="52">
        <f>COUNTIFS($M4:$M403,"×",AG4:AG403,"&gt;=0.1")</f>
        <v>0</v>
      </c>
      <c r="AH409" s="52">
        <f t="shared" ref="AH409:AK409" si="628">COUNTIFS($M4:$M403,"×",AH4:AH403,"&gt;=0.1")</f>
        <v>0</v>
      </c>
      <c r="AI409" s="52">
        <f t="shared" si="628"/>
        <v>0</v>
      </c>
      <c r="AJ409" s="52">
        <f t="shared" si="628"/>
        <v>0</v>
      </c>
      <c r="AK409" s="52">
        <f t="shared" si="628"/>
        <v>0</v>
      </c>
      <c r="AL409" s="52">
        <f>COUNTIFS($M4:$M403,"×",AL4:AL403,"&gt;=0.1")</f>
        <v>0</v>
      </c>
      <c r="AM409" s="52">
        <f>COUNTIFS($M4:$M403,"×",AM4:AM403,"&gt;=0.1")</f>
        <v>0</v>
      </c>
      <c r="AN409" s="52">
        <f>COUNTIFS($M4:$M403,"×",AN4:AN403,"&gt;=0.1")</f>
        <v>0</v>
      </c>
      <c r="AO409" s="52">
        <f t="shared" ref="AO409:AQ409" si="629">COUNTIFS($M4:$M403,"×",AO4:AO403,"&gt;=0.1")</f>
        <v>0</v>
      </c>
      <c r="AP409" s="52">
        <f t="shared" si="629"/>
        <v>0</v>
      </c>
      <c r="AQ409" s="52">
        <f t="shared" si="629"/>
        <v>0</v>
      </c>
      <c r="AR409" s="52">
        <f>COUNTIFS($M4:$M403,"×",AR4:AR403,"&gt;=0.1")</f>
        <v>0</v>
      </c>
      <c r="AS409" s="60">
        <f t="shared" si="614"/>
        <v>0</v>
      </c>
      <c r="AT409" s="54"/>
      <c r="AU409" s="55"/>
    </row>
    <row r="410" spans="1:47" ht="21" hidden="1" customHeight="1">
      <c r="A410" s="56"/>
      <c r="B410" s="57"/>
      <c r="C410" s="57"/>
      <c r="D410" s="57"/>
      <c r="E410" s="58"/>
      <c r="F410" s="140"/>
      <c r="G410" s="140"/>
      <c r="H410" s="140"/>
      <c r="I410" s="140"/>
      <c r="J410" s="59" t="s">
        <v>59</v>
      </c>
      <c r="K410" s="51"/>
      <c r="L410" s="51"/>
      <c r="M410" s="51"/>
      <c r="N410" s="52">
        <f>COUNTIFS($H4:$H403,"重度",N4:N403,"&gt;=0.1")</f>
        <v>0</v>
      </c>
      <c r="O410" s="52">
        <f t="shared" ref="O410:AR410" si="630">COUNTIFS($H4:$H403,"重度",O4:O403,"&gt;=0.1")</f>
        <v>0</v>
      </c>
      <c r="P410" s="52">
        <f>COUNTIFS($H4:$H403,"重度",P4:P403,"&gt;=0.1")</f>
        <v>0</v>
      </c>
      <c r="Q410" s="52">
        <f t="shared" si="630"/>
        <v>0</v>
      </c>
      <c r="R410" s="52">
        <f t="shared" si="630"/>
        <v>0</v>
      </c>
      <c r="S410" s="52">
        <f t="shared" si="630"/>
        <v>0</v>
      </c>
      <c r="T410" s="52">
        <f t="shared" si="630"/>
        <v>0</v>
      </c>
      <c r="U410" s="52">
        <f t="shared" si="630"/>
        <v>0</v>
      </c>
      <c r="V410" s="52">
        <f t="shared" si="630"/>
        <v>0</v>
      </c>
      <c r="W410" s="52">
        <f t="shared" si="630"/>
        <v>0</v>
      </c>
      <c r="X410" s="52">
        <f t="shared" si="630"/>
        <v>0</v>
      </c>
      <c r="Y410" s="52">
        <f t="shared" si="630"/>
        <v>0</v>
      </c>
      <c r="Z410" s="52">
        <f t="shared" si="630"/>
        <v>0</v>
      </c>
      <c r="AA410" s="52">
        <f t="shared" si="630"/>
        <v>0</v>
      </c>
      <c r="AB410" s="52">
        <f t="shared" si="630"/>
        <v>0</v>
      </c>
      <c r="AC410" s="52">
        <f t="shared" si="630"/>
        <v>0</v>
      </c>
      <c r="AD410" s="52">
        <f t="shared" si="630"/>
        <v>0</v>
      </c>
      <c r="AE410" s="52">
        <f t="shared" si="630"/>
        <v>0</v>
      </c>
      <c r="AF410" s="52">
        <f t="shared" si="630"/>
        <v>0</v>
      </c>
      <c r="AG410" s="52">
        <f t="shared" si="630"/>
        <v>0</v>
      </c>
      <c r="AH410" s="52">
        <f t="shared" si="630"/>
        <v>0</v>
      </c>
      <c r="AI410" s="52">
        <f t="shared" si="630"/>
        <v>0</v>
      </c>
      <c r="AJ410" s="52">
        <f t="shared" si="630"/>
        <v>0</v>
      </c>
      <c r="AK410" s="52">
        <f t="shared" si="630"/>
        <v>0</v>
      </c>
      <c r="AL410" s="52">
        <f t="shared" si="630"/>
        <v>0</v>
      </c>
      <c r="AM410" s="52">
        <f t="shared" si="630"/>
        <v>0</v>
      </c>
      <c r="AN410" s="52">
        <f t="shared" si="630"/>
        <v>0</v>
      </c>
      <c r="AO410" s="52">
        <f t="shared" si="630"/>
        <v>0</v>
      </c>
      <c r="AP410" s="52">
        <f t="shared" si="630"/>
        <v>0</v>
      </c>
      <c r="AQ410" s="52">
        <f t="shared" si="630"/>
        <v>0</v>
      </c>
      <c r="AR410" s="52">
        <f t="shared" si="630"/>
        <v>0</v>
      </c>
      <c r="AS410" s="60">
        <f t="shared" si="614"/>
        <v>0</v>
      </c>
      <c r="AT410" s="54"/>
      <c r="AU410" s="55"/>
    </row>
    <row r="411" spans="1:47" ht="21" hidden="1" customHeight="1">
      <c r="A411" s="56"/>
      <c r="B411" s="57"/>
      <c r="C411" s="57"/>
      <c r="D411" s="57"/>
      <c r="E411" s="58"/>
      <c r="F411" s="140"/>
      <c r="G411" s="140"/>
      <c r="H411" s="140"/>
      <c r="I411" s="140"/>
      <c r="J411" s="59" t="s">
        <v>60</v>
      </c>
      <c r="K411" s="51"/>
      <c r="L411" s="51"/>
      <c r="M411" s="51"/>
      <c r="N411" s="52">
        <f>COUNTIFS($H4:$H403,"中度",N4:N403,"&gt;=0.1")</f>
        <v>0</v>
      </c>
      <c r="O411" s="52">
        <f t="shared" ref="O411:AR411" si="631">COUNTIFS($H4:$H403,"中度",O4:O403,"&gt;=0.1")</f>
        <v>0</v>
      </c>
      <c r="P411" s="52">
        <f>COUNTIFS($H4:$H403,"中度",P4:P403,"&gt;=0.1")</f>
        <v>0</v>
      </c>
      <c r="Q411" s="52">
        <f t="shared" si="631"/>
        <v>0</v>
      </c>
      <c r="R411" s="52">
        <f t="shared" si="631"/>
        <v>0</v>
      </c>
      <c r="S411" s="52">
        <f t="shared" si="631"/>
        <v>0</v>
      </c>
      <c r="T411" s="52">
        <f t="shared" si="631"/>
        <v>0</v>
      </c>
      <c r="U411" s="52">
        <f t="shared" si="631"/>
        <v>0</v>
      </c>
      <c r="V411" s="52">
        <f t="shared" si="631"/>
        <v>0</v>
      </c>
      <c r="W411" s="52">
        <f t="shared" si="631"/>
        <v>0</v>
      </c>
      <c r="X411" s="52">
        <f t="shared" si="631"/>
        <v>0</v>
      </c>
      <c r="Y411" s="52">
        <f t="shared" si="631"/>
        <v>0</v>
      </c>
      <c r="Z411" s="52">
        <f t="shared" si="631"/>
        <v>0</v>
      </c>
      <c r="AA411" s="52">
        <f t="shared" si="631"/>
        <v>0</v>
      </c>
      <c r="AB411" s="52">
        <f t="shared" si="631"/>
        <v>0</v>
      </c>
      <c r="AC411" s="52">
        <f t="shared" si="631"/>
        <v>0</v>
      </c>
      <c r="AD411" s="52">
        <f t="shared" si="631"/>
        <v>0</v>
      </c>
      <c r="AE411" s="52">
        <f t="shared" si="631"/>
        <v>0</v>
      </c>
      <c r="AF411" s="52">
        <f t="shared" si="631"/>
        <v>0</v>
      </c>
      <c r="AG411" s="52">
        <f t="shared" si="631"/>
        <v>0</v>
      </c>
      <c r="AH411" s="52">
        <f t="shared" si="631"/>
        <v>0</v>
      </c>
      <c r="AI411" s="52">
        <f t="shared" si="631"/>
        <v>0</v>
      </c>
      <c r="AJ411" s="52">
        <f t="shared" si="631"/>
        <v>0</v>
      </c>
      <c r="AK411" s="52">
        <f t="shared" si="631"/>
        <v>0</v>
      </c>
      <c r="AL411" s="52">
        <f t="shared" si="631"/>
        <v>0</v>
      </c>
      <c r="AM411" s="52">
        <f t="shared" si="631"/>
        <v>0</v>
      </c>
      <c r="AN411" s="52">
        <f t="shared" si="631"/>
        <v>0</v>
      </c>
      <c r="AO411" s="52">
        <f t="shared" si="631"/>
        <v>0</v>
      </c>
      <c r="AP411" s="52">
        <f t="shared" si="631"/>
        <v>0</v>
      </c>
      <c r="AQ411" s="52">
        <f t="shared" si="631"/>
        <v>0</v>
      </c>
      <c r="AR411" s="52">
        <f t="shared" si="631"/>
        <v>0</v>
      </c>
      <c r="AS411" s="60">
        <f t="shared" si="614"/>
        <v>0</v>
      </c>
      <c r="AT411" s="54"/>
      <c r="AU411" s="55"/>
    </row>
    <row r="412" spans="1:47" ht="21" hidden="1" customHeight="1">
      <c r="A412" s="56"/>
      <c r="B412" s="57"/>
      <c r="C412" s="57"/>
      <c r="D412" s="57"/>
      <c r="E412" s="58"/>
      <c r="F412" s="140"/>
      <c r="G412" s="140"/>
      <c r="H412" s="140"/>
      <c r="I412" s="140"/>
      <c r="J412" s="59" t="s">
        <v>61</v>
      </c>
      <c r="K412" s="51"/>
      <c r="L412" s="51"/>
      <c r="M412" s="51"/>
      <c r="N412" s="52">
        <f>COUNTIFS($H4:$H403,"軽度",N4:N403,"&gt;=0.1")</f>
        <v>0</v>
      </c>
      <c r="O412" s="52">
        <f t="shared" ref="O412:AR412" si="632">COUNTIFS($H4:$H403,"軽度",O4:O403,"&gt;=0.1")</f>
        <v>0</v>
      </c>
      <c r="P412" s="52">
        <f>COUNTIFS($H4:$H403,"軽度",P4:P403,"&gt;=0.1")</f>
        <v>0</v>
      </c>
      <c r="Q412" s="52">
        <f t="shared" si="632"/>
        <v>0</v>
      </c>
      <c r="R412" s="52">
        <f t="shared" si="632"/>
        <v>0</v>
      </c>
      <c r="S412" s="52">
        <f t="shared" si="632"/>
        <v>0</v>
      </c>
      <c r="T412" s="52">
        <f t="shared" si="632"/>
        <v>0</v>
      </c>
      <c r="U412" s="52">
        <f t="shared" si="632"/>
        <v>0</v>
      </c>
      <c r="V412" s="52">
        <f t="shared" si="632"/>
        <v>0</v>
      </c>
      <c r="W412" s="52">
        <f t="shared" si="632"/>
        <v>0</v>
      </c>
      <c r="X412" s="52">
        <f t="shared" si="632"/>
        <v>0</v>
      </c>
      <c r="Y412" s="52">
        <f t="shared" si="632"/>
        <v>0</v>
      </c>
      <c r="Z412" s="52">
        <f t="shared" si="632"/>
        <v>0</v>
      </c>
      <c r="AA412" s="52">
        <f t="shared" si="632"/>
        <v>0</v>
      </c>
      <c r="AB412" s="52">
        <f t="shared" si="632"/>
        <v>0</v>
      </c>
      <c r="AC412" s="52">
        <f t="shared" si="632"/>
        <v>0</v>
      </c>
      <c r="AD412" s="52">
        <f t="shared" si="632"/>
        <v>0</v>
      </c>
      <c r="AE412" s="52">
        <f t="shared" si="632"/>
        <v>0</v>
      </c>
      <c r="AF412" s="52">
        <f t="shared" si="632"/>
        <v>0</v>
      </c>
      <c r="AG412" s="52">
        <f t="shared" si="632"/>
        <v>0</v>
      </c>
      <c r="AH412" s="52">
        <f t="shared" si="632"/>
        <v>0</v>
      </c>
      <c r="AI412" s="52">
        <f t="shared" si="632"/>
        <v>0</v>
      </c>
      <c r="AJ412" s="52">
        <f t="shared" si="632"/>
        <v>0</v>
      </c>
      <c r="AK412" s="52">
        <f t="shared" si="632"/>
        <v>0</v>
      </c>
      <c r="AL412" s="52">
        <f t="shared" si="632"/>
        <v>0</v>
      </c>
      <c r="AM412" s="52">
        <f t="shared" si="632"/>
        <v>0</v>
      </c>
      <c r="AN412" s="52">
        <f t="shared" si="632"/>
        <v>0</v>
      </c>
      <c r="AO412" s="52">
        <f t="shared" si="632"/>
        <v>0</v>
      </c>
      <c r="AP412" s="52">
        <f t="shared" si="632"/>
        <v>0</v>
      </c>
      <c r="AQ412" s="52">
        <f t="shared" si="632"/>
        <v>0</v>
      </c>
      <c r="AR412" s="52">
        <f t="shared" si="632"/>
        <v>0</v>
      </c>
      <c r="AS412" s="60">
        <f t="shared" si="614"/>
        <v>0</v>
      </c>
      <c r="AT412" s="54"/>
      <c r="AU412" s="55"/>
    </row>
    <row r="413" spans="1:47" ht="21" hidden="1" customHeight="1">
      <c r="A413" s="56"/>
      <c r="B413" s="57"/>
      <c r="C413" s="57"/>
      <c r="D413" s="57"/>
      <c r="E413" s="58"/>
      <c r="F413" s="140"/>
      <c r="G413" s="140"/>
      <c r="H413" s="140"/>
      <c r="I413" s="140"/>
      <c r="J413" s="59" t="s">
        <v>62</v>
      </c>
      <c r="K413" s="51"/>
      <c r="L413" s="51"/>
      <c r="M413" s="51"/>
      <c r="N413" s="52">
        <f>COUNTIFS($I4:$I403,"非",N4:N403,"&gt;=0.1")</f>
        <v>0</v>
      </c>
      <c r="O413" s="52">
        <f t="shared" ref="O413:AR413" si="633">COUNTIFS($I4:$I403,"非",O4:O403,"&gt;=0.1")</f>
        <v>0</v>
      </c>
      <c r="P413" s="52">
        <f>COUNTIFS($I4:$I403,"非",P4:P403,"&gt;=0.1")</f>
        <v>0</v>
      </c>
      <c r="Q413" s="52">
        <f t="shared" si="633"/>
        <v>0</v>
      </c>
      <c r="R413" s="52">
        <f t="shared" si="633"/>
        <v>0</v>
      </c>
      <c r="S413" s="52">
        <f t="shared" si="633"/>
        <v>0</v>
      </c>
      <c r="T413" s="52">
        <f t="shared" si="633"/>
        <v>0</v>
      </c>
      <c r="U413" s="52">
        <f t="shared" si="633"/>
        <v>0</v>
      </c>
      <c r="V413" s="52">
        <f t="shared" si="633"/>
        <v>0</v>
      </c>
      <c r="W413" s="52">
        <f t="shared" si="633"/>
        <v>0</v>
      </c>
      <c r="X413" s="52">
        <f t="shared" si="633"/>
        <v>0</v>
      </c>
      <c r="Y413" s="52">
        <f t="shared" si="633"/>
        <v>0</v>
      </c>
      <c r="Z413" s="52">
        <f t="shared" si="633"/>
        <v>0</v>
      </c>
      <c r="AA413" s="52">
        <f t="shared" si="633"/>
        <v>0</v>
      </c>
      <c r="AB413" s="52">
        <f t="shared" si="633"/>
        <v>0</v>
      </c>
      <c r="AC413" s="52">
        <f t="shared" si="633"/>
        <v>0</v>
      </c>
      <c r="AD413" s="52">
        <f t="shared" si="633"/>
        <v>0</v>
      </c>
      <c r="AE413" s="52">
        <f t="shared" si="633"/>
        <v>0</v>
      </c>
      <c r="AF413" s="52">
        <f t="shared" si="633"/>
        <v>0</v>
      </c>
      <c r="AG413" s="52">
        <f t="shared" si="633"/>
        <v>0</v>
      </c>
      <c r="AH413" s="52">
        <f t="shared" si="633"/>
        <v>0</v>
      </c>
      <c r="AI413" s="52">
        <f t="shared" si="633"/>
        <v>0</v>
      </c>
      <c r="AJ413" s="52">
        <f t="shared" si="633"/>
        <v>0</v>
      </c>
      <c r="AK413" s="52">
        <f t="shared" si="633"/>
        <v>0</v>
      </c>
      <c r="AL413" s="52">
        <f t="shared" si="633"/>
        <v>0</v>
      </c>
      <c r="AM413" s="52">
        <f t="shared" si="633"/>
        <v>0</v>
      </c>
      <c r="AN413" s="52">
        <f t="shared" si="633"/>
        <v>0</v>
      </c>
      <c r="AO413" s="52">
        <f t="shared" si="633"/>
        <v>0</v>
      </c>
      <c r="AP413" s="52">
        <f t="shared" si="633"/>
        <v>0</v>
      </c>
      <c r="AQ413" s="52">
        <f t="shared" si="633"/>
        <v>0</v>
      </c>
      <c r="AR413" s="52">
        <f t="shared" si="633"/>
        <v>0</v>
      </c>
      <c r="AS413" s="60">
        <f t="shared" si="614"/>
        <v>0</v>
      </c>
      <c r="AT413" s="54"/>
      <c r="AU413" s="55"/>
    </row>
    <row r="414" spans="1:47" ht="21" hidden="1" customHeight="1">
      <c r="A414" s="56"/>
      <c r="B414" s="57"/>
      <c r="C414" s="57"/>
      <c r="D414" s="57"/>
      <c r="E414" s="58"/>
      <c r="F414" s="140"/>
      <c r="G414" s="140"/>
      <c r="H414" s="140"/>
      <c r="I414" s="140"/>
      <c r="J414" s="59" t="s">
        <v>63</v>
      </c>
      <c r="K414" s="51"/>
      <c r="L414" s="51"/>
      <c r="M414" s="51"/>
      <c r="N414" s="52">
        <f>COUNTIFS($I4:$I403,"ひとり",N4:N403,"&gt;=0.1")</f>
        <v>0</v>
      </c>
      <c r="O414" s="52">
        <f t="shared" ref="O414:AR414" si="634">COUNTIFS($I4:$I403,"ひとり",O4:O403,"&gt;=0.1")</f>
        <v>0</v>
      </c>
      <c r="P414" s="52">
        <f>COUNTIFS($I4:$I403,"ひとり",P4:P403,"&gt;=0.1")</f>
        <v>0</v>
      </c>
      <c r="Q414" s="52">
        <f t="shared" si="634"/>
        <v>0</v>
      </c>
      <c r="R414" s="52">
        <f t="shared" si="634"/>
        <v>0</v>
      </c>
      <c r="S414" s="52">
        <f t="shared" si="634"/>
        <v>0</v>
      </c>
      <c r="T414" s="52">
        <f t="shared" si="634"/>
        <v>0</v>
      </c>
      <c r="U414" s="52">
        <f t="shared" si="634"/>
        <v>0</v>
      </c>
      <c r="V414" s="52">
        <f t="shared" si="634"/>
        <v>0</v>
      </c>
      <c r="W414" s="52">
        <f t="shared" si="634"/>
        <v>0</v>
      </c>
      <c r="X414" s="52">
        <f t="shared" si="634"/>
        <v>0</v>
      </c>
      <c r="Y414" s="52">
        <f t="shared" si="634"/>
        <v>0</v>
      </c>
      <c r="Z414" s="52">
        <f t="shared" si="634"/>
        <v>0</v>
      </c>
      <c r="AA414" s="52">
        <f t="shared" si="634"/>
        <v>0</v>
      </c>
      <c r="AB414" s="52">
        <f t="shared" si="634"/>
        <v>0</v>
      </c>
      <c r="AC414" s="52">
        <f t="shared" si="634"/>
        <v>0</v>
      </c>
      <c r="AD414" s="52">
        <f t="shared" si="634"/>
        <v>0</v>
      </c>
      <c r="AE414" s="52">
        <f t="shared" si="634"/>
        <v>0</v>
      </c>
      <c r="AF414" s="52">
        <f t="shared" si="634"/>
        <v>0</v>
      </c>
      <c r="AG414" s="52">
        <f t="shared" si="634"/>
        <v>0</v>
      </c>
      <c r="AH414" s="52">
        <f t="shared" si="634"/>
        <v>0</v>
      </c>
      <c r="AI414" s="52">
        <f t="shared" si="634"/>
        <v>0</v>
      </c>
      <c r="AJ414" s="52">
        <f t="shared" si="634"/>
        <v>0</v>
      </c>
      <c r="AK414" s="52">
        <f t="shared" si="634"/>
        <v>0</v>
      </c>
      <c r="AL414" s="52">
        <f t="shared" si="634"/>
        <v>0</v>
      </c>
      <c r="AM414" s="52">
        <f t="shared" si="634"/>
        <v>0</v>
      </c>
      <c r="AN414" s="52">
        <f t="shared" si="634"/>
        <v>0</v>
      </c>
      <c r="AO414" s="52">
        <f t="shared" si="634"/>
        <v>0</v>
      </c>
      <c r="AP414" s="52">
        <f t="shared" si="634"/>
        <v>0</v>
      </c>
      <c r="AQ414" s="52">
        <f t="shared" si="634"/>
        <v>0</v>
      </c>
      <c r="AR414" s="52">
        <f t="shared" si="634"/>
        <v>0</v>
      </c>
      <c r="AS414" s="60">
        <f t="shared" si="614"/>
        <v>0</v>
      </c>
      <c r="AT414" s="54"/>
      <c r="AU414" s="55"/>
    </row>
    <row r="415" spans="1:47" ht="21" hidden="1" customHeight="1">
      <c r="A415" s="56"/>
      <c r="B415" s="57"/>
      <c r="C415" s="57"/>
      <c r="D415" s="57"/>
      <c r="E415" s="58"/>
      <c r="F415" s="140"/>
      <c r="G415" s="140"/>
      <c r="H415" s="140"/>
      <c r="I415" s="140"/>
      <c r="J415" s="59" t="s">
        <v>64</v>
      </c>
      <c r="K415" s="51"/>
      <c r="L415" s="51"/>
      <c r="M415" s="51"/>
      <c r="N415" s="52">
        <f>COUNTIFS($I4:$I403,"多胎児",N4:N403,"&gt;=0.1")</f>
        <v>0</v>
      </c>
      <c r="O415" s="52">
        <f t="shared" ref="O415:AR415" si="635">COUNTIFS($I4:$I403,"多胎児",O4:O403,"&gt;=0.1")</f>
        <v>0</v>
      </c>
      <c r="P415" s="52">
        <f>COUNTIFS($I4:$I403,"多胎児",P4:P403,"&gt;=0.1")</f>
        <v>0</v>
      </c>
      <c r="Q415" s="52">
        <f t="shared" si="635"/>
        <v>0</v>
      </c>
      <c r="R415" s="52">
        <f t="shared" si="635"/>
        <v>0</v>
      </c>
      <c r="S415" s="52">
        <f t="shared" si="635"/>
        <v>0</v>
      </c>
      <c r="T415" s="52">
        <f t="shared" si="635"/>
        <v>0</v>
      </c>
      <c r="U415" s="52">
        <f t="shared" si="635"/>
        <v>0</v>
      </c>
      <c r="V415" s="52">
        <f t="shared" si="635"/>
        <v>0</v>
      </c>
      <c r="W415" s="52">
        <f t="shared" si="635"/>
        <v>0</v>
      </c>
      <c r="X415" s="52">
        <f t="shared" si="635"/>
        <v>0</v>
      </c>
      <c r="Y415" s="52">
        <f t="shared" si="635"/>
        <v>0</v>
      </c>
      <c r="Z415" s="52">
        <f t="shared" si="635"/>
        <v>0</v>
      </c>
      <c r="AA415" s="52">
        <f t="shared" si="635"/>
        <v>0</v>
      </c>
      <c r="AB415" s="52">
        <f t="shared" si="635"/>
        <v>0</v>
      </c>
      <c r="AC415" s="52">
        <f t="shared" si="635"/>
        <v>0</v>
      </c>
      <c r="AD415" s="52">
        <f t="shared" si="635"/>
        <v>0</v>
      </c>
      <c r="AE415" s="52">
        <f t="shared" si="635"/>
        <v>0</v>
      </c>
      <c r="AF415" s="52">
        <f t="shared" si="635"/>
        <v>0</v>
      </c>
      <c r="AG415" s="52">
        <f t="shared" si="635"/>
        <v>0</v>
      </c>
      <c r="AH415" s="52">
        <f t="shared" si="635"/>
        <v>0</v>
      </c>
      <c r="AI415" s="52">
        <f t="shared" si="635"/>
        <v>0</v>
      </c>
      <c r="AJ415" s="52">
        <f t="shared" si="635"/>
        <v>0</v>
      </c>
      <c r="AK415" s="52">
        <f t="shared" si="635"/>
        <v>0</v>
      </c>
      <c r="AL415" s="52">
        <f t="shared" si="635"/>
        <v>0</v>
      </c>
      <c r="AM415" s="52">
        <f t="shared" si="635"/>
        <v>0</v>
      </c>
      <c r="AN415" s="52">
        <f t="shared" si="635"/>
        <v>0</v>
      </c>
      <c r="AO415" s="52">
        <f t="shared" si="635"/>
        <v>0</v>
      </c>
      <c r="AP415" s="52">
        <f t="shared" si="635"/>
        <v>0</v>
      </c>
      <c r="AQ415" s="52">
        <f t="shared" si="635"/>
        <v>0</v>
      </c>
      <c r="AR415" s="52">
        <f t="shared" si="635"/>
        <v>0</v>
      </c>
      <c r="AS415" s="60">
        <f t="shared" si="614"/>
        <v>0</v>
      </c>
      <c r="AT415" s="54"/>
      <c r="AU415" s="55"/>
    </row>
    <row r="416" spans="1:47" ht="21" customHeight="1">
      <c r="A416" s="56"/>
      <c r="B416" s="57"/>
      <c r="C416" s="57"/>
      <c r="D416" s="57"/>
      <c r="E416" s="58"/>
      <c r="F416" s="140"/>
      <c r="G416" s="140"/>
      <c r="H416" s="140"/>
      <c r="I416" s="140"/>
      <c r="J416" s="61" t="s">
        <v>16</v>
      </c>
      <c r="K416" s="62"/>
      <c r="L416" s="62"/>
      <c r="M416" s="62"/>
      <c r="N416" s="63">
        <f>SUM(N417:N421)</f>
        <v>0</v>
      </c>
      <c r="O416" s="63">
        <f t="shared" ref="O416:AR416" si="636">SUM(O417:O421)</f>
        <v>0</v>
      </c>
      <c r="P416" s="63">
        <f t="shared" si="636"/>
        <v>0</v>
      </c>
      <c r="Q416" s="63">
        <f t="shared" si="636"/>
        <v>0</v>
      </c>
      <c r="R416" s="63">
        <f t="shared" si="636"/>
        <v>0</v>
      </c>
      <c r="S416" s="63">
        <f t="shared" si="636"/>
        <v>0</v>
      </c>
      <c r="T416" s="63">
        <f t="shared" si="636"/>
        <v>0</v>
      </c>
      <c r="U416" s="63">
        <f t="shared" si="636"/>
        <v>0</v>
      </c>
      <c r="V416" s="63">
        <f t="shared" si="636"/>
        <v>0</v>
      </c>
      <c r="W416" s="63">
        <f t="shared" si="636"/>
        <v>0</v>
      </c>
      <c r="X416" s="63">
        <f t="shared" si="636"/>
        <v>0</v>
      </c>
      <c r="Y416" s="63">
        <f t="shared" si="636"/>
        <v>0</v>
      </c>
      <c r="Z416" s="63">
        <f t="shared" si="636"/>
        <v>0</v>
      </c>
      <c r="AA416" s="63">
        <f t="shared" si="636"/>
        <v>0</v>
      </c>
      <c r="AB416" s="63">
        <f t="shared" si="636"/>
        <v>0</v>
      </c>
      <c r="AC416" s="63">
        <f t="shared" si="636"/>
        <v>0</v>
      </c>
      <c r="AD416" s="63">
        <f t="shared" si="636"/>
        <v>0</v>
      </c>
      <c r="AE416" s="63">
        <f t="shared" si="636"/>
        <v>0</v>
      </c>
      <c r="AF416" s="63">
        <f t="shared" si="636"/>
        <v>0</v>
      </c>
      <c r="AG416" s="63">
        <f t="shared" si="636"/>
        <v>0</v>
      </c>
      <c r="AH416" s="63">
        <f t="shared" si="636"/>
        <v>0</v>
      </c>
      <c r="AI416" s="63">
        <f t="shared" si="636"/>
        <v>0</v>
      </c>
      <c r="AJ416" s="63">
        <f t="shared" si="636"/>
        <v>0</v>
      </c>
      <c r="AK416" s="63">
        <f t="shared" si="636"/>
        <v>0</v>
      </c>
      <c r="AL416" s="63">
        <f t="shared" si="636"/>
        <v>0</v>
      </c>
      <c r="AM416" s="63">
        <f t="shared" si="636"/>
        <v>0</v>
      </c>
      <c r="AN416" s="63">
        <f t="shared" si="636"/>
        <v>0</v>
      </c>
      <c r="AO416" s="63">
        <f t="shared" si="636"/>
        <v>0</v>
      </c>
      <c r="AP416" s="63">
        <f t="shared" si="636"/>
        <v>0</v>
      </c>
      <c r="AQ416" s="63">
        <f t="shared" si="636"/>
        <v>0</v>
      </c>
      <c r="AR416" s="63">
        <f t="shared" si="636"/>
        <v>0</v>
      </c>
      <c r="AS416" s="60">
        <f t="shared" si="614"/>
        <v>0</v>
      </c>
      <c r="AT416" s="64"/>
      <c r="AU416" s="55"/>
    </row>
    <row r="417" spans="1:47" ht="23.25" hidden="1" customHeight="1">
      <c r="A417" s="56"/>
      <c r="B417" s="57"/>
      <c r="C417" s="57"/>
      <c r="D417" s="57"/>
      <c r="E417" s="58"/>
      <c r="F417" s="140"/>
      <c r="G417" s="140"/>
      <c r="H417" s="140"/>
      <c r="I417" s="140"/>
      <c r="J417" s="59" t="s">
        <v>46</v>
      </c>
      <c r="K417" s="62"/>
      <c r="L417" s="62"/>
      <c r="M417" s="62"/>
      <c r="N417" s="63">
        <f>SUMIFS(N4:N403,$M4:$M403,"○")</f>
        <v>0</v>
      </c>
      <c r="O417" s="63">
        <f t="shared" ref="O417:AR417" si="637">SUMIFS(O4:O403,$M4:$M403,"○")</f>
        <v>0</v>
      </c>
      <c r="P417" s="63">
        <f>SUMIFS(P4:P403,$M4:$M403,"○")</f>
        <v>0</v>
      </c>
      <c r="Q417" s="63">
        <f t="shared" si="637"/>
        <v>0</v>
      </c>
      <c r="R417" s="63">
        <f t="shared" si="637"/>
        <v>0</v>
      </c>
      <c r="S417" s="63">
        <f t="shared" si="637"/>
        <v>0</v>
      </c>
      <c r="T417" s="63">
        <f t="shared" si="637"/>
        <v>0</v>
      </c>
      <c r="U417" s="63">
        <f t="shared" si="637"/>
        <v>0</v>
      </c>
      <c r="V417" s="63">
        <f t="shared" si="637"/>
        <v>0</v>
      </c>
      <c r="W417" s="63">
        <f t="shared" si="637"/>
        <v>0</v>
      </c>
      <c r="X417" s="63">
        <f t="shared" si="637"/>
        <v>0</v>
      </c>
      <c r="Y417" s="63">
        <f t="shared" si="637"/>
        <v>0</v>
      </c>
      <c r="Z417" s="63">
        <f t="shared" si="637"/>
        <v>0</v>
      </c>
      <c r="AA417" s="63">
        <f t="shared" si="637"/>
        <v>0</v>
      </c>
      <c r="AB417" s="63">
        <f t="shared" si="637"/>
        <v>0</v>
      </c>
      <c r="AC417" s="63">
        <f t="shared" si="637"/>
        <v>0</v>
      </c>
      <c r="AD417" s="63">
        <f t="shared" si="637"/>
        <v>0</v>
      </c>
      <c r="AE417" s="63">
        <f t="shared" si="637"/>
        <v>0</v>
      </c>
      <c r="AF417" s="63">
        <f t="shared" si="637"/>
        <v>0</v>
      </c>
      <c r="AG417" s="63">
        <f t="shared" si="637"/>
        <v>0</v>
      </c>
      <c r="AH417" s="63">
        <f t="shared" si="637"/>
        <v>0</v>
      </c>
      <c r="AI417" s="63">
        <f t="shared" si="637"/>
        <v>0</v>
      </c>
      <c r="AJ417" s="63">
        <f t="shared" si="637"/>
        <v>0</v>
      </c>
      <c r="AK417" s="63">
        <f t="shared" si="637"/>
        <v>0</v>
      </c>
      <c r="AL417" s="63">
        <f t="shared" si="637"/>
        <v>0</v>
      </c>
      <c r="AM417" s="63">
        <f t="shared" si="637"/>
        <v>0</v>
      </c>
      <c r="AN417" s="63">
        <f t="shared" si="637"/>
        <v>0</v>
      </c>
      <c r="AO417" s="63">
        <f t="shared" si="637"/>
        <v>0</v>
      </c>
      <c r="AP417" s="63">
        <f t="shared" si="637"/>
        <v>0</v>
      </c>
      <c r="AQ417" s="63">
        <f t="shared" si="637"/>
        <v>0</v>
      </c>
      <c r="AR417" s="63">
        <f t="shared" si="637"/>
        <v>0</v>
      </c>
      <c r="AS417" s="60">
        <f t="shared" si="614"/>
        <v>0</v>
      </c>
      <c r="AT417" s="65"/>
      <c r="AU417" s="18"/>
    </row>
    <row r="418" spans="1:47" ht="24" hidden="1" customHeight="1">
      <c r="A418" s="56"/>
      <c r="B418" s="57"/>
      <c r="C418" s="57"/>
      <c r="D418" s="57"/>
      <c r="E418" s="58"/>
      <c r="F418" s="140"/>
      <c r="G418" s="140"/>
      <c r="H418" s="140"/>
      <c r="I418" s="140"/>
      <c r="J418" s="59" t="s">
        <v>47</v>
      </c>
      <c r="K418" s="62"/>
      <c r="L418" s="62"/>
      <c r="M418" s="62"/>
      <c r="N418" s="63">
        <f>SUMIFS(N4:N403,$M4:$M403,"△")</f>
        <v>0</v>
      </c>
      <c r="O418" s="63">
        <f t="shared" ref="O418:AR418" si="638">SUMIFS(O4:O403,$M4:$M403,"△")</f>
        <v>0</v>
      </c>
      <c r="P418" s="63">
        <f>SUMIFS(P4:P403,$M4:$M403,"△")</f>
        <v>0</v>
      </c>
      <c r="Q418" s="63">
        <f t="shared" si="638"/>
        <v>0</v>
      </c>
      <c r="R418" s="63">
        <f t="shared" si="638"/>
        <v>0</v>
      </c>
      <c r="S418" s="63">
        <f t="shared" si="638"/>
        <v>0</v>
      </c>
      <c r="T418" s="63">
        <f t="shared" si="638"/>
        <v>0</v>
      </c>
      <c r="U418" s="63">
        <f t="shared" si="638"/>
        <v>0</v>
      </c>
      <c r="V418" s="63">
        <f t="shared" si="638"/>
        <v>0</v>
      </c>
      <c r="W418" s="63">
        <f t="shared" si="638"/>
        <v>0</v>
      </c>
      <c r="X418" s="63">
        <f t="shared" si="638"/>
        <v>0</v>
      </c>
      <c r="Y418" s="63">
        <f t="shared" si="638"/>
        <v>0</v>
      </c>
      <c r="Z418" s="63">
        <f t="shared" si="638"/>
        <v>0</v>
      </c>
      <c r="AA418" s="63">
        <f t="shared" si="638"/>
        <v>0</v>
      </c>
      <c r="AB418" s="63">
        <f t="shared" si="638"/>
        <v>0</v>
      </c>
      <c r="AC418" s="63">
        <f t="shared" si="638"/>
        <v>0</v>
      </c>
      <c r="AD418" s="63">
        <f t="shared" si="638"/>
        <v>0</v>
      </c>
      <c r="AE418" s="63">
        <f t="shared" si="638"/>
        <v>0</v>
      </c>
      <c r="AF418" s="63">
        <f t="shared" si="638"/>
        <v>0</v>
      </c>
      <c r="AG418" s="63">
        <f t="shared" si="638"/>
        <v>0</v>
      </c>
      <c r="AH418" s="63">
        <f t="shared" si="638"/>
        <v>0</v>
      </c>
      <c r="AI418" s="63">
        <f t="shared" si="638"/>
        <v>0</v>
      </c>
      <c r="AJ418" s="63">
        <f t="shared" si="638"/>
        <v>0</v>
      </c>
      <c r="AK418" s="63">
        <f t="shared" si="638"/>
        <v>0</v>
      </c>
      <c r="AL418" s="63">
        <f t="shared" si="638"/>
        <v>0</v>
      </c>
      <c r="AM418" s="63">
        <f t="shared" si="638"/>
        <v>0</v>
      </c>
      <c r="AN418" s="63">
        <f t="shared" si="638"/>
        <v>0</v>
      </c>
      <c r="AO418" s="63">
        <f t="shared" si="638"/>
        <v>0</v>
      </c>
      <c r="AP418" s="63">
        <f t="shared" si="638"/>
        <v>0</v>
      </c>
      <c r="AQ418" s="63">
        <f t="shared" si="638"/>
        <v>0</v>
      </c>
      <c r="AR418" s="63">
        <f t="shared" si="638"/>
        <v>0</v>
      </c>
      <c r="AS418" s="60">
        <f t="shared" si="614"/>
        <v>0</v>
      </c>
      <c r="AT418" s="65"/>
      <c r="AU418" s="18"/>
    </row>
    <row r="419" spans="1:47" ht="22.5" hidden="1" customHeight="1">
      <c r="A419" s="56"/>
      <c r="B419" s="57"/>
      <c r="C419" s="57"/>
      <c r="D419" s="57"/>
      <c r="E419" s="58"/>
      <c r="F419" s="140"/>
      <c r="G419" s="140"/>
      <c r="H419" s="140"/>
      <c r="I419" s="140"/>
      <c r="J419" s="59" t="s">
        <v>48</v>
      </c>
      <c r="K419" s="62"/>
      <c r="L419" s="62"/>
      <c r="M419" s="62"/>
      <c r="N419" s="63">
        <f>SUMIFS(N4:N403,$M4:$M403,"□")</f>
        <v>0</v>
      </c>
      <c r="O419" s="63">
        <f t="shared" ref="O419:AR419" si="639">SUMIFS(O4:O403,$M4:$M403,"□")</f>
        <v>0</v>
      </c>
      <c r="P419" s="63">
        <f>SUMIFS(P4:P403,$M4:$M403,"□")</f>
        <v>0</v>
      </c>
      <c r="Q419" s="63">
        <f t="shared" si="639"/>
        <v>0</v>
      </c>
      <c r="R419" s="63">
        <f t="shared" si="639"/>
        <v>0</v>
      </c>
      <c r="S419" s="63">
        <f t="shared" si="639"/>
        <v>0</v>
      </c>
      <c r="T419" s="63">
        <f t="shared" si="639"/>
        <v>0</v>
      </c>
      <c r="U419" s="63">
        <f t="shared" si="639"/>
        <v>0</v>
      </c>
      <c r="V419" s="63">
        <f t="shared" si="639"/>
        <v>0</v>
      </c>
      <c r="W419" s="63">
        <f t="shared" si="639"/>
        <v>0</v>
      </c>
      <c r="X419" s="63">
        <f t="shared" si="639"/>
        <v>0</v>
      </c>
      <c r="Y419" s="63">
        <f t="shared" si="639"/>
        <v>0</v>
      </c>
      <c r="Z419" s="63">
        <f t="shared" si="639"/>
        <v>0</v>
      </c>
      <c r="AA419" s="63">
        <f t="shared" si="639"/>
        <v>0</v>
      </c>
      <c r="AB419" s="63">
        <f t="shared" si="639"/>
        <v>0</v>
      </c>
      <c r="AC419" s="63">
        <f t="shared" si="639"/>
        <v>0</v>
      </c>
      <c r="AD419" s="63">
        <f t="shared" si="639"/>
        <v>0</v>
      </c>
      <c r="AE419" s="63">
        <f t="shared" si="639"/>
        <v>0</v>
      </c>
      <c r="AF419" s="63">
        <f t="shared" si="639"/>
        <v>0</v>
      </c>
      <c r="AG419" s="63">
        <f t="shared" si="639"/>
        <v>0</v>
      </c>
      <c r="AH419" s="63">
        <f t="shared" si="639"/>
        <v>0</v>
      </c>
      <c r="AI419" s="63">
        <f t="shared" si="639"/>
        <v>0</v>
      </c>
      <c r="AJ419" s="63">
        <f t="shared" si="639"/>
        <v>0</v>
      </c>
      <c r="AK419" s="63">
        <f t="shared" si="639"/>
        <v>0</v>
      </c>
      <c r="AL419" s="63">
        <f t="shared" si="639"/>
        <v>0</v>
      </c>
      <c r="AM419" s="63">
        <f t="shared" si="639"/>
        <v>0</v>
      </c>
      <c r="AN419" s="63">
        <f t="shared" si="639"/>
        <v>0</v>
      </c>
      <c r="AO419" s="63">
        <f t="shared" si="639"/>
        <v>0</v>
      </c>
      <c r="AP419" s="63">
        <f t="shared" si="639"/>
        <v>0</v>
      </c>
      <c r="AQ419" s="63">
        <f t="shared" si="639"/>
        <v>0</v>
      </c>
      <c r="AR419" s="63">
        <f t="shared" si="639"/>
        <v>0</v>
      </c>
      <c r="AS419" s="60">
        <f t="shared" si="614"/>
        <v>0</v>
      </c>
      <c r="AT419" s="65"/>
      <c r="AU419" s="18"/>
    </row>
    <row r="420" spans="1:47" ht="18" hidden="1" customHeight="1">
      <c r="A420" s="56"/>
      <c r="B420" s="57"/>
      <c r="C420" s="57"/>
      <c r="D420" s="57"/>
      <c r="E420" s="58"/>
      <c r="F420" s="140"/>
      <c r="G420" s="140"/>
      <c r="H420" s="140"/>
      <c r="I420" s="140"/>
      <c r="J420" s="59" t="s">
        <v>49</v>
      </c>
      <c r="K420" s="62"/>
      <c r="L420" s="62"/>
      <c r="M420" s="62"/>
      <c r="N420" s="63">
        <f>SUMIFS(N4:N403,$M4:$M403,"◇")</f>
        <v>0</v>
      </c>
      <c r="O420" s="63">
        <f t="shared" ref="O420:AR420" si="640">SUMIFS(O4:O403,$M4:$M403,"◇")</f>
        <v>0</v>
      </c>
      <c r="P420" s="63">
        <f>SUMIFS(P4:P403,$M4:$M403,"◇")</f>
        <v>0</v>
      </c>
      <c r="Q420" s="63">
        <f t="shared" si="640"/>
        <v>0</v>
      </c>
      <c r="R420" s="63">
        <f t="shared" si="640"/>
        <v>0</v>
      </c>
      <c r="S420" s="63">
        <f t="shared" si="640"/>
        <v>0</v>
      </c>
      <c r="T420" s="63">
        <f t="shared" si="640"/>
        <v>0</v>
      </c>
      <c r="U420" s="63">
        <f t="shared" si="640"/>
        <v>0</v>
      </c>
      <c r="V420" s="63">
        <f t="shared" si="640"/>
        <v>0</v>
      </c>
      <c r="W420" s="63">
        <f t="shared" si="640"/>
        <v>0</v>
      </c>
      <c r="X420" s="63">
        <f t="shared" si="640"/>
        <v>0</v>
      </c>
      <c r="Y420" s="63">
        <f t="shared" si="640"/>
        <v>0</v>
      </c>
      <c r="Z420" s="63">
        <f t="shared" si="640"/>
        <v>0</v>
      </c>
      <c r="AA420" s="63">
        <f t="shared" si="640"/>
        <v>0</v>
      </c>
      <c r="AB420" s="63">
        <f t="shared" si="640"/>
        <v>0</v>
      </c>
      <c r="AC420" s="63">
        <f t="shared" si="640"/>
        <v>0</v>
      </c>
      <c r="AD420" s="63">
        <f t="shared" si="640"/>
        <v>0</v>
      </c>
      <c r="AE420" s="63">
        <f t="shared" si="640"/>
        <v>0</v>
      </c>
      <c r="AF420" s="63">
        <f t="shared" si="640"/>
        <v>0</v>
      </c>
      <c r="AG420" s="63">
        <f t="shared" si="640"/>
        <v>0</v>
      </c>
      <c r="AH420" s="63">
        <f t="shared" si="640"/>
        <v>0</v>
      </c>
      <c r="AI420" s="63">
        <f t="shared" si="640"/>
        <v>0</v>
      </c>
      <c r="AJ420" s="63">
        <f t="shared" si="640"/>
        <v>0</v>
      </c>
      <c r="AK420" s="63">
        <f t="shared" si="640"/>
        <v>0</v>
      </c>
      <c r="AL420" s="63">
        <f t="shared" si="640"/>
        <v>0</v>
      </c>
      <c r="AM420" s="63">
        <f t="shared" si="640"/>
        <v>0</v>
      </c>
      <c r="AN420" s="63">
        <f t="shared" si="640"/>
        <v>0</v>
      </c>
      <c r="AO420" s="63">
        <f t="shared" si="640"/>
        <v>0</v>
      </c>
      <c r="AP420" s="63">
        <f t="shared" si="640"/>
        <v>0</v>
      </c>
      <c r="AQ420" s="63">
        <f t="shared" si="640"/>
        <v>0</v>
      </c>
      <c r="AR420" s="63">
        <f t="shared" si="640"/>
        <v>0</v>
      </c>
      <c r="AS420" s="60">
        <f t="shared" si="614"/>
        <v>0</v>
      </c>
      <c r="AT420" s="65"/>
      <c r="AU420" s="18"/>
    </row>
    <row r="421" spans="1:47" ht="19.5" hidden="1" customHeight="1">
      <c r="A421" s="56"/>
      <c r="B421" s="57"/>
      <c r="C421" s="57"/>
      <c r="D421" s="57"/>
      <c r="E421" s="58"/>
      <c r="F421" s="140"/>
      <c r="G421" s="140"/>
      <c r="H421" s="140"/>
      <c r="I421" s="140"/>
      <c r="J421" s="59" t="s">
        <v>50</v>
      </c>
      <c r="K421" s="62"/>
      <c r="L421" s="62"/>
      <c r="M421" s="62"/>
      <c r="N421" s="63">
        <f>SUMIFS(N4:N403,$M4:$M403,"×")</f>
        <v>0</v>
      </c>
      <c r="O421" s="63">
        <f t="shared" ref="O421:AR421" si="641">SUMIFS(O4:O403,$M4:$M403,"×")</f>
        <v>0</v>
      </c>
      <c r="P421" s="63">
        <f>SUMIFS(P4:P403,$M4:$M403,"×")</f>
        <v>0</v>
      </c>
      <c r="Q421" s="63">
        <f t="shared" si="641"/>
        <v>0</v>
      </c>
      <c r="R421" s="63">
        <f t="shared" si="641"/>
        <v>0</v>
      </c>
      <c r="S421" s="63">
        <f t="shared" si="641"/>
        <v>0</v>
      </c>
      <c r="T421" s="63">
        <f t="shared" si="641"/>
        <v>0</v>
      </c>
      <c r="U421" s="63">
        <f t="shared" si="641"/>
        <v>0</v>
      </c>
      <c r="V421" s="63">
        <f t="shared" si="641"/>
        <v>0</v>
      </c>
      <c r="W421" s="63">
        <f t="shared" si="641"/>
        <v>0</v>
      </c>
      <c r="X421" s="63">
        <f t="shared" si="641"/>
        <v>0</v>
      </c>
      <c r="Y421" s="63">
        <f t="shared" si="641"/>
        <v>0</v>
      </c>
      <c r="Z421" s="63">
        <f t="shared" si="641"/>
        <v>0</v>
      </c>
      <c r="AA421" s="63">
        <f t="shared" si="641"/>
        <v>0</v>
      </c>
      <c r="AB421" s="63">
        <f t="shared" si="641"/>
        <v>0</v>
      </c>
      <c r="AC421" s="63">
        <f t="shared" si="641"/>
        <v>0</v>
      </c>
      <c r="AD421" s="63">
        <f t="shared" si="641"/>
        <v>0</v>
      </c>
      <c r="AE421" s="63">
        <f t="shared" si="641"/>
        <v>0</v>
      </c>
      <c r="AF421" s="63">
        <f t="shared" si="641"/>
        <v>0</v>
      </c>
      <c r="AG421" s="63">
        <f t="shared" si="641"/>
        <v>0</v>
      </c>
      <c r="AH421" s="63">
        <f t="shared" si="641"/>
        <v>0</v>
      </c>
      <c r="AI421" s="63">
        <f t="shared" si="641"/>
        <v>0</v>
      </c>
      <c r="AJ421" s="63">
        <f t="shared" si="641"/>
        <v>0</v>
      </c>
      <c r="AK421" s="63">
        <f t="shared" si="641"/>
        <v>0</v>
      </c>
      <c r="AL421" s="63">
        <f t="shared" si="641"/>
        <v>0</v>
      </c>
      <c r="AM421" s="63">
        <f t="shared" si="641"/>
        <v>0</v>
      </c>
      <c r="AN421" s="63">
        <f t="shared" si="641"/>
        <v>0</v>
      </c>
      <c r="AO421" s="63">
        <f t="shared" si="641"/>
        <v>0</v>
      </c>
      <c r="AP421" s="63">
        <f t="shared" si="641"/>
        <v>0</v>
      </c>
      <c r="AQ421" s="63">
        <f t="shared" si="641"/>
        <v>0</v>
      </c>
      <c r="AR421" s="63">
        <f t="shared" si="641"/>
        <v>0</v>
      </c>
      <c r="AS421" s="60">
        <f t="shared" si="614"/>
        <v>0</v>
      </c>
      <c r="AT421" s="65"/>
      <c r="AU421" s="18"/>
    </row>
    <row r="422" spans="1:47" ht="16.5" hidden="1" customHeight="1">
      <c r="A422" s="56"/>
      <c r="B422" s="57"/>
      <c r="C422" s="57"/>
      <c r="D422" s="57"/>
      <c r="E422" s="58"/>
      <c r="F422" s="140"/>
      <c r="G422" s="140"/>
      <c r="H422" s="140"/>
      <c r="I422" s="140"/>
      <c r="J422" s="59" t="s">
        <v>62</v>
      </c>
      <c r="K422" s="62"/>
      <c r="L422" s="62"/>
      <c r="M422" s="62"/>
      <c r="N422" s="63">
        <f>SUMIFS(N4:N403,$I4:$I403,"非")</f>
        <v>0</v>
      </c>
      <c r="O422" s="63">
        <f t="shared" ref="O422:AR422" si="642">SUMIFS(O4:O403,$I4:$I403,"非")</f>
        <v>0</v>
      </c>
      <c r="P422" s="63">
        <f>SUMIFS(P4:P403,$I4:$I403,"非")</f>
        <v>0</v>
      </c>
      <c r="Q422" s="63">
        <f t="shared" si="642"/>
        <v>0</v>
      </c>
      <c r="R422" s="63">
        <f t="shared" si="642"/>
        <v>0</v>
      </c>
      <c r="S422" s="63">
        <f t="shared" si="642"/>
        <v>0</v>
      </c>
      <c r="T422" s="63">
        <f t="shared" si="642"/>
        <v>0</v>
      </c>
      <c r="U422" s="63">
        <f t="shared" si="642"/>
        <v>0</v>
      </c>
      <c r="V422" s="63">
        <f t="shared" si="642"/>
        <v>0</v>
      </c>
      <c r="W422" s="63">
        <f t="shared" si="642"/>
        <v>0</v>
      </c>
      <c r="X422" s="63">
        <f t="shared" si="642"/>
        <v>0</v>
      </c>
      <c r="Y422" s="63">
        <f t="shared" si="642"/>
        <v>0</v>
      </c>
      <c r="Z422" s="63">
        <f t="shared" si="642"/>
        <v>0</v>
      </c>
      <c r="AA422" s="63">
        <f t="shared" si="642"/>
        <v>0</v>
      </c>
      <c r="AB422" s="63">
        <f t="shared" si="642"/>
        <v>0</v>
      </c>
      <c r="AC422" s="63">
        <f t="shared" si="642"/>
        <v>0</v>
      </c>
      <c r="AD422" s="63">
        <f t="shared" si="642"/>
        <v>0</v>
      </c>
      <c r="AE422" s="63">
        <f t="shared" si="642"/>
        <v>0</v>
      </c>
      <c r="AF422" s="63">
        <f t="shared" si="642"/>
        <v>0</v>
      </c>
      <c r="AG422" s="63">
        <f t="shared" si="642"/>
        <v>0</v>
      </c>
      <c r="AH422" s="63">
        <f t="shared" si="642"/>
        <v>0</v>
      </c>
      <c r="AI422" s="63">
        <f t="shared" si="642"/>
        <v>0</v>
      </c>
      <c r="AJ422" s="63">
        <f t="shared" si="642"/>
        <v>0</v>
      </c>
      <c r="AK422" s="63">
        <f t="shared" si="642"/>
        <v>0</v>
      </c>
      <c r="AL422" s="63">
        <f t="shared" si="642"/>
        <v>0</v>
      </c>
      <c r="AM422" s="63">
        <f t="shared" si="642"/>
        <v>0</v>
      </c>
      <c r="AN422" s="63">
        <f t="shared" si="642"/>
        <v>0</v>
      </c>
      <c r="AO422" s="63">
        <f t="shared" si="642"/>
        <v>0</v>
      </c>
      <c r="AP422" s="63">
        <f t="shared" si="642"/>
        <v>0</v>
      </c>
      <c r="AQ422" s="63">
        <f t="shared" si="642"/>
        <v>0</v>
      </c>
      <c r="AR422" s="63">
        <f t="shared" si="642"/>
        <v>0</v>
      </c>
      <c r="AS422" s="60">
        <f t="shared" si="614"/>
        <v>0</v>
      </c>
      <c r="AT422" s="65"/>
      <c r="AU422" s="18"/>
    </row>
    <row r="423" spans="1:47" ht="18.75" hidden="1" customHeight="1">
      <c r="A423" s="56"/>
      <c r="B423" s="57"/>
      <c r="C423" s="57"/>
      <c r="D423" s="57"/>
      <c r="E423" s="58"/>
      <c r="F423" s="140"/>
      <c r="G423" s="140"/>
      <c r="H423" s="140"/>
      <c r="I423" s="140"/>
      <c r="J423" s="59" t="s">
        <v>63</v>
      </c>
      <c r="K423" s="62"/>
      <c r="L423" s="62"/>
      <c r="M423" s="62"/>
      <c r="N423" s="63">
        <f>SUMIFS(N4:N403,$I4:$I403,"ひとり")</f>
        <v>0</v>
      </c>
      <c r="O423" s="63">
        <f t="shared" ref="O423:AR423" si="643">SUMIFS(O4:O403,$I4:$I403,"ひとり")</f>
        <v>0</v>
      </c>
      <c r="P423" s="63">
        <f>SUMIFS(P4:P403,$I4:$I403,"ひとり")</f>
        <v>0</v>
      </c>
      <c r="Q423" s="63">
        <f t="shared" si="643"/>
        <v>0</v>
      </c>
      <c r="R423" s="63">
        <f t="shared" si="643"/>
        <v>0</v>
      </c>
      <c r="S423" s="63">
        <f t="shared" si="643"/>
        <v>0</v>
      </c>
      <c r="T423" s="63">
        <f t="shared" si="643"/>
        <v>0</v>
      </c>
      <c r="U423" s="63">
        <f t="shared" si="643"/>
        <v>0</v>
      </c>
      <c r="V423" s="63">
        <f t="shared" si="643"/>
        <v>0</v>
      </c>
      <c r="W423" s="63">
        <f t="shared" si="643"/>
        <v>0</v>
      </c>
      <c r="X423" s="63">
        <f t="shared" si="643"/>
        <v>0</v>
      </c>
      <c r="Y423" s="63">
        <f t="shared" si="643"/>
        <v>0</v>
      </c>
      <c r="Z423" s="63">
        <f t="shared" si="643"/>
        <v>0</v>
      </c>
      <c r="AA423" s="63">
        <f t="shared" si="643"/>
        <v>0</v>
      </c>
      <c r="AB423" s="63">
        <f t="shared" si="643"/>
        <v>0</v>
      </c>
      <c r="AC423" s="63">
        <f t="shared" si="643"/>
        <v>0</v>
      </c>
      <c r="AD423" s="63">
        <f t="shared" si="643"/>
        <v>0</v>
      </c>
      <c r="AE423" s="63">
        <f t="shared" si="643"/>
        <v>0</v>
      </c>
      <c r="AF423" s="63">
        <f t="shared" si="643"/>
        <v>0</v>
      </c>
      <c r="AG423" s="63">
        <f t="shared" si="643"/>
        <v>0</v>
      </c>
      <c r="AH423" s="63">
        <f t="shared" si="643"/>
        <v>0</v>
      </c>
      <c r="AI423" s="63">
        <f t="shared" si="643"/>
        <v>0</v>
      </c>
      <c r="AJ423" s="63">
        <f t="shared" si="643"/>
        <v>0</v>
      </c>
      <c r="AK423" s="63">
        <f t="shared" si="643"/>
        <v>0</v>
      </c>
      <c r="AL423" s="63">
        <f t="shared" si="643"/>
        <v>0</v>
      </c>
      <c r="AM423" s="63">
        <f t="shared" si="643"/>
        <v>0</v>
      </c>
      <c r="AN423" s="63">
        <f t="shared" si="643"/>
        <v>0</v>
      </c>
      <c r="AO423" s="63">
        <f t="shared" si="643"/>
        <v>0</v>
      </c>
      <c r="AP423" s="63">
        <f t="shared" si="643"/>
        <v>0</v>
      </c>
      <c r="AQ423" s="63">
        <f t="shared" si="643"/>
        <v>0</v>
      </c>
      <c r="AR423" s="63">
        <f t="shared" si="643"/>
        <v>0</v>
      </c>
      <c r="AS423" s="60">
        <f t="shared" si="614"/>
        <v>0</v>
      </c>
      <c r="AT423" s="65"/>
      <c r="AU423" s="18"/>
    </row>
    <row r="424" spans="1:47" ht="10.5" hidden="1" customHeight="1">
      <c r="A424" s="56"/>
      <c r="B424" s="57"/>
      <c r="C424" s="57"/>
      <c r="D424" s="57"/>
      <c r="E424" s="58"/>
      <c r="F424" s="140"/>
      <c r="G424" s="140"/>
      <c r="H424" s="140"/>
      <c r="I424" s="140"/>
      <c r="J424" s="59" t="s">
        <v>64</v>
      </c>
      <c r="K424" s="62"/>
      <c r="L424" s="62"/>
      <c r="M424" s="62"/>
      <c r="N424" s="63">
        <f>SUMIFS(N4:N403,$I4:$I403,"多胎児")</f>
        <v>0</v>
      </c>
      <c r="O424" s="63">
        <f t="shared" ref="O424:AR424" si="644">SUMIFS(O4:O403,$I4:$I403,"多胎児")</f>
        <v>0</v>
      </c>
      <c r="P424" s="63">
        <f>SUMIFS(P4:P403,$I4:$I403,"多胎児")</f>
        <v>0</v>
      </c>
      <c r="Q424" s="63">
        <f t="shared" si="644"/>
        <v>0</v>
      </c>
      <c r="R424" s="63">
        <f t="shared" si="644"/>
        <v>0</v>
      </c>
      <c r="S424" s="63">
        <f t="shared" si="644"/>
        <v>0</v>
      </c>
      <c r="T424" s="63">
        <f t="shared" si="644"/>
        <v>0</v>
      </c>
      <c r="U424" s="63">
        <f t="shared" si="644"/>
        <v>0</v>
      </c>
      <c r="V424" s="63">
        <f t="shared" si="644"/>
        <v>0</v>
      </c>
      <c r="W424" s="63">
        <f t="shared" si="644"/>
        <v>0</v>
      </c>
      <c r="X424" s="63">
        <f t="shared" si="644"/>
        <v>0</v>
      </c>
      <c r="Y424" s="63">
        <f t="shared" si="644"/>
        <v>0</v>
      </c>
      <c r="Z424" s="63">
        <f t="shared" si="644"/>
        <v>0</v>
      </c>
      <c r="AA424" s="63">
        <f t="shared" si="644"/>
        <v>0</v>
      </c>
      <c r="AB424" s="63">
        <f t="shared" si="644"/>
        <v>0</v>
      </c>
      <c r="AC424" s="63">
        <f t="shared" si="644"/>
        <v>0</v>
      </c>
      <c r="AD424" s="63">
        <f t="shared" si="644"/>
        <v>0</v>
      </c>
      <c r="AE424" s="63">
        <f t="shared" si="644"/>
        <v>0</v>
      </c>
      <c r="AF424" s="63">
        <f t="shared" si="644"/>
        <v>0</v>
      </c>
      <c r="AG424" s="63">
        <f t="shared" si="644"/>
        <v>0</v>
      </c>
      <c r="AH424" s="63">
        <f t="shared" si="644"/>
        <v>0</v>
      </c>
      <c r="AI424" s="63">
        <f t="shared" si="644"/>
        <v>0</v>
      </c>
      <c r="AJ424" s="63">
        <f t="shared" si="644"/>
        <v>0</v>
      </c>
      <c r="AK424" s="63">
        <f t="shared" si="644"/>
        <v>0</v>
      </c>
      <c r="AL424" s="63">
        <f t="shared" si="644"/>
        <v>0</v>
      </c>
      <c r="AM424" s="63">
        <f t="shared" si="644"/>
        <v>0</v>
      </c>
      <c r="AN424" s="63">
        <f t="shared" si="644"/>
        <v>0</v>
      </c>
      <c r="AO424" s="63">
        <f t="shared" si="644"/>
        <v>0</v>
      </c>
      <c r="AP424" s="63">
        <f t="shared" si="644"/>
        <v>0</v>
      </c>
      <c r="AQ424" s="63">
        <f t="shared" si="644"/>
        <v>0</v>
      </c>
      <c r="AR424" s="63">
        <f t="shared" si="644"/>
        <v>0</v>
      </c>
      <c r="AS424" s="60">
        <f t="shared" si="614"/>
        <v>0</v>
      </c>
      <c r="AT424" s="65"/>
      <c r="AU424" s="18"/>
    </row>
    <row r="425" spans="1:47" ht="21" customHeight="1">
      <c r="A425" s="56"/>
      <c r="B425" s="57"/>
      <c r="C425" s="57"/>
      <c r="D425" s="57"/>
      <c r="E425" s="58"/>
      <c r="F425" s="140"/>
      <c r="G425" s="140"/>
      <c r="H425" s="140"/>
      <c r="I425" s="140"/>
      <c r="J425" s="66" t="s">
        <v>5</v>
      </c>
      <c r="K425" s="67"/>
      <c r="L425" s="67"/>
      <c r="M425" s="67"/>
      <c r="N425" s="68">
        <f>COUNTIF(N4:N403,"ａ")</f>
        <v>0</v>
      </c>
      <c r="O425" s="68">
        <f t="shared" ref="O425:AR425" si="645">COUNTIF(O4:O403,"ａ")</f>
        <v>0</v>
      </c>
      <c r="P425" s="68">
        <f>COUNTIF(P4:P403,"ａ")</f>
        <v>0</v>
      </c>
      <c r="Q425" s="68">
        <f t="shared" si="645"/>
        <v>0</v>
      </c>
      <c r="R425" s="68">
        <f t="shared" si="645"/>
        <v>0</v>
      </c>
      <c r="S425" s="68">
        <f t="shared" si="645"/>
        <v>0</v>
      </c>
      <c r="T425" s="68">
        <f t="shared" si="645"/>
        <v>0</v>
      </c>
      <c r="U425" s="68">
        <f t="shared" si="645"/>
        <v>0</v>
      </c>
      <c r="V425" s="68">
        <f t="shared" si="645"/>
        <v>0</v>
      </c>
      <c r="W425" s="68">
        <f t="shared" si="645"/>
        <v>0</v>
      </c>
      <c r="X425" s="68">
        <f t="shared" si="645"/>
        <v>0</v>
      </c>
      <c r="Y425" s="68">
        <f t="shared" si="645"/>
        <v>0</v>
      </c>
      <c r="Z425" s="68">
        <f t="shared" si="645"/>
        <v>0</v>
      </c>
      <c r="AA425" s="68">
        <f t="shared" si="645"/>
        <v>0</v>
      </c>
      <c r="AB425" s="68">
        <f t="shared" si="645"/>
        <v>0</v>
      </c>
      <c r="AC425" s="68">
        <f t="shared" si="645"/>
        <v>0</v>
      </c>
      <c r="AD425" s="68">
        <f t="shared" si="645"/>
        <v>0</v>
      </c>
      <c r="AE425" s="68">
        <f t="shared" si="645"/>
        <v>0</v>
      </c>
      <c r="AF425" s="68">
        <f t="shared" si="645"/>
        <v>0</v>
      </c>
      <c r="AG425" s="68">
        <f t="shared" si="645"/>
        <v>0</v>
      </c>
      <c r="AH425" s="68">
        <f t="shared" si="645"/>
        <v>0</v>
      </c>
      <c r="AI425" s="68">
        <f t="shared" si="645"/>
        <v>0</v>
      </c>
      <c r="AJ425" s="68">
        <f t="shared" si="645"/>
        <v>0</v>
      </c>
      <c r="AK425" s="68">
        <f t="shared" si="645"/>
        <v>0</v>
      </c>
      <c r="AL425" s="68">
        <f t="shared" si="645"/>
        <v>0</v>
      </c>
      <c r="AM425" s="68">
        <f t="shared" si="645"/>
        <v>0</v>
      </c>
      <c r="AN425" s="68">
        <f t="shared" si="645"/>
        <v>0</v>
      </c>
      <c r="AO425" s="68">
        <f t="shared" si="645"/>
        <v>0</v>
      </c>
      <c r="AP425" s="68">
        <f t="shared" si="645"/>
        <v>0</v>
      </c>
      <c r="AQ425" s="68">
        <f t="shared" si="645"/>
        <v>0</v>
      </c>
      <c r="AR425" s="68">
        <f t="shared" si="645"/>
        <v>0</v>
      </c>
      <c r="AS425" s="69">
        <f>SUM(N425:AR425)</f>
        <v>0</v>
      </c>
      <c r="AT425" s="147">
        <f>SUM(AT4,AT6,AT8,AT10,AT12,AT14,AT16,AT18,AT20,AT22,AT24,AT26,AT28,AT30,AT32,AT34,AT36,AT38,AT40,AT42,AT44,AT46,AT48,AT50,AT52,AT54,AT56,AT58,AT60,AT402)</f>
        <v>0</v>
      </c>
    </row>
    <row r="426" spans="1:47" ht="21" customHeight="1">
      <c r="A426" s="56"/>
      <c r="B426" s="57"/>
      <c r="C426" s="57"/>
      <c r="D426" s="57"/>
      <c r="E426" s="58"/>
      <c r="F426" s="140"/>
      <c r="G426" s="140"/>
      <c r="H426" s="140"/>
      <c r="I426" s="140"/>
      <c r="J426" s="66" t="s">
        <v>6</v>
      </c>
      <c r="K426" s="67"/>
      <c r="L426" s="67"/>
      <c r="M426" s="67"/>
      <c r="N426" s="68">
        <f>COUNTIF(N4:N403,"ｂ")</f>
        <v>0</v>
      </c>
      <c r="O426" s="68">
        <f t="shared" ref="O426:AR426" si="646">COUNTIF(O4:O403,"ｂ")</f>
        <v>0</v>
      </c>
      <c r="P426" s="68">
        <f>COUNTIF(P4:P403,"ｂ")</f>
        <v>0</v>
      </c>
      <c r="Q426" s="68">
        <f t="shared" si="646"/>
        <v>0</v>
      </c>
      <c r="R426" s="68">
        <f t="shared" si="646"/>
        <v>0</v>
      </c>
      <c r="S426" s="68">
        <f t="shared" si="646"/>
        <v>0</v>
      </c>
      <c r="T426" s="68">
        <f t="shared" si="646"/>
        <v>0</v>
      </c>
      <c r="U426" s="68">
        <f t="shared" si="646"/>
        <v>0</v>
      </c>
      <c r="V426" s="68">
        <f t="shared" si="646"/>
        <v>0</v>
      </c>
      <c r="W426" s="68">
        <f t="shared" si="646"/>
        <v>0</v>
      </c>
      <c r="X426" s="68">
        <f t="shared" si="646"/>
        <v>0</v>
      </c>
      <c r="Y426" s="68">
        <f t="shared" si="646"/>
        <v>0</v>
      </c>
      <c r="Z426" s="68">
        <f t="shared" si="646"/>
        <v>0</v>
      </c>
      <c r="AA426" s="68">
        <f t="shared" si="646"/>
        <v>0</v>
      </c>
      <c r="AB426" s="68">
        <f t="shared" si="646"/>
        <v>0</v>
      </c>
      <c r="AC426" s="68">
        <f t="shared" si="646"/>
        <v>0</v>
      </c>
      <c r="AD426" s="68">
        <f t="shared" si="646"/>
        <v>0</v>
      </c>
      <c r="AE426" s="68">
        <f t="shared" si="646"/>
        <v>0</v>
      </c>
      <c r="AF426" s="68">
        <f t="shared" si="646"/>
        <v>0</v>
      </c>
      <c r="AG426" s="68">
        <f t="shared" si="646"/>
        <v>0</v>
      </c>
      <c r="AH426" s="68">
        <f t="shared" si="646"/>
        <v>0</v>
      </c>
      <c r="AI426" s="68">
        <f t="shared" si="646"/>
        <v>0</v>
      </c>
      <c r="AJ426" s="68">
        <f t="shared" si="646"/>
        <v>0</v>
      </c>
      <c r="AK426" s="68">
        <f t="shared" si="646"/>
        <v>0</v>
      </c>
      <c r="AL426" s="68">
        <f t="shared" si="646"/>
        <v>0</v>
      </c>
      <c r="AM426" s="68">
        <f t="shared" si="646"/>
        <v>0</v>
      </c>
      <c r="AN426" s="68">
        <f t="shared" si="646"/>
        <v>0</v>
      </c>
      <c r="AO426" s="68">
        <f t="shared" si="646"/>
        <v>0</v>
      </c>
      <c r="AP426" s="68">
        <f t="shared" si="646"/>
        <v>0</v>
      </c>
      <c r="AQ426" s="68">
        <f t="shared" si="646"/>
        <v>0</v>
      </c>
      <c r="AR426" s="68">
        <f t="shared" si="646"/>
        <v>0</v>
      </c>
      <c r="AS426" s="69">
        <f>SUM(N426:AR426)</f>
        <v>0</v>
      </c>
      <c r="AT426" s="110"/>
    </row>
    <row r="427" spans="1:47" ht="21" customHeight="1" thickBot="1">
      <c r="A427" s="70"/>
      <c r="B427" s="71"/>
      <c r="C427" s="71"/>
      <c r="D427" s="71"/>
      <c r="E427" s="72"/>
      <c r="F427" s="155"/>
      <c r="G427" s="155"/>
      <c r="H427" s="155"/>
      <c r="I427" s="155"/>
      <c r="J427" s="73" t="s">
        <v>19</v>
      </c>
      <c r="K427" s="74"/>
      <c r="L427" s="74"/>
      <c r="M427" s="74"/>
      <c r="N427" s="75">
        <f>COUNTIF(N4:N403,"ｃ")</f>
        <v>0</v>
      </c>
      <c r="O427" s="75">
        <f t="shared" ref="O427:AR427" si="647">COUNTIF(O4:O403,"ｃ")</f>
        <v>0</v>
      </c>
      <c r="P427" s="75">
        <f>COUNTIF(P4:P403,"ｃ")</f>
        <v>0</v>
      </c>
      <c r="Q427" s="75">
        <f t="shared" si="647"/>
        <v>0</v>
      </c>
      <c r="R427" s="75">
        <f t="shared" si="647"/>
        <v>0</v>
      </c>
      <c r="S427" s="75">
        <f t="shared" si="647"/>
        <v>0</v>
      </c>
      <c r="T427" s="75">
        <f t="shared" si="647"/>
        <v>0</v>
      </c>
      <c r="U427" s="75">
        <f t="shared" si="647"/>
        <v>0</v>
      </c>
      <c r="V427" s="75">
        <f t="shared" si="647"/>
        <v>0</v>
      </c>
      <c r="W427" s="75">
        <f t="shared" si="647"/>
        <v>0</v>
      </c>
      <c r="X427" s="75">
        <f t="shared" si="647"/>
        <v>0</v>
      </c>
      <c r="Y427" s="75">
        <f t="shared" si="647"/>
        <v>0</v>
      </c>
      <c r="Z427" s="75">
        <f t="shared" si="647"/>
        <v>0</v>
      </c>
      <c r="AA427" s="75">
        <f t="shared" si="647"/>
        <v>0</v>
      </c>
      <c r="AB427" s="75">
        <f t="shared" si="647"/>
        <v>0</v>
      </c>
      <c r="AC427" s="75">
        <f t="shared" si="647"/>
        <v>0</v>
      </c>
      <c r="AD427" s="75">
        <f t="shared" si="647"/>
        <v>0</v>
      </c>
      <c r="AE427" s="75">
        <f t="shared" si="647"/>
        <v>0</v>
      </c>
      <c r="AF427" s="75">
        <f t="shared" si="647"/>
        <v>0</v>
      </c>
      <c r="AG427" s="75">
        <f t="shared" si="647"/>
        <v>0</v>
      </c>
      <c r="AH427" s="75">
        <f t="shared" si="647"/>
        <v>0</v>
      </c>
      <c r="AI427" s="75">
        <f t="shared" si="647"/>
        <v>0</v>
      </c>
      <c r="AJ427" s="75">
        <f t="shared" si="647"/>
        <v>0</v>
      </c>
      <c r="AK427" s="75">
        <f t="shared" si="647"/>
        <v>0</v>
      </c>
      <c r="AL427" s="75">
        <f t="shared" si="647"/>
        <v>0</v>
      </c>
      <c r="AM427" s="75">
        <f t="shared" si="647"/>
        <v>0</v>
      </c>
      <c r="AN427" s="75">
        <f t="shared" si="647"/>
        <v>0</v>
      </c>
      <c r="AO427" s="75">
        <f t="shared" si="647"/>
        <v>0</v>
      </c>
      <c r="AP427" s="96">
        <f t="shared" si="647"/>
        <v>0</v>
      </c>
      <c r="AQ427" s="75">
        <f t="shared" si="647"/>
        <v>0</v>
      </c>
      <c r="AR427" s="75">
        <f t="shared" si="647"/>
        <v>0</v>
      </c>
      <c r="AS427" s="76">
        <f>SUM(N427:AR427)</f>
        <v>0</v>
      </c>
      <c r="AT427" s="148"/>
    </row>
    <row r="428" spans="1:47" ht="18.75" hidden="1" customHeight="1">
      <c r="A428" s="6"/>
      <c r="B428" s="6"/>
      <c r="C428" s="6"/>
      <c r="D428" s="77"/>
      <c r="E428" s="6"/>
      <c r="F428" s="6"/>
      <c r="G428" s="6"/>
      <c r="H428" s="6"/>
      <c r="I428" s="6"/>
      <c r="J428" s="78"/>
      <c r="K428" s="78"/>
      <c r="L428" s="78"/>
      <c r="M428" s="78"/>
      <c r="N428" s="6">
        <f>IF($P$1=8,IF(N416-48&lt;0,0,N416-48),IF(N416-66&lt;0,0,N416-66))</f>
        <v>0</v>
      </c>
      <c r="O428" s="6">
        <f>IF($P$1=8,IF(O416-48&lt;0,0,O416-48),IF(O416-66&lt;0,0,O416-66))</f>
        <v>0</v>
      </c>
      <c r="P428" s="6">
        <f>IF($P$1=8,IF(P416-48&lt;0,0,P416-48),IF(P416-66&lt;0,0,P416-66))</f>
        <v>0</v>
      </c>
      <c r="Q428" s="6">
        <f>IF($P$1=8,IF(Q416-48&lt;0,0,Q416-48),IF(Q416-66&lt;0,0,Q416-66))</f>
        <v>0</v>
      </c>
      <c r="R428" s="6">
        <f>IF($P$1=8,IF(R416-48&lt;0,0,R416-48),IF(R416-66&lt;0,0,R416-66))</f>
        <v>0</v>
      </c>
      <c r="S428" s="6">
        <f t="shared" ref="S428:AR428" si="648">IF($P$1=8,IF(S416-48&lt;0,0,S416-48),IF(S416-66&lt;0,0,S416-66))</f>
        <v>0</v>
      </c>
      <c r="T428" s="6">
        <f t="shared" si="648"/>
        <v>0</v>
      </c>
      <c r="U428" s="6">
        <f t="shared" si="648"/>
        <v>0</v>
      </c>
      <c r="V428" s="6">
        <f t="shared" si="648"/>
        <v>0</v>
      </c>
      <c r="W428" s="6">
        <f t="shared" si="648"/>
        <v>0</v>
      </c>
      <c r="X428" s="6">
        <f t="shared" si="648"/>
        <v>0</v>
      </c>
      <c r="Y428" s="6">
        <f t="shared" si="648"/>
        <v>0</v>
      </c>
      <c r="Z428" s="6">
        <f t="shared" si="648"/>
        <v>0</v>
      </c>
      <c r="AA428" s="6">
        <f t="shared" si="648"/>
        <v>0</v>
      </c>
      <c r="AB428" s="6">
        <f t="shared" si="648"/>
        <v>0</v>
      </c>
      <c r="AC428" s="6">
        <f t="shared" si="648"/>
        <v>0</v>
      </c>
      <c r="AD428" s="6">
        <f t="shared" si="648"/>
        <v>0</v>
      </c>
      <c r="AE428" s="6">
        <f t="shared" si="648"/>
        <v>0</v>
      </c>
      <c r="AF428" s="6">
        <f t="shared" si="648"/>
        <v>0</v>
      </c>
      <c r="AG428" s="6">
        <f t="shared" si="648"/>
        <v>0</v>
      </c>
      <c r="AH428" s="6">
        <f t="shared" si="648"/>
        <v>0</v>
      </c>
      <c r="AI428" s="6">
        <f t="shared" si="648"/>
        <v>0</v>
      </c>
      <c r="AJ428" s="6">
        <f t="shared" si="648"/>
        <v>0</v>
      </c>
      <c r="AK428" s="6">
        <f t="shared" si="648"/>
        <v>0</v>
      </c>
      <c r="AL428" s="6">
        <f t="shared" si="648"/>
        <v>0</v>
      </c>
      <c r="AM428" s="6">
        <f t="shared" si="648"/>
        <v>0</v>
      </c>
      <c r="AN428" s="6">
        <f t="shared" si="648"/>
        <v>0</v>
      </c>
      <c r="AO428" s="6">
        <f t="shared" si="648"/>
        <v>0</v>
      </c>
      <c r="AP428" s="6">
        <f t="shared" si="648"/>
        <v>0</v>
      </c>
      <c r="AQ428" s="6">
        <f t="shared" si="648"/>
        <v>0</v>
      </c>
      <c r="AR428" s="6">
        <f t="shared" si="648"/>
        <v>0</v>
      </c>
      <c r="AS428" s="79">
        <f>SUM(AS425:AS427)</f>
        <v>0</v>
      </c>
    </row>
    <row r="429" spans="1:47" ht="17.25" customHeight="1">
      <c r="A429" s="24"/>
      <c r="AO429" s="18"/>
      <c r="AP429" s="95"/>
      <c r="AQ429" s="152"/>
      <c r="AR429" s="152"/>
      <c r="AS429" s="18"/>
    </row>
    <row r="430" spans="1:47">
      <c r="AP430" s="18"/>
      <c r="AQ430" s="18"/>
      <c r="AR430" s="18"/>
    </row>
  </sheetData>
  <sheetProtection password="DDC3" sheet="1" objects="1" scenarios="1" formatCells="0"/>
  <mergeCells count="2422">
    <mergeCell ref="AT2:AT3"/>
    <mergeCell ref="A4:A5"/>
    <mergeCell ref="B4:B5"/>
    <mergeCell ref="C4:C5"/>
    <mergeCell ref="D4:D5"/>
    <mergeCell ref="F4:F5"/>
    <mergeCell ref="G4:G5"/>
    <mergeCell ref="H4:H5"/>
    <mergeCell ref="I4:I5"/>
    <mergeCell ref="H2:H3"/>
    <mergeCell ref="I2:I3"/>
    <mergeCell ref="K2:K3"/>
    <mergeCell ref="L2:L3"/>
    <mergeCell ref="M2:M3"/>
    <mergeCell ref="AS2:AS3"/>
    <mergeCell ref="F1:G1"/>
    <mergeCell ref="A2:A3"/>
    <mergeCell ref="B2:B3"/>
    <mergeCell ref="C2:C3"/>
    <mergeCell ref="D2:D3"/>
    <mergeCell ref="F2:F3"/>
    <mergeCell ref="G2:G3"/>
    <mergeCell ref="N1:O1"/>
    <mergeCell ref="E2:E3"/>
    <mergeCell ref="H6:H7"/>
    <mergeCell ref="I6:I7"/>
    <mergeCell ref="K6:K7"/>
    <mergeCell ref="L6:L7"/>
    <mergeCell ref="M6:M7"/>
    <mergeCell ref="A8:A9"/>
    <mergeCell ref="B8:B9"/>
    <mergeCell ref="C8:C9"/>
    <mergeCell ref="D8:D9"/>
    <mergeCell ref="K4:K5"/>
    <mergeCell ref="L4:L5"/>
    <mergeCell ref="M4:M5"/>
    <mergeCell ref="A6:A7"/>
    <mergeCell ref="B6:B7"/>
    <mergeCell ref="C6:C7"/>
    <mergeCell ref="D6:D7"/>
    <mergeCell ref="F6:F7"/>
    <mergeCell ref="G6:G7"/>
    <mergeCell ref="E4:E5"/>
    <mergeCell ref="E6:E7"/>
    <mergeCell ref="K10:K11"/>
    <mergeCell ref="L10:L11"/>
    <mergeCell ref="M10:M11"/>
    <mergeCell ref="A12:A13"/>
    <mergeCell ref="B12:B13"/>
    <mergeCell ref="C12:C13"/>
    <mergeCell ref="D12:D13"/>
    <mergeCell ref="F12:F13"/>
    <mergeCell ref="G12:G13"/>
    <mergeCell ref="M8:M9"/>
    <mergeCell ref="A10:A11"/>
    <mergeCell ref="B10:B11"/>
    <mergeCell ref="C10:C11"/>
    <mergeCell ref="D10:D11"/>
    <mergeCell ref="F10:F11"/>
    <mergeCell ref="G10:G11"/>
    <mergeCell ref="H10:H11"/>
    <mergeCell ref="I10:I11"/>
    <mergeCell ref="F8:F9"/>
    <mergeCell ref="G8:G9"/>
    <mergeCell ref="H8:H9"/>
    <mergeCell ref="I8:I9"/>
    <mergeCell ref="K8:K9"/>
    <mergeCell ref="L8:L9"/>
    <mergeCell ref="E8:E9"/>
    <mergeCell ref="E10:E11"/>
    <mergeCell ref="M14:M15"/>
    <mergeCell ref="A16:A17"/>
    <mergeCell ref="B16:B17"/>
    <mergeCell ref="C16:C17"/>
    <mergeCell ref="D16:D17"/>
    <mergeCell ref="F16:F17"/>
    <mergeCell ref="G16:G17"/>
    <mergeCell ref="H16:H17"/>
    <mergeCell ref="I16:I17"/>
    <mergeCell ref="F14:F15"/>
    <mergeCell ref="G14:G15"/>
    <mergeCell ref="H14:H15"/>
    <mergeCell ref="I14:I15"/>
    <mergeCell ref="K14:K15"/>
    <mergeCell ref="L14:L15"/>
    <mergeCell ref="H12:H13"/>
    <mergeCell ref="I12:I13"/>
    <mergeCell ref="K12:K13"/>
    <mergeCell ref="L12:L13"/>
    <mergeCell ref="M12:M13"/>
    <mergeCell ref="A14:A15"/>
    <mergeCell ref="B14:B15"/>
    <mergeCell ref="C14:C15"/>
    <mergeCell ref="D14:D15"/>
    <mergeCell ref="E12:E13"/>
    <mergeCell ref="E14:E15"/>
    <mergeCell ref="H18:H19"/>
    <mergeCell ref="I18:I19"/>
    <mergeCell ref="K18:K19"/>
    <mergeCell ref="L18:L19"/>
    <mergeCell ref="M18:M19"/>
    <mergeCell ref="A20:A21"/>
    <mergeCell ref="B20:B21"/>
    <mergeCell ref="C20:C21"/>
    <mergeCell ref="D20:D21"/>
    <mergeCell ref="K16:K17"/>
    <mergeCell ref="L16:L17"/>
    <mergeCell ref="M16:M17"/>
    <mergeCell ref="A18:A19"/>
    <mergeCell ref="B18:B19"/>
    <mergeCell ref="C18:C19"/>
    <mergeCell ref="D18:D19"/>
    <mergeCell ref="F18:F19"/>
    <mergeCell ref="G18:G19"/>
    <mergeCell ref="E16:E17"/>
    <mergeCell ref="E18:E19"/>
    <mergeCell ref="K22:K23"/>
    <mergeCell ref="L22:L23"/>
    <mergeCell ref="M22:M23"/>
    <mergeCell ref="A24:A25"/>
    <mergeCell ref="B24:B25"/>
    <mergeCell ref="C24:C25"/>
    <mergeCell ref="D24:D25"/>
    <mergeCell ref="F24:F25"/>
    <mergeCell ref="G24:G25"/>
    <mergeCell ref="M20:M21"/>
    <mergeCell ref="A22:A23"/>
    <mergeCell ref="B22:B23"/>
    <mergeCell ref="C22:C23"/>
    <mergeCell ref="D22:D23"/>
    <mergeCell ref="F22:F23"/>
    <mergeCell ref="G22:G23"/>
    <mergeCell ref="H22:H23"/>
    <mergeCell ref="I22:I23"/>
    <mergeCell ref="F20:F21"/>
    <mergeCell ref="G20:G21"/>
    <mergeCell ref="H20:H21"/>
    <mergeCell ref="I20:I21"/>
    <mergeCell ref="K20:K21"/>
    <mergeCell ref="L20:L21"/>
    <mergeCell ref="E20:E21"/>
    <mergeCell ref="E22:E23"/>
    <mergeCell ref="M26:M27"/>
    <mergeCell ref="A28:A29"/>
    <mergeCell ref="B28:B29"/>
    <mergeCell ref="C28:C29"/>
    <mergeCell ref="D28:D29"/>
    <mergeCell ref="F28:F29"/>
    <mergeCell ref="G28:G29"/>
    <mergeCell ref="H28:H29"/>
    <mergeCell ref="I28:I29"/>
    <mergeCell ref="F26:F27"/>
    <mergeCell ref="G26:G27"/>
    <mergeCell ref="H26:H27"/>
    <mergeCell ref="I26:I27"/>
    <mergeCell ref="K26:K27"/>
    <mergeCell ref="L26:L27"/>
    <mergeCell ref="H24:H25"/>
    <mergeCell ref="I24:I25"/>
    <mergeCell ref="K24:K25"/>
    <mergeCell ref="L24:L25"/>
    <mergeCell ref="M24:M25"/>
    <mergeCell ref="A26:A27"/>
    <mergeCell ref="B26:B27"/>
    <mergeCell ref="C26:C27"/>
    <mergeCell ref="D26:D27"/>
    <mergeCell ref="E24:E25"/>
    <mergeCell ref="E26:E27"/>
    <mergeCell ref="H30:H31"/>
    <mergeCell ref="I30:I31"/>
    <mergeCell ref="K30:K31"/>
    <mergeCell ref="L30:L31"/>
    <mergeCell ref="M30:M31"/>
    <mergeCell ref="A32:A33"/>
    <mergeCell ref="B32:B33"/>
    <mergeCell ref="C32:C33"/>
    <mergeCell ref="D32:D33"/>
    <mergeCell ref="K28:K29"/>
    <mergeCell ref="L28:L29"/>
    <mergeCell ref="M28:M29"/>
    <mergeCell ref="A30:A31"/>
    <mergeCell ref="B30:B31"/>
    <mergeCell ref="C30:C31"/>
    <mergeCell ref="D30:D31"/>
    <mergeCell ref="F30:F31"/>
    <mergeCell ref="G30:G31"/>
    <mergeCell ref="E28:E29"/>
    <mergeCell ref="E30:E31"/>
    <mergeCell ref="K34:K35"/>
    <mergeCell ref="L34:L35"/>
    <mergeCell ref="M34:M35"/>
    <mergeCell ref="A36:A37"/>
    <mergeCell ref="B36:B37"/>
    <mergeCell ref="C36:C37"/>
    <mergeCell ref="D36:D37"/>
    <mergeCell ref="F36:F37"/>
    <mergeCell ref="G36:G37"/>
    <mergeCell ref="M32:M33"/>
    <mergeCell ref="A34:A35"/>
    <mergeCell ref="B34:B35"/>
    <mergeCell ref="C34:C35"/>
    <mergeCell ref="D34:D35"/>
    <mergeCell ref="F34:F35"/>
    <mergeCell ref="G34:G35"/>
    <mergeCell ref="H34:H35"/>
    <mergeCell ref="I34:I35"/>
    <mergeCell ref="F32:F33"/>
    <mergeCell ref="G32:G33"/>
    <mergeCell ref="H32:H33"/>
    <mergeCell ref="I32:I33"/>
    <mergeCell ref="K32:K33"/>
    <mergeCell ref="L32:L33"/>
    <mergeCell ref="E32:E33"/>
    <mergeCell ref="E34:E35"/>
    <mergeCell ref="M38:M39"/>
    <mergeCell ref="A40:A41"/>
    <mergeCell ref="B40:B41"/>
    <mergeCell ref="C40:C41"/>
    <mergeCell ref="D40:D41"/>
    <mergeCell ref="F40:F41"/>
    <mergeCell ref="G40:G41"/>
    <mergeCell ref="H40:H41"/>
    <mergeCell ref="I40:I41"/>
    <mergeCell ref="F38:F39"/>
    <mergeCell ref="G38:G39"/>
    <mergeCell ref="H38:H39"/>
    <mergeCell ref="I38:I39"/>
    <mergeCell ref="K38:K39"/>
    <mergeCell ref="L38:L39"/>
    <mergeCell ref="H36:H37"/>
    <mergeCell ref="I36:I37"/>
    <mergeCell ref="K36:K37"/>
    <mergeCell ref="L36:L37"/>
    <mergeCell ref="M36:M37"/>
    <mergeCell ref="A38:A39"/>
    <mergeCell ref="B38:B39"/>
    <mergeCell ref="C38:C39"/>
    <mergeCell ref="D38:D39"/>
    <mergeCell ref="E36:E37"/>
    <mergeCell ref="E38:E39"/>
    <mergeCell ref="H42:H43"/>
    <mergeCell ref="I42:I43"/>
    <mergeCell ref="K42:K43"/>
    <mergeCell ref="L42:L43"/>
    <mergeCell ref="M42:M43"/>
    <mergeCell ref="A44:A45"/>
    <mergeCell ref="B44:B45"/>
    <mergeCell ref="C44:C45"/>
    <mergeCell ref="D44:D45"/>
    <mergeCell ref="K40:K41"/>
    <mergeCell ref="L40:L41"/>
    <mergeCell ref="M40:M41"/>
    <mergeCell ref="A42:A43"/>
    <mergeCell ref="B42:B43"/>
    <mergeCell ref="C42:C43"/>
    <mergeCell ref="D42:D43"/>
    <mergeCell ref="F42:F43"/>
    <mergeCell ref="G42:G43"/>
    <mergeCell ref="E40:E41"/>
    <mergeCell ref="E42:E43"/>
    <mergeCell ref="K46:K47"/>
    <mergeCell ref="L46:L47"/>
    <mergeCell ref="M46:M47"/>
    <mergeCell ref="A48:A49"/>
    <mergeCell ref="B48:B49"/>
    <mergeCell ref="C48:C49"/>
    <mergeCell ref="D48:D49"/>
    <mergeCell ref="F48:F49"/>
    <mergeCell ref="G48:G49"/>
    <mergeCell ref="M44:M45"/>
    <mergeCell ref="A46:A47"/>
    <mergeCell ref="B46:B47"/>
    <mergeCell ref="C46:C47"/>
    <mergeCell ref="D46:D47"/>
    <mergeCell ref="F46:F47"/>
    <mergeCell ref="G46:G47"/>
    <mergeCell ref="H46:H47"/>
    <mergeCell ref="I46:I47"/>
    <mergeCell ref="F44:F45"/>
    <mergeCell ref="G44:G45"/>
    <mergeCell ref="H44:H45"/>
    <mergeCell ref="I44:I45"/>
    <mergeCell ref="K44:K45"/>
    <mergeCell ref="L44:L45"/>
    <mergeCell ref="E44:E45"/>
    <mergeCell ref="E46:E47"/>
    <mergeCell ref="M50:M51"/>
    <mergeCell ref="A52:A53"/>
    <mergeCell ref="B52:B53"/>
    <mergeCell ref="C52:C53"/>
    <mergeCell ref="D52:D53"/>
    <mergeCell ref="F52:F53"/>
    <mergeCell ref="G52:G53"/>
    <mergeCell ref="H52:H53"/>
    <mergeCell ref="I52:I53"/>
    <mergeCell ref="F50:F51"/>
    <mergeCell ref="G50:G51"/>
    <mergeCell ref="H50:H51"/>
    <mergeCell ref="I50:I51"/>
    <mergeCell ref="K50:K51"/>
    <mergeCell ref="L50:L51"/>
    <mergeCell ref="H48:H49"/>
    <mergeCell ref="I48:I49"/>
    <mergeCell ref="K48:K49"/>
    <mergeCell ref="L48:L49"/>
    <mergeCell ref="M48:M49"/>
    <mergeCell ref="A50:A51"/>
    <mergeCell ref="B50:B51"/>
    <mergeCell ref="C50:C51"/>
    <mergeCell ref="D50:D51"/>
    <mergeCell ref="E48:E49"/>
    <mergeCell ref="E50:E51"/>
    <mergeCell ref="H54:H55"/>
    <mergeCell ref="I54:I55"/>
    <mergeCell ref="K54:K55"/>
    <mergeCell ref="L54:L55"/>
    <mergeCell ref="M54:M55"/>
    <mergeCell ref="A56:A57"/>
    <mergeCell ref="B56:B57"/>
    <mergeCell ref="C56:C57"/>
    <mergeCell ref="D56:D57"/>
    <mergeCell ref="K52:K53"/>
    <mergeCell ref="L52:L53"/>
    <mergeCell ref="M52:M53"/>
    <mergeCell ref="A54:A55"/>
    <mergeCell ref="B54:B55"/>
    <mergeCell ref="C54:C55"/>
    <mergeCell ref="D54:D55"/>
    <mergeCell ref="F54:F55"/>
    <mergeCell ref="G54:G55"/>
    <mergeCell ref="E52:E53"/>
    <mergeCell ref="E54:E55"/>
    <mergeCell ref="K58:K59"/>
    <mergeCell ref="L58:L59"/>
    <mergeCell ref="M58:M59"/>
    <mergeCell ref="A60:A61"/>
    <mergeCell ref="B60:B61"/>
    <mergeCell ref="C60:C61"/>
    <mergeCell ref="D60:D61"/>
    <mergeCell ref="F60:F61"/>
    <mergeCell ref="G60:G61"/>
    <mergeCell ref="M56:M57"/>
    <mergeCell ref="A58:A59"/>
    <mergeCell ref="B58:B59"/>
    <mergeCell ref="C58:C59"/>
    <mergeCell ref="D58:D59"/>
    <mergeCell ref="F58:F59"/>
    <mergeCell ref="G58:G59"/>
    <mergeCell ref="H58:H59"/>
    <mergeCell ref="I58:I59"/>
    <mergeCell ref="F56:F57"/>
    <mergeCell ref="G56:G57"/>
    <mergeCell ref="H56:H57"/>
    <mergeCell ref="I56:I57"/>
    <mergeCell ref="K56:K57"/>
    <mergeCell ref="L56:L57"/>
    <mergeCell ref="E56:E57"/>
    <mergeCell ref="E58:E59"/>
    <mergeCell ref="M62:M63"/>
    <mergeCell ref="A64:A65"/>
    <mergeCell ref="B64:B65"/>
    <mergeCell ref="C64:C65"/>
    <mergeCell ref="D64:D65"/>
    <mergeCell ref="F64:F65"/>
    <mergeCell ref="G64:G65"/>
    <mergeCell ref="H64:H65"/>
    <mergeCell ref="I64:I65"/>
    <mergeCell ref="F62:F63"/>
    <mergeCell ref="G62:G63"/>
    <mergeCell ref="H62:H63"/>
    <mergeCell ref="I62:I63"/>
    <mergeCell ref="K62:K63"/>
    <mergeCell ref="L62:L63"/>
    <mergeCell ref="H60:H61"/>
    <mergeCell ref="I60:I61"/>
    <mergeCell ref="K60:K61"/>
    <mergeCell ref="L60:L61"/>
    <mergeCell ref="M60:M61"/>
    <mergeCell ref="A62:A63"/>
    <mergeCell ref="B62:B63"/>
    <mergeCell ref="C62:C63"/>
    <mergeCell ref="D62:D63"/>
    <mergeCell ref="E60:E61"/>
    <mergeCell ref="E62:E63"/>
    <mergeCell ref="H66:H67"/>
    <mergeCell ref="I66:I67"/>
    <mergeCell ref="K66:K67"/>
    <mergeCell ref="L66:L67"/>
    <mergeCell ref="M66:M67"/>
    <mergeCell ref="A68:A69"/>
    <mergeCell ref="B68:B69"/>
    <mergeCell ref="C68:C69"/>
    <mergeCell ref="D68:D69"/>
    <mergeCell ref="K64:K65"/>
    <mergeCell ref="L64:L65"/>
    <mergeCell ref="M64:M65"/>
    <mergeCell ref="A66:A67"/>
    <mergeCell ref="B66:B67"/>
    <mergeCell ref="C66:C67"/>
    <mergeCell ref="D66:D67"/>
    <mergeCell ref="F66:F67"/>
    <mergeCell ref="G66:G67"/>
    <mergeCell ref="E64:E65"/>
    <mergeCell ref="E66:E67"/>
    <mergeCell ref="K70:K71"/>
    <mergeCell ref="L70:L71"/>
    <mergeCell ref="M70:M71"/>
    <mergeCell ref="A72:A73"/>
    <mergeCell ref="B72:B73"/>
    <mergeCell ref="C72:C73"/>
    <mergeCell ref="D72:D73"/>
    <mergeCell ref="F72:F73"/>
    <mergeCell ref="G72:G73"/>
    <mergeCell ref="M68:M69"/>
    <mergeCell ref="A70:A71"/>
    <mergeCell ref="B70:B71"/>
    <mergeCell ref="C70:C71"/>
    <mergeCell ref="D70:D71"/>
    <mergeCell ref="F70:F71"/>
    <mergeCell ref="G70:G71"/>
    <mergeCell ref="H70:H71"/>
    <mergeCell ref="I70:I71"/>
    <mergeCell ref="F68:F69"/>
    <mergeCell ref="G68:G69"/>
    <mergeCell ref="H68:H69"/>
    <mergeCell ref="I68:I69"/>
    <mergeCell ref="K68:K69"/>
    <mergeCell ref="L68:L69"/>
    <mergeCell ref="E68:E69"/>
    <mergeCell ref="E70:E71"/>
    <mergeCell ref="M74:M75"/>
    <mergeCell ref="A76:A77"/>
    <mergeCell ref="B76:B77"/>
    <mergeCell ref="C76:C77"/>
    <mergeCell ref="D76:D77"/>
    <mergeCell ref="F76:F77"/>
    <mergeCell ref="G76:G77"/>
    <mergeCell ref="H76:H77"/>
    <mergeCell ref="I76:I77"/>
    <mergeCell ref="F74:F75"/>
    <mergeCell ref="G74:G75"/>
    <mergeCell ref="H74:H75"/>
    <mergeCell ref="I74:I75"/>
    <mergeCell ref="K74:K75"/>
    <mergeCell ref="L74:L75"/>
    <mergeCell ref="H72:H73"/>
    <mergeCell ref="I72:I73"/>
    <mergeCell ref="K72:K73"/>
    <mergeCell ref="L72:L73"/>
    <mergeCell ref="M72:M73"/>
    <mergeCell ref="A74:A75"/>
    <mergeCell ref="B74:B75"/>
    <mergeCell ref="C74:C75"/>
    <mergeCell ref="D74:D75"/>
    <mergeCell ref="E72:E73"/>
    <mergeCell ref="E74:E75"/>
    <mergeCell ref="H78:H79"/>
    <mergeCell ref="I78:I79"/>
    <mergeCell ref="K78:K79"/>
    <mergeCell ref="L78:L79"/>
    <mergeCell ref="M78:M79"/>
    <mergeCell ref="A80:A81"/>
    <mergeCell ref="B80:B81"/>
    <mergeCell ref="C80:C81"/>
    <mergeCell ref="D80:D81"/>
    <mergeCell ref="K76:K77"/>
    <mergeCell ref="L76:L77"/>
    <mergeCell ref="M76:M77"/>
    <mergeCell ref="A78:A79"/>
    <mergeCell ref="B78:B79"/>
    <mergeCell ref="C78:C79"/>
    <mergeCell ref="D78:D79"/>
    <mergeCell ref="F78:F79"/>
    <mergeCell ref="G78:G79"/>
    <mergeCell ref="E76:E77"/>
    <mergeCell ref="E78:E79"/>
    <mergeCell ref="K82:K83"/>
    <mergeCell ref="L82:L83"/>
    <mergeCell ref="M82:M83"/>
    <mergeCell ref="A84:A85"/>
    <mergeCell ref="B84:B85"/>
    <mergeCell ref="C84:C85"/>
    <mergeCell ref="D84:D85"/>
    <mergeCell ref="F84:F85"/>
    <mergeCell ref="G84:G85"/>
    <mergeCell ref="M80:M81"/>
    <mergeCell ref="A82:A83"/>
    <mergeCell ref="B82:B83"/>
    <mergeCell ref="C82:C83"/>
    <mergeCell ref="D82:D83"/>
    <mergeCell ref="F82:F83"/>
    <mergeCell ref="G82:G83"/>
    <mergeCell ref="H82:H83"/>
    <mergeCell ref="I82:I83"/>
    <mergeCell ref="F80:F81"/>
    <mergeCell ref="G80:G81"/>
    <mergeCell ref="H80:H81"/>
    <mergeCell ref="I80:I81"/>
    <mergeCell ref="K80:K81"/>
    <mergeCell ref="L80:L81"/>
    <mergeCell ref="E80:E81"/>
    <mergeCell ref="E82:E83"/>
    <mergeCell ref="M86:M87"/>
    <mergeCell ref="A88:A89"/>
    <mergeCell ref="B88:B89"/>
    <mergeCell ref="C88:C89"/>
    <mergeCell ref="D88:D89"/>
    <mergeCell ref="F88:F89"/>
    <mergeCell ref="G88:G89"/>
    <mergeCell ref="H88:H89"/>
    <mergeCell ref="I88:I89"/>
    <mergeCell ref="F86:F87"/>
    <mergeCell ref="G86:G87"/>
    <mergeCell ref="H86:H87"/>
    <mergeCell ref="I86:I87"/>
    <mergeCell ref="K86:K87"/>
    <mergeCell ref="L86:L87"/>
    <mergeCell ref="H84:H85"/>
    <mergeCell ref="I84:I85"/>
    <mergeCell ref="K84:K85"/>
    <mergeCell ref="L84:L85"/>
    <mergeCell ref="M84:M85"/>
    <mergeCell ref="A86:A87"/>
    <mergeCell ref="B86:B87"/>
    <mergeCell ref="C86:C87"/>
    <mergeCell ref="D86:D87"/>
    <mergeCell ref="E84:E85"/>
    <mergeCell ref="E86:E87"/>
    <mergeCell ref="H90:H91"/>
    <mergeCell ref="I90:I91"/>
    <mergeCell ref="K90:K91"/>
    <mergeCell ref="L90:L91"/>
    <mergeCell ref="M90:M91"/>
    <mergeCell ref="A92:A93"/>
    <mergeCell ref="B92:B93"/>
    <mergeCell ref="C92:C93"/>
    <mergeCell ref="D92:D93"/>
    <mergeCell ref="K88:K89"/>
    <mergeCell ref="L88:L89"/>
    <mergeCell ref="M88:M89"/>
    <mergeCell ref="A90:A91"/>
    <mergeCell ref="B90:B91"/>
    <mergeCell ref="C90:C91"/>
    <mergeCell ref="D90:D91"/>
    <mergeCell ref="F90:F91"/>
    <mergeCell ref="G90:G91"/>
    <mergeCell ref="E88:E89"/>
    <mergeCell ref="E90:E91"/>
    <mergeCell ref="K94:K95"/>
    <mergeCell ref="L94:L95"/>
    <mergeCell ref="M94:M95"/>
    <mergeCell ref="A96:A97"/>
    <mergeCell ref="B96:B97"/>
    <mergeCell ref="C96:C97"/>
    <mergeCell ref="D96:D97"/>
    <mergeCell ref="F96:F97"/>
    <mergeCell ref="G96:G97"/>
    <mergeCell ref="M92:M93"/>
    <mergeCell ref="A94:A95"/>
    <mergeCell ref="B94:B95"/>
    <mergeCell ref="C94:C95"/>
    <mergeCell ref="D94:D95"/>
    <mergeCell ref="F94:F95"/>
    <mergeCell ref="G94:G95"/>
    <mergeCell ref="H94:H95"/>
    <mergeCell ref="I94:I95"/>
    <mergeCell ref="F92:F93"/>
    <mergeCell ref="G92:G93"/>
    <mergeCell ref="H92:H93"/>
    <mergeCell ref="I92:I93"/>
    <mergeCell ref="K92:K93"/>
    <mergeCell ref="L92:L93"/>
    <mergeCell ref="E92:E93"/>
    <mergeCell ref="E94:E95"/>
    <mergeCell ref="M98:M99"/>
    <mergeCell ref="A100:A101"/>
    <mergeCell ref="B100:B101"/>
    <mergeCell ref="C100:C101"/>
    <mergeCell ref="D100:D101"/>
    <mergeCell ref="F100:F101"/>
    <mergeCell ref="G100:G101"/>
    <mergeCell ref="H100:H101"/>
    <mergeCell ref="I100:I101"/>
    <mergeCell ref="F98:F99"/>
    <mergeCell ref="G98:G99"/>
    <mergeCell ref="H98:H99"/>
    <mergeCell ref="I98:I99"/>
    <mergeCell ref="K98:K99"/>
    <mergeCell ref="L98:L99"/>
    <mergeCell ref="H96:H97"/>
    <mergeCell ref="I96:I97"/>
    <mergeCell ref="K96:K97"/>
    <mergeCell ref="L96:L97"/>
    <mergeCell ref="M96:M97"/>
    <mergeCell ref="A98:A99"/>
    <mergeCell ref="B98:B99"/>
    <mergeCell ref="C98:C99"/>
    <mergeCell ref="D98:D99"/>
    <mergeCell ref="E96:E97"/>
    <mergeCell ref="E98:E99"/>
    <mergeCell ref="H102:H103"/>
    <mergeCell ref="I102:I103"/>
    <mergeCell ref="K102:K103"/>
    <mergeCell ref="L102:L103"/>
    <mergeCell ref="M102:M103"/>
    <mergeCell ref="A104:A105"/>
    <mergeCell ref="B104:B105"/>
    <mergeCell ref="C104:C105"/>
    <mergeCell ref="D104:D105"/>
    <mergeCell ref="K100:K101"/>
    <mergeCell ref="L100:L101"/>
    <mergeCell ref="M100:M101"/>
    <mergeCell ref="A102:A103"/>
    <mergeCell ref="B102:B103"/>
    <mergeCell ref="C102:C103"/>
    <mergeCell ref="D102:D103"/>
    <mergeCell ref="F102:F103"/>
    <mergeCell ref="G102:G103"/>
    <mergeCell ref="E100:E101"/>
    <mergeCell ref="E102:E103"/>
    <mergeCell ref="K106:K107"/>
    <mergeCell ref="L106:L107"/>
    <mergeCell ref="M106:M107"/>
    <mergeCell ref="A108:A109"/>
    <mergeCell ref="B108:B109"/>
    <mergeCell ref="C108:C109"/>
    <mergeCell ref="D108:D109"/>
    <mergeCell ref="F108:F109"/>
    <mergeCell ref="G108:G109"/>
    <mergeCell ref="M104:M105"/>
    <mergeCell ref="A106:A107"/>
    <mergeCell ref="B106:B107"/>
    <mergeCell ref="C106:C107"/>
    <mergeCell ref="D106:D107"/>
    <mergeCell ref="F106:F107"/>
    <mergeCell ref="G106:G107"/>
    <mergeCell ref="H106:H107"/>
    <mergeCell ref="I106:I107"/>
    <mergeCell ref="F104:F105"/>
    <mergeCell ref="G104:G105"/>
    <mergeCell ref="H104:H105"/>
    <mergeCell ref="I104:I105"/>
    <mergeCell ref="K104:K105"/>
    <mergeCell ref="L104:L105"/>
    <mergeCell ref="E104:E105"/>
    <mergeCell ref="E106:E107"/>
    <mergeCell ref="M110:M111"/>
    <mergeCell ref="A112:A113"/>
    <mergeCell ref="B112:B113"/>
    <mergeCell ref="C112:C113"/>
    <mergeCell ref="D112:D113"/>
    <mergeCell ref="F112:F113"/>
    <mergeCell ref="G112:G113"/>
    <mergeCell ref="H112:H113"/>
    <mergeCell ref="I112:I113"/>
    <mergeCell ref="F110:F111"/>
    <mergeCell ref="G110:G111"/>
    <mergeCell ref="H110:H111"/>
    <mergeCell ref="I110:I111"/>
    <mergeCell ref="K110:K111"/>
    <mergeCell ref="L110:L111"/>
    <mergeCell ref="H108:H109"/>
    <mergeCell ref="I108:I109"/>
    <mergeCell ref="K108:K109"/>
    <mergeCell ref="L108:L109"/>
    <mergeCell ref="M108:M109"/>
    <mergeCell ref="A110:A111"/>
    <mergeCell ref="B110:B111"/>
    <mergeCell ref="C110:C111"/>
    <mergeCell ref="D110:D111"/>
    <mergeCell ref="E108:E109"/>
    <mergeCell ref="E110:E111"/>
    <mergeCell ref="H114:H115"/>
    <mergeCell ref="I114:I115"/>
    <mergeCell ref="K114:K115"/>
    <mergeCell ref="L114:L115"/>
    <mergeCell ref="M114:M115"/>
    <mergeCell ref="A116:A117"/>
    <mergeCell ref="B116:B117"/>
    <mergeCell ref="C116:C117"/>
    <mergeCell ref="D116:D117"/>
    <mergeCell ref="K112:K113"/>
    <mergeCell ref="L112:L113"/>
    <mergeCell ref="M112:M113"/>
    <mergeCell ref="A114:A115"/>
    <mergeCell ref="B114:B115"/>
    <mergeCell ref="C114:C115"/>
    <mergeCell ref="D114:D115"/>
    <mergeCell ref="F114:F115"/>
    <mergeCell ref="G114:G115"/>
    <mergeCell ref="E112:E113"/>
    <mergeCell ref="E114:E115"/>
    <mergeCell ref="K118:K119"/>
    <mergeCell ref="L118:L119"/>
    <mergeCell ref="M118:M119"/>
    <mergeCell ref="A120:A121"/>
    <mergeCell ref="B120:B121"/>
    <mergeCell ref="C120:C121"/>
    <mergeCell ref="D120:D121"/>
    <mergeCell ref="F120:F121"/>
    <mergeCell ref="G120:G121"/>
    <mergeCell ref="M116:M117"/>
    <mergeCell ref="A118:A119"/>
    <mergeCell ref="B118:B119"/>
    <mergeCell ref="C118:C119"/>
    <mergeCell ref="D118:D119"/>
    <mergeCell ref="F118:F119"/>
    <mergeCell ref="G118:G119"/>
    <mergeCell ref="H118:H119"/>
    <mergeCell ref="I118:I119"/>
    <mergeCell ref="F116:F117"/>
    <mergeCell ref="G116:G117"/>
    <mergeCell ref="H116:H117"/>
    <mergeCell ref="I116:I117"/>
    <mergeCell ref="K116:K117"/>
    <mergeCell ref="L116:L117"/>
    <mergeCell ref="E116:E117"/>
    <mergeCell ref="E118:E119"/>
    <mergeCell ref="M122:M123"/>
    <mergeCell ref="A124:A125"/>
    <mergeCell ref="B124:B125"/>
    <mergeCell ref="C124:C125"/>
    <mergeCell ref="D124:D125"/>
    <mergeCell ref="F124:F125"/>
    <mergeCell ref="G124:G125"/>
    <mergeCell ref="H124:H125"/>
    <mergeCell ref="I124:I125"/>
    <mergeCell ref="F122:F123"/>
    <mergeCell ref="G122:G123"/>
    <mergeCell ref="H122:H123"/>
    <mergeCell ref="I122:I123"/>
    <mergeCell ref="K122:K123"/>
    <mergeCell ref="L122:L123"/>
    <mergeCell ref="H120:H121"/>
    <mergeCell ref="I120:I121"/>
    <mergeCell ref="K120:K121"/>
    <mergeCell ref="L120:L121"/>
    <mergeCell ref="M120:M121"/>
    <mergeCell ref="A122:A123"/>
    <mergeCell ref="B122:B123"/>
    <mergeCell ref="C122:C123"/>
    <mergeCell ref="D122:D123"/>
    <mergeCell ref="E120:E121"/>
    <mergeCell ref="E122:E123"/>
    <mergeCell ref="H126:H127"/>
    <mergeCell ref="I126:I127"/>
    <mergeCell ref="K126:K127"/>
    <mergeCell ref="L126:L127"/>
    <mergeCell ref="M126:M127"/>
    <mergeCell ref="A128:A129"/>
    <mergeCell ref="B128:B129"/>
    <mergeCell ref="C128:C129"/>
    <mergeCell ref="D128:D129"/>
    <mergeCell ref="K124:K125"/>
    <mergeCell ref="L124:L125"/>
    <mergeCell ref="M124:M125"/>
    <mergeCell ref="A126:A127"/>
    <mergeCell ref="B126:B127"/>
    <mergeCell ref="C126:C127"/>
    <mergeCell ref="D126:D127"/>
    <mergeCell ref="F126:F127"/>
    <mergeCell ref="G126:G127"/>
    <mergeCell ref="E124:E125"/>
    <mergeCell ref="E126:E127"/>
    <mergeCell ref="K130:K131"/>
    <mergeCell ref="L130:L131"/>
    <mergeCell ref="M130:M131"/>
    <mergeCell ref="A132:A133"/>
    <mergeCell ref="B132:B133"/>
    <mergeCell ref="C132:C133"/>
    <mergeCell ref="D132:D133"/>
    <mergeCell ref="F132:F133"/>
    <mergeCell ref="G132:G133"/>
    <mergeCell ref="M128:M129"/>
    <mergeCell ref="A130:A131"/>
    <mergeCell ref="B130:B131"/>
    <mergeCell ref="C130:C131"/>
    <mergeCell ref="D130:D131"/>
    <mergeCell ref="F130:F131"/>
    <mergeCell ref="G130:G131"/>
    <mergeCell ref="H130:H131"/>
    <mergeCell ref="I130:I131"/>
    <mergeCell ref="F128:F129"/>
    <mergeCell ref="G128:G129"/>
    <mergeCell ref="H128:H129"/>
    <mergeCell ref="I128:I129"/>
    <mergeCell ref="K128:K129"/>
    <mergeCell ref="L128:L129"/>
    <mergeCell ref="E128:E129"/>
    <mergeCell ref="E130:E131"/>
    <mergeCell ref="M134:M135"/>
    <mergeCell ref="A136:A137"/>
    <mergeCell ref="B136:B137"/>
    <mergeCell ref="C136:C137"/>
    <mergeCell ref="D136:D137"/>
    <mergeCell ref="F136:F137"/>
    <mergeCell ref="G136:G137"/>
    <mergeCell ref="H136:H137"/>
    <mergeCell ref="I136:I137"/>
    <mergeCell ref="F134:F135"/>
    <mergeCell ref="G134:G135"/>
    <mergeCell ref="H134:H135"/>
    <mergeCell ref="I134:I135"/>
    <mergeCell ref="K134:K135"/>
    <mergeCell ref="L134:L135"/>
    <mergeCell ref="H132:H133"/>
    <mergeCell ref="I132:I133"/>
    <mergeCell ref="K132:K133"/>
    <mergeCell ref="L132:L133"/>
    <mergeCell ref="M132:M133"/>
    <mergeCell ref="A134:A135"/>
    <mergeCell ref="B134:B135"/>
    <mergeCell ref="C134:C135"/>
    <mergeCell ref="D134:D135"/>
    <mergeCell ref="E132:E133"/>
    <mergeCell ref="E134:E135"/>
    <mergeCell ref="H138:H139"/>
    <mergeCell ref="I138:I139"/>
    <mergeCell ref="K138:K139"/>
    <mergeCell ref="L138:L139"/>
    <mergeCell ref="M138:M139"/>
    <mergeCell ref="A140:A141"/>
    <mergeCell ref="B140:B141"/>
    <mergeCell ref="C140:C141"/>
    <mergeCell ref="D140:D141"/>
    <mergeCell ref="K136:K137"/>
    <mergeCell ref="L136:L137"/>
    <mergeCell ref="M136:M137"/>
    <mergeCell ref="A138:A139"/>
    <mergeCell ref="B138:B139"/>
    <mergeCell ref="C138:C139"/>
    <mergeCell ref="D138:D139"/>
    <mergeCell ref="F138:F139"/>
    <mergeCell ref="G138:G139"/>
    <mergeCell ref="E136:E137"/>
    <mergeCell ref="E138:E139"/>
    <mergeCell ref="K142:K143"/>
    <mergeCell ref="L142:L143"/>
    <mergeCell ref="M142:M143"/>
    <mergeCell ref="A144:A145"/>
    <mergeCell ref="B144:B145"/>
    <mergeCell ref="C144:C145"/>
    <mergeCell ref="D144:D145"/>
    <mergeCell ref="F144:F145"/>
    <mergeCell ref="G144:G145"/>
    <mergeCell ref="M140:M141"/>
    <mergeCell ref="A142:A143"/>
    <mergeCell ref="B142:B143"/>
    <mergeCell ref="C142:C143"/>
    <mergeCell ref="D142:D143"/>
    <mergeCell ref="F142:F143"/>
    <mergeCell ref="G142:G143"/>
    <mergeCell ref="H142:H143"/>
    <mergeCell ref="I142:I143"/>
    <mergeCell ref="F140:F141"/>
    <mergeCell ref="G140:G141"/>
    <mergeCell ref="H140:H141"/>
    <mergeCell ref="I140:I141"/>
    <mergeCell ref="K140:K141"/>
    <mergeCell ref="L140:L141"/>
    <mergeCell ref="E140:E141"/>
    <mergeCell ref="E142:E143"/>
    <mergeCell ref="M146:M147"/>
    <mergeCell ref="A148:A149"/>
    <mergeCell ref="B148:B149"/>
    <mergeCell ref="C148:C149"/>
    <mergeCell ref="D148:D149"/>
    <mergeCell ref="F148:F149"/>
    <mergeCell ref="G148:G149"/>
    <mergeCell ref="H148:H149"/>
    <mergeCell ref="I148:I149"/>
    <mergeCell ref="F146:F147"/>
    <mergeCell ref="G146:G147"/>
    <mergeCell ref="H146:H147"/>
    <mergeCell ref="I146:I147"/>
    <mergeCell ref="K146:K147"/>
    <mergeCell ref="L146:L147"/>
    <mergeCell ref="H144:H145"/>
    <mergeCell ref="I144:I145"/>
    <mergeCell ref="K144:K145"/>
    <mergeCell ref="L144:L145"/>
    <mergeCell ref="M144:M145"/>
    <mergeCell ref="A146:A147"/>
    <mergeCell ref="B146:B147"/>
    <mergeCell ref="C146:C147"/>
    <mergeCell ref="D146:D147"/>
    <mergeCell ref="E144:E145"/>
    <mergeCell ref="E146:E147"/>
    <mergeCell ref="H150:H151"/>
    <mergeCell ref="I150:I151"/>
    <mergeCell ref="K150:K151"/>
    <mergeCell ref="L150:L151"/>
    <mergeCell ref="M150:M151"/>
    <mergeCell ref="A152:A153"/>
    <mergeCell ref="B152:B153"/>
    <mergeCell ref="C152:C153"/>
    <mergeCell ref="D152:D153"/>
    <mergeCell ref="K148:K149"/>
    <mergeCell ref="L148:L149"/>
    <mergeCell ref="M148:M149"/>
    <mergeCell ref="A150:A151"/>
    <mergeCell ref="B150:B151"/>
    <mergeCell ref="C150:C151"/>
    <mergeCell ref="D150:D151"/>
    <mergeCell ref="F150:F151"/>
    <mergeCell ref="G150:G151"/>
    <mergeCell ref="E148:E149"/>
    <mergeCell ref="E150:E151"/>
    <mergeCell ref="K154:K155"/>
    <mergeCell ref="L154:L155"/>
    <mergeCell ref="M154:M155"/>
    <mergeCell ref="A156:A157"/>
    <mergeCell ref="B156:B157"/>
    <mergeCell ref="C156:C157"/>
    <mergeCell ref="D156:D157"/>
    <mergeCell ref="F156:F157"/>
    <mergeCell ref="G156:G157"/>
    <mergeCell ref="M152:M153"/>
    <mergeCell ref="A154:A155"/>
    <mergeCell ref="B154:B155"/>
    <mergeCell ref="C154:C155"/>
    <mergeCell ref="D154:D155"/>
    <mergeCell ref="F154:F155"/>
    <mergeCell ref="G154:G155"/>
    <mergeCell ref="H154:H155"/>
    <mergeCell ref="I154:I155"/>
    <mergeCell ref="F152:F153"/>
    <mergeCell ref="G152:G153"/>
    <mergeCell ref="H152:H153"/>
    <mergeCell ref="I152:I153"/>
    <mergeCell ref="K152:K153"/>
    <mergeCell ref="L152:L153"/>
    <mergeCell ref="E152:E153"/>
    <mergeCell ref="E154:E155"/>
    <mergeCell ref="M158:M159"/>
    <mergeCell ref="A160:A161"/>
    <mergeCell ref="B160:B161"/>
    <mergeCell ref="C160:C161"/>
    <mergeCell ref="D160:D161"/>
    <mergeCell ref="F160:F161"/>
    <mergeCell ref="G160:G161"/>
    <mergeCell ref="H160:H161"/>
    <mergeCell ref="I160:I161"/>
    <mergeCell ref="F158:F159"/>
    <mergeCell ref="G158:G159"/>
    <mergeCell ref="H158:H159"/>
    <mergeCell ref="I158:I159"/>
    <mergeCell ref="K158:K159"/>
    <mergeCell ref="L158:L159"/>
    <mergeCell ref="H156:H157"/>
    <mergeCell ref="I156:I157"/>
    <mergeCell ref="K156:K157"/>
    <mergeCell ref="L156:L157"/>
    <mergeCell ref="M156:M157"/>
    <mergeCell ref="A158:A159"/>
    <mergeCell ref="B158:B159"/>
    <mergeCell ref="C158:C159"/>
    <mergeCell ref="D158:D159"/>
    <mergeCell ref="E156:E157"/>
    <mergeCell ref="E158:E159"/>
    <mergeCell ref="H162:H163"/>
    <mergeCell ref="I162:I163"/>
    <mergeCell ref="K162:K163"/>
    <mergeCell ref="L162:L163"/>
    <mergeCell ref="M162:M163"/>
    <mergeCell ref="A164:A165"/>
    <mergeCell ref="B164:B165"/>
    <mergeCell ref="C164:C165"/>
    <mergeCell ref="D164:D165"/>
    <mergeCell ref="K160:K161"/>
    <mergeCell ref="L160:L161"/>
    <mergeCell ref="M160:M161"/>
    <mergeCell ref="A162:A163"/>
    <mergeCell ref="B162:B163"/>
    <mergeCell ref="C162:C163"/>
    <mergeCell ref="D162:D163"/>
    <mergeCell ref="F162:F163"/>
    <mergeCell ref="G162:G163"/>
    <mergeCell ref="E160:E161"/>
    <mergeCell ref="E162:E163"/>
    <mergeCell ref="K166:K167"/>
    <mergeCell ref="L166:L167"/>
    <mergeCell ref="M166:M167"/>
    <mergeCell ref="A168:A169"/>
    <mergeCell ref="B168:B169"/>
    <mergeCell ref="C168:C169"/>
    <mergeCell ref="D168:D169"/>
    <mergeCell ref="F168:F169"/>
    <mergeCell ref="G168:G169"/>
    <mergeCell ref="M164:M165"/>
    <mergeCell ref="A166:A167"/>
    <mergeCell ref="B166:B167"/>
    <mergeCell ref="C166:C167"/>
    <mergeCell ref="D166:D167"/>
    <mergeCell ref="F166:F167"/>
    <mergeCell ref="G166:G167"/>
    <mergeCell ref="H166:H167"/>
    <mergeCell ref="I166:I167"/>
    <mergeCell ref="F164:F165"/>
    <mergeCell ref="G164:G165"/>
    <mergeCell ref="H164:H165"/>
    <mergeCell ref="I164:I165"/>
    <mergeCell ref="K164:K165"/>
    <mergeCell ref="L164:L165"/>
    <mergeCell ref="E164:E165"/>
    <mergeCell ref="E166:E167"/>
    <mergeCell ref="M170:M171"/>
    <mergeCell ref="A172:A173"/>
    <mergeCell ref="B172:B173"/>
    <mergeCell ref="C172:C173"/>
    <mergeCell ref="D172:D173"/>
    <mergeCell ref="F172:F173"/>
    <mergeCell ref="G172:G173"/>
    <mergeCell ref="H172:H173"/>
    <mergeCell ref="I172:I173"/>
    <mergeCell ref="F170:F171"/>
    <mergeCell ref="G170:G171"/>
    <mergeCell ref="H170:H171"/>
    <mergeCell ref="I170:I171"/>
    <mergeCell ref="K170:K171"/>
    <mergeCell ref="L170:L171"/>
    <mergeCell ref="H168:H169"/>
    <mergeCell ref="I168:I169"/>
    <mergeCell ref="K168:K169"/>
    <mergeCell ref="L168:L169"/>
    <mergeCell ref="M168:M169"/>
    <mergeCell ref="A170:A171"/>
    <mergeCell ref="B170:B171"/>
    <mergeCell ref="C170:C171"/>
    <mergeCell ref="D170:D171"/>
    <mergeCell ref="E168:E169"/>
    <mergeCell ref="E170:E171"/>
    <mergeCell ref="H174:H175"/>
    <mergeCell ref="I174:I175"/>
    <mergeCell ref="K174:K175"/>
    <mergeCell ref="L174:L175"/>
    <mergeCell ref="M174:M175"/>
    <mergeCell ref="A176:A177"/>
    <mergeCell ref="B176:B177"/>
    <mergeCell ref="C176:C177"/>
    <mergeCell ref="D176:D177"/>
    <mergeCell ref="K172:K173"/>
    <mergeCell ref="L172:L173"/>
    <mergeCell ref="M172:M173"/>
    <mergeCell ref="A174:A175"/>
    <mergeCell ref="B174:B175"/>
    <mergeCell ref="C174:C175"/>
    <mergeCell ref="D174:D175"/>
    <mergeCell ref="F174:F175"/>
    <mergeCell ref="G174:G175"/>
    <mergeCell ref="E172:E173"/>
    <mergeCell ref="E174:E175"/>
    <mergeCell ref="K178:K179"/>
    <mergeCell ref="L178:L179"/>
    <mergeCell ref="M178:M179"/>
    <mergeCell ref="A180:A181"/>
    <mergeCell ref="B180:B181"/>
    <mergeCell ref="C180:C181"/>
    <mergeCell ref="D180:D181"/>
    <mergeCell ref="F180:F181"/>
    <mergeCell ref="G180:G181"/>
    <mergeCell ref="M176:M177"/>
    <mergeCell ref="A178:A179"/>
    <mergeCell ref="B178:B179"/>
    <mergeCell ref="C178:C179"/>
    <mergeCell ref="D178:D179"/>
    <mergeCell ref="F178:F179"/>
    <mergeCell ref="G178:G179"/>
    <mergeCell ref="H178:H179"/>
    <mergeCell ref="I178:I179"/>
    <mergeCell ref="F176:F177"/>
    <mergeCell ref="G176:G177"/>
    <mergeCell ref="H176:H177"/>
    <mergeCell ref="I176:I177"/>
    <mergeCell ref="K176:K177"/>
    <mergeCell ref="L176:L177"/>
    <mergeCell ref="E176:E177"/>
    <mergeCell ref="E178:E179"/>
    <mergeCell ref="M182:M183"/>
    <mergeCell ref="A184:A185"/>
    <mergeCell ref="B184:B185"/>
    <mergeCell ref="C184:C185"/>
    <mergeCell ref="D184:D185"/>
    <mergeCell ref="F184:F185"/>
    <mergeCell ref="G184:G185"/>
    <mergeCell ref="H184:H185"/>
    <mergeCell ref="I184:I185"/>
    <mergeCell ref="F182:F183"/>
    <mergeCell ref="G182:G183"/>
    <mergeCell ref="H182:H183"/>
    <mergeCell ref="I182:I183"/>
    <mergeCell ref="K182:K183"/>
    <mergeCell ref="L182:L183"/>
    <mergeCell ref="H180:H181"/>
    <mergeCell ref="I180:I181"/>
    <mergeCell ref="K180:K181"/>
    <mergeCell ref="L180:L181"/>
    <mergeCell ref="M180:M181"/>
    <mergeCell ref="A182:A183"/>
    <mergeCell ref="B182:B183"/>
    <mergeCell ref="C182:C183"/>
    <mergeCell ref="D182:D183"/>
    <mergeCell ref="E180:E181"/>
    <mergeCell ref="E182:E183"/>
    <mergeCell ref="H186:H187"/>
    <mergeCell ref="I186:I187"/>
    <mergeCell ref="K186:K187"/>
    <mergeCell ref="L186:L187"/>
    <mergeCell ref="M186:M187"/>
    <mergeCell ref="A188:A189"/>
    <mergeCell ref="B188:B189"/>
    <mergeCell ref="C188:C189"/>
    <mergeCell ref="D188:D189"/>
    <mergeCell ref="K184:K185"/>
    <mergeCell ref="L184:L185"/>
    <mergeCell ref="M184:M185"/>
    <mergeCell ref="A186:A187"/>
    <mergeCell ref="B186:B187"/>
    <mergeCell ref="C186:C187"/>
    <mergeCell ref="D186:D187"/>
    <mergeCell ref="F186:F187"/>
    <mergeCell ref="G186:G187"/>
    <mergeCell ref="E184:E185"/>
    <mergeCell ref="E186:E187"/>
    <mergeCell ref="K190:K191"/>
    <mergeCell ref="L190:L191"/>
    <mergeCell ref="M190:M191"/>
    <mergeCell ref="A192:A193"/>
    <mergeCell ref="B192:B193"/>
    <mergeCell ref="C192:C193"/>
    <mergeCell ref="D192:D193"/>
    <mergeCell ref="F192:F193"/>
    <mergeCell ref="G192:G193"/>
    <mergeCell ref="M188:M189"/>
    <mergeCell ref="A190:A191"/>
    <mergeCell ref="B190:B191"/>
    <mergeCell ref="C190:C191"/>
    <mergeCell ref="D190:D191"/>
    <mergeCell ref="F190:F191"/>
    <mergeCell ref="G190:G191"/>
    <mergeCell ref="H190:H191"/>
    <mergeCell ref="I190:I191"/>
    <mergeCell ref="F188:F189"/>
    <mergeCell ref="G188:G189"/>
    <mergeCell ref="H188:H189"/>
    <mergeCell ref="I188:I189"/>
    <mergeCell ref="K188:K189"/>
    <mergeCell ref="L188:L189"/>
    <mergeCell ref="E188:E189"/>
    <mergeCell ref="E190:E191"/>
    <mergeCell ref="M194:M195"/>
    <mergeCell ref="A196:A197"/>
    <mergeCell ref="B196:B197"/>
    <mergeCell ref="C196:C197"/>
    <mergeCell ref="D196:D197"/>
    <mergeCell ref="F196:F197"/>
    <mergeCell ref="G196:G197"/>
    <mergeCell ref="H196:H197"/>
    <mergeCell ref="I196:I197"/>
    <mergeCell ref="F194:F195"/>
    <mergeCell ref="G194:G195"/>
    <mergeCell ref="H194:H195"/>
    <mergeCell ref="I194:I195"/>
    <mergeCell ref="K194:K195"/>
    <mergeCell ref="L194:L195"/>
    <mergeCell ref="H192:H193"/>
    <mergeCell ref="I192:I193"/>
    <mergeCell ref="K192:K193"/>
    <mergeCell ref="L192:L193"/>
    <mergeCell ref="M192:M193"/>
    <mergeCell ref="A194:A195"/>
    <mergeCell ref="B194:B195"/>
    <mergeCell ref="C194:C195"/>
    <mergeCell ref="D194:D195"/>
    <mergeCell ref="E192:E193"/>
    <mergeCell ref="E194:E195"/>
    <mergeCell ref="H198:H199"/>
    <mergeCell ref="I198:I199"/>
    <mergeCell ref="K198:K199"/>
    <mergeCell ref="L198:L199"/>
    <mergeCell ref="M198:M199"/>
    <mergeCell ref="A200:A201"/>
    <mergeCell ref="B200:B201"/>
    <mergeCell ref="C200:C201"/>
    <mergeCell ref="D200:D201"/>
    <mergeCell ref="K196:K197"/>
    <mergeCell ref="L196:L197"/>
    <mergeCell ref="M196:M197"/>
    <mergeCell ref="A198:A199"/>
    <mergeCell ref="B198:B199"/>
    <mergeCell ref="C198:C199"/>
    <mergeCell ref="D198:D199"/>
    <mergeCell ref="F198:F199"/>
    <mergeCell ref="G198:G199"/>
    <mergeCell ref="E196:E197"/>
    <mergeCell ref="E198:E199"/>
    <mergeCell ref="K202:K203"/>
    <mergeCell ref="L202:L203"/>
    <mergeCell ref="M202:M203"/>
    <mergeCell ref="A204:A205"/>
    <mergeCell ref="B204:B205"/>
    <mergeCell ref="C204:C205"/>
    <mergeCell ref="D204:D205"/>
    <mergeCell ref="F204:F205"/>
    <mergeCell ref="G204:G205"/>
    <mergeCell ref="M200:M201"/>
    <mergeCell ref="A202:A203"/>
    <mergeCell ref="B202:B203"/>
    <mergeCell ref="C202:C203"/>
    <mergeCell ref="D202:D203"/>
    <mergeCell ref="F202:F203"/>
    <mergeCell ref="G202:G203"/>
    <mergeCell ref="H202:H203"/>
    <mergeCell ref="I202:I203"/>
    <mergeCell ref="F200:F201"/>
    <mergeCell ref="G200:G201"/>
    <mergeCell ref="H200:H201"/>
    <mergeCell ref="I200:I201"/>
    <mergeCell ref="K200:K201"/>
    <mergeCell ref="L200:L201"/>
    <mergeCell ref="E200:E201"/>
    <mergeCell ref="E202:E203"/>
    <mergeCell ref="M206:M207"/>
    <mergeCell ref="A208:A209"/>
    <mergeCell ref="B208:B209"/>
    <mergeCell ref="C208:C209"/>
    <mergeCell ref="D208:D209"/>
    <mergeCell ref="F208:F209"/>
    <mergeCell ref="G208:G209"/>
    <mergeCell ref="H208:H209"/>
    <mergeCell ref="I208:I209"/>
    <mergeCell ref="F206:F207"/>
    <mergeCell ref="G206:G207"/>
    <mergeCell ref="H206:H207"/>
    <mergeCell ref="I206:I207"/>
    <mergeCell ref="K206:K207"/>
    <mergeCell ref="L206:L207"/>
    <mergeCell ref="H204:H205"/>
    <mergeCell ref="I204:I205"/>
    <mergeCell ref="K204:K205"/>
    <mergeCell ref="L204:L205"/>
    <mergeCell ref="M204:M205"/>
    <mergeCell ref="A206:A207"/>
    <mergeCell ref="B206:B207"/>
    <mergeCell ref="C206:C207"/>
    <mergeCell ref="D206:D207"/>
    <mergeCell ref="E204:E205"/>
    <mergeCell ref="E206:E207"/>
    <mergeCell ref="H210:H211"/>
    <mergeCell ref="I210:I211"/>
    <mergeCell ref="K210:K211"/>
    <mergeCell ref="L210:L211"/>
    <mergeCell ref="M210:M211"/>
    <mergeCell ref="A212:A213"/>
    <mergeCell ref="B212:B213"/>
    <mergeCell ref="C212:C213"/>
    <mergeCell ref="D212:D213"/>
    <mergeCell ref="K208:K209"/>
    <mergeCell ref="L208:L209"/>
    <mergeCell ref="M208:M209"/>
    <mergeCell ref="A210:A211"/>
    <mergeCell ref="B210:B211"/>
    <mergeCell ref="C210:C211"/>
    <mergeCell ref="D210:D211"/>
    <mergeCell ref="F210:F211"/>
    <mergeCell ref="G210:G211"/>
    <mergeCell ref="E208:E209"/>
    <mergeCell ref="E210:E211"/>
    <mergeCell ref="K214:K215"/>
    <mergeCell ref="L214:L215"/>
    <mergeCell ref="M214:M215"/>
    <mergeCell ref="A216:A217"/>
    <mergeCell ref="B216:B217"/>
    <mergeCell ref="C216:C217"/>
    <mergeCell ref="D216:D217"/>
    <mergeCell ref="F216:F217"/>
    <mergeCell ref="G216:G217"/>
    <mergeCell ref="M212:M213"/>
    <mergeCell ref="A214:A215"/>
    <mergeCell ref="B214:B215"/>
    <mergeCell ref="C214:C215"/>
    <mergeCell ref="D214:D215"/>
    <mergeCell ref="F214:F215"/>
    <mergeCell ref="G214:G215"/>
    <mergeCell ref="H214:H215"/>
    <mergeCell ref="I214:I215"/>
    <mergeCell ref="F212:F213"/>
    <mergeCell ref="G212:G213"/>
    <mergeCell ref="H212:H213"/>
    <mergeCell ref="I212:I213"/>
    <mergeCell ref="K212:K213"/>
    <mergeCell ref="L212:L213"/>
    <mergeCell ref="E212:E213"/>
    <mergeCell ref="E214:E215"/>
    <mergeCell ref="M218:M219"/>
    <mergeCell ref="A220:A221"/>
    <mergeCell ref="B220:B221"/>
    <mergeCell ref="C220:C221"/>
    <mergeCell ref="D220:D221"/>
    <mergeCell ref="F220:F221"/>
    <mergeCell ref="G220:G221"/>
    <mergeCell ref="H220:H221"/>
    <mergeCell ref="I220:I221"/>
    <mergeCell ref="F218:F219"/>
    <mergeCell ref="G218:G219"/>
    <mergeCell ref="H218:H219"/>
    <mergeCell ref="I218:I219"/>
    <mergeCell ref="K218:K219"/>
    <mergeCell ref="L218:L219"/>
    <mergeCell ref="H216:H217"/>
    <mergeCell ref="I216:I217"/>
    <mergeCell ref="K216:K217"/>
    <mergeCell ref="L216:L217"/>
    <mergeCell ref="M216:M217"/>
    <mergeCell ref="A218:A219"/>
    <mergeCell ref="B218:B219"/>
    <mergeCell ref="C218:C219"/>
    <mergeCell ref="D218:D219"/>
    <mergeCell ref="E216:E217"/>
    <mergeCell ref="E218:E219"/>
    <mergeCell ref="H222:H223"/>
    <mergeCell ref="I222:I223"/>
    <mergeCell ref="K222:K223"/>
    <mergeCell ref="L222:L223"/>
    <mergeCell ref="M222:M223"/>
    <mergeCell ref="A224:A225"/>
    <mergeCell ref="B224:B225"/>
    <mergeCell ref="C224:C225"/>
    <mergeCell ref="D224:D225"/>
    <mergeCell ref="K220:K221"/>
    <mergeCell ref="L220:L221"/>
    <mergeCell ref="M220:M221"/>
    <mergeCell ref="A222:A223"/>
    <mergeCell ref="B222:B223"/>
    <mergeCell ref="C222:C223"/>
    <mergeCell ref="D222:D223"/>
    <mergeCell ref="F222:F223"/>
    <mergeCell ref="G222:G223"/>
    <mergeCell ref="E220:E221"/>
    <mergeCell ref="E222:E223"/>
    <mergeCell ref="K226:K227"/>
    <mergeCell ref="L226:L227"/>
    <mergeCell ref="M226:M227"/>
    <mergeCell ref="A228:A229"/>
    <mergeCell ref="B228:B229"/>
    <mergeCell ref="C228:C229"/>
    <mergeCell ref="D228:D229"/>
    <mergeCell ref="F228:F229"/>
    <mergeCell ref="G228:G229"/>
    <mergeCell ref="M224:M225"/>
    <mergeCell ref="A226:A227"/>
    <mergeCell ref="B226:B227"/>
    <mergeCell ref="C226:C227"/>
    <mergeCell ref="D226:D227"/>
    <mergeCell ref="F226:F227"/>
    <mergeCell ref="G226:G227"/>
    <mergeCell ref="H226:H227"/>
    <mergeCell ref="I226:I227"/>
    <mergeCell ref="F224:F225"/>
    <mergeCell ref="G224:G225"/>
    <mergeCell ref="H224:H225"/>
    <mergeCell ref="I224:I225"/>
    <mergeCell ref="K224:K225"/>
    <mergeCell ref="L224:L225"/>
    <mergeCell ref="E224:E225"/>
    <mergeCell ref="E226:E227"/>
    <mergeCell ref="M230:M231"/>
    <mergeCell ref="A232:A233"/>
    <mergeCell ref="B232:B233"/>
    <mergeCell ref="C232:C233"/>
    <mergeCell ref="D232:D233"/>
    <mergeCell ref="F232:F233"/>
    <mergeCell ref="G232:G233"/>
    <mergeCell ref="H232:H233"/>
    <mergeCell ref="I232:I233"/>
    <mergeCell ref="F230:F231"/>
    <mergeCell ref="G230:G231"/>
    <mergeCell ref="H230:H231"/>
    <mergeCell ref="I230:I231"/>
    <mergeCell ref="K230:K231"/>
    <mergeCell ref="L230:L231"/>
    <mergeCell ref="H228:H229"/>
    <mergeCell ref="I228:I229"/>
    <mergeCell ref="K228:K229"/>
    <mergeCell ref="L228:L229"/>
    <mergeCell ref="M228:M229"/>
    <mergeCell ref="A230:A231"/>
    <mergeCell ref="B230:B231"/>
    <mergeCell ref="C230:C231"/>
    <mergeCell ref="D230:D231"/>
    <mergeCell ref="E228:E229"/>
    <mergeCell ref="E230:E231"/>
    <mergeCell ref="H234:H235"/>
    <mergeCell ref="I234:I235"/>
    <mergeCell ref="K234:K235"/>
    <mergeCell ref="L234:L235"/>
    <mergeCell ref="M234:M235"/>
    <mergeCell ref="A236:A237"/>
    <mergeCell ref="B236:B237"/>
    <mergeCell ref="C236:C237"/>
    <mergeCell ref="D236:D237"/>
    <mergeCell ref="K232:K233"/>
    <mergeCell ref="L232:L233"/>
    <mergeCell ref="M232:M233"/>
    <mergeCell ref="A234:A235"/>
    <mergeCell ref="B234:B235"/>
    <mergeCell ref="C234:C235"/>
    <mergeCell ref="D234:D235"/>
    <mergeCell ref="F234:F235"/>
    <mergeCell ref="G234:G235"/>
    <mergeCell ref="E232:E233"/>
    <mergeCell ref="E234:E235"/>
    <mergeCell ref="K238:K239"/>
    <mergeCell ref="L238:L239"/>
    <mergeCell ref="M238:M239"/>
    <mergeCell ref="A240:A241"/>
    <mergeCell ref="B240:B241"/>
    <mergeCell ref="C240:C241"/>
    <mergeCell ref="D240:D241"/>
    <mergeCell ref="F240:F241"/>
    <mergeCell ref="G240:G241"/>
    <mergeCell ref="M236:M237"/>
    <mergeCell ref="A238:A239"/>
    <mergeCell ref="B238:B239"/>
    <mergeCell ref="C238:C239"/>
    <mergeCell ref="D238:D239"/>
    <mergeCell ref="F238:F239"/>
    <mergeCell ref="G238:G239"/>
    <mergeCell ref="H238:H239"/>
    <mergeCell ref="I238:I239"/>
    <mergeCell ref="F236:F237"/>
    <mergeCell ref="G236:G237"/>
    <mergeCell ref="H236:H237"/>
    <mergeCell ref="I236:I237"/>
    <mergeCell ref="K236:K237"/>
    <mergeCell ref="L236:L237"/>
    <mergeCell ref="E236:E237"/>
    <mergeCell ref="E238:E239"/>
    <mergeCell ref="M242:M243"/>
    <mergeCell ref="A244:A245"/>
    <mergeCell ref="B244:B245"/>
    <mergeCell ref="C244:C245"/>
    <mergeCell ref="D244:D245"/>
    <mergeCell ref="F244:F245"/>
    <mergeCell ref="G244:G245"/>
    <mergeCell ref="H244:H245"/>
    <mergeCell ref="I244:I245"/>
    <mergeCell ref="F242:F243"/>
    <mergeCell ref="G242:G243"/>
    <mergeCell ref="H242:H243"/>
    <mergeCell ref="I242:I243"/>
    <mergeCell ref="K242:K243"/>
    <mergeCell ref="L242:L243"/>
    <mergeCell ref="H240:H241"/>
    <mergeCell ref="I240:I241"/>
    <mergeCell ref="K240:K241"/>
    <mergeCell ref="L240:L241"/>
    <mergeCell ref="M240:M241"/>
    <mergeCell ref="A242:A243"/>
    <mergeCell ref="B242:B243"/>
    <mergeCell ref="C242:C243"/>
    <mergeCell ref="D242:D243"/>
    <mergeCell ref="E240:E241"/>
    <mergeCell ref="E242:E243"/>
    <mergeCell ref="H246:H247"/>
    <mergeCell ref="I246:I247"/>
    <mergeCell ref="K246:K247"/>
    <mergeCell ref="L246:L247"/>
    <mergeCell ref="M246:M247"/>
    <mergeCell ref="A248:A249"/>
    <mergeCell ref="B248:B249"/>
    <mergeCell ref="C248:C249"/>
    <mergeCell ref="D248:D249"/>
    <mergeCell ref="K244:K245"/>
    <mergeCell ref="L244:L245"/>
    <mergeCell ref="M244:M245"/>
    <mergeCell ref="A246:A247"/>
    <mergeCell ref="B246:B247"/>
    <mergeCell ref="C246:C247"/>
    <mergeCell ref="D246:D247"/>
    <mergeCell ref="F246:F247"/>
    <mergeCell ref="G246:G247"/>
    <mergeCell ref="E244:E245"/>
    <mergeCell ref="E246:E247"/>
    <mergeCell ref="K250:K251"/>
    <mergeCell ref="L250:L251"/>
    <mergeCell ref="M250:M251"/>
    <mergeCell ref="A252:A253"/>
    <mergeCell ref="B252:B253"/>
    <mergeCell ref="C252:C253"/>
    <mergeCell ref="D252:D253"/>
    <mergeCell ref="F252:F253"/>
    <mergeCell ref="G252:G253"/>
    <mergeCell ref="M248:M249"/>
    <mergeCell ref="A250:A251"/>
    <mergeCell ref="B250:B251"/>
    <mergeCell ref="C250:C251"/>
    <mergeCell ref="D250:D251"/>
    <mergeCell ref="F250:F251"/>
    <mergeCell ref="G250:G251"/>
    <mergeCell ref="H250:H251"/>
    <mergeCell ref="I250:I251"/>
    <mergeCell ref="F248:F249"/>
    <mergeCell ref="G248:G249"/>
    <mergeCell ref="H248:H249"/>
    <mergeCell ref="I248:I249"/>
    <mergeCell ref="K248:K249"/>
    <mergeCell ref="L248:L249"/>
    <mergeCell ref="E248:E249"/>
    <mergeCell ref="E250:E251"/>
    <mergeCell ref="M254:M255"/>
    <mergeCell ref="A256:A257"/>
    <mergeCell ref="B256:B257"/>
    <mergeCell ref="C256:C257"/>
    <mergeCell ref="D256:D257"/>
    <mergeCell ref="F256:F257"/>
    <mergeCell ref="G256:G257"/>
    <mergeCell ref="H256:H257"/>
    <mergeCell ref="I256:I257"/>
    <mergeCell ref="F254:F255"/>
    <mergeCell ref="G254:G255"/>
    <mergeCell ref="H254:H255"/>
    <mergeCell ref="I254:I255"/>
    <mergeCell ref="K254:K255"/>
    <mergeCell ref="L254:L255"/>
    <mergeCell ref="H252:H253"/>
    <mergeCell ref="I252:I253"/>
    <mergeCell ref="K252:K253"/>
    <mergeCell ref="L252:L253"/>
    <mergeCell ref="M252:M253"/>
    <mergeCell ref="A254:A255"/>
    <mergeCell ref="B254:B255"/>
    <mergeCell ref="C254:C255"/>
    <mergeCell ref="D254:D255"/>
    <mergeCell ref="E252:E253"/>
    <mergeCell ref="E254:E255"/>
    <mergeCell ref="H258:H259"/>
    <mergeCell ref="I258:I259"/>
    <mergeCell ref="K258:K259"/>
    <mergeCell ref="L258:L259"/>
    <mergeCell ref="M258:M259"/>
    <mergeCell ref="A260:A261"/>
    <mergeCell ref="B260:B261"/>
    <mergeCell ref="C260:C261"/>
    <mergeCell ref="D260:D261"/>
    <mergeCell ref="K256:K257"/>
    <mergeCell ref="L256:L257"/>
    <mergeCell ref="M256:M257"/>
    <mergeCell ref="A258:A259"/>
    <mergeCell ref="B258:B259"/>
    <mergeCell ref="C258:C259"/>
    <mergeCell ref="D258:D259"/>
    <mergeCell ref="F258:F259"/>
    <mergeCell ref="G258:G259"/>
    <mergeCell ref="E256:E257"/>
    <mergeCell ref="E258:E259"/>
    <mergeCell ref="K262:K263"/>
    <mergeCell ref="L262:L263"/>
    <mergeCell ref="M262:M263"/>
    <mergeCell ref="A264:A265"/>
    <mergeCell ref="B264:B265"/>
    <mergeCell ref="C264:C265"/>
    <mergeCell ref="D264:D265"/>
    <mergeCell ref="F264:F265"/>
    <mergeCell ref="G264:G265"/>
    <mergeCell ref="M260:M261"/>
    <mergeCell ref="A262:A263"/>
    <mergeCell ref="B262:B263"/>
    <mergeCell ref="C262:C263"/>
    <mergeCell ref="D262:D263"/>
    <mergeCell ref="F262:F263"/>
    <mergeCell ref="G262:G263"/>
    <mergeCell ref="H262:H263"/>
    <mergeCell ref="I262:I263"/>
    <mergeCell ref="F260:F261"/>
    <mergeCell ref="G260:G261"/>
    <mergeCell ref="H260:H261"/>
    <mergeCell ref="I260:I261"/>
    <mergeCell ref="K260:K261"/>
    <mergeCell ref="L260:L261"/>
    <mergeCell ref="E260:E261"/>
    <mergeCell ref="E262:E263"/>
    <mergeCell ref="M266:M267"/>
    <mergeCell ref="A268:A269"/>
    <mergeCell ref="B268:B269"/>
    <mergeCell ref="C268:C269"/>
    <mergeCell ref="D268:D269"/>
    <mergeCell ref="F268:F269"/>
    <mergeCell ref="G268:G269"/>
    <mergeCell ref="H268:H269"/>
    <mergeCell ref="I268:I269"/>
    <mergeCell ref="F266:F267"/>
    <mergeCell ref="G266:G267"/>
    <mergeCell ref="H266:H267"/>
    <mergeCell ref="I266:I267"/>
    <mergeCell ref="K266:K267"/>
    <mergeCell ref="L266:L267"/>
    <mergeCell ref="H264:H265"/>
    <mergeCell ref="I264:I265"/>
    <mergeCell ref="K264:K265"/>
    <mergeCell ref="L264:L265"/>
    <mergeCell ref="M264:M265"/>
    <mergeCell ref="A266:A267"/>
    <mergeCell ref="B266:B267"/>
    <mergeCell ref="C266:C267"/>
    <mergeCell ref="D266:D267"/>
    <mergeCell ref="E264:E265"/>
    <mergeCell ref="E266:E267"/>
    <mergeCell ref="H270:H271"/>
    <mergeCell ref="I270:I271"/>
    <mergeCell ref="K270:K271"/>
    <mergeCell ref="L270:L271"/>
    <mergeCell ref="M270:M271"/>
    <mergeCell ref="A272:A273"/>
    <mergeCell ref="B272:B273"/>
    <mergeCell ref="C272:C273"/>
    <mergeCell ref="D272:D273"/>
    <mergeCell ref="K268:K269"/>
    <mergeCell ref="L268:L269"/>
    <mergeCell ref="M268:M269"/>
    <mergeCell ref="A270:A271"/>
    <mergeCell ref="B270:B271"/>
    <mergeCell ref="C270:C271"/>
    <mergeCell ref="D270:D271"/>
    <mergeCell ref="F270:F271"/>
    <mergeCell ref="G270:G271"/>
    <mergeCell ref="E268:E269"/>
    <mergeCell ref="E270:E271"/>
    <mergeCell ref="K274:K275"/>
    <mergeCell ref="L274:L275"/>
    <mergeCell ref="M274:M275"/>
    <mergeCell ref="A276:A277"/>
    <mergeCell ref="B276:B277"/>
    <mergeCell ref="C276:C277"/>
    <mergeCell ref="D276:D277"/>
    <mergeCell ref="F276:F277"/>
    <mergeCell ref="G276:G277"/>
    <mergeCell ref="M272:M273"/>
    <mergeCell ref="A274:A275"/>
    <mergeCell ref="B274:B275"/>
    <mergeCell ref="C274:C275"/>
    <mergeCell ref="D274:D275"/>
    <mergeCell ref="F274:F275"/>
    <mergeCell ref="G274:G275"/>
    <mergeCell ref="H274:H275"/>
    <mergeCell ref="I274:I275"/>
    <mergeCell ref="F272:F273"/>
    <mergeCell ref="G272:G273"/>
    <mergeCell ref="H272:H273"/>
    <mergeCell ref="I272:I273"/>
    <mergeCell ref="K272:K273"/>
    <mergeCell ref="L272:L273"/>
    <mergeCell ref="E272:E273"/>
    <mergeCell ref="E274:E275"/>
    <mergeCell ref="M278:M279"/>
    <mergeCell ref="A280:A281"/>
    <mergeCell ref="B280:B281"/>
    <mergeCell ref="C280:C281"/>
    <mergeCell ref="D280:D281"/>
    <mergeCell ref="F280:F281"/>
    <mergeCell ref="G280:G281"/>
    <mergeCell ref="H280:H281"/>
    <mergeCell ref="I280:I281"/>
    <mergeCell ref="F278:F279"/>
    <mergeCell ref="G278:G279"/>
    <mergeCell ref="H278:H279"/>
    <mergeCell ref="I278:I279"/>
    <mergeCell ref="K278:K279"/>
    <mergeCell ref="L278:L279"/>
    <mergeCell ref="H276:H277"/>
    <mergeCell ref="I276:I277"/>
    <mergeCell ref="K276:K277"/>
    <mergeCell ref="L276:L277"/>
    <mergeCell ref="M276:M277"/>
    <mergeCell ref="A278:A279"/>
    <mergeCell ref="B278:B279"/>
    <mergeCell ref="C278:C279"/>
    <mergeCell ref="D278:D279"/>
    <mergeCell ref="E276:E277"/>
    <mergeCell ref="E278:E279"/>
    <mergeCell ref="H282:H283"/>
    <mergeCell ref="I282:I283"/>
    <mergeCell ref="K282:K283"/>
    <mergeCell ref="L282:L283"/>
    <mergeCell ref="M282:M283"/>
    <mergeCell ref="A284:A285"/>
    <mergeCell ref="B284:B285"/>
    <mergeCell ref="C284:C285"/>
    <mergeCell ref="D284:D285"/>
    <mergeCell ref="K280:K281"/>
    <mergeCell ref="L280:L281"/>
    <mergeCell ref="M280:M281"/>
    <mergeCell ref="A282:A283"/>
    <mergeCell ref="B282:B283"/>
    <mergeCell ref="C282:C283"/>
    <mergeCell ref="D282:D283"/>
    <mergeCell ref="F282:F283"/>
    <mergeCell ref="G282:G283"/>
    <mergeCell ref="E280:E281"/>
    <mergeCell ref="E282:E283"/>
    <mergeCell ref="K286:K287"/>
    <mergeCell ref="L286:L287"/>
    <mergeCell ref="M286:M287"/>
    <mergeCell ref="A288:A289"/>
    <mergeCell ref="B288:B289"/>
    <mergeCell ref="C288:C289"/>
    <mergeCell ref="D288:D289"/>
    <mergeCell ref="F288:F289"/>
    <mergeCell ref="G288:G289"/>
    <mergeCell ref="M284:M285"/>
    <mergeCell ref="A286:A287"/>
    <mergeCell ref="B286:B287"/>
    <mergeCell ref="C286:C287"/>
    <mergeCell ref="D286:D287"/>
    <mergeCell ref="F286:F287"/>
    <mergeCell ref="G286:G287"/>
    <mergeCell ref="H286:H287"/>
    <mergeCell ref="I286:I287"/>
    <mergeCell ref="F284:F285"/>
    <mergeCell ref="G284:G285"/>
    <mergeCell ref="H284:H285"/>
    <mergeCell ref="I284:I285"/>
    <mergeCell ref="K284:K285"/>
    <mergeCell ref="L284:L285"/>
    <mergeCell ref="E284:E285"/>
    <mergeCell ref="E286:E287"/>
    <mergeCell ref="M290:M291"/>
    <mergeCell ref="A292:A293"/>
    <mergeCell ref="B292:B293"/>
    <mergeCell ref="C292:C293"/>
    <mergeCell ref="D292:D293"/>
    <mergeCell ref="F292:F293"/>
    <mergeCell ref="G292:G293"/>
    <mergeCell ref="H292:H293"/>
    <mergeCell ref="I292:I293"/>
    <mergeCell ref="F290:F291"/>
    <mergeCell ref="G290:G291"/>
    <mergeCell ref="H290:H291"/>
    <mergeCell ref="I290:I291"/>
    <mergeCell ref="K290:K291"/>
    <mergeCell ref="L290:L291"/>
    <mergeCell ref="H288:H289"/>
    <mergeCell ref="I288:I289"/>
    <mergeCell ref="K288:K289"/>
    <mergeCell ref="L288:L289"/>
    <mergeCell ref="M288:M289"/>
    <mergeCell ref="A290:A291"/>
    <mergeCell ref="B290:B291"/>
    <mergeCell ref="C290:C291"/>
    <mergeCell ref="D290:D291"/>
    <mergeCell ref="E288:E289"/>
    <mergeCell ref="E290:E291"/>
    <mergeCell ref="H294:H295"/>
    <mergeCell ref="I294:I295"/>
    <mergeCell ref="K294:K295"/>
    <mergeCell ref="L294:L295"/>
    <mergeCell ref="M294:M295"/>
    <mergeCell ref="A296:A297"/>
    <mergeCell ref="B296:B297"/>
    <mergeCell ref="C296:C297"/>
    <mergeCell ref="D296:D297"/>
    <mergeCell ref="K292:K293"/>
    <mergeCell ref="L292:L293"/>
    <mergeCell ref="M292:M293"/>
    <mergeCell ref="A294:A295"/>
    <mergeCell ref="B294:B295"/>
    <mergeCell ref="C294:C295"/>
    <mergeCell ref="D294:D295"/>
    <mergeCell ref="F294:F295"/>
    <mergeCell ref="G294:G295"/>
    <mergeCell ref="E292:E293"/>
    <mergeCell ref="E294:E295"/>
    <mergeCell ref="K298:K299"/>
    <mergeCell ref="L298:L299"/>
    <mergeCell ref="M298:M299"/>
    <mergeCell ref="A300:A301"/>
    <mergeCell ref="B300:B301"/>
    <mergeCell ref="C300:C301"/>
    <mergeCell ref="D300:D301"/>
    <mergeCell ref="F300:F301"/>
    <mergeCell ref="G300:G301"/>
    <mergeCell ref="M296:M297"/>
    <mergeCell ref="A298:A299"/>
    <mergeCell ref="B298:B299"/>
    <mergeCell ref="C298:C299"/>
    <mergeCell ref="D298:D299"/>
    <mergeCell ref="F298:F299"/>
    <mergeCell ref="G298:G299"/>
    <mergeCell ref="H298:H299"/>
    <mergeCell ref="I298:I299"/>
    <mergeCell ref="F296:F297"/>
    <mergeCell ref="G296:G297"/>
    <mergeCell ref="H296:H297"/>
    <mergeCell ref="I296:I297"/>
    <mergeCell ref="K296:K297"/>
    <mergeCell ref="L296:L297"/>
    <mergeCell ref="E296:E297"/>
    <mergeCell ref="E298:E299"/>
    <mergeCell ref="M302:M303"/>
    <mergeCell ref="A304:A305"/>
    <mergeCell ref="B304:B305"/>
    <mergeCell ref="C304:C305"/>
    <mergeCell ref="D304:D305"/>
    <mergeCell ref="F304:F305"/>
    <mergeCell ref="G304:G305"/>
    <mergeCell ref="H304:H305"/>
    <mergeCell ref="I304:I305"/>
    <mergeCell ref="F302:F303"/>
    <mergeCell ref="G302:G303"/>
    <mergeCell ref="H302:H303"/>
    <mergeCell ref="I302:I303"/>
    <mergeCell ref="K302:K303"/>
    <mergeCell ref="L302:L303"/>
    <mergeCell ref="H300:H301"/>
    <mergeCell ref="I300:I301"/>
    <mergeCell ref="K300:K301"/>
    <mergeCell ref="L300:L301"/>
    <mergeCell ref="M300:M301"/>
    <mergeCell ref="A302:A303"/>
    <mergeCell ref="B302:B303"/>
    <mergeCell ref="C302:C303"/>
    <mergeCell ref="D302:D303"/>
    <mergeCell ref="E300:E301"/>
    <mergeCell ref="E302:E303"/>
    <mergeCell ref="H306:H307"/>
    <mergeCell ref="I306:I307"/>
    <mergeCell ref="K306:K307"/>
    <mergeCell ref="L306:L307"/>
    <mergeCell ref="M306:M307"/>
    <mergeCell ref="A308:A309"/>
    <mergeCell ref="B308:B309"/>
    <mergeCell ref="C308:C309"/>
    <mergeCell ref="D308:D309"/>
    <mergeCell ref="K304:K305"/>
    <mergeCell ref="L304:L305"/>
    <mergeCell ref="M304:M305"/>
    <mergeCell ref="A306:A307"/>
    <mergeCell ref="B306:B307"/>
    <mergeCell ref="C306:C307"/>
    <mergeCell ref="D306:D307"/>
    <mergeCell ref="F306:F307"/>
    <mergeCell ref="G306:G307"/>
    <mergeCell ref="E304:E305"/>
    <mergeCell ref="E306:E307"/>
    <mergeCell ref="K310:K311"/>
    <mergeCell ref="L310:L311"/>
    <mergeCell ref="M310:M311"/>
    <mergeCell ref="A312:A313"/>
    <mergeCell ref="B312:B313"/>
    <mergeCell ref="C312:C313"/>
    <mergeCell ref="D312:D313"/>
    <mergeCell ref="F312:F313"/>
    <mergeCell ref="G312:G313"/>
    <mergeCell ref="M308:M309"/>
    <mergeCell ref="A310:A311"/>
    <mergeCell ref="B310:B311"/>
    <mergeCell ref="C310:C311"/>
    <mergeCell ref="D310:D311"/>
    <mergeCell ref="F310:F311"/>
    <mergeCell ref="G310:G311"/>
    <mergeCell ref="H310:H311"/>
    <mergeCell ref="I310:I311"/>
    <mergeCell ref="F308:F309"/>
    <mergeCell ref="G308:G309"/>
    <mergeCell ref="H308:H309"/>
    <mergeCell ref="I308:I309"/>
    <mergeCell ref="K308:K309"/>
    <mergeCell ref="L308:L309"/>
    <mergeCell ref="E308:E309"/>
    <mergeCell ref="E310:E311"/>
    <mergeCell ref="M314:M315"/>
    <mergeCell ref="A316:A317"/>
    <mergeCell ref="B316:B317"/>
    <mergeCell ref="C316:C317"/>
    <mergeCell ref="D316:D317"/>
    <mergeCell ref="F316:F317"/>
    <mergeCell ref="G316:G317"/>
    <mergeCell ref="H316:H317"/>
    <mergeCell ref="I316:I317"/>
    <mergeCell ref="F314:F315"/>
    <mergeCell ref="G314:G315"/>
    <mergeCell ref="H314:H315"/>
    <mergeCell ref="I314:I315"/>
    <mergeCell ref="K314:K315"/>
    <mergeCell ref="L314:L315"/>
    <mergeCell ref="H312:H313"/>
    <mergeCell ref="I312:I313"/>
    <mergeCell ref="K312:K313"/>
    <mergeCell ref="L312:L313"/>
    <mergeCell ref="M312:M313"/>
    <mergeCell ref="A314:A315"/>
    <mergeCell ref="B314:B315"/>
    <mergeCell ref="C314:C315"/>
    <mergeCell ref="D314:D315"/>
    <mergeCell ref="E312:E313"/>
    <mergeCell ref="E314:E315"/>
    <mergeCell ref="H318:H319"/>
    <mergeCell ref="I318:I319"/>
    <mergeCell ref="K318:K319"/>
    <mergeCell ref="L318:L319"/>
    <mergeCell ref="M318:M319"/>
    <mergeCell ref="A320:A321"/>
    <mergeCell ref="B320:B321"/>
    <mergeCell ref="C320:C321"/>
    <mergeCell ref="D320:D321"/>
    <mergeCell ref="K316:K317"/>
    <mergeCell ref="L316:L317"/>
    <mergeCell ref="M316:M317"/>
    <mergeCell ref="A318:A319"/>
    <mergeCell ref="B318:B319"/>
    <mergeCell ref="C318:C319"/>
    <mergeCell ref="D318:D319"/>
    <mergeCell ref="F318:F319"/>
    <mergeCell ref="G318:G319"/>
    <mergeCell ref="E316:E317"/>
    <mergeCell ref="E318:E319"/>
    <mergeCell ref="K322:K323"/>
    <mergeCell ref="L322:L323"/>
    <mergeCell ref="M322:M323"/>
    <mergeCell ref="A324:A325"/>
    <mergeCell ref="B324:B325"/>
    <mergeCell ref="C324:C325"/>
    <mergeCell ref="D324:D325"/>
    <mergeCell ref="F324:F325"/>
    <mergeCell ref="G324:G325"/>
    <mergeCell ref="M320:M321"/>
    <mergeCell ref="A322:A323"/>
    <mergeCell ref="B322:B323"/>
    <mergeCell ref="C322:C323"/>
    <mergeCell ref="D322:D323"/>
    <mergeCell ref="F322:F323"/>
    <mergeCell ref="G322:G323"/>
    <mergeCell ref="H322:H323"/>
    <mergeCell ref="I322:I323"/>
    <mergeCell ref="F320:F321"/>
    <mergeCell ref="G320:G321"/>
    <mergeCell ref="H320:H321"/>
    <mergeCell ref="I320:I321"/>
    <mergeCell ref="K320:K321"/>
    <mergeCell ref="L320:L321"/>
    <mergeCell ref="E320:E321"/>
    <mergeCell ref="E322:E323"/>
    <mergeCell ref="M326:M327"/>
    <mergeCell ref="A328:A329"/>
    <mergeCell ref="B328:B329"/>
    <mergeCell ref="C328:C329"/>
    <mergeCell ref="D328:D329"/>
    <mergeCell ref="F328:F329"/>
    <mergeCell ref="G328:G329"/>
    <mergeCell ref="H328:H329"/>
    <mergeCell ref="I328:I329"/>
    <mergeCell ref="F326:F327"/>
    <mergeCell ref="G326:G327"/>
    <mergeCell ref="H326:H327"/>
    <mergeCell ref="I326:I327"/>
    <mergeCell ref="K326:K327"/>
    <mergeCell ref="L326:L327"/>
    <mergeCell ref="H324:H325"/>
    <mergeCell ref="I324:I325"/>
    <mergeCell ref="K324:K325"/>
    <mergeCell ref="L324:L325"/>
    <mergeCell ref="M324:M325"/>
    <mergeCell ref="A326:A327"/>
    <mergeCell ref="B326:B327"/>
    <mergeCell ref="C326:C327"/>
    <mergeCell ref="D326:D327"/>
    <mergeCell ref="E324:E325"/>
    <mergeCell ref="E326:E327"/>
    <mergeCell ref="H330:H331"/>
    <mergeCell ref="I330:I331"/>
    <mergeCell ref="K330:K331"/>
    <mergeCell ref="L330:L331"/>
    <mergeCell ref="M330:M331"/>
    <mergeCell ref="A332:A333"/>
    <mergeCell ref="B332:B333"/>
    <mergeCell ref="C332:C333"/>
    <mergeCell ref="D332:D333"/>
    <mergeCell ref="K328:K329"/>
    <mergeCell ref="L328:L329"/>
    <mergeCell ref="M328:M329"/>
    <mergeCell ref="A330:A331"/>
    <mergeCell ref="B330:B331"/>
    <mergeCell ref="C330:C331"/>
    <mergeCell ref="D330:D331"/>
    <mergeCell ref="F330:F331"/>
    <mergeCell ref="G330:G331"/>
    <mergeCell ref="E328:E329"/>
    <mergeCell ref="E330:E331"/>
    <mergeCell ref="K334:K335"/>
    <mergeCell ref="L334:L335"/>
    <mergeCell ref="M334:M335"/>
    <mergeCell ref="A336:A337"/>
    <mergeCell ref="B336:B337"/>
    <mergeCell ref="C336:C337"/>
    <mergeCell ref="D336:D337"/>
    <mergeCell ref="F336:F337"/>
    <mergeCell ref="G336:G337"/>
    <mergeCell ref="M332:M333"/>
    <mergeCell ref="A334:A335"/>
    <mergeCell ref="B334:B335"/>
    <mergeCell ref="C334:C335"/>
    <mergeCell ref="D334:D335"/>
    <mergeCell ref="F334:F335"/>
    <mergeCell ref="G334:G335"/>
    <mergeCell ref="H334:H335"/>
    <mergeCell ref="I334:I335"/>
    <mergeCell ref="F332:F333"/>
    <mergeCell ref="G332:G333"/>
    <mergeCell ref="H332:H333"/>
    <mergeCell ref="I332:I333"/>
    <mergeCell ref="K332:K333"/>
    <mergeCell ref="L332:L333"/>
    <mergeCell ref="E332:E333"/>
    <mergeCell ref="E334:E335"/>
    <mergeCell ref="M338:M339"/>
    <mergeCell ref="A340:A341"/>
    <mergeCell ref="B340:B341"/>
    <mergeCell ref="C340:C341"/>
    <mergeCell ref="D340:D341"/>
    <mergeCell ref="F340:F341"/>
    <mergeCell ref="G340:G341"/>
    <mergeCell ref="H340:H341"/>
    <mergeCell ref="I340:I341"/>
    <mergeCell ref="F338:F339"/>
    <mergeCell ref="G338:G339"/>
    <mergeCell ref="H338:H339"/>
    <mergeCell ref="I338:I339"/>
    <mergeCell ref="K338:K339"/>
    <mergeCell ref="L338:L339"/>
    <mergeCell ref="H336:H337"/>
    <mergeCell ref="I336:I337"/>
    <mergeCell ref="K336:K337"/>
    <mergeCell ref="L336:L337"/>
    <mergeCell ref="M336:M337"/>
    <mergeCell ref="A338:A339"/>
    <mergeCell ref="B338:B339"/>
    <mergeCell ref="C338:C339"/>
    <mergeCell ref="D338:D339"/>
    <mergeCell ref="E336:E337"/>
    <mergeCell ref="E338:E339"/>
    <mergeCell ref="H342:H343"/>
    <mergeCell ref="I342:I343"/>
    <mergeCell ref="K342:K343"/>
    <mergeCell ref="L342:L343"/>
    <mergeCell ref="M342:M343"/>
    <mergeCell ref="A344:A345"/>
    <mergeCell ref="B344:B345"/>
    <mergeCell ref="C344:C345"/>
    <mergeCell ref="D344:D345"/>
    <mergeCell ref="K340:K341"/>
    <mergeCell ref="L340:L341"/>
    <mergeCell ref="M340:M341"/>
    <mergeCell ref="A342:A343"/>
    <mergeCell ref="B342:B343"/>
    <mergeCell ref="C342:C343"/>
    <mergeCell ref="D342:D343"/>
    <mergeCell ref="F342:F343"/>
    <mergeCell ref="G342:G343"/>
    <mergeCell ref="E340:E341"/>
    <mergeCell ref="E342:E343"/>
    <mergeCell ref="K346:K347"/>
    <mergeCell ref="L346:L347"/>
    <mergeCell ref="M346:M347"/>
    <mergeCell ref="A348:A349"/>
    <mergeCell ref="B348:B349"/>
    <mergeCell ref="C348:C349"/>
    <mergeCell ref="D348:D349"/>
    <mergeCell ref="F348:F349"/>
    <mergeCell ref="G348:G349"/>
    <mergeCell ref="M344:M345"/>
    <mergeCell ref="A346:A347"/>
    <mergeCell ref="B346:B347"/>
    <mergeCell ref="C346:C347"/>
    <mergeCell ref="D346:D347"/>
    <mergeCell ref="F346:F347"/>
    <mergeCell ref="G346:G347"/>
    <mergeCell ref="H346:H347"/>
    <mergeCell ref="I346:I347"/>
    <mergeCell ref="F344:F345"/>
    <mergeCell ref="G344:G345"/>
    <mergeCell ref="H344:H345"/>
    <mergeCell ref="I344:I345"/>
    <mergeCell ref="K344:K345"/>
    <mergeCell ref="L344:L345"/>
    <mergeCell ref="E344:E345"/>
    <mergeCell ref="E346:E347"/>
    <mergeCell ref="M350:M351"/>
    <mergeCell ref="A352:A353"/>
    <mergeCell ref="B352:B353"/>
    <mergeCell ref="C352:C353"/>
    <mergeCell ref="D352:D353"/>
    <mergeCell ref="F352:F353"/>
    <mergeCell ref="G352:G353"/>
    <mergeCell ref="H352:H353"/>
    <mergeCell ref="I352:I353"/>
    <mergeCell ref="F350:F351"/>
    <mergeCell ref="G350:G351"/>
    <mergeCell ref="H350:H351"/>
    <mergeCell ref="I350:I351"/>
    <mergeCell ref="K350:K351"/>
    <mergeCell ref="L350:L351"/>
    <mergeCell ref="H348:H349"/>
    <mergeCell ref="I348:I349"/>
    <mergeCell ref="K348:K349"/>
    <mergeCell ref="L348:L349"/>
    <mergeCell ref="M348:M349"/>
    <mergeCell ref="A350:A351"/>
    <mergeCell ref="B350:B351"/>
    <mergeCell ref="C350:C351"/>
    <mergeCell ref="D350:D351"/>
    <mergeCell ref="E348:E349"/>
    <mergeCell ref="E350:E351"/>
    <mergeCell ref="H354:H355"/>
    <mergeCell ref="I354:I355"/>
    <mergeCell ref="K354:K355"/>
    <mergeCell ref="L354:L355"/>
    <mergeCell ref="M354:M355"/>
    <mergeCell ref="A356:A357"/>
    <mergeCell ref="B356:B357"/>
    <mergeCell ref="C356:C357"/>
    <mergeCell ref="D356:D357"/>
    <mergeCell ref="K352:K353"/>
    <mergeCell ref="L352:L353"/>
    <mergeCell ref="M352:M353"/>
    <mergeCell ref="A354:A355"/>
    <mergeCell ref="B354:B355"/>
    <mergeCell ref="C354:C355"/>
    <mergeCell ref="D354:D355"/>
    <mergeCell ref="F354:F355"/>
    <mergeCell ref="G354:G355"/>
    <mergeCell ref="E352:E353"/>
    <mergeCell ref="E354:E355"/>
    <mergeCell ref="K358:K359"/>
    <mergeCell ref="L358:L359"/>
    <mergeCell ref="M358:M359"/>
    <mergeCell ref="A360:A361"/>
    <mergeCell ref="B360:B361"/>
    <mergeCell ref="C360:C361"/>
    <mergeCell ref="D360:D361"/>
    <mergeCell ref="F360:F361"/>
    <mergeCell ref="G360:G361"/>
    <mergeCell ref="M356:M357"/>
    <mergeCell ref="A358:A359"/>
    <mergeCell ref="B358:B359"/>
    <mergeCell ref="C358:C359"/>
    <mergeCell ref="D358:D359"/>
    <mergeCell ref="F358:F359"/>
    <mergeCell ref="G358:G359"/>
    <mergeCell ref="H358:H359"/>
    <mergeCell ref="I358:I359"/>
    <mergeCell ref="F356:F357"/>
    <mergeCell ref="G356:G357"/>
    <mergeCell ref="H356:H357"/>
    <mergeCell ref="I356:I357"/>
    <mergeCell ref="K356:K357"/>
    <mergeCell ref="L356:L357"/>
    <mergeCell ref="E356:E357"/>
    <mergeCell ref="E358:E359"/>
    <mergeCell ref="M362:M363"/>
    <mergeCell ref="A364:A365"/>
    <mergeCell ref="B364:B365"/>
    <mergeCell ref="C364:C365"/>
    <mergeCell ref="D364:D365"/>
    <mergeCell ref="F364:F365"/>
    <mergeCell ref="G364:G365"/>
    <mergeCell ref="H364:H365"/>
    <mergeCell ref="I364:I365"/>
    <mergeCell ref="F362:F363"/>
    <mergeCell ref="G362:G363"/>
    <mergeCell ref="H362:H363"/>
    <mergeCell ref="I362:I363"/>
    <mergeCell ref="K362:K363"/>
    <mergeCell ref="L362:L363"/>
    <mergeCell ref="H360:H361"/>
    <mergeCell ref="I360:I361"/>
    <mergeCell ref="K360:K361"/>
    <mergeCell ref="L360:L361"/>
    <mergeCell ref="M360:M361"/>
    <mergeCell ref="A362:A363"/>
    <mergeCell ref="B362:B363"/>
    <mergeCell ref="C362:C363"/>
    <mergeCell ref="D362:D363"/>
    <mergeCell ref="E360:E361"/>
    <mergeCell ref="E362:E363"/>
    <mergeCell ref="H366:H367"/>
    <mergeCell ref="I366:I367"/>
    <mergeCell ref="K366:K367"/>
    <mergeCell ref="L366:L367"/>
    <mergeCell ref="M366:M367"/>
    <mergeCell ref="A368:A369"/>
    <mergeCell ref="B368:B369"/>
    <mergeCell ref="C368:C369"/>
    <mergeCell ref="D368:D369"/>
    <mergeCell ref="K364:K365"/>
    <mergeCell ref="L364:L365"/>
    <mergeCell ref="M364:M365"/>
    <mergeCell ref="A366:A367"/>
    <mergeCell ref="B366:B367"/>
    <mergeCell ref="C366:C367"/>
    <mergeCell ref="D366:D367"/>
    <mergeCell ref="F366:F367"/>
    <mergeCell ref="G366:G367"/>
    <mergeCell ref="E364:E365"/>
    <mergeCell ref="E366:E367"/>
    <mergeCell ref="K370:K371"/>
    <mergeCell ref="L370:L371"/>
    <mergeCell ref="M370:M371"/>
    <mergeCell ref="A372:A373"/>
    <mergeCell ref="B372:B373"/>
    <mergeCell ref="C372:C373"/>
    <mergeCell ref="D372:D373"/>
    <mergeCell ref="F372:F373"/>
    <mergeCell ref="G372:G373"/>
    <mergeCell ref="M368:M369"/>
    <mergeCell ref="A370:A371"/>
    <mergeCell ref="B370:B371"/>
    <mergeCell ref="C370:C371"/>
    <mergeCell ref="D370:D371"/>
    <mergeCell ref="F370:F371"/>
    <mergeCell ref="G370:G371"/>
    <mergeCell ref="H370:H371"/>
    <mergeCell ref="I370:I371"/>
    <mergeCell ref="F368:F369"/>
    <mergeCell ref="G368:G369"/>
    <mergeCell ref="H368:H369"/>
    <mergeCell ref="I368:I369"/>
    <mergeCell ref="K368:K369"/>
    <mergeCell ref="L368:L369"/>
    <mergeCell ref="E368:E369"/>
    <mergeCell ref="E370:E371"/>
    <mergeCell ref="M374:M375"/>
    <mergeCell ref="A376:A377"/>
    <mergeCell ref="B376:B377"/>
    <mergeCell ref="C376:C377"/>
    <mergeCell ref="D376:D377"/>
    <mergeCell ref="F376:F377"/>
    <mergeCell ref="G376:G377"/>
    <mergeCell ref="H376:H377"/>
    <mergeCell ref="I376:I377"/>
    <mergeCell ref="F374:F375"/>
    <mergeCell ref="G374:G375"/>
    <mergeCell ref="H374:H375"/>
    <mergeCell ref="I374:I375"/>
    <mergeCell ref="K374:K375"/>
    <mergeCell ref="L374:L375"/>
    <mergeCell ref="H372:H373"/>
    <mergeCell ref="I372:I373"/>
    <mergeCell ref="K372:K373"/>
    <mergeCell ref="L372:L373"/>
    <mergeCell ref="M372:M373"/>
    <mergeCell ref="A374:A375"/>
    <mergeCell ref="B374:B375"/>
    <mergeCell ref="C374:C375"/>
    <mergeCell ref="D374:D375"/>
    <mergeCell ref="E372:E373"/>
    <mergeCell ref="E374:E375"/>
    <mergeCell ref="H378:H379"/>
    <mergeCell ref="I378:I379"/>
    <mergeCell ref="K378:K379"/>
    <mergeCell ref="L378:L379"/>
    <mergeCell ref="M378:M379"/>
    <mergeCell ref="A380:A381"/>
    <mergeCell ref="B380:B381"/>
    <mergeCell ref="C380:C381"/>
    <mergeCell ref="D380:D381"/>
    <mergeCell ref="K376:K377"/>
    <mergeCell ref="L376:L377"/>
    <mergeCell ref="M376:M377"/>
    <mergeCell ref="A378:A379"/>
    <mergeCell ref="B378:B379"/>
    <mergeCell ref="C378:C379"/>
    <mergeCell ref="D378:D379"/>
    <mergeCell ref="F378:F379"/>
    <mergeCell ref="G378:G379"/>
    <mergeCell ref="E376:E377"/>
    <mergeCell ref="E378:E379"/>
    <mergeCell ref="K382:K383"/>
    <mergeCell ref="L382:L383"/>
    <mergeCell ref="M382:M383"/>
    <mergeCell ref="A384:A385"/>
    <mergeCell ref="B384:B385"/>
    <mergeCell ref="C384:C385"/>
    <mergeCell ref="D384:D385"/>
    <mergeCell ref="F384:F385"/>
    <mergeCell ref="G384:G385"/>
    <mergeCell ref="M380:M381"/>
    <mergeCell ref="A382:A383"/>
    <mergeCell ref="B382:B383"/>
    <mergeCell ref="C382:C383"/>
    <mergeCell ref="D382:D383"/>
    <mergeCell ref="F382:F383"/>
    <mergeCell ref="G382:G383"/>
    <mergeCell ref="H382:H383"/>
    <mergeCell ref="I382:I383"/>
    <mergeCell ref="F380:F381"/>
    <mergeCell ref="G380:G381"/>
    <mergeCell ref="H380:H381"/>
    <mergeCell ref="I380:I381"/>
    <mergeCell ref="K380:K381"/>
    <mergeCell ref="L380:L381"/>
    <mergeCell ref="E380:E381"/>
    <mergeCell ref="E382:E383"/>
    <mergeCell ref="M386:M387"/>
    <mergeCell ref="A388:A389"/>
    <mergeCell ref="B388:B389"/>
    <mergeCell ref="C388:C389"/>
    <mergeCell ref="D388:D389"/>
    <mergeCell ref="F388:F389"/>
    <mergeCell ref="G388:G389"/>
    <mergeCell ref="H388:H389"/>
    <mergeCell ref="I388:I389"/>
    <mergeCell ref="F386:F387"/>
    <mergeCell ref="G386:G387"/>
    <mergeCell ref="H386:H387"/>
    <mergeCell ref="I386:I387"/>
    <mergeCell ref="K386:K387"/>
    <mergeCell ref="L386:L387"/>
    <mergeCell ref="H384:H385"/>
    <mergeCell ref="I384:I385"/>
    <mergeCell ref="K384:K385"/>
    <mergeCell ref="L384:L385"/>
    <mergeCell ref="M384:M385"/>
    <mergeCell ref="A386:A387"/>
    <mergeCell ref="B386:B387"/>
    <mergeCell ref="C386:C387"/>
    <mergeCell ref="D386:D387"/>
    <mergeCell ref="E384:E385"/>
    <mergeCell ref="E386:E387"/>
    <mergeCell ref="H390:H391"/>
    <mergeCell ref="I390:I391"/>
    <mergeCell ref="K390:K391"/>
    <mergeCell ref="L390:L391"/>
    <mergeCell ref="M390:M391"/>
    <mergeCell ref="A392:A393"/>
    <mergeCell ref="B392:B393"/>
    <mergeCell ref="C392:C393"/>
    <mergeCell ref="D392:D393"/>
    <mergeCell ref="K388:K389"/>
    <mergeCell ref="L388:L389"/>
    <mergeCell ref="M388:M389"/>
    <mergeCell ref="A390:A391"/>
    <mergeCell ref="B390:B391"/>
    <mergeCell ref="C390:C391"/>
    <mergeCell ref="D390:D391"/>
    <mergeCell ref="F390:F391"/>
    <mergeCell ref="G390:G391"/>
    <mergeCell ref="E388:E389"/>
    <mergeCell ref="E390:E391"/>
    <mergeCell ref="K394:K395"/>
    <mergeCell ref="L394:L395"/>
    <mergeCell ref="M394:M395"/>
    <mergeCell ref="A396:A397"/>
    <mergeCell ref="B396:B397"/>
    <mergeCell ref="C396:C397"/>
    <mergeCell ref="D396:D397"/>
    <mergeCell ref="F396:F397"/>
    <mergeCell ref="G396:G397"/>
    <mergeCell ref="M392:M393"/>
    <mergeCell ref="A394:A395"/>
    <mergeCell ref="B394:B395"/>
    <mergeCell ref="C394:C395"/>
    <mergeCell ref="D394:D395"/>
    <mergeCell ref="F394:F395"/>
    <mergeCell ref="G394:G395"/>
    <mergeCell ref="H394:H395"/>
    <mergeCell ref="I394:I395"/>
    <mergeCell ref="F392:F393"/>
    <mergeCell ref="G392:G393"/>
    <mergeCell ref="H392:H393"/>
    <mergeCell ref="I392:I393"/>
    <mergeCell ref="K392:K393"/>
    <mergeCell ref="L392:L393"/>
    <mergeCell ref="E392:E393"/>
    <mergeCell ref="E394:E395"/>
    <mergeCell ref="M398:M399"/>
    <mergeCell ref="A400:A401"/>
    <mergeCell ref="B400:B401"/>
    <mergeCell ref="C400:C401"/>
    <mergeCell ref="D400:D401"/>
    <mergeCell ref="F400:F401"/>
    <mergeCell ref="G400:G401"/>
    <mergeCell ref="H400:H401"/>
    <mergeCell ref="I400:I401"/>
    <mergeCell ref="F398:F399"/>
    <mergeCell ref="G398:G399"/>
    <mergeCell ref="H398:H399"/>
    <mergeCell ref="I398:I399"/>
    <mergeCell ref="K398:K399"/>
    <mergeCell ref="L398:L399"/>
    <mergeCell ref="H396:H397"/>
    <mergeCell ref="I396:I397"/>
    <mergeCell ref="K396:K397"/>
    <mergeCell ref="L396:L397"/>
    <mergeCell ref="M396:M397"/>
    <mergeCell ref="A398:A399"/>
    <mergeCell ref="B398:B399"/>
    <mergeCell ref="C398:C399"/>
    <mergeCell ref="D398:D399"/>
    <mergeCell ref="E396:E397"/>
    <mergeCell ref="E398:E399"/>
    <mergeCell ref="AT425:AT427"/>
    <mergeCell ref="AQ429:AR429"/>
    <mergeCell ref="H402:H403"/>
    <mergeCell ref="I402:I403"/>
    <mergeCell ref="K402:K403"/>
    <mergeCell ref="L402:L403"/>
    <mergeCell ref="M402:M403"/>
    <mergeCell ref="F404:F427"/>
    <mergeCell ref="G404:G427"/>
    <mergeCell ref="H404:H427"/>
    <mergeCell ref="I404:I427"/>
    <mergeCell ref="K400:K401"/>
    <mergeCell ref="L400:L401"/>
    <mergeCell ref="M400:M401"/>
    <mergeCell ref="A402:A403"/>
    <mergeCell ref="B402:B403"/>
    <mergeCell ref="C402:C403"/>
    <mergeCell ref="D402:D403"/>
    <mergeCell ref="F402:F403"/>
    <mergeCell ref="G402:G403"/>
    <mergeCell ref="E400:E401"/>
    <mergeCell ref="E402:E403"/>
  </mergeCells>
  <phoneticPr fontId="1"/>
  <conditionalFormatting sqref="AP2:AR427">
    <cfRule type="expression" dxfId="200" priority="1">
      <formula>$D$1="2"</formula>
    </cfRule>
  </conditionalFormatting>
  <conditionalFormatting sqref="AR2:AR427">
    <cfRule type="expression" dxfId="199" priority="2">
      <formula>$D$1="11"</formula>
    </cfRule>
    <cfRule type="expression" dxfId="198" priority="3">
      <formula>$D$1="9"</formula>
    </cfRule>
    <cfRule type="expression" dxfId="197" priority="4">
      <formula>$D$1="6"</formula>
    </cfRule>
    <cfRule type="expression" dxfId="196" priority="5">
      <formula>$D$1="4"</formula>
    </cfRule>
    <cfRule type="expression" dxfId="195" priority="6">
      <formula>$AR$3="日"</formula>
    </cfRule>
    <cfRule type="expression" dxfId="194" priority="7">
      <formula>$AR$3="土"</formula>
    </cfRule>
  </conditionalFormatting>
  <conditionalFormatting sqref="AQ2:AQ427">
    <cfRule type="expression" dxfId="193" priority="8">
      <formula>$AQ$3="日"</formula>
    </cfRule>
    <cfRule type="expression" dxfId="192" priority="9">
      <formula>$AQ$3="土"</formula>
    </cfRule>
  </conditionalFormatting>
  <conditionalFormatting sqref="AP2:AP427">
    <cfRule type="expression" dxfId="191" priority="10">
      <formula>$AP$3="日"</formula>
    </cfRule>
    <cfRule type="expression" dxfId="190" priority="11">
      <formula>$AP$3="土"</formula>
    </cfRule>
  </conditionalFormatting>
  <conditionalFormatting sqref="AO2:AO427">
    <cfRule type="expression" dxfId="189" priority="12">
      <formula>$AO$3="日"</formula>
    </cfRule>
    <cfRule type="expression" dxfId="188" priority="13">
      <formula>$AO$3="土"</formula>
    </cfRule>
  </conditionalFormatting>
  <conditionalFormatting sqref="AN2:AN427">
    <cfRule type="expression" dxfId="187" priority="14">
      <formula>$AN$3="日"</formula>
    </cfRule>
    <cfRule type="expression" dxfId="186" priority="15">
      <formula>$AN$3="土"</formula>
    </cfRule>
  </conditionalFormatting>
  <conditionalFormatting sqref="AM2:AM427">
    <cfRule type="expression" dxfId="185" priority="16">
      <formula>$AM$3="日"</formula>
    </cfRule>
    <cfRule type="expression" dxfId="184" priority="17">
      <formula>$AM$3="土"</formula>
    </cfRule>
  </conditionalFormatting>
  <conditionalFormatting sqref="AL2:AL427">
    <cfRule type="expression" dxfId="183" priority="18">
      <formula>$AL$3="日"</formula>
    </cfRule>
    <cfRule type="expression" dxfId="182" priority="19">
      <formula>$AL$3="土"</formula>
    </cfRule>
  </conditionalFormatting>
  <conditionalFormatting sqref="AK2:AK427">
    <cfRule type="expression" dxfId="181" priority="20">
      <formula>$AK$3="日"</formula>
    </cfRule>
    <cfRule type="expression" dxfId="180" priority="21">
      <formula>$AK$3="土"</formula>
    </cfRule>
  </conditionalFormatting>
  <conditionalFormatting sqref="AJ2:AJ427">
    <cfRule type="expression" dxfId="179" priority="22">
      <formula>$AJ$3="日"</formula>
    </cfRule>
    <cfRule type="expression" dxfId="178" priority="23">
      <formula>$AJ$3="土"</formula>
    </cfRule>
  </conditionalFormatting>
  <conditionalFormatting sqref="AI2:AI427">
    <cfRule type="expression" dxfId="177" priority="24">
      <formula>$AI$3="日"</formula>
    </cfRule>
    <cfRule type="expression" dxfId="176" priority="25">
      <formula>$AI$3="土"</formula>
    </cfRule>
  </conditionalFormatting>
  <conditionalFormatting sqref="AH2:AH427">
    <cfRule type="expression" dxfId="175" priority="26">
      <formula>$AH$3="日"</formula>
    </cfRule>
    <cfRule type="expression" dxfId="174" priority="27">
      <formula>$AH$3="土"</formula>
    </cfRule>
  </conditionalFormatting>
  <conditionalFormatting sqref="AG2:AG427">
    <cfRule type="expression" dxfId="173" priority="28">
      <formula>$AG$3="日"</formula>
    </cfRule>
    <cfRule type="expression" dxfId="172" priority="29">
      <formula>$AG$3="土"</formula>
    </cfRule>
  </conditionalFormatting>
  <conditionalFormatting sqref="AF2:AF427">
    <cfRule type="expression" dxfId="171" priority="30">
      <formula>$AF$3="日"</formula>
    </cfRule>
    <cfRule type="expression" dxfId="170" priority="31">
      <formula>$AF$3="土"</formula>
    </cfRule>
  </conditionalFormatting>
  <conditionalFormatting sqref="AE2:AE427">
    <cfRule type="expression" dxfId="169" priority="32">
      <formula>$AE$3="日"</formula>
    </cfRule>
    <cfRule type="expression" dxfId="168" priority="33">
      <formula>$AE$3="土"</formula>
    </cfRule>
  </conditionalFormatting>
  <conditionalFormatting sqref="AD2:AD427">
    <cfRule type="expression" dxfId="167" priority="34">
      <formula>$AD$3="日"</formula>
    </cfRule>
    <cfRule type="expression" dxfId="166" priority="35">
      <formula>$AD$3="土"</formula>
    </cfRule>
  </conditionalFormatting>
  <conditionalFormatting sqref="AC2:AC427">
    <cfRule type="expression" dxfId="165" priority="36">
      <formula>$AC$3="日"</formula>
    </cfRule>
    <cfRule type="expression" dxfId="164" priority="37">
      <formula>$AC$3="土"</formula>
    </cfRule>
  </conditionalFormatting>
  <conditionalFormatting sqref="AB2:AB427">
    <cfRule type="expression" dxfId="163" priority="38">
      <formula>$AB$3="日"</formula>
    </cfRule>
    <cfRule type="expression" dxfId="162" priority="39">
      <formula>$AB$3="土"</formula>
    </cfRule>
  </conditionalFormatting>
  <conditionalFormatting sqref="AA2:AA427">
    <cfRule type="expression" dxfId="161" priority="40">
      <formula>$AA$3="日"</formula>
    </cfRule>
    <cfRule type="expression" dxfId="160" priority="41">
      <formula>$AA$3="土"</formula>
    </cfRule>
  </conditionalFormatting>
  <conditionalFormatting sqref="Z2:Z427">
    <cfRule type="expression" dxfId="159" priority="42">
      <formula>$Z$3="日"</formula>
    </cfRule>
    <cfRule type="expression" dxfId="158" priority="43">
      <formula>$Z$3="土"</formula>
    </cfRule>
  </conditionalFormatting>
  <conditionalFormatting sqref="Y2:Y427">
    <cfRule type="expression" dxfId="157" priority="44">
      <formula>$Y$3="日"</formula>
    </cfRule>
    <cfRule type="expression" dxfId="156" priority="45">
      <formula>$Y$3="土"</formula>
    </cfRule>
  </conditionalFormatting>
  <conditionalFormatting sqref="X2:X427">
    <cfRule type="expression" dxfId="155" priority="46">
      <formula>$X$3="日"</formula>
    </cfRule>
    <cfRule type="expression" dxfId="154" priority="47">
      <formula>$X$3="土"</formula>
    </cfRule>
  </conditionalFormatting>
  <conditionalFormatting sqref="W2:W427">
    <cfRule type="expression" dxfId="153" priority="48">
      <formula>$W$3="日"</formula>
    </cfRule>
    <cfRule type="expression" dxfId="152" priority="49">
      <formula>$W$3="土"</formula>
    </cfRule>
  </conditionalFormatting>
  <conditionalFormatting sqref="V2:V427">
    <cfRule type="expression" dxfId="151" priority="50">
      <formula>$V$3="日"</formula>
    </cfRule>
    <cfRule type="expression" dxfId="150" priority="51">
      <formula>$V$3="土"</formula>
    </cfRule>
  </conditionalFormatting>
  <conditionalFormatting sqref="U2:U427">
    <cfRule type="expression" dxfId="149" priority="52">
      <formula>$U$3="日"</formula>
    </cfRule>
    <cfRule type="expression" dxfId="148" priority="53">
      <formula>$U$3="土"</formula>
    </cfRule>
  </conditionalFormatting>
  <conditionalFormatting sqref="T2:T427">
    <cfRule type="expression" dxfId="147" priority="54">
      <formula>$T$3="日"</formula>
    </cfRule>
    <cfRule type="expression" dxfId="146" priority="55">
      <formula>$T$3="土"</formula>
    </cfRule>
  </conditionalFormatting>
  <conditionalFormatting sqref="S2:S427">
    <cfRule type="expression" dxfId="145" priority="56">
      <formula>$S$3="日"</formula>
    </cfRule>
    <cfRule type="expression" dxfId="144" priority="57">
      <formula>$S$3="土"</formula>
    </cfRule>
  </conditionalFormatting>
  <conditionalFormatting sqref="R2:R427">
    <cfRule type="expression" dxfId="143" priority="58">
      <formula>$R$3="日"</formula>
    </cfRule>
    <cfRule type="expression" dxfId="142" priority="59">
      <formula>$R$3="土"</formula>
    </cfRule>
  </conditionalFormatting>
  <conditionalFormatting sqref="Q2:Q427">
    <cfRule type="expression" dxfId="141" priority="60">
      <formula>$Q$3="日"</formula>
    </cfRule>
    <cfRule type="expression" dxfId="140" priority="61">
      <formula>$Q$3="土"</formula>
    </cfRule>
  </conditionalFormatting>
  <conditionalFormatting sqref="O2:O427">
    <cfRule type="expression" dxfId="139" priority="62">
      <formula>$O$3="日"</formula>
    </cfRule>
    <cfRule type="expression" dxfId="138" priority="63">
      <formula>$O$3="土"</formula>
    </cfRule>
  </conditionalFormatting>
  <conditionalFormatting sqref="N2:N427">
    <cfRule type="expression" dxfId="137" priority="64">
      <formula>$N$3="日"</formula>
    </cfRule>
    <cfRule type="expression" dxfId="136" priority="65">
      <formula>$N$3="土"</formula>
    </cfRule>
  </conditionalFormatting>
  <conditionalFormatting sqref="P2:P427">
    <cfRule type="expression" dxfId="135" priority="66">
      <formula>$P$3="日"</formula>
    </cfRule>
    <cfRule type="expression" dxfId="134" priority="67">
      <formula>$P$3="土"</formula>
    </cfRule>
  </conditionalFormatting>
  <dataValidations count="4">
    <dataValidation type="list" allowBlank="1" showInputMessage="1" showErrorMessage="1" sqref="I4:I403">
      <formula1>$AW$4:$AW$6</formula1>
    </dataValidation>
    <dataValidation type="list" allowBlank="1" showInputMessage="1" showErrorMessage="1" sqref="H4:H403">
      <formula1>$AV$4:$AV$7</formula1>
    </dataValidation>
    <dataValidation showDropDown="1" showInputMessage="1" showErrorMessage="1" sqref="N404:AR415"/>
    <dataValidation type="list" allowBlank="1" showInputMessage="1" showErrorMessage="1" sqref="N5:AR5 N11:AR11 N99:AR99 N97:AR97 N95:AR95 N93:AR93 N91:AR91 N89:AR89 N87:AR87 N85:AR85 N83:AR83 N81:AR81 N79:AR79 N77:AR77 N75:AR75 N73:AR73 N71:AR71 N69:AR69 N67:AR67 N65:AR65 N63:AR63 N61:AR61 N403:AR403 N59:AR59 N57:AR57 N55:AR55 N53:AR53 N51:AR51 N49:AR49 N47:AR47 N45:AR45 N43:AR43 N41:AR41 N39:AR39 N37:AR37 N35:AR35 N33:AR33 N31:AR31 N29:AR29 N27:AR27 N25:AR25 N23:AR23 N21:AR21 N19:AR19 N17:AR17 N15:AR15 N13:AR13 N9:AR9 N7:AR7 N401:AR401 N101:AR101 N105:AR105 N107:AR107 N109:AR109 N111:AR111 N113:AR113 N115:AR115 N117:AR117 N119:AR119 N121:AR121 N123:AR123 N125:AR125 N127:AR127 N129:AR129 N131:AR131 N133:AR133 N135:AR135 N137:AR137 N139:AR139 N141:AR141 N143:AR143 N145:AR145 N147:AR147 N149:AR149 N151:AR151 N153:AR153 N155:AR155 N157:AR157 N159:AR159 N161:AR161 N163:AR163 N165:AR165 N167:AR167 N169:AR169 N171:AR171 N173:AR173 N175:AR175 N177:AR177 N179:AR179 N181:AR181 N183:AR183 N185:AR185 N187:AR187 N189:AR189 N191:AR191 N193:AR193 N195:AR195 N197:AR197 N199:AR199 N201:AR201 N203:AR203 N205:AR205 N207:AR207 N209:AR209 N211:AR211 N213:AR213 N215:AR215 N217:AR217 N219:AR219 N221:AR221 N223:AR223 N225:AR225 N227:AR227 N229:AR229 N231:AR231 N233:AR233 N235:AR235 N237:AR237 N239:AR239 N241:AR241 N243:AR243 N245:AR245 N247:AR247 N249:AR249 N251:AR251 N253:AR253 N255:AR255 N257:AR257 N259:AR259 N261:AR261 N263:AR263 N265:AR265 N267:AR267 N269:AR269 N271:AR271 N273:AR273 N275:AR275 N277:AR277 N279:AR279 N281:AR281 N283:AR283 N285:AR285 N287:AR287 N289:AR289 N291:AR291 N293:AR293 N295:AR295 N297:AR297 N299:AR299 N301:AR301 N303:AR303 N305:AR305 N307:AR307 N309:AR309 N311:AR311 N313:AR313 N315:AR315 N317:AR317 N319:AR319 N321:AR321 N323:AR323 N325:AR325 N327:AR327 N329:AR329 N331:AR331 N333:AR333 N335:AR335 N337:AR337 N339:AR339 N341:AR341 N343:AR343 N345:AR345 N347:AR347 N349:AR349 N351:AR351 N353:AR353 N355:AR355 N357:AR357 N359:AR359 N361:AR361 N363:AR363 N365:AR365 N367:AR367 N369:AR369 N371:AR371 N373:AR373 N375:AR375 N377:AR377 N379:AR379 N381:AR381 N383:AR383 N385:AR385 N387:AR387 N389:AR389 N391:AR391 N393:AR393 N395:AR395 N397:AR397 N399:AR399 N103:AR103">
      <formula1>$AU$4:$AU$6</formula1>
    </dataValidation>
  </dataValidations>
  <pageMargins left="0.31496062992125984" right="0.39370078740157483" top="0.82677165354330717" bottom="0.59055118110236227" header="0.51181102362204722" footer="0.51181102362204722"/>
  <pageSetup paperSize="9" scale="75" orientation="landscape" r:id="rId1"/>
  <headerFooter alignWithMargins="0">
    <oddHeader>&amp;L&amp;"ＭＳ Ｐ明朝,標準"第22号様式&amp;C&amp;"ＭＳ Ｐ明朝,標準"&amp;14横浜保育室事業一時保育事業実施状況報告書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8" tint="0.79998168889431442"/>
    <pageSetUpPr autoPageBreaks="0"/>
  </sheetPr>
  <dimension ref="A1:AW430"/>
  <sheetViews>
    <sheetView showGridLines="0" showZeros="0" showRuler="0" zoomScaleNormal="100" workbookViewId="0">
      <pane xSplit="13" ySplit="3" topLeftCell="AN4" activePane="bottomRight" state="frozen"/>
      <selection pane="topRight" activeCell="L1" sqref="L1"/>
      <selection pane="bottomLeft" activeCell="A4" sqref="A4"/>
      <selection pane="bottomRight" activeCell="AT4" sqref="AT4:AT403"/>
    </sheetView>
  </sheetViews>
  <sheetFormatPr defaultRowHeight="13.5"/>
  <cols>
    <col min="1" max="1" width="4.25" style="8" customWidth="1"/>
    <col min="2" max="3" width="13.125" style="8" customWidth="1"/>
    <col min="4" max="4" width="10.5" style="80" bestFit="1" customWidth="1"/>
    <col min="5" max="5" width="8.875" style="8" bestFit="1" customWidth="1"/>
    <col min="6" max="9" width="3.75" style="8" customWidth="1"/>
    <col min="10" max="10" width="19.25" style="81" customWidth="1"/>
    <col min="11" max="11" width="10.75" style="81" hidden="1" customWidth="1"/>
    <col min="12" max="12" width="2.875" style="81" hidden="1" customWidth="1"/>
    <col min="13" max="13" width="6" style="81" hidden="1" customWidth="1"/>
    <col min="14" max="44" width="5.75" style="8" customWidth="1"/>
    <col min="45" max="45" width="7.375" style="8" customWidth="1"/>
    <col min="46" max="47" width="9" style="8"/>
    <col min="48" max="48" width="9.5" style="8" bestFit="1" customWidth="1"/>
    <col min="49" max="16384" width="9" style="8"/>
  </cols>
  <sheetData>
    <row r="1" spans="1:49" ht="19.5" customHeight="1" thickBot="1">
      <c r="A1" s="6"/>
      <c r="B1" s="27">
        <v>2022</v>
      </c>
      <c r="C1" s="28"/>
      <c r="D1" s="93" t="s">
        <v>93</v>
      </c>
      <c r="E1" s="6" t="s">
        <v>40</v>
      </c>
      <c r="F1" s="124" t="s">
        <v>14</v>
      </c>
      <c r="G1" s="124"/>
      <c r="H1" s="105"/>
      <c r="I1" s="105"/>
      <c r="J1" s="98">
        <f>実績報告表!N1</f>
        <v>0</v>
      </c>
      <c r="K1" s="30"/>
      <c r="L1" s="30"/>
      <c r="M1" s="30"/>
      <c r="N1" s="124" t="s">
        <v>105</v>
      </c>
      <c r="O1" s="124"/>
      <c r="P1" s="101">
        <f>実績報告表!S1</f>
        <v>11</v>
      </c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7"/>
      <c r="AQ1" s="6"/>
      <c r="AR1" s="6"/>
      <c r="AS1" s="6"/>
      <c r="AV1" s="31" t="s">
        <v>42</v>
      </c>
    </row>
    <row r="2" spans="1:49" ht="13.5" customHeight="1">
      <c r="A2" s="111" t="s">
        <v>0</v>
      </c>
      <c r="B2" s="130" t="s">
        <v>1</v>
      </c>
      <c r="C2" s="130" t="s">
        <v>38</v>
      </c>
      <c r="D2" s="132" t="s">
        <v>39</v>
      </c>
      <c r="E2" s="134" t="s">
        <v>110</v>
      </c>
      <c r="F2" s="119" t="s">
        <v>7</v>
      </c>
      <c r="G2" s="119" t="s">
        <v>22</v>
      </c>
      <c r="H2" s="119" t="s">
        <v>51</v>
      </c>
      <c r="I2" s="119" t="s">
        <v>55</v>
      </c>
      <c r="J2" s="106"/>
      <c r="K2" s="121" t="s">
        <v>44</v>
      </c>
      <c r="L2" s="123" t="s">
        <v>45</v>
      </c>
      <c r="M2" s="125" t="s">
        <v>65</v>
      </c>
      <c r="N2" s="1">
        <v>1</v>
      </c>
      <c r="O2" s="2">
        <v>2</v>
      </c>
      <c r="P2" s="2">
        <v>3</v>
      </c>
      <c r="Q2" s="2">
        <v>4</v>
      </c>
      <c r="R2" s="2">
        <v>5</v>
      </c>
      <c r="S2" s="2">
        <v>6</v>
      </c>
      <c r="T2" s="2">
        <v>7</v>
      </c>
      <c r="U2" s="2">
        <v>8</v>
      </c>
      <c r="V2" s="2">
        <v>9</v>
      </c>
      <c r="W2" s="2">
        <v>10</v>
      </c>
      <c r="X2" s="2">
        <v>11</v>
      </c>
      <c r="Y2" s="2">
        <v>12</v>
      </c>
      <c r="Z2" s="2">
        <v>13</v>
      </c>
      <c r="AA2" s="2">
        <v>14</v>
      </c>
      <c r="AB2" s="2">
        <v>15</v>
      </c>
      <c r="AC2" s="2">
        <v>16</v>
      </c>
      <c r="AD2" s="2">
        <v>17</v>
      </c>
      <c r="AE2" s="2">
        <v>18</v>
      </c>
      <c r="AF2" s="2">
        <v>19</v>
      </c>
      <c r="AG2" s="2">
        <v>20</v>
      </c>
      <c r="AH2" s="2">
        <v>21</v>
      </c>
      <c r="AI2" s="2">
        <v>22</v>
      </c>
      <c r="AJ2" s="2">
        <v>23</v>
      </c>
      <c r="AK2" s="2">
        <v>24</v>
      </c>
      <c r="AL2" s="2">
        <v>25</v>
      </c>
      <c r="AM2" s="2">
        <v>26</v>
      </c>
      <c r="AN2" s="2">
        <v>27</v>
      </c>
      <c r="AO2" s="2">
        <v>28</v>
      </c>
      <c r="AP2" s="2">
        <v>29</v>
      </c>
      <c r="AQ2" s="2">
        <v>30</v>
      </c>
      <c r="AR2" s="2">
        <v>31</v>
      </c>
      <c r="AS2" s="127" t="s">
        <v>4</v>
      </c>
      <c r="AT2" s="109" t="s">
        <v>20</v>
      </c>
      <c r="AV2" s="8" t="s">
        <v>43</v>
      </c>
    </row>
    <row r="3" spans="1:49" ht="15.75" customHeight="1" thickBot="1">
      <c r="A3" s="129"/>
      <c r="B3" s="131"/>
      <c r="C3" s="131"/>
      <c r="D3" s="133"/>
      <c r="E3" s="135"/>
      <c r="F3" s="120"/>
      <c r="G3" s="120"/>
      <c r="H3" s="120"/>
      <c r="I3" s="120"/>
      <c r="J3" s="107"/>
      <c r="K3" s="122"/>
      <c r="L3" s="124"/>
      <c r="M3" s="126"/>
      <c r="N3" s="3" t="str">
        <f>IF(WEEKDAY(DATE($B$1,$D$1,N2),1)=1,"日",IF(WEEKDAY(DATE($B$1,$D$1,N2),1)=2,"月",IF(WEEKDAY(DATE($B$1,$D$1,N2),1)=3,"火",IF(WEEKDAY(DATE($B$1,$D$1,N2),1)=4,"水",IF(WEEKDAY(DATE($B$1,$D$1,N2),1)=5,"木",IF(WEEKDAY(DATE($B$1,$D$1,N2),1)=6,"金",IF(WEEKDAY(DATE($B$1,$D$1,N2),1)=7,"土","ER")))))))</f>
        <v>火</v>
      </c>
      <c r="O3" s="4" t="str">
        <f t="shared" ref="O3:AR3" si="0">IF(WEEKDAY(DATE($B$1,$D$1,O2),1)=1,"日",IF(WEEKDAY(DATE($B$1,$D$1,O2),1)=2,"月",IF(WEEKDAY(DATE($B$1,$D$1,O2),1)=3,"火",IF(WEEKDAY(DATE($B$1,$D$1,O2),1)=4,"水",IF(WEEKDAY(DATE($B$1,$D$1,O2),1)=5,"木",IF(WEEKDAY(DATE($B$1,$D$1,O2),1)=6,"金",IF(WEEKDAY(DATE($B$1,$D$1,O2),1)=7,"土","ER")))))))</f>
        <v>水</v>
      </c>
      <c r="P3" s="4" t="str">
        <f>IF(WEEKDAY(DATE($B$1,$D$1,P2),1)=1,"日",IF(WEEKDAY(DATE($B$1,$D$1,P2),1)=2,"月",IF(WEEKDAY(DATE($B$1,$D$1,P2),1)=3,"火",IF(WEEKDAY(DATE($B$1,$D$1,P2),1)=4,"水",IF(WEEKDAY(DATE($B$1,$D$1,P2),1)=5,"木",IF(WEEKDAY(DATE($B$1,$D$1,P2),1)=6,"金",IF(WEEKDAY(DATE($B$1,$D$1,P2),1)=7,"土","ER")))))))</f>
        <v>木</v>
      </c>
      <c r="Q3" s="4" t="str">
        <f t="shared" si="0"/>
        <v>金</v>
      </c>
      <c r="R3" s="4" t="str">
        <f t="shared" si="0"/>
        <v>土</v>
      </c>
      <c r="S3" s="4" t="str">
        <f t="shared" si="0"/>
        <v>日</v>
      </c>
      <c r="T3" s="4" t="str">
        <f t="shared" si="0"/>
        <v>月</v>
      </c>
      <c r="U3" s="4" t="str">
        <f t="shared" si="0"/>
        <v>火</v>
      </c>
      <c r="V3" s="4" t="str">
        <f t="shared" si="0"/>
        <v>水</v>
      </c>
      <c r="W3" s="4" t="str">
        <f t="shared" si="0"/>
        <v>木</v>
      </c>
      <c r="X3" s="4" t="str">
        <f t="shared" si="0"/>
        <v>金</v>
      </c>
      <c r="Y3" s="4" t="str">
        <f t="shared" si="0"/>
        <v>土</v>
      </c>
      <c r="Z3" s="4" t="str">
        <f t="shared" si="0"/>
        <v>日</v>
      </c>
      <c r="AA3" s="4" t="str">
        <f t="shared" si="0"/>
        <v>月</v>
      </c>
      <c r="AB3" s="4" t="str">
        <f t="shared" si="0"/>
        <v>火</v>
      </c>
      <c r="AC3" s="4" t="str">
        <f t="shared" si="0"/>
        <v>水</v>
      </c>
      <c r="AD3" s="4" t="str">
        <f t="shared" si="0"/>
        <v>木</v>
      </c>
      <c r="AE3" s="4" t="str">
        <f t="shared" si="0"/>
        <v>金</v>
      </c>
      <c r="AF3" s="4" t="str">
        <f t="shared" si="0"/>
        <v>土</v>
      </c>
      <c r="AG3" s="4" t="str">
        <f t="shared" si="0"/>
        <v>日</v>
      </c>
      <c r="AH3" s="4" t="str">
        <f t="shared" si="0"/>
        <v>月</v>
      </c>
      <c r="AI3" s="4" t="str">
        <f t="shared" si="0"/>
        <v>火</v>
      </c>
      <c r="AJ3" s="4" t="str">
        <f t="shared" si="0"/>
        <v>水</v>
      </c>
      <c r="AK3" s="4" t="str">
        <f t="shared" si="0"/>
        <v>木</v>
      </c>
      <c r="AL3" s="4" t="str">
        <f t="shared" si="0"/>
        <v>金</v>
      </c>
      <c r="AM3" s="4" t="str">
        <f t="shared" si="0"/>
        <v>土</v>
      </c>
      <c r="AN3" s="4" t="str">
        <f t="shared" si="0"/>
        <v>日</v>
      </c>
      <c r="AO3" s="4" t="str">
        <f t="shared" si="0"/>
        <v>月</v>
      </c>
      <c r="AP3" s="4" t="str">
        <f t="shared" si="0"/>
        <v>火</v>
      </c>
      <c r="AQ3" s="4" t="str">
        <f t="shared" si="0"/>
        <v>水</v>
      </c>
      <c r="AR3" s="4" t="str">
        <f t="shared" si="0"/>
        <v>木</v>
      </c>
      <c r="AS3" s="128"/>
      <c r="AT3" s="110"/>
    </row>
    <row r="4" spans="1:49" ht="21" customHeight="1">
      <c r="A4" s="111">
        <v>1</v>
      </c>
      <c r="B4" s="113"/>
      <c r="C4" s="113"/>
      <c r="D4" s="115"/>
      <c r="E4" s="136" t="str">
        <f>IF(D4=""," ",DATEDIF(D4,K4,"Y")&amp;"歳"&amp;DATEDIF(D4,K4,"YM")&amp;"カ月")</f>
        <v xml:space="preserve"> </v>
      </c>
      <c r="F4" s="117"/>
      <c r="G4" s="117"/>
      <c r="H4" s="117"/>
      <c r="I4" s="117"/>
      <c r="J4" s="34" t="s">
        <v>8</v>
      </c>
      <c r="K4" s="139">
        <f>DATE($B1,$D1,1)</f>
        <v>44593</v>
      </c>
      <c r="L4" s="139">
        <f>DATEDIF(D4,K4,"Y")</f>
        <v>122</v>
      </c>
      <c r="M4" s="121" t="str">
        <f>IF(L4=0,"○",IF(L4=1,"△",IF(L4=2,"□",IF(L4=3,"◇","×"))))</f>
        <v>×</v>
      </c>
      <c r="N4" s="82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  <c r="AR4" s="83"/>
      <c r="AS4" s="35">
        <f>SUM(N4:AR4)</f>
        <v>0</v>
      </c>
      <c r="AT4" s="36">
        <f>COUNT(N4:AR4)</f>
        <v>0</v>
      </c>
      <c r="AU4" s="37" t="s">
        <v>25</v>
      </c>
      <c r="AV4" s="37"/>
    </row>
    <row r="5" spans="1:49" ht="21" customHeight="1" thickBot="1">
      <c r="A5" s="112"/>
      <c r="B5" s="114"/>
      <c r="C5" s="114"/>
      <c r="D5" s="116"/>
      <c r="E5" s="137"/>
      <c r="F5" s="118"/>
      <c r="G5" s="118"/>
      <c r="H5" s="118"/>
      <c r="I5" s="118"/>
      <c r="J5" s="38" t="s">
        <v>24</v>
      </c>
      <c r="K5" s="140"/>
      <c r="L5" s="141"/>
      <c r="M5" s="142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39" t="str">
        <f>IF(AT4=AT5,"○","×")</f>
        <v>○</v>
      </c>
      <c r="AT5" s="36">
        <f>COUNTIF(N5:AR5,"ａ")+COUNTIF(N5:AR5,"ｂ")+COUNTIF(N5:AR5,"ｃ")</f>
        <v>0</v>
      </c>
      <c r="AU5" s="37" t="s">
        <v>26</v>
      </c>
      <c r="AV5" s="37" t="s">
        <v>13</v>
      </c>
      <c r="AW5" s="8" t="s">
        <v>57</v>
      </c>
    </row>
    <row r="6" spans="1:49" ht="21" customHeight="1">
      <c r="A6" s="143">
        <v>2</v>
      </c>
      <c r="B6" s="145"/>
      <c r="C6" s="145"/>
      <c r="D6" s="146"/>
      <c r="E6" s="137" t="str">
        <f>IF(D6=""," ",DATEDIF(D6,K6,"Y")&amp;"歳"&amp;DATEDIF(D6,K6,"YM")&amp;"カ月")</f>
        <v xml:space="preserve"> </v>
      </c>
      <c r="F6" s="138"/>
      <c r="G6" s="138"/>
      <c r="H6" s="138"/>
      <c r="I6" s="138"/>
      <c r="J6" s="40" t="s">
        <v>8</v>
      </c>
      <c r="K6" s="139">
        <f>DATE($B1,$D1,1)</f>
        <v>44593</v>
      </c>
      <c r="L6" s="139">
        <f>DATEDIF(D6,K6,"Y")</f>
        <v>122</v>
      </c>
      <c r="M6" s="121" t="str">
        <f t="shared" ref="M6" si="1">IF(L6=0,"○",IF(L6=1,"△",IF(L6=2,"□",IF(L6=3,"◇","×"))))</f>
        <v>×</v>
      </c>
      <c r="N6" s="85"/>
      <c r="O6" s="85"/>
      <c r="P6" s="85"/>
      <c r="Q6" s="85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41">
        <f>SUM(N6:AR6)</f>
        <v>0</v>
      </c>
      <c r="AT6" s="36">
        <f t="shared" ref="AT6" si="2">COUNT(N6:AR6)</f>
        <v>0</v>
      </c>
      <c r="AU6" s="37" t="s">
        <v>27</v>
      </c>
      <c r="AV6" s="37" t="s">
        <v>12</v>
      </c>
      <c r="AW6" s="8" t="s">
        <v>56</v>
      </c>
    </row>
    <row r="7" spans="1:49" ht="21" customHeight="1" thickBot="1">
      <c r="A7" s="144"/>
      <c r="B7" s="114"/>
      <c r="C7" s="114"/>
      <c r="D7" s="116"/>
      <c r="E7" s="137"/>
      <c r="F7" s="118"/>
      <c r="G7" s="118"/>
      <c r="H7" s="118"/>
      <c r="I7" s="118"/>
      <c r="J7" s="38" t="s">
        <v>24</v>
      </c>
      <c r="K7" s="140"/>
      <c r="L7" s="141"/>
      <c r="M7" s="142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39" t="str">
        <f>IF(AT6=AT7,"○","×")</f>
        <v>○</v>
      </c>
      <c r="AT7" s="36">
        <f t="shared" ref="AT7" si="3">COUNTIF(N7:AR7,"ａ")+COUNTIF(N7:AR7,"ｂ")+COUNTIF(N7:AR7,"ｃ")</f>
        <v>0</v>
      </c>
      <c r="AV7" s="37" t="s">
        <v>11</v>
      </c>
    </row>
    <row r="8" spans="1:49" ht="21" customHeight="1">
      <c r="A8" s="143">
        <v>3</v>
      </c>
      <c r="B8" s="145"/>
      <c r="C8" s="145"/>
      <c r="D8" s="146"/>
      <c r="E8" s="137" t="str">
        <f>IF(D8=""," ",DATEDIF(D8,K8,"Y")&amp;"歳"&amp;DATEDIF(D8,K8,"YM")&amp;"カ月")</f>
        <v xml:space="preserve"> </v>
      </c>
      <c r="F8" s="138"/>
      <c r="G8" s="138"/>
      <c r="H8" s="138"/>
      <c r="I8" s="138"/>
      <c r="J8" s="40" t="s">
        <v>8</v>
      </c>
      <c r="K8" s="139">
        <f>DATE($B1,$D1,1)</f>
        <v>44593</v>
      </c>
      <c r="L8" s="139">
        <f>DATEDIF(D8,K8,"Y")</f>
        <v>122</v>
      </c>
      <c r="M8" s="121" t="str">
        <f t="shared" ref="M8" si="4">IF(L8=0,"○",IF(L8=1,"△",IF(L8=2,"□",IF(L8=3,"◇","×"))))</f>
        <v>×</v>
      </c>
      <c r="N8" s="87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108">
        <f>SUM(N8:AR8)</f>
        <v>0</v>
      </c>
      <c r="AT8" s="36">
        <f t="shared" ref="AT8" si="5">COUNT(N8:AR8)</f>
        <v>0</v>
      </c>
    </row>
    <row r="9" spans="1:49" ht="21" customHeight="1" thickBot="1">
      <c r="A9" s="144"/>
      <c r="B9" s="114"/>
      <c r="C9" s="114"/>
      <c r="D9" s="116"/>
      <c r="E9" s="137"/>
      <c r="F9" s="118"/>
      <c r="G9" s="118"/>
      <c r="H9" s="118"/>
      <c r="I9" s="118"/>
      <c r="J9" s="38" t="s">
        <v>24</v>
      </c>
      <c r="K9" s="140"/>
      <c r="L9" s="141"/>
      <c r="M9" s="142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39" t="str">
        <f>IF(AT8=AT9,"○","×")</f>
        <v>○</v>
      </c>
      <c r="AT9" s="36">
        <f t="shared" ref="AT9" si="6">COUNTIF(N9:AR9,"ａ")+COUNTIF(N9:AR9,"ｂ")+COUNTIF(N9:AR9,"ｃ")</f>
        <v>0</v>
      </c>
      <c r="AV9" s="8">
        <v>8</v>
      </c>
    </row>
    <row r="10" spans="1:49" ht="21" customHeight="1">
      <c r="A10" s="143">
        <v>4</v>
      </c>
      <c r="B10" s="145"/>
      <c r="C10" s="145"/>
      <c r="D10" s="146"/>
      <c r="E10" s="137" t="str">
        <f>IF(D10=""," ",DATEDIF(D10,K10,"Y")&amp;"歳"&amp;DATEDIF(D10,K10,"YM")&amp;"カ月")</f>
        <v xml:space="preserve"> </v>
      </c>
      <c r="F10" s="138"/>
      <c r="G10" s="138"/>
      <c r="H10" s="138"/>
      <c r="I10" s="138"/>
      <c r="J10" s="40" t="s">
        <v>8</v>
      </c>
      <c r="K10" s="139">
        <f>DATE($B1,$D1,1)</f>
        <v>44593</v>
      </c>
      <c r="L10" s="139">
        <f>DATEDIF(D10,K10,"Y")</f>
        <v>122</v>
      </c>
      <c r="M10" s="121" t="str">
        <f t="shared" ref="M10" si="7">IF(L10=0,"○",IF(L10=1,"△",IF(L10=2,"□",IF(L10=3,"◇","×"))))</f>
        <v>×</v>
      </c>
      <c r="N10" s="85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88"/>
      <c r="AP10" s="86"/>
      <c r="AQ10" s="86"/>
      <c r="AR10" s="86"/>
      <c r="AS10" s="41">
        <f>SUM(N10:AR10)</f>
        <v>0</v>
      </c>
      <c r="AT10" s="36">
        <f t="shared" ref="AT10" si="8">COUNT(N10:AR10)</f>
        <v>0</v>
      </c>
      <c r="AV10" s="8">
        <v>11</v>
      </c>
    </row>
    <row r="11" spans="1:49" ht="21" customHeight="1" thickBot="1">
      <c r="A11" s="144"/>
      <c r="B11" s="114"/>
      <c r="C11" s="114"/>
      <c r="D11" s="116"/>
      <c r="E11" s="137"/>
      <c r="F11" s="118"/>
      <c r="G11" s="118"/>
      <c r="H11" s="118"/>
      <c r="I11" s="118"/>
      <c r="J11" s="38" t="s">
        <v>24</v>
      </c>
      <c r="K11" s="140"/>
      <c r="L11" s="141"/>
      <c r="M11" s="142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9"/>
      <c r="AP11" s="84"/>
      <c r="AQ11" s="84"/>
      <c r="AR11" s="84"/>
      <c r="AS11" s="39" t="str">
        <f>IF(AT10=AT11,"○","×")</f>
        <v>○</v>
      </c>
      <c r="AT11" s="36">
        <f t="shared" ref="AT11" si="9">COUNTIF(N11:AR11,"ａ")+COUNTIF(N11:AR11,"ｂ")+COUNTIF(N11:AR11,"ｃ")</f>
        <v>0</v>
      </c>
    </row>
    <row r="12" spans="1:49" ht="21" customHeight="1">
      <c r="A12" s="143">
        <v>5</v>
      </c>
      <c r="B12" s="145"/>
      <c r="C12" s="145"/>
      <c r="D12" s="146"/>
      <c r="E12" s="137" t="str">
        <f>IF(D12=""," ",DATEDIF(D12,K12,"Y")&amp;"歳"&amp;DATEDIF(D12,K12,"YM")&amp;"カ月")</f>
        <v xml:space="preserve"> </v>
      </c>
      <c r="F12" s="138"/>
      <c r="G12" s="138"/>
      <c r="H12" s="138"/>
      <c r="I12" s="138"/>
      <c r="J12" s="40" t="s">
        <v>8</v>
      </c>
      <c r="K12" s="139">
        <f>DATE($B1,$D1,1)</f>
        <v>44593</v>
      </c>
      <c r="L12" s="139">
        <f>DATEDIF(D12,K12,"Y")</f>
        <v>122</v>
      </c>
      <c r="M12" s="121" t="str">
        <f t="shared" ref="M12" si="10">IF(L12=0,"○",IF(L12=1,"△",IF(L12=2,"□",IF(L12=3,"◇","×"))))</f>
        <v>×</v>
      </c>
      <c r="N12" s="87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  <c r="AH12" s="86"/>
      <c r="AI12" s="86"/>
      <c r="AJ12" s="86"/>
      <c r="AK12" s="86"/>
      <c r="AL12" s="86"/>
      <c r="AM12" s="86"/>
      <c r="AN12" s="86"/>
      <c r="AO12" s="86"/>
      <c r="AP12" s="86"/>
      <c r="AQ12" s="86"/>
      <c r="AR12" s="86"/>
      <c r="AS12" s="108">
        <f>SUM(N12:AR12)</f>
        <v>0</v>
      </c>
      <c r="AT12" s="36">
        <f t="shared" ref="AT12" si="11">COUNT(N12:AR12)</f>
        <v>0</v>
      </c>
    </row>
    <row r="13" spans="1:49" ht="21" customHeight="1" thickBot="1">
      <c r="A13" s="144"/>
      <c r="B13" s="114"/>
      <c r="C13" s="114"/>
      <c r="D13" s="116"/>
      <c r="E13" s="137"/>
      <c r="F13" s="118"/>
      <c r="G13" s="118"/>
      <c r="H13" s="118"/>
      <c r="I13" s="118"/>
      <c r="J13" s="38" t="s">
        <v>24</v>
      </c>
      <c r="K13" s="140"/>
      <c r="L13" s="141"/>
      <c r="M13" s="142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39" t="str">
        <f>IF(AT12=AT13,"○","×")</f>
        <v>○</v>
      </c>
      <c r="AT13" s="36">
        <f t="shared" ref="AT13" si="12">COUNTIF(N13:AR13,"ａ")+COUNTIF(N13:AR13,"ｂ")+COUNTIF(N13:AR13,"ｃ")</f>
        <v>0</v>
      </c>
    </row>
    <row r="14" spans="1:49" ht="21" customHeight="1">
      <c r="A14" s="143">
        <v>6</v>
      </c>
      <c r="B14" s="145"/>
      <c r="C14" s="145"/>
      <c r="D14" s="146"/>
      <c r="E14" s="137" t="str">
        <f>IF(D14=""," ",DATEDIF(D14,K14,"Y")&amp;"歳"&amp;DATEDIF(D14,K14,"YM")&amp;"カ月")</f>
        <v xml:space="preserve"> </v>
      </c>
      <c r="F14" s="138"/>
      <c r="G14" s="138"/>
      <c r="H14" s="138"/>
      <c r="I14" s="138"/>
      <c r="J14" s="40" t="s">
        <v>8</v>
      </c>
      <c r="K14" s="139">
        <f>DATE($B1,$D1,1)</f>
        <v>44593</v>
      </c>
      <c r="L14" s="139">
        <f>DATEDIF(D14,K14,"Y")</f>
        <v>122</v>
      </c>
      <c r="M14" s="121" t="str">
        <f t="shared" ref="M14" si="13">IF(L14=0,"○",IF(L14=1,"△",IF(L14=2,"□",IF(L14=3,"◇","×"))))</f>
        <v>×</v>
      </c>
      <c r="N14" s="85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41">
        <f>SUM(N14:AR14)</f>
        <v>0</v>
      </c>
      <c r="AT14" s="36">
        <f t="shared" ref="AT14" si="14">COUNT(N14:AR14)</f>
        <v>0</v>
      </c>
    </row>
    <row r="15" spans="1:49" ht="21" customHeight="1" thickBot="1">
      <c r="A15" s="144"/>
      <c r="B15" s="114"/>
      <c r="C15" s="114"/>
      <c r="D15" s="116"/>
      <c r="E15" s="137"/>
      <c r="F15" s="118"/>
      <c r="G15" s="118"/>
      <c r="H15" s="118"/>
      <c r="I15" s="118"/>
      <c r="J15" s="38" t="s">
        <v>24</v>
      </c>
      <c r="K15" s="140"/>
      <c r="L15" s="141"/>
      <c r="M15" s="142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39" t="str">
        <f>IF(AT14=AT15,"○","×")</f>
        <v>○</v>
      </c>
      <c r="AT15" s="36">
        <f t="shared" ref="AT15" si="15">COUNTIF(N15:AR15,"ａ")+COUNTIF(N15:AR15,"ｂ")+COUNTIF(N15:AR15,"ｃ")</f>
        <v>0</v>
      </c>
    </row>
    <row r="16" spans="1:49" ht="21" customHeight="1">
      <c r="A16" s="143">
        <v>7</v>
      </c>
      <c r="B16" s="145"/>
      <c r="C16" s="145"/>
      <c r="D16" s="146"/>
      <c r="E16" s="137" t="str">
        <f>IF(D16=""," ",DATEDIF(D16,K16,"Y")&amp;"歳"&amp;DATEDIF(D16,K16,"YM")&amp;"カ月")</f>
        <v xml:space="preserve"> </v>
      </c>
      <c r="F16" s="138"/>
      <c r="G16" s="138"/>
      <c r="H16" s="138"/>
      <c r="I16" s="138"/>
      <c r="J16" s="40" t="s">
        <v>8</v>
      </c>
      <c r="K16" s="139">
        <f>DATE($B1,$D1,1)</f>
        <v>44593</v>
      </c>
      <c r="L16" s="139">
        <f>DATEDIF(D16,K16,"Y")</f>
        <v>122</v>
      </c>
      <c r="M16" s="121" t="str">
        <f t="shared" ref="M16" si="16">IF(L16=0,"○",IF(L16=1,"△",IF(L16=2,"□",IF(L16=3,"◇","×"))))</f>
        <v>×</v>
      </c>
      <c r="N16" s="87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108">
        <f>SUM(N16:AR16)</f>
        <v>0</v>
      </c>
      <c r="AT16" s="36">
        <f t="shared" ref="AT16" si="17">COUNT(N16:AR16)</f>
        <v>0</v>
      </c>
    </row>
    <row r="17" spans="1:46" ht="21" customHeight="1" thickBot="1">
      <c r="A17" s="144"/>
      <c r="B17" s="114"/>
      <c r="C17" s="114"/>
      <c r="D17" s="116"/>
      <c r="E17" s="137"/>
      <c r="F17" s="118"/>
      <c r="G17" s="118"/>
      <c r="H17" s="118"/>
      <c r="I17" s="118"/>
      <c r="J17" s="38" t="s">
        <v>24</v>
      </c>
      <c r="K17" s="140"/>
      <c r="L17" s="141"/>
      <c r="M17" s="142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39" t="str">
        <f>IF(AT16=AT17,"○","×")</f>
        <v>○</v>
      </c>
      <c r="AT17" s="36">
        <f t="shared" ref="AT17" si="18">COUNTIF(N17:AR17,"ａ")+COUNTIF(N17:AR17,"ｂ")+COUNTIF(N17:AR17,"ｃ")</f>
        <v>0</v>
      </c>
    </row>
    <row r="18" spans="1:46" ht="21" customHeight="1">
      <c r="A18" s="143">
        <v>8</v>
      </c>
      <c r="B18" s="145"/>
      <c r="C18" s="145"/>
      <c r="D18" s="146"/>
      <c r="E18" s="137" t="str">
        <f>IF(D18=""," ",DATEDIF(D18,K18,"Y")&amp;"歳"&amp;DATEDIF(D18,K18,"YM")&amp;"カ月")</f>
        <v xml:space="preserve"> </v>
      </c>
      <c r="F18" s="138"/>
      <c r="G18" s="138"/>
      <c r="H18" s="138"/>
      <c r="I18" s="138"/>
      <c r="J18" s="40" t="s">
        <v>8</v>
      </c>
      <c r="K18" s="139">
        <f>DATE($B1,$D1,1)</f>
        <v>44593</v>
      </c>
      <c r="L18" s="139">
        <f>DATEDIF(D18,K18,"Y")</f>
        <v>122</v>
      </c>
      <c r="M18" s="121" t="str">
        <f t="shared" ref="M18" si="19">IF(L18=0,"○",IF(L18=1,"△",IF(L18=2,"□",IF(L18=3,"◇","×"))))</f>
        <v>×</v>
      </c>
      <c r="N18" s="85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  <c r="AH18" s="86"/>
      <c r="AI18" s="86"/>
      <c r="AJ18" s="86"/>
      <c r="AK18" s="86"/>
      <c r="AL18" s="86"/>
      <c r="AM18" s="86"/>
      <c r="AN18" s="86"/>
      <c r="AO18" s="88"/>
      <c r="AP18" s="86"/>
      <c r="AQ18" s="86"/>
      <c r="AR18" s="86"/>
      <c r="AS18" s="41">
        <f>SUM(N18:AR18)</f>
        <v>0</v>
      </c>
      <c r="AT18" s="36">
        <f t="shared" ref="AT18" si="20">COUNT(N18:AR18)</f>
        <v>0</v>
      </c>
    </row>
    <row r="19" spans="1:46" ht="21" customHeight="1" thickBot="1">
      <c r="A19" s="144"/>
      <c r="B19" s="114"/>
      <c r="C19" s="114"/>
      <c r="D19" s="116"/>
      <c r="E19" s="137"/>
      <c r="F19" s="118"/>
      <c r="G19" s="118"/>
      <c r="H19" s="118"/>
      <c r="I19" s="118"/>
      <c r="J19" s="38" t="s">
        <v>24</v>
      </c>
      <c r="K19" s="140"/>
      <c r="L19" s="141"/>
      <c r="M19" s="142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9"/>
      <c r="AP19" s="84"/>
      <c r="AQ19" s="84"/>
      <c r="AR19" s="84"/>
      <c r="AS19" s="39" t="str">
        <f>IF(AT18=AT19,"○","×")</f>
        <v>○</v>
      </c>
      <c r="AT19" s="36">
        <f t="shared" ref="AT19" si="21">COUNTIF(N19:AR19,"ａ")+COUNTIF(N19:AR19,"ｂ")+COUNTIF(N19:AR19,"ｃ")</f>
        <v>0</v>
      </c>
    </row>
    <row r="20" spans="1:46" ht="21" customHeight="1">
      <c r="A20" s="143">
        <v>9</v>
      </c>
      <c r="B20" s="145"/>
      <c r="C20" s="145"/>
      <c r="D20" s="146"/>
      <c r="E20" s="137" t="str">
        <f>IF(D20=""," ",DATEDIF(D20,K20,"Y")&amp;"歳"&amp;DATEDIF(D20,K20,"YM")&amp;"カ月")</f>
        <v xml:space="preserve"> </v>
      </c>
      <c r="F20" s="138"/>
      <c r="G20" s="138"/>
      <c r="H20" s="138"/>
      <c r="I20" s="138"/>
      <c r="J20" s="40" t="s">
        <v>8</v>
      </c>
      <c r="K20" s="139">
        <f>DATE($B1,$D1,1)</f>
        <v>44593</v>
      </c>
      <c r="L20" s="139">
        <f>DATEDIF(D20,K20,"Y")</f>
        <v>122</v>
      </c>
      <c r="M20" s="121" t="str">
        <f t="shared" ref="M20" si="22">IF(L20=0,"○",IF(L20=1,"△",IF(L20=2,"□",IF(L20=3,"◇","×"))))</f>
        <v>×</v>
      </c>
      <c r="N20" s="87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108">
        <f>SUM(N20:AR20)</f>
        <v>0</v>
      </c>
      <c r="AT20" s="36">
        <f t="shared" ref="AT20" si="23">COUNT(N20:AR20)</f>
        <v>0</v>
      </c>
    </row>
    <row r="21" spans="1:46" ht="21" customHeight="1" thickBot="1">
      <c r="A21" s="144"/>
      <c r="B21" s="114"/>
      <c r="C21" s="114"/>
      <c r="D21" s="116"/>
      <c r="E21" s="137"/>
      <c r="F21" s="118"/>
      <c r="G21" s="118"/>
      <c r="H21" s="118"/>
      <c r="I21" s="118"/>
      <c r="J21" s="38" t="s">
        <v>24</v>
      </c>
      <c r="K21" s="140"/>
      <c r="L21" s="141"/>
      <c r="M21" s="142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39" t="str">
        <f>IF(AT20=AT21,"○","×")</f>
        <v>○</v>
      </c>
      <c r="AT21" s="36">
        <f t="shared" ref="AT21" si="24">COUNTIF(N21:AR21,"ａ")+COUNTIF(N21:AR21,"ｂ")+COUNTIF(N21:AR21,"ｃ")</f>
        <v>0</v>
      </c>
    </row>
    <row r="22" spans="1:46" ht="21" customHeight="1">
      <c r="A22" s="143">
        <v>10</v>
      </c>
      <c r="B22" s="145"/>
      <c r="C22" s="145"/>
      <c r="D22" s="146"/>
      <c r="E22" s="137" t="str">
        <f>IF(D22=""," ",DATEDIF(D22,K22,"Y")&amp;"歳"&amp;DATEDIF(D22,K22,"YM")&amp;"カ月")</f>
        <v xml:space="preserve"> </v>
      </c>
      <c r="F22" s="138"/>
      <c r="G22" s="138"/>
      <c r="H22" s="138"/>
      <c r="I22" s="138"/>
      <c r="J22" s="40" t="s">
        <v>8</v>
      </c>
      <c r="K22" s="139">
        <f>DATE($B1,$D1,1)</f>
        <v>44593</v>
      </c>
      <c r="L22" s="139">
        <f>DATEDIF(D22,K22,"Y")</f>
        <v>122</v>
      </c>
      <c r="M22" s="121" t="str">
        <f t="shared" ref="M22" si="25">IF(L22=0,"○",IF(L22=1,"△",IF(L22=2,"□",IF(L22=3,"◇","×"))))</f>
        <v>×</v>
      </c>
      <c r="N22" s="85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41">
        <f>SUM(N22:AR22)</f>
        <v>0</v>
      </c>
      <c r="AT22" s="36">
        <f t="shared" ref="AT22" si="26">COUNT(N22:AR22)</f>
        <v>0</v>
      </c>
    </row>
    <row r="23" spans="1:46" ht="21" customHeight="1" thickBot="1">
      <c r="A23" s="144"/>
      <c r="B23" s="114"/>
      <c r="C23" s="114"/>
      <c r="D23" s="116"/>
      <c r="E23" s="137"/>
      <c r="F23" s="118"/>
      <c r="G23" s="118"/>
      <c r="H23" s="118"/>
      <c r="I23" s="118"/>
      <c r="J23" s="38" t="s">
        <v>24</v>
      </c>
      <c r="K23" s="140"/>
      <c r="L23" s="141"/>
      <c r="M23" s="142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39" t="str">
        <f>IF(AT22=AT23,"○","×")</f>
        <v>○</v>
      </c>
      <c r="AT23" s="36">
        <f t="shared" ref="AT23" si="27">COUNTIF(N23:AR23,"ａ")+COUNTIF(N23:AR23,"ｂ")+COUNTIF(N23:AR23,"ｃ")</f>
        <v>0</v>
      </c>
    </row>
    <row r="24" spans="1:46" ht="21" customHeight="1">
      <c r="A24" s="143">
        <v>11</v>
      </c>
      <c r="B24" s="145"/>
      <c r="C24" s="145"/>
      <c r="D24" s="146"/>
      <c r="E24" s="137" t="str">
        <f>IF(D24=""," ",DATEDIF(D24,K24,"Y")&amp;"歳"&amp;DATEDIF(D24,K24,"YM")&amp;"カ月")</f>
        <v xml:space="preserve"> </v>
      </c>
      <c r="F24" s="138"/>
      <c r="G24" s="138"/>
      <c r="H24" s="138"/>
      <c r="I24" s="138"/>
      <c r="J24" s="40" t="s">
        <v>8</v>
      </c>
      <c r="K24" s="139">
        <f>DATE($B1,$D1,1)</f>
        <v>44593</v>
      </c>
      <c r="L24" s="139">
        <f>DATEDIF(D24,K24,"Y")</f>
        <v>122</v>
      </c>
      <c r="M24" s="121" t="str">
        <f t="shared" ref="M24" si="28">IF(L24=0,"○",IF(L24=1,"△",IF(L24=2,"□",IF(L24=3,"◇","×"))))</f>
        <v>×</v>
      </c>
      <c r="N24" s="87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  <c r="AH24" s="86"/>
      <c r="AI24" s="86"/>
      <c r="AJ24" s="86"/>
      <c r="AK24" s="86"/>
      <c r="AL24" s="86"/>
      <c r="AM24" s="86"/>
      <c r="AN24" s="86"/>
      <c r="AO24" s="86"/>
      <c r="AP24" s="86"/>
      <c r="AQ24" s="86"/>
      <c r="AR24" s="86"/>
      <c r="AS24" s="108">
        <f>SUM(N24:AR24)</f>
        <v>0</v>
      </c>
      <c r="AT24" s="36">
        <f t="shared" ref="AT24" si="29">COUNT(N24:AR24)</f>
        <v>0</v>
      </c>
    </row>
    <row r="25" spans="1:46" ht="21" customHeight="1" thickBot="1">
      <c r="A25" s="144"/>
      <c r="B25" s="114"/>
      <c r="C25" s="114"/>
      <c r="D25" s="116"/>
      <c r="E25" s="137"/>
      <c r="F25" s="118"/>
      <c r="G25" s="118"/>
      <c r="H25" s="118"/>
      <c r="I25" s="118"/>
      <c r="J25" s="38" t="s">
        <v>24</v>
      </c>
      <c r="K25" s="140"/>
      <c r="L25" s="141"/>
      <c r="M25" s="142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39" t="str">
        <f>IF(AT24=AT25,"○","×")</f>
        <v>○</v>
      </c>
      <c r="AT25" s="36">
        <f t="shared" ref="AT25" si="30">COUNTIF(N25:AR25,"ａ")+COUNTIF(N25:AR25,"ｂ")+COUNTIF(N25:AR25,"ｃ")</f>
        <v>0</v>
      </c>
    </row>
    <row r="26" spans="1:46" ht="21" customHeight="1">
      <c r="A26" s="143">
        <v>12</v>
      </c>
      <c r="B26" s="145"/>
      <c r="C26" s="145"/>
      <c r="D26" s="146"/>
      <c r="E26" s="137" t="str">
        <f>IF(D26=""," ",DATEDIF(D26,K26,"Y")&amp;"歳"&amp;DATEDIF(D26,K26,"YM")&amp;"カ月")</f>
        <v xml:space="preserve"> </v>
      </c>
      <c r="F26" s="138"/>
      <c r="G26" s="138"/>
      <c r="H26" s="138"/>
      <c r="I26" s="138"/>
      <c r="J26" s="40" t="s">
        <v>8</v>
      </c>
      <c r="K26" s="139">
        <f>DATE($B1,$D1,1)</f>
        <v>44593</v>
      </c>
      <c r="L26" s="139">
        <f>DATEDIF(D26,K26,"Y")</f>
        <v>122</v>
      </c>
      <c r="M26" s="121" t="str">
        <f t="shared" ref="M26" si="31">IF(L26=0,"○",IF(L26=1,"△",IF(L26=2,"□",IF(L26=3,"◇","×"))))</f>
        <v>×</v>
      </c>
      <c r="N26" s="85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  <c r="AH26" s="86"/>
      <c r="AI26" s="86"/>
      <c r="AJ26" s="86"/>
      <c r="AK26" s="86"/>
      <c r="AL26" s="86"/>
      <c r="AM26" s="86"/>
      <c r="AN26" s="86"/>
      <c r="AO26" s="86"/>
      <c r="AP26" s="86"/>
      <c r="AQ26" s="86"/>
      <c r="AR26" s="86"/>
      <c r="AS26" s="41">
        <f>SUM(N26:AR26)</f>
        <v>0</v>
      </c>
      <c r="AT26" s="36">
        <f t="shared" ref="AT26" si="32">COUNT(N26:AR26)</f>
        <v>0</v>
      </c>
    </row>
    <row r="27" spans="1:46" ht="21" customHeight="1" thickBot="1">
      <c r="A27" s="144"/>
      <c r="B27" s="114"/>
      <c r="C27" s="114"/>
      <c r="D27" s="116"/>
      <c r="E27" s="137"/>
      <c r="F27" s="118"/>
      <c r="G27" s="118"/>
      <c r="H27" s="118"/>
      <c r="I27" s="118"/>
      <c r="J27" s="38" t="s">
        <v>24</v>
      </c>
      <c r="K27" s="140"/>
      <c r="L27" s="141"/>
      <c r="M27" s="142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39" t="str">
        <f>IF(AT26=AT27,"○","×")</f>
        <v>○</v>
      </c>
      <c r="AT27" s="36">
        <f t="shared" ref="AT27" si="33">COUNTIF(N27:AR27,"ａ")+COUNTIF(N27:AR27,"ｂ")+COUNTIF(N27:AR27,"ｃ")</f>
        <v>0</v>
      </c>
    </row>
    <row r="28" spans="1:46" ht="21" customHeight="1">
      <c r="A28" s="143">
        <v>13</v>
      </c>
      <c r="B28" s="145"/>
      <c r="C28" s="145"/>
      <c r="D28" s="146"/>
      <c r="E28" s="137" t="str">
        <f>IF(D28=""," ",DATEDIF(D28,K28,"Y")&amp;"歳"&amp;DATEDIF(D28,K28,"YM")&amp;"カ月")</f>
        <v xml:space="preserve"> </v>
      </c>
      <c r="F28" s="138"/>
      <c r="G28" s="138"/>
      <c r="H28" s="138"/>
      <c r="I28" s="138"/>
      <c r="J28" s="40" t="s">
        <v>8</v>
      </c>
      <c r="K28" s="139">
        <f>DATE($B1,$D1,1)</f>
        <v>44593</v>
      </c>
      <c r="L28" s="139">
        <f>DATEDIF(D28,K28,"Y")</f>
        <v>122</v>
      </c>
      <c r="M28" s="121" t="str">
        <f t="shared" ref="M28" si="34">IF(L28=0,"○",IF(L28=1,"△",IF(L28=2,"□",IF(L28=3,"◇","×"))))</f>
        <v>×</v>
      </c>
      <c r="N28" s="87"/>
      <c r="O28" s="86"/>
      <c r="P28" s="86"/>
      <c r="Q28" s="86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  <c r="AH28" s="86"/>
      <c r="AI28" s="86"/>
      <c r="AJ28" s="86"/>
      <c r="AK28" s="86"/>
      <c r="AL28" s="86"/>
      <c r="AM28" s="86"/>
      <c r="AN28" s="86"/>
      <c r="AO28" s="86"/>
      <c r="AP28" s="86"/>
      <c r="AQ28" s="86"/>
      <c r="AR28" s="86"/>
      <c r="AS28" s="108">
        <f>SUM(N28:AR28)</f>
        <v>0</v>
      </c>
      <c r="AT28" s="36">
        <f t="shared" ref="AT28" si="35">COUNT(N28:AR28)</f>
        <v>0</v>
      </c>
    </row>
    <row r="29" spans="1:46" ht="21" customHeight="1" thickBot="1">
      <c r="A29" s="144"/>
      <c r="B29" s="114"/>
      <c r="C29" s="114"/>
      <c r="D29" s="116"/>
      <c r="E29" s="137"/>
      <c r="F29" s="118"/>
      <c r="G29" s="118"/>
      <c r="H29" s="118"/>
      <c r="I29" s="118"/>
      <c r="J29" s="38" t="s">
        <v>24</v>
      </c>
      <c r="K29" s="140"/>
      <c r="L29" s="141"/>
      <c r="M29" s="142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39" t="str">
        <f>IF(AT28=AT29,"○","×")</f>
        <v>○</v>
      </c>
      <c r="AT29" s="36">
        <f t="shared" ref="AT29" si="36">COUNTIF(N29:AR29,"ａ")+COUNTIF(N29:AR29,"ｂ")+COUNTIF(N29:AR29,"ｃ")</f>
        <v>0</v>
      </c>
    </row>
    <row r="30" spans="1:46" ht="21" customHeight="1">
      <c r="A30" s="143">
        <v>14</v>
      </c>
      <c r="B30" s="145"/>
      <c r="C30" s="145"/>
      <c r="D30" s="146"/>
      <c r="E30" s="137" t="str">
        <f>IF(D30=""," ",DATEDIF(D30,K30,"Y")&amp;"歳"&amp;DATEDIF(D30,K30,"YM")&amp;"カ月")</f>
        <v xml:space="preserve"> </v>
      </c>
      <c r="F30" s="138"/>
      <c r="G30" s="138"/>
      <c r="H30" s="138"/>
      <c r="I30" s="138"/>
      <c r="J30" s="40" t="s">
        <v>8</v>
      </c>
      <c r="K30" s="139">
        <f>DATE($B1,$D1,1)</f>
        <v>44593</v>
      </c>
      <c r="L30" s="139">
        <f>DATEDIF(D30,K30,"Y")</f>
        <v>122</v>
      </c>
      <c r="M30" s="121" t="str">
        <f t="shared" ref="M30" si="37">IF(L30=0,"○",IF(L30=1,"△",IF(L30=2,"□",IF(L30=3,"◇","×"))))</f>
        <v>×</v>
      </c>
      <c r="N30" s="85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8"/>
      <c r="AP30" s="86"/>
      <c r="AQ30" s="86"/>
      <c r="AR30" s="86"/>
      <c r="AS30" s="41">
        <f>SUM(N30:AR30)</f>
        <v>0</v>
      </c>
      <c r="AT30" s="36">
        <f t="shared" ref="AT30" si="38">COUNT(N30:AR30)</f>
        <v>0</v>
      </c>
    </row>
    <row r="31" spans="1:46" ht="21" customHeight="1" thickBot="1">
      <c r="A31" s="144"/>
      <c r="B31" s="114"/>
      <c r="C31" s="114"/>
      <c r="D31" s="116"/>
      <c r="E31" s="137"/>
      <c r="F31" s="118"/>
      <c r="G31" s="118"/>
      <c r="H31" s="118"/>
      <c r="I31" s="118"/>
      <c r="J31" s="38" t="s">
        <v>24</v>
      </c>
      <c r="K31" s="140"/>
      <c r="L31" s="141"/>
      <c r="M31" s="142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9"/>
      <c r="AP31" s="84"/>
      <c r="AQ31" s="84"/>
      <c r="AR31" s="84"/>
      <c r="AS31" s="39" t="str">
        <f>IF(AT30=AT31,"○","×")</f>
        <v>○</v>
      </c>
      <c r="AT31" s="36">
        <f t="shared" ref="AT31" si="39">COUNTIF(N31:AR31,"ａ")+COUNTIF(N31:AR31,"ｂ")+COUNTIF(N31:AR31,"ｃ")</f>
        <v>0</v>
      </c>
    </row>
    <row r="32" spans="1:46" ht="21" customHeight="1">
      <c r="A32" s="143">
        <v>15</v>
      </c>
      <c r="B32" s="145"/>
      <c r="C32" s="145"/>
      <c r="D32" s="146"/>
      <c r="E32" s="137" t="str">
        <f>IF(D32=""," ",DATEDIF(D32,K32,"Y")&amp;"歳"&amp;DATEDIF(D32,K32,"YM")&amp;"カ月")</f>
        <v xml:space="preserve"> </v>
      </c>
      <c r="F32" s="138"/>
      <c r="G32" s="138"/>
      <c r="H32" s="138"/>
      <c r="I32" s="138"/>
      <c r="J32" s="40" t="s">
        <v>8</v>
      </c>
      <c r="K32" s="139">
        <f>DATE($B1,$D1,1)</f>
        <v>44593</v>
      </c>
      <c r="L32" s="139">
        <f>DATEDIF(D32,K32,"Y")</f>
        <v>122</v>
      </c>
      <c r="M32" s="121" t="str">
        <f t="shared" ref="M32" si="40">IF(L32=0,"○",IF(L32=1,"△",IF(L32=2,"□",IF(L32=3,"◇","×"))))</f>
        <v>×</v>
      </c>
      <c r="N32" s="87"/>
      <c r="O32" s="86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  <c r="AH32" s="86"/>
      <c r="AI32" s="86"/>
      <c r="AJ32" s="86"/>
      <c r="AK32" s="86"/>
      <c r="AL32" s="86"/>
      <c r="AM32" s="86"/>
      <c r="AN32" s="86"/>
      <c r="AO32" s="86"/>
      <c r="AP32" s="86"/>
      <c r="AQ32" s="86"/>
      <c r="AR32" s="86"/>
      <c r="AS32" s="108">
        <f>SUM(N32:AR32)</f>
        <v>0</v>
      </c>
      <c r="AT32" s="36">
        <f t="shared" ref="AT32" si="41">COUNT(N32:AR32)</f>
        <v>0</v>
      </c>
    </row>
    <row r="33" spans="1:46" ht="21" customHeight="1" thickBot="1">
      <c r="A33" s="144"/>
      <c r="B33" s="114"/>
      <c r="C33" s="114"/>
      <c r="D33" s="116"/>
      <c r="E33" s="137"/>
      <c r="F33" s="118"/>
      <c r="G33" s="118"/>
      <c r="H33" s="118"/>
      <c r="I33" s="118"/>
      <c r="J33" s="38" t="s">
        <v>24</v>
      </c>
      <c r="K33" s="140"/>
      <c r="L33" s="141"/>
      <c r="M33" s="142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39" t="str">
        <f>IF(AT32=AT33,"○","×")</f>
        <v>○</v>
      </c>
      <c r="AT33" s="36">
        <f t="shared" ref="AT33" si="42">COUNTIF(N33:AR33,"ａ")+COUNTIF(N33:AR33,"ｂ")+COUNTIF(N33:AR33,"ｃ")</f>
        <v>0</v>
      </c>
    </row>
    <row r="34" spans="1:46" ht="21" customHeight="1">
      <c r="A34" s="143">
        <v>16</v>
      </c>
      <c r="B34" s="145"/>
      <c r="C34" s="145"/>
      <c r="D34" s="146"/>
      <c r="E34" s="137" t="str">
        <f>IF(D34=""," ",DATEDIF(D34,K34,"Y")&amp;"歳"&amp;DATEDIF(D34,K34,"YM")&amp;"カ月")</f>
        <v xml:space="preserve"> </v>
      </c>
      <c r="F34" s="138"/>
      <c r="G34" s="138"/>
      <c r="H34" s="138"/>
      <c r="I34" s="138"/>
      <c r="J34" s="40" t="s">
        <v>8</v>
      </c>
      <c r="K34" s="139">
        <f>DATE($B1,$D1,1)</f>
        <v>44593</v>
      </c>
      <c r="L34" s="139">
        <f>DATEDIF(D34,K34,"Y")</f>
        <v>122</v>
      </c>
      <c r="M34" s="121" t="str">
        <f t="shared" ref="M34" si="43">IF(L34=0,"○",IF(L34=1,"△",IF(L34=2,"□",IF(L34=3,"◇","×"))))</f>
        <v>×</v>
      </c>
      <c r="N34" s="85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H34" s="86"/>
      <c r="AI34" s="86"/>
      <c r="AJ34" s="86"/>
      <c r="AK34" s="86"/>
      <c r="AL34" s="86"/>
      <c r="AM34" s="86"/>
      <c r="AN34" s="86"/>
      <c r="AO34" s="88"/>
      <c r="AP34" s="86"/>
      <c r="AQ34" s="86"/>
      <c r="AR34" s="86"/>
      <c r="AS34" s="41">
        <f>SUM(N34:AR34)</f>
        <v>0</v>
      </c>
      <c r="AT34" s="36">
        <f t="shared" ref="AT34" si="44">COUNT(N34:AR34)</f>
        <v>0</v>
      </c>
    </row>
    <row r="35" spans="1:46" ht="21" customHeight="1" thickBot="1">
      <c r="A35" s="144"/>
      <c r="B35" s="114"/>
      <c r="C35" s="114"/>
      <c r="D35" s="116"/>
      <c r="E35" s="137"/>
      <c r="F35" s="118"/>
      <c r="G35" s="118"/>
      <c r="H35" s="118"/>
      <c r="I35" s="118"/>
      <c r="J35" s="38" t="s">
        <v>24</v>
      </c>
      <c r="K35" s="140"/>
      <c r="L35" s="141"/>
      <c r="M35" s="142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9"/>
      <c r="AP35" s="84"/>
      <c r="AQ35" s="84"/>
      <c r="AR35" s="84"/>
      <c r="AS35" s="39" t="str">
        <f>IF(AT34=AT35,"○","×")</f>
        <v>○</v>
      </c>
      <c r="AT35" s="36">
        <f t="shared" ref="AT35" si="45">COUNTIF(N35:AR35,"ａ")+COUNTIF(N35:AR35,"ｂ")+COUNTIF(N35:AR35,"ｃ")</f>
        <v>0</v>
      </c>
    </row>
    <row r="36" spans="1:46" ht="21" customHeight="1">
      <c r="A36" s="143">
        <v>17</v>
      </c>
      <c r="B36" s="145"/>
      <c r="C36" s="145"/>
      <c r="D36" s="146"/>
      <c r="E36" s="137" t="str">
        <f>IF(D36=""," ",DATEDIF(D36,K36,"Y")&amp;"歳"&amp;DATEDIF(D36,K36,"YM")&amp;"カ月")</f>
        <v xml:space="preserve"> </v>
      </c>
      <c r="F36" s="138"/>
      <c r="G36" s="138"/>
      <c r="H36" s="138"/>
      <c r="I36" s="138"/>
      <c r="J36" s="40" t="s">
        <v>8</v>
      </c>
      <c r="K36" s="139">
        <f>DATE($B1,$D1,1)</f>
        <v>44593</v>
      </c>
      <c r="L36" s="139">
        <f>DATEDIF(D36,K36,"Y")</f>
        <v>122</v>
      </c>
      <c r="M36" s="121" t="str">
        <f t="shared" ref="M36" si="46">IF(L36=0,"○",IF(L36=1,"△",IF(L36=2,"□",IF(L36=3,"◇","×"))))</f>
        <v>×</v>
      </c>
      <c r="N36" s="87"/>
      <c r="O36" s="86"/>
      <c r="P36" s="86"/>
      <c r="Q36" s="86"/>
      <c r="R36" s="86"/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86"/>
      <c r="AE36" s="86"/>
      <c r="AF36" s="86"/>
      <c r="AG36" s="86"/>
      <c r="AH36" s="86"/>
      <c r="AI36" s="86"/>
      <c r="AJ36" s="86"/>
      <c r="AK36" s="86"/>
      <c r="AL36" s="86"/>
      <c r="AM36" s="86"/>
      <c r="AN36" s="86"/>
      <c r="AO36" s="86"/>
      <c r="AP36" s="86"/>
      <c r="AQ36" s="86"/>
      <c r="AR36" s="86"/>
      <c r="AS36" s="108">
        <f>SUM(N36:AR36)</f>
        <v>0</v>
      </c>
      <c r="AT36" s="36">
        <f t="shared" ref="AT36" si="47">COUNT(N36:AR36)</f>
        <v>0</v>
      </c>
    </row>
    <row r="37" spans="1:46" ht="21" customHeight="1" thickBot="1">
      <c r="A37" s="144"/>
      <c r="B37" s="114"/>
      <c r="C37" s="114"/>
      <c r="D37" s="116"/>
      <c r="E37" s="137"/>
      <c r="F37" s="118"/>
      <c r="G37" s="118"/>
      <c r="H37" s="118"/>
      <c r="I37" s="118"/>
      <c r="J37" s="38" t="s">
        <v>24</v>
      </c>
      <c r="K37" s="140"/>
      <c r="L37" s="141"/>
      <c r="M37" s="142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39" t="str">
        <f>IF(AT36=AT37,"○","×")</f>
        <v>○</v>
      </c>
      <c r="AT37" s="36">
        <f t="shared" ref="AT37" si="48">COUNTIF(N37:AR37,"ａ")+COUNTIF(N37:AR37,"ｂ")+COUNTIF(N37:AR37,"ｃ")</f>
        <v>0</v>
      </c>
    </row>
    <row r="38" spans="1:46" ht="21" customHeight="1">
      <c r="A38" s="143">
        <v>18</v>
      </c>
      <c r="B38" s="145"/>
      <c r="C38" s="145"/>
      <c r="D38" s="146"/>
      <c r="E38" s="137" t="str">
        <f>IF(D38=""," ",DATEDIF(D38,K38,"Y")&amp;"歳"&amp;DATEDIF(D38,K38,"YM")&amp;"カ月")</f>
        <v xml:space="preserve"> </v>
      </c>
      <c r="F38" s="138"/>
      <c r="G38" s="138"/>
      <c r="H38" s="138"/>
      <c r="I38" s="138"/>
      <c r="J38" s="40" t="s">
        <v>8</v>
      </c>
      <c r="K38" s="139">
        <f>DATE($B1,$D1,1)</f>
        <v>44593</v>
      </c>
      <c r="L38" s="139">
        <f>DATEDIF(D38,K38,"Y")</f>
        <v>122</v>
      </c>
      <c r="M38" s="121" t="str">
        <f t="shared" ref="M38" si="49">IF(L38=0,"○",IF(L38=1,"△",IF(L38=2,"□",IF(L38=3,"◇","×"))))</f>
        <v>×</v>
      </c>
      <c r="N38" s="85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6"/>
      <c r="AA38" s="86"/>
      <c r="AB38" s="86"/>
      <c r="AC38" s="86"/>
      <c r="AD38" s="86"/>
      <c r="AE38" s="86"/>
      <c r="AF38" s="86"/>
      <c r="AG38" s="86"/>
      <c r="AH38" s="86"/>
      <c r="AI38" s="86"/>
      <c r="AJ38" s="86"/>
      <c r="AK38" s="86"/>
      <c r="AL38" s="86"/>
      <c r="AM38" s="86"/>
      <c r="AN38" s="86"/>
      <c r="AO38" s="86"/>
      <c r="AP38" s="86"/>
      <c r="AQ38" s="86"/>
      <c r="AR38" s="86"/>
      <c r="AS38" s="41">
        <f>SUM(N38:AR38)</f>
        <v>0</v>
      </c>
      <c r="AT38" s="36">
        <f t="shared" ref="AT38" si="50">COUNT(N38:AR38)</f>
        <v>0</v>
      </c>
    </row>
    <row r="39" spans="1:46" ht="21" customHeight="1" thickBot="1">
      <c r="A39" s="144"/>
      <c r="B39" s="114"/>
      <c r="C39" s="114"/>
      <c r="D39" s="116"/>
      <c r="E39" s="137"/>
      <c r="F39" s="118"/>
      <c r="G39" s="118"/>
      <c r="H39" s="118"/>
      <c r="I39" s="118"/>
      <c r="J39" s="38" t="s">
        <v>24</v>
      </c>
      <c r="K39" s="140"/>
      <c r="L39" s="141"/>
      <c r="M39" s="142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39" t="str">
        <f>IF(AT38=AT39,"○","×")</f>
        <v>○</v>
      </c>
      <c r="AT39" s="36">
        <f t="shared" ref="AT39" si="51">COUNTIF(N39:AR39,"ａ")+COUNTIF(N39:AR39,"ｂ")+COUNTIF(N39:AR39,"ｃ")</f>
        <v>0</v>
      </c>
    </row>
    <row r="40" spans="1:46" ht="21" customHeight="1">
      <c r="A40" s="143">
        <v>19</v>
      </c>
      <c r="B40" s="145"/>
      <c r="C40" s="145"/>
      <c r="D40" s="146"/>
      <c r="E40" s="137" t="str">
        <f>IF(D40=""," ",DATEDIF(D40,K40,"Y")&amp;"歳"&amp;DATEDIF(D40,K40,"YM")&amp;"カ月")</f>
        <v xml:space="preserve"> </v>
      </c>
      <c r="F40" s="138"/>
      <c r="G40" s="138"/>
      <c r="H40" s="138"/>
      <c r="I40" s="138"/>
      <c r="J40" s="40" t="s">
        <v>8</v>
      </c>
      <c r="K40" s="139">
        <f>DATE($B1,$D1,1)</f>
        <v>44593</v>
      </c>
      <c r="L40" s="139">
        <f>DATEDIF(D40,K40,"Y")</f>
        <v>122</v>
      </c>
      <c r="M40" s="121" t="str">
        <f t="shared" ref="M40" si="52">IF(L40=0,"○",IF(L40=1,"△",IF(L40=2,"□",IF(L40=3,"◇","×"))))</f>
        <v>×</v>
      </c>
      <c r="N40" s="87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  <c r="AG40" s="86"/>
      <c r="AH40" s="86"/>
      <c r="AI40" s="86"/>
      <c r="AJ40" s="86"/>
      <c r="AK40" s="86"/>
      <c r="AL40" s="86"/>
      <c r="AM40" s="86"/>
      <c r="AN40" s="86"/>
      <c r="AO40" s="86"/>
      <c r="AP40" s="86"/>
      <c r="AQ40" s="86"/>
      <c r="AR40" s="86"/>
      <c r="AS40" s="108">
        <f>SUM(N40:AR40)</f>
        <v>0</v>
      </c>
      <c r="AT40" s="36">
        <f t="shared" ref="AT40" si="53">COUNT(N40:AR40)</f>
        <v>0</v>
      </c>
    </row>
    <row r="41" spans="1:46" ht="21" customHeight="1" thickBot="1">
      <c r="A41" s="144"/>
      <c r="B41" s="114"/>
      <c r="C41" s="114"/>
      <c r="D41" s="116"/>
      <c r="E41" s="137"/>
      <c r="F41" s="118"/>
      <c r="G41" s="118"/>
      <c r="H41" s="118"/>
      <c r="I41" s="118"/>
      <c r="J41" s="38" t="s">
        <v>24</v>
      </c>
      <c r="K41" s="140"/>
      <c r="L41" s="141"/>
      <c r="M41" s="142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39" t="str">
        <f>IF(AT40=AT41,"○","×")</f>
        <v>○</v>
      </c>
      <c r="AT41" s="36">
        <f t="shared" ref="AT41" si="54">COUNTIF(N41:AR41,"ａ")+COUNTIF(N41:AR41,"ｂ")+COUNTIF(N41:AR41,"ｃ")</f>
        <v>0</v>
      </c>
    </row>
    <row r="42" spans="1:46" ht="21" customHeight="1">
      <c r="A42" s="143">
        <v>20</v>
      </c>
      <c r="B42" s="145"/>
      <c r="C42" s="145"/>
      <c r="D42" s="146"/>
      <c r="E42" s="137" t="str">
        <f>IF(D42=""," ",DATEDIF(D42,K42,"Y")&amp;"歳"&amp;DATEDIF(D42,K42,"YM")&amp;"カ月")</f>
        <v xml:space="preserve"> </v>
      </c>
      <c r="F42" s="138"/>
      <c r="G42" s="138"/>
      <c r="H42" s="138"/>
      <c r="I42" s="138"/>
      <c r="J42" s="40" t="s">
        <v>8</v>
      </c>
      <c r="K42" s="139">
        <f>DATE($B1,$D1,1)</f>
        <v>44593</v>
      </c>
      <c r="L42" s="139">
        <f>DATEDIF(D42,K42,"Y")</f>
        <v>122</v>
      </c>
      <c r="M42" s="121" t="str">
        <f t="shared" ref="M42" si="55">IF(L42=0,"○",IF(L42=1,"△",IF(L42=2,"□",IF(L42=3,"◇","×"))))</f>
        <v>×</v>
      </c>
      <c r="N42" s="85"/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8"/>
      <c r="AP42" s="86"/>
      <c r="AQ42" s="86"/>
      <c r="AR42" s="86"/>
      <c r="AS42" s="41">
        <f>SUM(N42:AR42)</f>
        <v>0</v>
      </c>
      <c r="AT42" s="36">
        <f t="shared" ref="AT42" si="56">COUNT(N42:AR42)</f>
        <v>0</v>
      </c>
    </row>
    <row r="43" spans="1:46" ht="21" customHeight="1" thickBot="1">
      <c r="A43" s="144"/>
      <c r="B43" s="114"/>
      <c r="C43" s="114"/>
      <c r="D43" s="116"/>
      <c r="E43" s="137"/>
      <c r="F43" s="118"/>
      <c r="G43" s="118"/>
      <c r="H43" s="118"/>
      <c r="I43" s="118"/>
      <c r="J43" s="38" t="s">
        <v>24</v>
      </c>
      <c r="K43" s="140"/>
      <c r="L43" s="141"/>
      <c r="M43" s="142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9"/>
      <c r="AP43" s="84"/>
      <c r="AQ43" s="84"/>
      <c r="AR43" s="84"/>
      <c r="AS43" s="39" t="str">
        <f>IF(AT42=AT43,"○","×")</f>
        <v>○</v>
      </c>
      <c r="AT43" s="36">
        <f t="shared" ref="AT43" si="57">COUNTIF(N43:AR43,"ａ")+COUNTIF(N43:AR43,"ｂ")+COUNTIF(N43:AR43,"ｃ")</f>
        <v>0</v>
      </c>
    </row>
    <row r="44" spans="1:46" ht="21" customHeight="1">
      <c r="A44" s="143">
        <v>21</v>
      </c>
      <c r="B44" s="145"/>
      <c r="C44" s="145"/>
      <c r="D44" s="146"/>
      <c r="E44" s="137" t="str">
        <f>IF(D44=""," ",DATEDIF(D44,K44,"Y")&amp;"歳"&amp;DATEDIF(D44,K44,"YM")&amp;"カ月")</f>
        <v xml:space="preserve"> </v>
      </c>
      <c r="F44" s="138"/>
      <c r="G44" s="138"/>
      <c r="H44" s="138"/>
      <c r="I44" s="138"/>
      <c r="J44" s="40" t="s">
        <v>8</v>
      </c>
      <c r="K44" s="139">
        <f>DATE($B1,$D1,1)</f>
        <v>44593</v>
      </c>
      <c r="L44" s="139">
        <f>DATEDIF(D44,K44,"Y")</f>
        <v>122</v>
      </c>
      <c r="M44" s="121" t="str">
        <f t="shared" ref="M44" si="58">IF(L44=0,"○",IF(L44=1,"△",IF(L44=2,"□",IF(L44=3,"◇","×"))))</f>
        <v>×</v>
      </c>
      <c r="N44" s="87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6"/>
      <c r="AE44" s="86"/>
      <c r="AF44" s="86"/>
      <c r="AG44" s="86"/>
      <c r="AH44" s="86"/>
      <c r="AI44" s="86"/>
      <c r="AJ44" s="86"/>
      <c r="AK44" s="86"/>
      <c r="AL44" s="86"/>
      <c r="AM44" s="86"/>
      <c r="AN44" s="86"/>
      <c r="AO44" s="86"/>
      <c r="AP44" s="86"/>
      <c r="AQ44" s="86"/>
      <c r="AR44" s="86"/>
      <c r="AS44" s="108">
        <f>SUM(N44:AR44)</f>
        <v>0</v>
      </c>
      <c r="AT44" s="36">
        <f t="shared" ref="AT44" si="59">COUNT(N44:AR44)</f>
        <v>0</v>
      </c>
    </row>
    <row r="45" spans="1:46" ht="21" customHeight="1" thickBot="1">
      <c r="A45" s="144"/>
      <c r="B45" s="114"/>
      <c r="C45" s="114"/>
      <c r="D45" s="116"/>
      <c r="E45" s="137"/>
      <c r="F45" s="118"/>
      <c r="G45" s="118"/>
      <c r="H45" s="118"/>
      <c r="I45" s="118"/>
      <c r="J45" s="38" t="s">
        <v>24</v>
      </c>
      <c r="K45" s="140"/>
      <c r="L45" s="141"/>
      <c r="M45" s="142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39" t="str">
        <f>IF(AT44=AT45,"○","×")</f>
        <v>○</v>
      </c>
      <c r="AT45" s="36">
        <f t="shared" ref="AT45" si="60">COUNTIF(N45:AR45,"ａ")+COUNTIF(N45:AR45,"ｂ")+COUNTIF(N45:AR45,"ｃ")</f>
        <v>0</v>
      </c>
    </row>
    <row r="46" spans="1:46" ht="21" customHeight="1">
      <c r="A46" s="143">
        <v>22</v>
      </c>
      <c r="B46" s="145"/>
      <c r="C46" s="145"/>
      <c r="D46" s="146"/>
      <c r="E46" s="137" t="str">
        <f>IF(D46=""," ",DATEDIF(D46,K46,"Y")&amp;"歳"&amp;DATEDIF(D46,K46,"YM")&amp;"カ月")</f>
        <v xml:space="preserve"> </v>
      </c>
      <c r="F46" s="138"/>
      <c r="G46" s="138"/>
      <c r="H46" s="138"/>
      <c r="I46" s="138"/>
      <c r="J46" s="40" t="s">
        <v>8</v>
      </c>
      <c r="K46" s="139">
        <f>DATE($B1,$D1,1)</f>
        <v>44593</v>
      </c>
      <c r="L46" s="139">
        <f>DATEDIF(D46,K46,"Y")</f>
        <v>122</v>
      </c>
      <c r="M46" s="121" t="str">
        <f t="shared" ref="M46" si="61">IF(L46=0,"○",IF(L46=1,"△",IF(L46=2,"□",IF(L46=3,"◇","×"))))</f>
        <v>×</v>
      </c>
      <c r="N46" s="85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6"/>
      <c r="AG46" s="86"/>
      <c r="AH46" s="86"/>
      <c r="AI46" s="86"/>
      <c r="AJ46" s="86"/>
      <c r="AK46" s="86"/>
      <c r="AL46" s="86"/>
      <c r="AM46" s="86"/>
      <c r="AN46" s="86"/>
      <c r="AO46" s="88"/>
      <c r="AP46" s="86"/>
      <c r="AQ46" s="86"/>
      <c r="AR46" s="86"/>
      <c r="AS46" s="41">
        <f>SUM(N46:AR46)</f>
        <v>0</v>
      </c>
      <c r="AT46" s="36">
        <f t="shared" ref="AT46" si="62">COUNT(N46:AR46)</f>
        <v>0</v>
      </c>
    </row>
    <row r="47" spans="1:46" ht="21" customHeight="1" thickBot="1">
      <c r="A47" s="144"/>
      <c r="B47" s="114"/>
      <c r="C47" s="114"/>
      <c r="D47" s="116"/>
      <c r="E47" s="137"/>
      <c r="F47" s="118"/>
      <c r="G47" s="118"/>
      <c r="H47" s="118"/>
      <c r="I47" s="118"/>
      <c r="J47" s="38" t="s">
        <v>24</v>
      </c>
      <c r="K47" s="140"/>
      <c r="L47" s="141"/>
      <c r="M47" s="142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9"/>
      <c r="AP47" s="84"/>
      <c r="AQ47" s="84"/>
      <c r="AR47" s="84"/>
      <c r="AS47" s="39" t="str">
        <f>IF(AT46=AT47,"○","×")</f>
        <v>○</v>
      </c>
      <c r="AT47" s="36">
        <f t="shared" ref="AT47" si="63">COUNTIF(N47:AR47,"ａ")+COUNTIF(N47:AR47,"ｂ")+COUNTIF(N47:AR47,"ｃ")</f>
        <v>0</v>
      </c>
    </row>
    <row r="48" spans="1:46" ht="21" customHeight="1">
      <c r="A48" s="143">
        <v>23</v>
      </c>
      <c r="B48" s="145"/>
      <c r="C48" s="145"/>
      <c r="D48" s="146"/>
      <c r="E48" s="137" t="str">
        <f>IF(D48=""," ",DATEDIF(D48,K48,"Y")&amp;"歳"&amp;DATEDIF(D48,K48,"YM")&amp;"カ月")</f>
        <v xml:space="preserve"> </v>
      </c>
      <c r="F48" s="138"/>
      <c r="G48" s="138"/>
      <c r="H48" s="138"/>
      <c r="I48" s="138"/>
      <c r="J48" s="40" t="s">
        <v>8</v>
      </c>
      <c r="K48" s="139">
        <f>DATE($B1,$D1,1)</f>
        <v>44593</v>
      </c>
      <c r="L48" s="139">
        <f>DATEDIF(D48,K48,"Y")</f>
        <v>122</v>
      </c>
      <c r="M48" s="121" t="str">
        <f t="shared" ref="M48" si="64">IF(L48=0,"○",IF(L48=1,"△",IF(L48=2,"□",IF(L48=3,"◇","×"))))</f>
        <v>×</v>
      </c>
      <c r="N48" s="87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  <c r="AE48" s="86"/>
      <c r="AF48" s="86"/>
      <c r="AG48" s="86"/>
      <c r="AH48" s="86"/>
      <c r="AI48" s="86"/>
      <c r="AJ48" s="86"/>
      <c r="AK48" s="86"/>
      <c r="AL48" s="86"/>
      <c r="AM48" s="86"/>
      <c r="AN48" s="86"/>
      <c r="AO48" s="86"/>
      <c r="AP48" s="86"/>
      <c r="AQ48" s="86"/>
      <c r="AR48" s="86"/>
      <c r="AS48" s="108">
        <f>SUM(N48:AR48)</f>
        <v>0</v>
      </c>
      <c r="AT48" s="36">
        <f t="shared" ref="AT48" si="65">COUNT(N48:AR48)</f>
        <v>0</v>
      </c>
    </row>
    <row r="49" spans="1:46" ht="21" customHeight="1" thickBot="1">
      <c r="A49" s="144"/>
      <c r="B49" s="114"/>
      <c r="C49" s="114"/>
      <c r="D49" s="116"/>
      <c r="E49" s="137"/>
      <c r="F49" s="118"/>
      <c r="G49" s="118"/>
      <c r="H49" s="118"/>
      <c r="I49" s="118"/>
      <c r="J49" s="38" t="s">
        <v>24</v>
      </c>
      <c r="K49" s="140"/>
      <c r="L49" s="141"/>
      <c r="M49" s="142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39" t="str">
        <f>IF(AT48=AT49,"○","×")</f>
        <v>○</v>
      </c>
      <c r="AT49" s="36">
        <f t="shared" ref="AT49" si="66">COUNTIF(N49:AR49,"ａ")+COUNTIF(N49:AR49,"ｂ")+COUNTIF(N49:AR49,"ｃ")</f>
        <v>0</v>
      </c>
    </row>
    <row r="50" spans="1:46" ht="21" customHeight="1">
      <c r="A50" s="143">
        <v>24</v>
      </c>
      <c r="B50" s="145"/>
      <c r="C50" s="145"/>
      <c r="D50" s="146"/>
      <c r="E50" s="137" t="str">
        <f>IF(D50=""," ",DATEDIF(D50,K50,"Y")&amp;"歳"&amp;DATEDIF(D50,K50,"YM")&amp;"カ月")</f>
        <v xml:space="preserve"> </v>
      </c>
      <c r="F50" s="138"/>
      <c r="G50" s="138"/>
      <c r="H50" s="138"/>
      <c r="I50" s="138"/>
      <c r="J50" s="40" t="s">
        <v>8</v>
      </c>
      <c r="K50" s="139">
        <f>DATE($B1,$D1,1)</f>
        <v>44593</v>
      </c>
      <c r="L50" s="139">
        <f>DATEDIF(D50,K50,"Y")</f>
        <v>122</v>
      </c>
      <c r="M50" s="121" t="str">
        <f t="shared" ref="M50" si="67">IF(L50=0,"○",IF(L50=1,"△",IF(L50=2,"□",IF(L50=3,"◇","×"))))</f>
        <v>×</v>
      </c>
      <c r="N50" s="85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6"/>
      <c r="AG50" s="86"/>
      <c r="AH50" s="86"/>
      <c r="AI50" s="86"/>
      <c r="AJ50" s="86"/>
      <c r="AK50" s="86"/>
      <c r="AL50" s="86"/>
      <c r="AM50" s="86"/>
      <c r="AN50" s="86"/>
      <c r="AO50" s="86"/>
      <c r="AP50" s="86"/>
      <c r="AQ50" s="86"/>
      <c r="AR50" s="86"/>
      <c r="AS50" s="41">
        <f>SUM(N50:AR50)</f>
        <v>0</v>
      </c>
      <c r="AT50" s="36">
        <f t="shared" ref="AT50" si="68">COUNT(N50:AR50)</f>
        <v>0</v>
      </c>
    </row>
    <row r="51" spans="1:46" ht="21" customHeight="1" thickBot="1">
      <c r="A51" s="144"/>
      <c r="B51" s="114"/>
      <c r="C51" s="114"/>
      <c r="D51" s="116"/>
      <c r="E51" s="137"/>
      <c r="F51" s="118"/>
      <c r="G51" s="118"/>
      <c r="H51" s="118"/>
      <c r="I51" s="118"/>
      <c r="J51" s="38" t="s">
        <v>24</v>
      </c>
      <c r="K51" s="140"/>
      <c r="L51" s="141"/>
      <c r="M51" s="142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39" t="str">
        <f>IF(AT50=AT51,"○","×")</f>
        <v>○</v>
      </c>
      <c r="AT51" s="36">
        <f t="shared" ref="AT51" si="69">COUNTIF(N51:AR51,"ａ")+COUNTIF(N51:AR51,"ｂ")+COUNTIF(N51:AR51,"ｃ")</f>
        <v>0</v>
      </c>
    </row>
    <row r="52" spans="1:46" ht="21" customHeight="1">
      <c r="A52" s="143">
        <v>25</v>
      </c>
      <c r="B52" s="145"/>
      <c r="C52" s="145"/>
      <c r="D52" s="146"/>
      <c r="E52" s="137" t="str">
        <f>IF(D52=""," ",DATEDIF(D52,K52,"Y")&amp;"歳"&amp;DATEDIF(D52,K52,"YM")&amp;"カ月")</f>
        <v xml:space="preserve"> </v>
      </c>
      <c r="F52" s="138"/>
      <c r="G52" s="138"/>
      <c r="H52" s="138"/>
      <c r="I52" s="138"/>
      <c r="J52" s="40" t="s">
        <v>8</v>
      </c>
      <c r="K52" s="139">
        <f>DATE($B1,$D1,1)</f>
        <v>44593</v>
      </c>
      <c r="L52" s="139">
        <f>DATEDIF(D52,K52,"Y")</f>
        <v>122</v>
      </c>
      <c r="M52" s="121" t="str">
        <f t="shared" ref="M52" si="70">IF(L52=0,"○",IF(L52=1,"△",IF(L52=2,"□",IF(L52=3,"◇","×"))))</f>
        <v>×</v>
      </c>
      <c r="N52" s="87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  <c r="Z52" s="86"/>
      <c r="AA52" s="86"/>
      <c r="AB52" s="86"/>
      <c r="AC52" s="86"/>
      <c r="AD52" s="86"/>
      <c r="AE52" s="86"/>
      <c r="AF52" s="86"/>
      <c r="AG52" s="86"/>
      <c r="AH52" s="86"/>
      <c r="AI52" s="86"/>
      <c r="AJ52" s="86"/>
      <c r="AK52" s="86"/>
      <c r="AL52" s="86"/>
      <c r="AM52" s="86"/>
      <c r="AN52" s="86"/>
      <c r="AO52" s="86"/>
      <c r="AP52" s="86"/>
      <c r="AQ52" s="86"/>
      <c r="AR52" s="86"/>
      <c r="AS52" s="41">
        <f>SUM(N52:AR52)</f>
        <v>0</v>
      </c>
      <c r="AT52" s="36">
        <f t="shared" ref="AT52" si="71">COUNT(N52:AR52)</f>
        <v>0</v>
      </c>
    </row>
    <row r="53" spans="1:46" ht="21" customHeight="1" thickBot="1">
      <c r="A53" s="144"/>
      <c r="B53" s="114"/>
      <c r="C53" s="114"/>
      <c r="D53" s="116"/>
      <c r="E53" s="137"/>
      <c r="F53" s="118"/>
      <c r="G53" s="118"/>
      <c r="H53" s="118"/>
      <c r="I53" s="118"/>
      <c r="J53" s="38" t="s">
        <v>24</v>
      </c>
      <c r="K53" s="140"/>
      <c r="L53" s="141"/>
      <c r="M53" s="142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39" t="str">
        <f>IF(AT52=AT53,"○","×")</f>
        <v>○</v>
      </c>
      <c r="AT53" s="36">
        <f t="shared" ref="AT53" si="72">COUNTIF(N53:AR53,"ａ")+COUNTIF(N53:AR53,"ｂ")+COUNTIF(N53:AR53,"ｃ")</f>
        <v>0</v>
      </c>
    </row>
    <row r="54" spans="1:46" ht="21" customHeight="1">
      <c r="A54" s="143">
        <v>26</v>
      </c>
      <c r="B54" s="145"/>
      <c r="C54" s="145"/>
      <c r="D54" s="146"/>
      <c r="E54" s="137" t="str">
        <f>IF(D54=""," ",DATEDIF(D54,K54,"Y")&amp;"歳"&amp;DATEDIF(D54,K54,"YM")&amp;"カ月")</f>
        <v xml:space="preserve"> </v>
      </c>
      <c r="F54" s="138"/>
      <c r="G54" s="138"/>
      <c r="H54" s="138"/>
      <c r="I54" s="138"/>
      <c r="J54" s="40" t="s">
        <v>8</v>
      </c>
      <c r="K54" s="139">
        <f>DATE($B1,$D1,1)</f>
        <v>44593</v>
      </c>
      <c r="L54" s="139">
        <f>DATEDIF(D54,K54,"Y")</f>
        <v>122</v>
      </c>
      <c r="M54" s="121" t="str">
        <f t="shared" ref="M54" si="73">IF(L54=0,"○",IF(L54=1,"△",IF(L54=2,"□",IF(L54=3,"◇","×"))))</f>
        <v>×</v>
      </c>
      <c r="N54" s="85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  <c r="AA54" s="86"/>
      <c r="AB54" s="86"/>
      <c r="AC54" s="86"/>
      <c r="AD54" s="86"/>
      <c r="AE54" s="86"/>
      <c r="AF54" s="86"/>
      <c r="AG54" s="86"/>
      <c r="AH54" s="86"/>
      <c r="AI54" s="86"/>
      <c r="AJ54" s="86"/>
      <c r="AK54" s="86"/>
      <c r="AL54" s="86"/>
      <c r="AM54" s="86"/>
      <c r="AN54" s="86"/>
      <c r="AO54" s="86"/>
      <c r="AP54" s="86"/>
      <c r="AQ54" s="86"/>
      <c r="AR54" s="86"/>
      <c r="AS54" s="41">
        <f>SUM(N54:AR54)</f>
        <v>0</v>
      </c>
      <c r="AT54" s="36">
        <f t="shared" ref="AT54" si="74">COUNT(N54:AR54)</f>
        <v>0</v>
      </c>
    </row>
    <row r="55" spans="1:46" ht="21" customHeight="1" thickBot="1">
      <c r="A55" s="144"/>
      <c r="B55" s="114"/>
      <c r="C55" s="114"/>
      <c r="D55" s="116"/>
      <c r="E55" s="137"/>
      <c r="F55" s="118"/>
      <c r="G55" s="118"/>
      <c r="H55" s="118"/>
      <c r="I55" s="118"/>
      <c r="J55" s="38" t="s">
        <v>24</v>
      </c>
      <c r="K55" s="140"/>
      <c r="L55" s="141"/>
      <c r="M55" s="142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39" t="str">
        <f>IF(AT54=AT55,"○","×")</f>
        <v>○</v>
      </c>
      <c r="AT55" s="36">
        <f t="shared" ref="AT55" si="75">COUNTIF(N55:AR55,"ａ")+COUNTIF(N55:AR55,"ｂ")+COUNTIF(N55:AR55,"ｃ")</f>
        <v>0</v>
      </c>
    </row>
    <row r="56" spans="1:46" ht="21" customHeight="1">
      <c r="A56" s="143">
        <v>27</v>
      </c>
      <c r="B56" s="145"/>
      <c r="C56" s="145"/>
      <c r="D56" s="146"/>
      <c r="E56" s="137" t="str">
        <f>IF(D56=""," ",DATEDIF(D56,K56,"Y")&amp;"歳"&amp;DATEDIF(D56,K56,"YM")&amp;"カ月")</f>
        <v xml:space="preserve"> </v>
      </c>
      <c r="F56" s="138"/>
      <c r="G56" s="138"/>
      <c r="H56" s="138"/>
      <c r="I56" s="138"/>
      <c r="J56" s="40" t="s">
        <v>8</v>
      </c>
      <c r="K56" s="139">
        <f>DATE($B1,$D1,1)</f>
        <v>44593</v>
      </c>
      <c r="L56" s="139">
        <f>DATEDIF(D56,K56,"Y")</f>
        <v>122</v>
      </c>
      <c r="M56" s="121" t="str">
        <f t="shared" ref="M56" si="76">IF(L56=0,"○",IF(L56=1,"△",IF(L56=2,"□",IF(L56=3,"◇","×"))))</f>
        <v>×</v>
      </c>
      <c r="N56" s="87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  <c r="AA56" s="86"/>
      <c r="AB56" s="86"/>
      <c r="AC56" s="86"/>
      <c r="AD56" s="86"/>
      <c r="AE56" s="86"/>
      <c r="AF56" s="86"/>
      <c r="AG56" s="86"/>
      <c r="AH56" s="86"/>
      <c r="AI56" s="86"/>
      <c r="AJ56" s="86"/>
      <c r="AK56" s="86"/>
      <c r="AL56" s="86"/>
      <c r="AM56" s="86"/>
      <c r="AN56" s="86"/>
      <c r="AO56" s="86"/>
      <c r="AP56" s="86"/>
      <c r="AQ56" s="86"/>
      <c r="AR56" s="86"/>
      <c r="AS56" s="41">
        <f>SUM(N56:AR56)</f>
        <v>0</v>
      </c>
      <c r="AT56" s="36">
        <f t="shared" ref="AT56" si="77">COUNT(N56:AR56)</f>
        <v>0</v>
      </c>
    </row>
    <row r="57" spans="1:46" ht="21" customHeight="1" thickBot="1">
      <c r="A57" s="144"/>
      <c r="B57" s="114"/>
      <c r="C57" s="114"/>
      <c r="D57" s="116"/>
      <c r="E57" s="137"/>
      <c r="F57" s="118"/>
      <c r="G57" s="118"/>
      <c r="H57" s="118"/>
      <c r="I57" s="118"/>
      <c r="J57" s="38" t="s">
        <v>24</v>
      </c>
      <c r="K57" s="140"/>
      <c r="L57" s="141"/>
      <c r="M57" s="142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39" t="str">
        <f>IF(AT56=AT57,"○","×")</f>
        <v>○</v>
      </c>
      <c r="AT57" s="36">
        <f t="shared" ref="AT57" si="78">COUNTIF(N57:AR57,"ａ")+COUNTIF(N57:AR57,"ｂ")+COUNTIF(N57:AR57,"ｃ")</f>
        <v>0</v>
      </c>
    </row>
    <row r="58" spans="1:46" ht="21" customHeight="1">
      <c r="A58" s="143">
        <v>28</v>
      </c>
      <c r="B58" s="145"/>
      <c r="C58" s="145"/>
      <c r="D58" s="146"/>
      <c r="E58" s="137" t="str">
        <f>IF(D58=""," ",DATEDIF(D58,K58,"Y")&amp;"歳"&amp;DATEDIF(D58,K58,"YM")&amp;"カ月")</f>
        <v xml:space="preserve"> </v>
      </c>
      <c r="F58" s="138"/>
      <c r="G58" s="138"/>
      <c r="H58" s="138"/>
      <c r="I58" s="138"/>
      <c r="J58" s="40" t="s">
        <v>8</v>
      </c>
      <c r="K58" s="139">
        <f>DATE($B1,$D1,1)</f>
        <v>44593</v>
      </c>
      <c r="L58" s="139">
        <f>DATEDIF(D58,K58,"Y")</f>
        <v>122</v>
      </c>
      <c r="M58" s="121" t="str">
        <f t="shared" ref="M58" si="79">IF(L58=0,"○",IF(L58=1,"△",IF(L58=2,"□",IF(L58=3,"◇","×"))))</f>
        <v>×</v>
      </c>
      <c r="N58" s="85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41">
        <f>SUM(N58:AR58)</f>
        <v>0</v>
      </c>
      <c r="AT58" s="36">
        <f t="shared" ref="AT58" si="80">COUNT(N58:AR58)</f>
        <v>0</v>
      </c>
    </row>
    <row r="59" spans="1:46" ht="21" customHeight="1" thickBot="1">
      <c r="A59" s="144"/>
      <c r="B59" s="114"/>
      <c r="C59" s="114"/>
      <c r="D59" s="116"/>
      <c r="E59" s="137"/>
      <c r="F59" s="118"/>
      <c r="G59" s="118"/>
      <c r="H59" s="118"/>
      <c r="I59" s="118"/>
      <c r="J59" s="38" t="s">
        <v>24</v>
      </c>
      <c r="K59" s="140"/>
      <c r="L59" s="141"/>
      <c r="M59" s="142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39" t="str">
        <f>IF(AT58=AT59,"○","×")</f>
        <v>○</v>
      </c>
      <c r="AT59" s="36">
        <f t="shared" ref="AT59" si="81">COUNTIF(N59:AR59,"ａ")+COUNTIF(N59:AR59,"ｂ")+COUNTIF(N59:AR59,"ｃ")</f>
        <v>0</v>
      </c>
    </row>
    <row r="60" spans="1:46" ht="21" customHeight="1">
      <c r="A60" s="143">
        <v>29</v>
      </c>
      <c r="B60" s="145"/>
      <c r="C60" s="145"/>
      <c r="D60" s="146"/>
      <c r="E60" s="137" t="str">
        <f>IF(D60=""," ",DATEDIF(D60,K60,"Y")&amp;"歳"&amp;DATEDIF(D60,K60,"YM")&amp;"カ月")</f>
        <v xml:space="preserve"> </v>
      </c>
      <c r="F60" s="138"/>
      <c r="G60" s="138"/>
      <c r="H60" s="138"/>
      <c r="I60" s="138"/>
      <c r="J60" s="40" t="s">
        <v>8</v>
      </c>
      <c r="K60" s="139">
        <f>DATE($B1,$D1,1)</f>
        <v>44593</v>
      </c>
      <c r="L60" s="139">
        <f>DATEDIF(D60,K60,"Y")</f>
        <v>122</v>
      </c>
      <c r="M60" s="121" t="str">
        <f t="shared" ref="M60" si="82">IF(L60=0,"○",IF(L60=1,"△",IF(L60=2,"□",IF(L60=3,"◇","×"))))</f>
        <v>×</v>
      </c>
      <c r="N60" s="87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  <c r="AA60" s="86"/>
      <c r="AB60" s="86"/>
      <c r="AC60" s="86"/>
      <c r="AD60" s="86"/>
      <c r="AE60" s="86"/>
      <c r="AF60" s="86"/>
      <c r="AG60" s="86"/>
      <c r="AH60" s="86"/>
      <c r="AI60" s="86"/>
      <c r="AJ60" s="86"/>
      <c r="AK60" s="86"/>
      <c r="AL60" s="86"/>
      <c r="AM60" s="86"/>
      <c r="AN60" s="86"/>
      <c r="AO60" s="86"/>
      <c r="AP60" s="86"/>
      <c r="AQ60" s="86"/>
      <c r="AR60" s="86"/>
      <c r="AS60" s="41">
        <f>SUM(N60:AR60)</f>
        <v>0</v>
      </c>
      <c r="AT60" s="36">
        <f t="shared" ref="AT60" si="83">COUNT(N60:AR60)</f>
        <v>0</v>
      </c>
    </row>
    <row r="61" spans="1:46" ht="21" customHeight="1" thickBot="1">
      <c r="A61" s="144"/>
      <c r="B61" s="114"/>
      <c r="C61" s="114"/>
      <c r="D61" s="116"/>
      <c r="E61" s="137"/>
      <c r="F61" s="118"/>
      <c r="G61" s="118"/>
      <c r="H61" s="118"/>
      <c r="I61" s="118"/>
      <c r="J61" s="38" t="s">
        <v>24</v>
      </c>
      <c r="K61" s="140"/>
      <c r="L61" s="141"/>
      <c r="M61" s="142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4"/>
      <c r="AS61" s="39" t="str">
        <f>IF(AT60=AT61,"○","×")</f>
        <v>○</v>
      </c>
      <c r="AT61" s="36">
        <f t="shared" ref="AT61" si="84">COUNTIF(N61:AR61,"ａ")+COUNTIF(N61:AR61,"ｂ")+COUNTIF(N61:AR61,"ｃ")</f>
        <v>0</v>
      </c>
    </row>
    <row r="62" spans="1:46" ht="21" customHeight="1">
      <c r="A62" s="143">
        <v>30</v>
      </c>
      <c r="B62" s="145"/>
      <c r="C62" s="145"/>
      <c r="D62" s="146"/>
      <c r="E62" s="137" t="str">
        <f>IF(D62=""," ",DATEDIF(D62,K62,"Y")&amp;"歳"&amp;DATEDIF(D62,K62,"YM")&amp;"カ月")</f>
        <v xml:space="preserve"> </v>
      </c>
      <c r="F62" s="138"/>
      <c r="G62" s="138"/>
      <c r="H62" s="138"/>
      <c r="I62" s="138"/>
      <c r="J62" s="40" t="s">
        <v>8</v>
      </c>
      <c r="K62" s="139">
        <f>DATE($B1,$D1,1)</f>
        <v>44593</v>
      </c>
      <c r="L62" s="139">
        <f>DATEDIF(D62,K62,"Y")</f>
        <v>122</v>
      </c>
      <c r="M62" s="121" t="str">
        <f t="shared" ref="M62" si="85">IF(L62=0,"○",IF(L62=1,"△",IF(L62=2,"□",IF(L62=3,"◇","×"))))</f>
        <v>×</v>
      </c>
      <c r="N62" s="87"/>
      <c r="O62" s="86"/>
      <c r="P62" s="86"/>
      <c r="Q62" s="86"/>
      <c r="R62" s="86"/>
      <c r="S62" s="86"/>
      <c r="T62" s="86"/>
      <c r="U62" s="86"/>
      <c r="V62" s="86"/>
      <c r="W62" s="86"/>
      <c r="X62" s="86"/>
      <c r="Y62" s="86"/>
      <c r="Z62" s="86"/>
      <c r="AA62" s="86"/>
      <c r="AB62" s="86"/>
      <c r="AC62" s="86"/>
      <c r="AD62" s="86"/>
      <c r="AE62" s="86"/>
      <c r="AF62" s="86"/>
      <c r="AG62" s="86"/>
      <c r="AH62" s="86"/>
      <c r="AI62" s="86"/>
      <c r="AJ62" s="86"/>
      <c r="AK62" s="86"/>
      <c r="AL62" s="86"/>
      <c r="AM62" s="86"/>
      <c r="AN62" s="86"/>
      <c r="AO62" s="86"/>
      <c r="AP62" s="86"/>
      <c r="AQ62" s="86"/>
      <c r="AR62" s="86"/>
      <c r="AS62" s="41">
        <f>SUM(N62:AR62)</f>
        <v>0</v>
      </c>
      <c r="AT62" s="36">
        <f t="shared" ref="AT62" si="86">COUNT(N62:AR62)</f>
        <v>0</v>
      </c>
    </row>
    <row r="63" spans="1:46" ht="21" customHeight="1" thickBot="1">
      <c r="A63" s="144"/>
      <c r="B63" s="114"/>
      <c r="C63" s="114"/>
      <c r="D63" s="116"/>
      <c r="E63" s="137"/>
      <c r="F63" s="118"/>
      <c r="G63" s="118"/>
      <c r="H63" s="118"/>
      <c r="I63" s="118"/>
      <c r="J63" s="38" t="s">
        <v>24</v>
      </c>
      <c r="K63" s="140"/>
      <c r="L63" s="141"/>
      <c r="M63" s="142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  <c r="AR63" s="84"/>
      <c r="AS63" s="39" t="str">
        <f>IF(AT62=AT63,"○","×")</f>
        <v>○</v>
      </c>
      <c r="AT63" s="36">
        <f t="shared" ref="AT63" si="87">COUNTIF(N63:AR63,"ａ")+COUNTIF(N63:AR63,"ｂ")+COUNTIF(N63:AR63,"ｃ")</f>
        <v>0</v>
      </c>
    </row>
    <row r="64" spans="1:46" ht="21" customHeight="1">
      <c r="A64" s="143">
        <v>31</v>
      </c>
      <c r="B64" s="145"/>
      <c r="C64" s="145"/>
      <c r="D64" s="146"/>
      <c r="E64" s="137" t="str">
        <f>IF(D64=""," ",DATEDIF(D64,K64,"Y")&amp;"歳"&amp;DATEDIF(D64,K64,"YM")&amp;"カ月")</f>
        <v xml:space="preserve"> </v>
      </c>
      <c r="F64" s="138"/>
      <c r="G64" s="138"/>
      <c r="H64" s="138"/>
      <c r="I64" s="138"/>
      <c r="J64" s="40" t="s">
        <v>8</v>
      </c>
      <c r="K64" s="139">
        <f>DATE($B1,$D1,1)</f>
        <v>44593</v>
      </c>
      <c r="L64" s="139">
        <f>DATEDIF(D64,K64,"Y")</f>
        <v>122</v>
      </c>
      <c r="M64" s="121" t="str">
        <f t="shared" ref="M64" si="88">IF(L64=0,"○",IF(L64=1,"△",IF(L64=2,"□",IF(L64=3,"◇","×"))))</f>
        <v>×</v>
      </c>
      <c r="N64" s="87"/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  <c r="Z64" s="86"/>
      <c r="AA64" s="86"/>
      <c r="AB64" s="86"/>
      <c r="AC64" s="86"/>
      <c r="AD64" s="86"/>
      <c r="AE64" s="86"/>
      <c r="AF64" s="86"/>
      <c r="AG64" s="86"/>
      <c r="AH64" s="86"/>
      <c r="AI64" s="86"/>
      <c r="AJ64" s="86"/>
      <c r="AK64" s="86"/>
      <c r="AL64" s="86"/>
      <c r="AM64" s="86"/>
      <c r="AN64" s="86"/>
      <c r="AO64" s="86"/>
      <c r="AP64" s="86"/>
      <c r="AQ64" s="86"/>
      <c r="AR64" s="86"/>
      <c r="AS64" s="41">
        <f>SUM(N64:AR64)</f>
        <v>0</v>
      </c>
      <c r="AT64" s="36">
        <f t="shared" ref="AT64" si="89">COUNT(N64:AR64)</f>
        <v>0</v>
      </c>
    </row>
    <row r="65" spans="1:46" ht="21" customHeight="1" thickBot="1">
      <c r="A65" s="144"/>
      <c r="B65" s="114"/>
      <c r="C65" s="114"/>
      <c r="D65" s="116"/>
      <c r="E65" s="137"/>
      <c r="F65" s="118"/>
      <c r="G65" s="118"/>
      <c r="H65" s="118"/>
      <c r="I65" s="118"/>
      <c r="J65" s="38" t="s">
        <v>24</v>
      </c>
      <c r="K65" s="140"/>
      <c r="L65" s="141"/>
      <c r="M65" s="142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84"/>
      <c r="AQ65" s="84"/>
      <c r="AR65" s="84"/>
      <c r="AS65" s="39" t="str">
        <f>IF(AT64=AT65,"○","×")</f>
        <v>○</v>
      </c>
      <c r="AT65" s="36">
        <f t="shared" ref="AT65" si="90">COUNTIF(N65:AR65,"ａ")+COUNTIF(N65:AR65,"ｂ")+COUNTIF(N65:AR65,"ｃ")</f>
        <v>0</v>
      </c>
    </row>
    <row r="66" spans="1:46" ht="21" customHeight="1">
      <c r="A66" s="143">
        <v>32</v>
      </c>
      <c r="B66" s="145"/>
      <c r="C66" s="145"/>
      <c r="D66" s="146"/>
      <c r="E66" s="137" t="str">
        <f>IF(D66=""," ",DATEDIF(D66,K66,"Y")&amp;"歳"&amp;DATEDIF(D66,K66,"YM")&amp;"カ月")</f>
        <v xml:space="preserve"> </v>
      </c>
      <c r="F66" s="138"/>
      <c r="G66" s="138"/>
      <c r="H66" s="138"/>
      <c r="I66" s="138"/>
      <c r="J66" s="40" t="s">
        <v>8</v>
      </c>
      <c r="K66" s="139">
        <f>DATE($B1,$D1,1)</f>
        <v>44593</v>
      </c>
      <c r="L66" s="139">
        <f>DATEDIF(D66,K66,"Y")</f>
        <v>122</v>
      </c>
      <c r="M66" s="121" t="str">
        <f t="shared" ref="M66" si="91">IF(L66=0,"○",IF(L66=1,"△",IF(L66=2,"□",IF(L66=3,"◇","×"))))</f>
        <v>×</v>
      </c>
      <c r="N66" s="87"/>
      <c r="O66" s="86"/>
      <c r="P66" s="86"/>
      <c r="Q66" s="86"/>
      <c r="R66" s="86"/>
      <c r="S66" s="86"/>
      <c r="T66" s="86"/>
      <c r="U66" s="86"/>
      <c r="V66" s="86"/>
      <c r="W66" s="86"/>
      <c r="X66" s="86"/>
      <c r="Y66" s="86"/>
      <c r="Z66" s="86"/>
      <c r="AA66" s="86"/>
      <c r="AB66" s="86"/>
      <c r="AC66" s="86"/>
      <c r="AD66" s="86"/>
      <c r="AE66" s="86"/>
      <c r="AF66" s="86"/>
      <c r="AG66" s="86"/>
      <c r="AH66" s="86"/>
      <c r="AI66" s="86"/>
      <c r="AJ66" s="86"/>
      <c r="AK66" s="86"/>
      <c r="AL66" s="86"/>
      <c r="AM66" s="86"/>
      <c r="AN66" s="86"/>
      <c r="AO66" s="86"/>
      <c r="AP66" s="86"/>
      <c r="AQ66" s="86"/>
      <c r="AR66" s="86"/>
      <c r="AS66" s="41">
        <f>SUM(N66:AR66)</f>
        <v>0</v>
      </c>
      <c r="AT66" s="36">
        <f t="shared" ref="AT66" si="92">COUNT(N66:AR66)</f>
        <v>0</v>
      </c>
    </row>
    <row r="67" spans="1:46" ht="21" customHeight="1" thickBot="1">
      <c r="A67" s="144"/>
      <c r="B67" s="114"/>
      <c r="C67" s="114"/>
      <c r="D67" s="116"/>
      <c r="E67" s="137"/>
      <c r="F67" s="118"/>
      <c r="G67" s="118"/>
      <c r="H67" s="118"/>
      <c r="I67" s="118"/>
      <c r="J67" s="38" t="s">
        <v>24</v>
      </c>
      <c r="K67" s="140"/>
      <c r="L67" s="141"/>
      <c r="M67" s="142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84"/>
      <c r="AM67" s="84"/>
      <c r="AN67" s="84"/>
      <c r="AO67" s="84"/>
      <c r="AP67" s="84"/>
      <c r="AQ67" s="84"/>
      <c r="AR67" s="84"/>
      <c r="AS67" s="39" t="str">
        <f>IF(AT66=AT67,"○","×")</f>
        <v>○</v>
      </c>
      <c r="AT67" s="36">
        <f t="shared" ref="AT67" si="93">COUNTIF(N67:AR67,"ａ")+COUNTIF(N67:AR67,"ｂ")+COUNTIF(N67:AR67,"ｃ")</f>
        <v>0</v>
      </c>
    </row>
    <row r="68" spans="1:46" ht="21" customHeight="1">
      <c r="A68" s="143">
        <v>33</v>
      </c>
      <c r="B68" s="145"/>
      <c r="C68" s="145"/>
      <c r="D68" s="146"/>
      <c r="E68" s="137" t="str">
        <f>IF(D68=""," ",DATEDIF(D68,K68,"Y")&amp;"歳"&amp;DATEDIF(D68,K68,"YM")&amp;"カ月")</f>
        <v xml:space="preserve"> </v>
      </c>
      <c r="F68" s="138"/>
      <c r="G68" s="138"/>
      <c r="H68" s="138"/>
      <c r="I68" s="138"/>
      <c r="J68" s="40" t="s">
        <v>8</v>
      </c>
      <c r="K68" s="139">
        <f>DATE($B1,$D1,1)</f>
        <v>44593</v>
      </c>
      <c r="L68" s="139">
        <f>DATEDIF(D68,K68,"Y")</f>
        <v>122</v>
      </c>
      <c r="M68" s="121" t="str">
        <f t="shared" ref="M68" si="94">IF(L68=0,"○",IF(L68=1,"△",IF(L68=2,"□",IF(L68=3,"◇","×"))))</f>
        <v>×</v>
      </c>
      <c r="N68" s="87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  <c r="AK68" s="86"/>
      <c r="AL68" s="86"/>
      <c r="AM68" s="86"/>
      <c r="AN68" s="86"/>
      <c r="AO68" s="86"/>
      <c r="AP68" s="86"/>
      <c r="AQ68" s="86"/>
      <c r="AR68" s="86"/>
      <c r="AS68" s="41">
        <f>SUM(N68:AR68)</f>
        <v>0</v>
      </c>
      <c r="AT68" s="36">
        <f t="shared" ref="AT68" si="95">COUNT(N68:AR68)</f>
        <v>0</v>
      </c>
    </row>
    <row r="69" spans="1:46" ht="21" customHeight="1" thickBot="1">
      <c r="A69" s="144"/>
      <c r="B69" s="114"/>
      <c r="C69" s="114"/>
      <c r="D69" s="116"/>
      <c r="E69" s="137"/>
      <c r="F69" s="118"/>
      <c r="G69" s="118"/>
      <c r="H69" s="118"/>
      <c r="I69" s="118"/>
      <c r="J69" s="38" t="s">
        <v>24</v>
      </c>
      <c r="K69" s="140"/>
      <c r="L69" s="141"/>
      <c r="M69" s="142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84"/>
      <c r="AM69" s="84"/>
      <c r="AN69" s="84"/>
      <c r="AO69" s="84"/>
      <c r="AP69" s="84"/>
      <c r="AQ69" s="84"/>
      <c r="AR69" s="84"/>
      <c r="AS69" s="39" t="str">
        <f>IF(AT68=AT69,"○","×")</f>
        <v>○</v>
      </c>
      <c r="AT69" s="36">
        <f t="shared" ref="AT69" si="96">COUNTIF(N69:AR69,"ａ")+COUNTIF(N69:AR69,"ｂ")+COUNTIF(N69:AR69,"ｃ")</f>
        <v>0</v>
      </c>
    </row>
    <row r="70" spans="1:46" ht="21" customHeight="1">
      <c r="A70" s="143">
        <v>34</v>
      </c>
      <c r="B70" s="145"/>
      <c r="C70" s="145"/>
      <c r="D70" s="146"/>
      <c r="E70" s="137" t="str">
        <f>IF(D70=""," ",DATEDIF(D70,K70,"Y")&amp;"歳"&amp;DATEDIF(D70,K70,"YM")&amp;"カ月")</f>
        <v xml:space="preserve"> </v>
      </c>
      <c r="F70" s="138"/>
      <c r="G70" s="138"/>
      <c r="H70" s="138"/>
      <c r="I70" s="138"/>
      <c r="J70" s="40" t="s">
        <v>8</v>
      </c>
      <c r="K70" s="139">
        <f>DATE($B1,$D1,1)</f>
        <v>44593</v>
      </c>
      <c r="L70" s="139">
        <f>DATEDIF(D70,K70,"Y")</f>
        <v>122</v>
      </c>
      <c r="M70" s="121" t="str">
        <f t="shared" ref="M70" si="97">IF(L70=0,"○",IF(L70=1,"△",IF(L70=2,"□",IF(L70=3,"◇","×"))))</f>
        <v>×</v>
      </c>
      <c r="N70" s="87"/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6"/>
      <c r="AG70" s="86"/>
      <c r="AH70" s="86"/>
      <c r="AI70" s="86"/>
      <c r="AJ70" s="86"/>
      <c r="AK70" s="86"/>
      <c r="AL70" s="86"/>
      <c r="AM70" s="86"/>
      <c r="AN70" s="86"/>
      <c r="AO70" s="86"/>
      <c r="AP70" s="86"/>
      <c r="AQ70" s="86"/>
      <c r="AR70" s="86"/>
      <c r="AS70" s="41">
        <f>SUM(N70:AR70)</f>
        <v>0</v>
      </c>
      <c r="AT70" s="36">
        <f t="shared" ref="AT70" si="98">COUNT(N70:AR70)</f>
        <v>0</v>
      </c>
    </row>
    <row r="71" spans="1:46" ht="21" customHeight="1" thickBot="1">
      <c r="A71" s="144"/>
      <c r="B71" s="114"/>
      <c r="C71" s="114"/>
      <c r="D71" s="116"/>
      <c r="E71" s="137"/>
      <c r="F71" s="118"/>
      <c r="G71" s="118"/>
      <c r="H71" s="118"/>
      <c r="I71" s="118"/>
      <c r="J71" s="38" t="s">
        <v>24</v>
      </c>
      <c r="K71" s="140"/>
      <c r="L71" s="141"/>
      <c r="M71" s="142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39" t="str">
        <f>IF(AT70=AT71,"○","×")</f>
        <v>○</v>
      </c>
      <c r="AT71" s="36">
        <f t="shared" ref="AT71" si="99">COUNTIF(N71:AR71,"ａ")+COUNTIF(N71:AR71,"ｂ")+COUNTIF(N71:AR71,"ｃ")</f>
        <v>0</v>
      </c>
    </row>
    <row r="72" spans="1:46" ht="21" customHeight="1">
      <c r="A72" s="143">
        <v>35</v>
      </c>
      <c r="B72" s="145"/>
      <c r="C72" s="145"/>
      <c r="D72" s="146"/>
      <c r="E72" s="137" t="str">
        <f>IF(D72=""," ",DATEDIF(D72,K72,"Y")&amp;"歳"&amp;DATEDIF(D72,K72,"YM")&amp;"カ月")</f>
        <v xml:space="preserve"> </v>
      </c>
      <c r="F72" s="138"/>
      <c r="G72" s="138"/>
      <c r="H72" s="138"/>
      <c r="I72" s="138"/>
      <c r="J72" s="40" t="s">
        <v>8</v>
      </c>
      <c r="K72" s="139">
        <f>DATE($B1,$D1,1)</f>
        <v>44593</v>
      </c>
      <c r="L72" s="139">
        <f>DATEDIF(D72,K72,"Y")</f>
        <v>122</v>
      </c>
      <c r="M72" s="121" t="str">
        <f t="shared" ref="M72" si="100">IF(L72=0,"○",IF(L72=1,"△",IF(L72=2,"□",IF(L72=3,"◇","×"))))</f>
        <v>×</v>
      </c>
      <c r="N72" s="87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86"/>
      <c r="AF72" s="86"/>
      <c r="AG72" s="86"/>
      <c r="AH72" s="86"/>
      <c r="AI72" s="86"/>
      <c r="AJ72" s="86"/>
      <c r="AK72" s="86"/>
      <c r="AL72" s="86"/>
      <c r="AM72" s="86"/>
      <c r="AN72" s="86"/>
      <c r="AO72" s="86"/>
      <c r="AP72" s="86"/>
      <c r="AQ72" s="86"/>
      <c r="AR72" s="86"/>
      <c r="AS72" s="41">
        <f>SUM(N72:AR72)</f>
        <v>0</v>
      </c>
      <c r="AT72" s="36">
        <f t="shared" ref="AT72" si="101">COUNT(N72:AR72)</f>
        <v>0</v>
      </c>
    </row>
    <row r="73" spans="1:46" ht="21" customHeight="1" thickBot="1">
      <c r="A73" s="144"/>
      <c r="B73" s="114"/>
      <c r="C73" s="114"/>
      <c r="D73" s="116"/>
      <c r="E73" s="137"/>
      <c r="F73" s="118"/>
      <c r="G73" s="118"/>
      <c r="H73" s="118"/>
      <c r="I73" s="118"/>
      <c r="J73" s="38" t="s">
        <v>24</v>
      </c>
      <c r="K73" s="140"/>
      <c r="L73" s="141"/>
      <c r="M73" s="142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4"/>
      <c r="AR73" s="84"/>
      <c r="AS73" s="39" t="str">
        <f>IF(AT72=AT73,"○","×")</f>
        <v>○</v>
      </c>
      <c r="AT73" s="36">
        <f t="shared" ref="AT73" si="102">COUNTIF(N73:AR73,"ａ")+COUNTIF(N73:AR73,"ｂ")+COUNTIF(N73:AR73,"ｃ")</f>
        <v>0</v>
      </c>
    </row>
    <row r="74" spans="1:46" ht="21" customHeight="1">
      <c r="A74" s="143">
        <v>36</v>
      </c>
      <c r="B74" s="145"/>
      <c r="C74" s="145"/>
      <c r="D74" s="146"/>
      <c r="E74" s="137" t="str">
        <f>IF(D74=""," ",DATEDIF(D74,K74,"Y")&amp;"歳"&amp;DATEDIF(D74,K74,"YM")&amp;"カ月")</f>
        <v xml:space="preserve"> </v>
      </c>
      <c r="F74" s="138"/>
      <c r="G74" s="138"/>
      <c r="H74" s="138"/>
      <c r="I74" s="138"/>
      <c r="J74" s="40" t="s">
        <v>8</v>
      </c>
      <c r="K74" s="139">
        <f>DATE($B1,$D1,1)</f>
        <v>44593</v>
      </c>
      <c r="L74" s="139">
        <f>DATEDIF(D74,K74,"Y")</f>
        <v>122</v>
      </c>
      <c r="M74" s="121" t="str">
        <f t="shared" ref="M74" si="103">IF(L74=0,"○",IF(L74=1,"△",IF(L74=2,"□",IF(L74=3,"◇","×"))))</f>
        <v>×</v>
      </c>
      <c r="N74" s="87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6"/>
      <c r="AD74" s="86"/>
      <c r="AE74" s="86"/>
      <c r="AF74" s="86"/>
      <c r="AG74" s="86"/>
      <c r="AH74" s="86"/>
      <c r="AI74" s="86"/>
      <c r="AJ74" s="86"/>
      <c r="AK74" s="86"/>
      <c r="AL74" s="86"/>
      <c r="AM74" s="86"/>
      <c r="AN74" s="86"/>
      <c r="AO74" s="86"/>
      <c r="AP74" s="86"/>
      <c r="AQ74" s="86"/>
      <c r="AR74" s="86"/>
      <c r="AS74" s="41">
        <f>SUM(N74:AR74)</f>
        <v>0</v>
      </c>
      <c r="AT74" s="36">
        <f t="shared" ref="AT74" si="104">COUNT(N74:AR74)</f>
        <v>0</v>
      </c>
    </row>
    <row r="75" spans="1:46" ht="21" customHeight="1" thickBot="1">
      <c r="A75" s="144"/>
      <c r="B75" s="114"/>
      <c r="C75" s="114"/>
      <c r="D75" s="116"/>
      <c r="E75" s="137"/>
      <c r="F75" s="118"/>
      <c r="G75" s="118"/>
      <c r="H75" s="118"/>
      <c r="I75" s="118"/>
      <c r="J75" s="38" t="s">
        <v>24</v>
      </c>
      <c r="K75" s="140"/>
      <c r="L75" s="141"/>
      <c r="M75" s="142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39" t="str">
        <f>IF(AT74=AT75,"○","×")</f>
        <v>○</v>
      </c>
      <c r="AT75" s="36">
        <f t="shared" ref="AT75" si="105">COUNTIF(N75:AR75,"ａ")+COUNTIF(N75:AR75,"ｂ")+COUNTIF(N75:AR75,"ｃ")</f>
        <v>0</v>
      </c>
    </row>
    <row r="76" spans="1:46" ht="21" customHeight="1">
      <c r="A76" s="143">
        <v>37</v>
      </c>
      <c r="B76" s="145"/>
      <c r="C76" s="145"/>
      <c r="D76" s="146"/>
      <c r="E76" s="137" t="str">
        <f>IF(D76=""," ",DATEDIF(D76,K76,"Y")&amp;"歳"&amp;DATEDIF(D76,K76,"YM")&amp;"カ月")</f>
        <v xml:space="preserve"> </v>
      </c>
      <c r="F76" s="138"/>
      <c r="G76" s="138"/>
      <c r="H76" s="138"/>
      <c r="I76" s="138"/>
      <c r="J76" s="40" t="s">
        <v>8</v>
      </c>
      <c r="K76" s="139">
        <f>DATE($B1,$D1,1)</f>
        <v>44593</v>
      </c>
      <c r="L76" s="139">
        <f>DATEDIF(D76,K76,"Y")</f>
        <v>122</v>
      </c>
      <c r="M76" s="121" t="str">
        <f t="shared" ref="M76" si="106">IF(L76=0,"○",IF(L76=1,"△",IF(L76=2,"□",IF(L76=3,"◇","×"))))</f>
        <v>×</v>
      </c>
      <c r="N76" s="87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  <c r="AA76" s="86"/>
      <c r="AB76" s="86"/>
      <c r="AC76" s="86"/>
      <c r="AD76" s="86"/>
      <c r="AE76" s="86"/>
      <c r="AF76" s="86"/>
      <c r="AG76" s="86"/>
      <c r="AH76" s="86"/>
      <c r="AI76" s="86"/>
      <c r="AJ76" s="86"/>
      <c r="AK76" s="86"/>
      <c r="AL76" s="86"/>
      <c r="AM76" s="86"/>
      <c r="AN76" s="86"/>
      <c r="AO76" s="86"/>
      <c r="AP76" s="86"/>
      <c r="AQ76" s="86"/>
      <c r="AR76" s="86"/>
      <c r="AS76" s="41">
        <f>SUM(N76:AR76)</f>
        <v>0</v>
      </c>
      <c r="AT76" s="36">
        <f t="shared" ref="AT76" si="107">COUNT(N76:AR76)</f>
        <v>0</v>
      </c>
    </row>
    <row r="77" spans="1:46" ht="21" customHeight="1" thickBot="1">
      <c r="A77" s="144"/>
      <c r="B77" s="114"/>
      <c r="C77" s="114"/>
      <c r="D77" s="116"/>
      <c r="E77" s="137"/>
      <c r="F77" s="118"/>
      <c r="G77" s="118"/>
      <c r="H77" s="118"/>
      <c r="I77" s="118"/>
      <c r="J77" s="38" t="s">
        <v>24</v>
      </c>
      <c r="K77" s="140"/>
      <c r="L77" s="141"/>
      <c r="M77" s="142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84"/>
      <c r="AM77" s="84"/>
      <c r="AN77" s="84"/>
      <c r="AO77" s="84"/>
      <c r="AP77" s="84"/>
      <c r="AQ77" s="84"/>
      <c r="AR77" s="84"/>
      <c r="AS77" s="39" t="str">
        <f>IF(AT76=AT77,"○","×")</f>
        <v>○</v>
      </c>
      <c r="AT77" s="36">
        <f t="shared" ref="AT77" si="108">COUNTIF(N77:AR77,"ａ")+COUNTIF(N77:AR77,"ｂ")+COUNTIF(N77:AR77,"ｃ")</f>
        <v>0</v>
      </c>
    </row>
    <row r="78" spans="1:46" ht="21" customHeight="1">
      <c r="A78" s="143">
        <v>38</v>
      </c>
      <c r="B78" s="145"/>
      <c r="C78" s="145"/>
      <c r="D78" s="146"/>
      <c r="E78" s="137" t="str">
        <f>IF(D78=""," ",DATEDIF(D78,K78,"Y")&amp;"歳"&amp;DATEDIF(D78,K78,"YM")&amp;"カ月")</f>
        <v xml:space="preserve"> </v>
      </c>
      <c r="F78" s="138"/>
      <c r="G78" s="138"/>
      <c r="H78" s="138"/>
      <c r="I78" s="138"/>
      <c r="J78" s="40" t="s">
        <v>8</v>
      </c>
      <c r="K78" s="139">
        <f>DATE($B1,$D1,1)</f>
        <v>44593</v>
      </c>
      <c r="L78" s="139">
        <f>DATEDIF(D78,K78,"Y")</f>
        <v>122</v>
      </c>
      <c r="M78" s="121" t="str">
        <f t="shared" ref="M78" si="109">IF(L78=0,"○",IF(L78=1,"△",IF(L78=2,"□",IF(L78=3,"◇","×"))))</f>
        <v>×</v>
      </c>
      <c r="N78" s="87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41">
        <f>SUM(N78:AR78)</f>
        <v>0</v>
      </c>
      <c r="AT78" s="36">
        <f t="shared" ref="AT78" si="110">COUNT(N78:AR78)</f>
        <v>0</v>
      </c>
    </row>
    <row r="79" spans="1:46" ht="21" customHeight="1" thickBot="1">
      <c r="A79" s="144"/>
      <c r="B79" s="114"/>
      <c r="C79" s="114"/>
      <c r="D79" s="116"/>
      <c r="E79" s="137"/>
      <c r="F79" s="118"/>
      <c r="G79" s="118"/>
      <c r="H79" s="118"/>
      <c r="I79" s="118"/>
      <c r="J79" s="38" t="s">
        <v>24</v>
      </c>
      <c r="K79" s="140"/>
      <c r="L79" s="141"/>
      <c r="M79" s="142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84"/>
      <c r="AM79" s="84"/>
      <c r="AN79" s="84"/>
      <c r="AO79" s="84"/>
      <c r="AP79" s="84"/>
      <c r="AQ79" s="84"/>
      <c r="AR79" s="84"/>
      <c r="AS79" s="39" t="str">
        <f>IF(AT78=AT79,"○","×")</f>
        <v>○</v>
      </c>
      <c r="AT79" s="36">
        <f t="shared" ref="AT79" si="111">COUNTIF(N79:AR79,"ａ")+COUNTIF(N79:AR79,"ｂ")+COUNTIF(N79:AR79,"ｃ")</f>
        <v>0</v>
      </c>
    </row>
    <row r="80" spans="1:46" ht="21" customHeight="1">
      <c r="A80" s="143">
        <v>39</v>
      </c>
      <c r="B80" s="145"/>
      <c r="C80" s="145"/>
      <c r="D80" s="146"/>
      <c r="E80" s="137" t="str">
        <f>IF(D80=""," ",DATEDIF(D80,K80,"Y")&amp;"歳"&amp;DATEDIF(D80,K80,"YM")&amp;"カ月")</f>
        <v xml:space="preserve"> </v>
      </c>
      <c r="F80" s="138"/>
      <c r="G80" s="138"/>
      <c r="H80" s="138"/>
      <c r="I80" s="138"/>
      <c r="J80" s="40" t="s">
        <v>8</v>
      </c>
      <c r="K80" s="139">
        <f>DATE($B1,$D1,1)</f>
        <v>44593</v>
      </c>
      <c r="L80" s="139">
        <f>DATEDIF(D80,K80,"Y")</f>
        <v>122</v>
      </c>
      <c r="M80" s="121" t="str">
        <f t="shared" ref="M80" si="112">IF(L80=0,"○",IF(L80=1,"△",IF(L80=2,"□",IF(L80=3,"◇","×"))))</f>
        <v>×</v>
      </c>
      <c r="N80" s="87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  <c r="AA80" s="86"/>
      <c r="AB80" s="86"/>
      <c r="AC80" s="86"/>
      <c r="AD80" s="86"/>
      <c r="AE80" s="86"/>
      <c r="AF80" s="86"/>
      <c r="AG80" s="86"/>
      <c r="AH80" s="86"/>
      <c r="AI80" s="86"/>
      <c r="AJ80" s="86"/>
      <c r="AK80" s="86"/>
      <c r="AL80" s="86"/>
      <c r="AM80" s="86"/>
      <c r="AN80" s="86"/>
      <c r="AO80" s="86"/>
      <c r="AP80" s="86"/>
      <c r="AQ80" s="86"/>
      <c r="AR80" s="86"/>
      <c r="AS80" s="41">
        <f>SUM(N80:AR80)</f>
        <v>0</v>
      </c>
      <c r="AT80" s="36">
        <f t="shared" ref="AT80" si="113">COUNT(N80:AR80)</f>
        <v>0</v>
      </c>
    </row>
    <row r="81" spans="1:46" ht="21" customHeight="1" thickBot="1">
      <c r="A81" s="144"/>
      <c r="B81" s="114"/>
      <c r="C81" s="114"/>
      <c r="D81" s="116"/>
      <c r="E81" s="137"/>
      <c r="F81" s="118"/>
      <c r="G81" s="118"/>
      <c r="H81" s="118"/>
      <c r="I81" s="118"/>
      <c r="J81" s="38" t="s">
        <v>24</v>
      </c>
      <c r="K81" s="140"/>
      <c r="L81" s="141"/>
      <c r="M81" s="142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  <c r="AR81" s="84"/>
      <c r="AS81" s="39" t="str">
        <f>IF(AT80=AT81,"○","×")</f>
        <v>○</v>
      </c>
      <c r="AT81" s="36">
        <f t="shared" ref="AT81" si="114">COUNTIF(N81:AR81,"ａ")+COUNTIF(N81:AR81,"ｂ")+COUNTIF(N81:AR81,"ｃ")</f>
        <v>0</v>
      </c>
    </row>
    <row r="82" spans="1:46" ht="21" customHeight="1">
      <c r="A82" s="143">
        <v>40</v>
      </c>
      <c r="B82" s="145"/>
      <c r="C82" s="145"/>
      <c r="D82" s="146"/>
      <c r="E82" s="137" t="str">
        <f>IF(D82=""," ",DATEDIF(D82,K82,"Y")&amp;"歳"&amp;DATEDIF(D82,K82,"YM")&amp;"カ月")</f>
        <v xml:space="preserve"> </v>
      </c>
      <c r="F82" s="138"/>
      <c r="G82" s="138"/>
      <c r="H82" s="138"/>
      <c r="I82" s="138"/>
      <c r="J82" s="40" t="s">
        <v>8</v>
      </c>
      <c r="K82" s="139">
        <f>DATE($B1,$D1,1)</f>
        <v>44593</v>
      </c>
      <c r="L82" s="139">
        <f>DATEDIF(D82,K82,"Y")</f>
        <v>122</v>
      </c>
      <c r="M82" s="121" t="str">
        <f t="shared" ref="M82" si="115">IF(L82=0,"○",IF(L82=1,"△",IF(L82=2,"□",IF(L82=3,"◇","×"))))</f>
        <v>×</v>
      </c>
      <c r="N82" s="87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41">
        <f>SUM(N82:AR82)</f>
        <v>0</v>
      </c>
      <c r="AT82" s="36">
        <f t="shared" ref="AT82" si="116">COUNT(N82:AR82)</f>
        <v>0</v>
      </c>
    </row>
    <row r="83" spans="1:46" ht="21" customHeight="1" thickBot="1">
      <c r="A83" s="144"/>
      <c r="B83" s="114"/>
      <c r="C83" s="114"/>
      <c r="D83" s="116"/>
      <c r="E83" s="137"/>
      <c r="F83" s="118"/>
      <c r="G83" s="118"/>
      <c r="H83" s="118"/>
      <c r="I83" s="118"/>
      <c r="J83" s="38" t="s">
        <v>24</v>
      </c>
      <c r="K83" s="140"/>
      <c r="L83" s="141"/>
      <c r="M83" s="142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84"/>
      <c r="AM83" s="84"/>
      <c r="AN83" s="84"/>
      <c r="AO83" s="84"/>
      <c r="AP83" s="84"/>
      <c r="AQ83" s="84"/>
      <c r="AR83" s="84"/>
      <c r="AS83" s="39" t="str">
        <f>IF(AT82=AT83,"○","×")</f>
        <v>○</v>
      </c>
      <c r="AT83" s="36">
        <f t="shared" ref="AT83" si="117">COUNTIF(N83:AR83,"ａ")+COUNTIF(N83:AR83,"ｂ")+COUNTIF(N83:AR83,"ｃ")</f>
        <v>0</v>
      </c>
    </row>
    <row r="84" spans="1:46" ht="21" customHeight="1">
      <c r="A84" s="143">
        <v>41</v>
      </c>
      <c r="B84" s="145"/>
      <c r="C84" s="145"/>
      <c r="D84" s="146"/>
      <c r="E84" s="137" t="str">
        <f>IF(D84=""," ",DATEDIF(D84,K84,"Y")&amp;"歳"&amp;DATEDIF(D84,K84,"YM")&amp;"カ月")</f>
        <v xml:space="preserve"> </v>
      </c>
      <c r="F84" s="138"/>
      <c r="G84" s="138"/>
      <c r="H84" s="138"/>
      <c r="I84" s="138"/>
      <c r="J84" s="40" t="s">
        <v>8</v>
      </c>
      <c r="K84" s="139">
        <f>DATE($B1,$D1,1)</f>
        <v>44593</v>
      </c>
      <c r="L84" s="139">
        <f>DATEDIF(D84,K84,"Y")</f>
        <v>122</v>
      </c>
      <c r="M84" s="121" t="str">
        <f t="shared" ref="M84" si="118">IF(L84=0,"○",IF(L84=1,"△",IF(L84=2,"□",IF(L84=3,"◇","×"))))</f>
        <v>×</v>
      </c>
      <c r="N84" s="87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86"/>
      <c r="AE84" s="86"/>
      <c r="AF84" s="86"/>
      <c r="AG84" s="86"/>
      <c r="AH84" s="86"/>
      <c r="AI84" s="86"/>
      <c r="AJ84" s="86"/>
      <c r="AK84" s="86"/>
      <c r="AL84" s="86"/>
      <c r="AM84" s="86"/>
      <c r="AN84" s="86"/>
      <c r="AO84" s="86"/>
      <c r="AP84" s="86"/>
      <c r="AQ84" s="86"/>
      <c r="AR84" s="86"/>
      <c r="AS84" s="41">
        <f>SUM(N84:AR84)</f>
        <v>0</v>
      </c>
      <c r="AT84" s="36">
        <f t="shared" ref="AT84" si="119">COUNT(N84:AR84)</f>
        <v>0</v>
      </c>
    </row>
    <row r="85" spans="1:46" ht="21" customHeight="1" thickBot="1">
      <c r="A85" s="144"/>
      <c r="B85" s="114"/>
      <c r="C85" s="114"/>
      <c r="D85" s="116"/>
      <c r="E85" s="137"/>
      <c r="F85" s="118"/>
      <c r="G85" s="118"/>
      <c r="H85" s="118"/>
      <c r="I85" s="118"/>
      <c r="J85" s="38" t="s">
        <v>24</v>
      </c>
      <c r="K85" s="140"/>
      <c r="L85" s="141"/>
      <c r="M85" s="142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84"/>
      <c r="AM85" s="84"/>
      <c r="AN85" s="84"/>
      <c r="AO85" s="84"/>
      <c r="AP85" s="84"/>
      <c r="AQ85" s="84"/>
      <c r="AR85" s="84"/>
      <c r="AS85" s="39" t="str">
        <f>IF(AT84=AT85,"○","×")</f>
        <v>○</v>
      </c>
      <c r="AT85" s="36">
        <f t="shared" ref="AT85" si="120">COUNTIF(N85:AR85,"ａ")+COUNTIF(N85:AR85,"ｂ")+COUNTIF(N85:AR85,"ｃ")</f>
        <v>0</v>
      </c>
    </row>
    <row r="86" spans="1:46" ht="21" customHeight="1">
      <c r="A86" s="143">
        <v>42</v>
      </c>
      <c r="B86" s="145"/>
      <c r="C86" s="145"/>
      <c r="D86" s="146"/>
      <c r="E86" s="137" t="str">
        <f>IF(D86=""," ",DATEDIF(D86,K86,"Y")&amp;"歳"&amp;DATEDIF(D86,K86,"YM")&amp;"カ月")</f>
        <v xml:space="preserve"> </v>
      </c>
      <c r="F86" s="138"/>
      <c r="G86" s="138"/>
      <c r="H86" s="138"/>
      <c r="I86" s="138"/>
      <c r="J86" s="40" t="s">
        <v>8</v>
      </c>
      <c r="K86" s="139">
        <f>DATE($B1,$D1,1)</f>
        <v>44593</v>
      </c>
      <c r="L86" s="139">
        <f>DATEDIF(D86,K86,"Y")</f>
        <v>122</v>
      </c>
      <c r="M86" s="121" t="str">
        <f t="shared" ref="M86" si="121">IF(L86=0,"○",IF(L86=1,"△",IF(L86=2,"□",IF(L86=3,"◇","×"))))</f>
        <v>×</v>
      </c>
      <c r="N86" s="87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6"/>
      <c r="AA86" s="86"/>
      <c r="AB86" s="86"/>
      <c r="AC86" s="86"/>
      <c r="AD86" s="86"/>
      <c r="AE86" s="86"/>
      <c r="AF86" s="86"/>
      <c r="AG86" s="86"/>
      <c r="AH86" s="86"/>
      <c r="AI86" s="86"/>
      <c r="AJ86" s="86"/>
      <c r="AK86" s="86"/>
      <c r="AL86" s="86"/>
      <c r="AM86" s="86"/>
      <c r="AN86" s="86"/>
      <c r="AO86" s="86"/>
      <c r="AP86" s="86"/>
      <c r="AQ86" s="86"/>
      <c r="AR86" s="86"/>
      <c r="AS86" s="41">
        <f>SUM(N86:AR86)</f>
        <v>0</v>
      </c>
      <c r="AT86" s="36">
        <f t="shared" ref="AT86" si="122">COUNT(N86:AR86)</f>
        <v>0</v>
      </c>
    </row>
    <row r="87" spans="1:46" ht="21" customHeight="1" thickBot="1">
      <c r="A87" s="144"/>
      <c r="B87" s="114"/>
      <c r="C87" s="114"/>
      <c r="D87" s="116"/>
      <c r="E87" s="137"/>
      <c r="F87" s="118"/>
      <c r="G87" s="118"/>
      <c r="H87" s="118"/>
      <c r="I87" s="118"/>
      <c r="J87" s="38" t="s">
        <v>24</v>
      </c>
      <c r="K87" s="140"/>
      <c r="L87" s="141"/>
      <c r="M87" s="142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39" t="str">
        <f>IF(AT86=AT87,"○","×")</f>
        <v>○</v>
      </c>
      <c r="AT87" s="36">
        <f t="shared" ref="AT87" si="123">COUNTIF(N87:AR87,"ａ")+COUNTIF(N87:AR87,"ｂ")+COUNTIF(N87:AR87,"ｃ")</f>
        <v>0</v>
      </c>
    </row>
    <row r="88" spans="1:46" ht="21" customHeight="1">
      <c r="A88" s="143">
        <v>43</v>
      </c>
      <c r="B88" s="145"/>
      <c r="C88" s="145"/>
      <c r="D88" s="146"/>
      <c r="E88" s="137" t="str">
        <f>IF(D88=""," ",DATEDIF(D88,K88,"Y")&amp;"歳"&amp;DATEDIF(D88,K88,"YM")&amp;"カ月")</f>
        <v xml:space="preserve"> </v>
      </c>
      <c r="F88" s="138"/>
      <c r="G88" s="138"/>
      <c r="H88" s="138"/>
      <c r="I88" s="138"/>
      <c r="J88" s="40" t="s">
        <v>8</v>
      </c>
      <c r="K88" s="139">
        <f>DATE($B1,$D1,1)</f>
        <v>44593</v>
      </c>
      <c r="L88" s="139">
        <f>DATEDIF(D88,K88,"Y")</f>
        <v>122</v>
      </c>
      <c r="M88" s="121" t="str">
        <f t="shared" ref="M88" si="124">IF(L88=0,"○",IF(L88=1,"△",IF(L88=2,"□",IF(L88=3,"◇","×"))))</f>
        <v>×</v>
      </c>
      <c r="N88" s="87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  <c r="AA88" s="86"/>
      <c r="AB88" s="86"/>
      <c r="AC88" s="86"/>
      <c r="AD88" s="86"/>
      <c r="AE88" s="86"/>
      <c r="AF88" s="86"/>
      <c r="AG88" s="86"/>
      <c r="AH88" s="86"/>
      <c r="AI88" s="86"/>
      <c r="AJ88" s="86"/>
      <c r="AK88" s="86"/>
      <c r="AL88" s="86"/>
      <c r="AM88" s="86"/>
      <c r="AN88" s="86"/>
      <c r="AO88" s="86"/>
      <c r="AP88" s="86"/>
      <c r="AQ88" s="86"/>
      <c r="AR88" s="86"/>
      <c r="AS88" s="41">
        <f>SUM(N88:AR88)</f>
        <v>0</v>
      </c>
      <c r="AT88" s="36">
        <f t="shared" ref="AT88" si="125">COUNT(N88:AR88)</f>
        <v>0</v>
      </c>
    </row>
    <row r="89" spans="1:46" ht="21" customHeight="1" thickBot="1">
      <c r="A89" s="144"/>
      <c r="B89" s="114"/>
      <c r="C89" s="114"/>
      <c r="D89" s="116"/>
      <c r="E89" s="137"/>
      <c r="F89" s="118"/>
      <c r="G89" s="118"/>
      <c r="H89" s="118"/>
      <c r="I89" s="118"/>
      <c r="J89" s="38" t="s">
        <v>24</v>
      </c>
      <c r="K89" s="140"/>
      <c r="L89" s="141"/>
      <c r="M89" s="142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84"/>
      <c r="AM89" s="84"/>
      <c r="AN89" s="84"/>
      <c r="AO89" s="84"/>
      <c r="AP89" s="84"/>
      <c r="AQ89" s="84"/>
      <c r="AR89" s="84"/>
      <c r="AS89" s="39" t="str">
        <f>IF(AT88=AT89,"○","×")</f>
        <v>○</v>
      </c>
      <c r="AT89" s="36">
        <f t="shared" ref="AT89" si="126">COUNTIF(N89:AR89,"ａ")+COUNTIF(N89:AR89,"ｂ")+COUNTIF(N89:AR89,"ｃ")</f>
        <v>0</v>
      </c>
    </row>
    <row r="90" spans="1:46" ht="21" customHeight="1">
      <c r="A90" s="143">
        <v>44</v>
      </c>
      <c r="B90" s="145"/>
      <c r="C90" s="145"/>
      <c r="D90" s="146"/>
      <c r="E90" s="137" t="str">
        <f>IF(D90=""," ",DATEDIF(D90,K90,"Y")&amp;"歳"&amp;DATEDIF(D90,K90,"YM")&amp;"カ月")</f>
        <v xml:space="preserve"> </v>
      </c>
      <c r="F90" s="138"/>
      <c r="G90" s="138"/>
      <c r="H90" s="138"/>
      <c r="I90" s="138"/>
      <c r="J90" s="40" t="s">
        <v>8</v>
      </c>
      <c r="K90" s="139">
        <f>DATE($B1,$D1,1)</f>
        <v>44593</v>
      </c>
      <c r="L90" s="139">
        <f>DATEDIF(D90,K90,"Y")</f>
        <v>122</v>
      </c>
      <c r="M90" s="121" t="str">
        <f t="shared" ref="M90" si="127">IF(L90=0,"○",IF(L90=1,"△",IF(L90=2,"□",IF(L90=3,"◇","×"))))</f>
        <v>×</v>
      </c>
      <c r="N90" s="87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  <c r="AG90" s="86"/>
      <c r="AH90" s="86"/>
      <c r="AI90" s="86"/>
      <c r="AJ90" s="86"/>
      <c r="AK90" s="86"/>
      <c r="AL90" s="86"/>
      <c r="AM90" s="86"/>
      <c r="AN90" s="86"/>
      <c r="AO90" s="86"/>
      <c r="AP90" s="86"/>
      <c r="AQ90" s="86"/>
      <c r="AR90" s="86"/>
      <c r="AS90" s="41">
        <f>SUM(N90:AR90)</f>
        <v>0</v>
      </c>
      <c r="AT90" s="36">
        <f t="shared" ref="AT90" si="128">COUNT(N90:AR90)</f>
        <v>0</v>
      </c>
    </row>
    <row r="91" spans="1:46" ht="21" customHeight="1" thickBot="1">
      <c r="A91" s="144"/>
      <c r="B91" s="114"/>
      <c r="C91" s="114"/>
      <c r="D91" s="116"/>
      <c r="E91" s="137"/>
      <c r="F91" s="118"/>
      <c r="G91" s="118"/>
      <c r="H91" s="118"/>
      <c r="I91" s="118"/>
      <c r="J91" s="38" t="s">
        <v>24</v>
      </c>
      <c r="K91" s="140"/>
      <c r="L91" s="141"/>
      <c r="M91" s="142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84"/>
      <c r="AM91" s="84"/>
      <c r="AN91" s="84"/>
      <c r="AO91" s="84"/>
      <c r="AP91" s="84"/>
      <c r="AQ91" s="84"/>
      <c r="AR91" s="84"/>
      <c r="AS91" s="39" t="str">
        <f>IF(AT90=AT91,"○","×")</f>
        <v>○</v>
      </c>
      <c r="AT91" s="36">
        <f t="shared" ref="AT91" si="129">COUNTIF(N91:AR91,"ａ")+COUNTIF(N91:AR91,"ｂ")+COUNTIF(N91:AR91,"ｃ")</f>
        <v>0</v>
      </c>
    </row>
    <row r="92" spans="1:46" ht="21" customHeight="1">
      <c r="A92" s="143">
        <v>45</v>
      </c>
      <c r="B92" s="145"/>
      <c r="C92" s="145"/>
      <c r="D92" s="146"/>
      <c r="E92" s="137" t="str">
        <f>IF(D92=""," ",DATEDIF(D92,K92,"Y")&amp;"歳"&amp;DATEDIF(D92,K92,"YM")&amp;"カ月")</f>
        <v xml:space="preserve"> </v>
      </c>
      <c r="F92" s="138"/>
      <c r="G92" s="138"/>
      <c r="H92" s="138"/>
      <c r="I92" s="138"/>
      <c r="J92" s="40" t="s">
        <v>8</v>
      </c>
      <c r="K92" s="139">
        <f>DATE($B1,$D1,1)</f>
        <v>44593</v>
      </c>
      <c r="L92" s="139">
        <f>DATEDIF(D92,K92,"Y")</f>
        <v>122</v>
      </c>
      <c r="M92" s="121" t="str">
        <f t="shared" ref="M92" si="130">IF(L92=0,"○",IF(L92=1,"△",IF(L92=2,"□",IF(L92=3,"◇","×"))))</f>
        <v>×</v>
      </c>
      <c r="N92" s="87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6"/>
      <c r="AD92" s="86"/>
      <c r="AE92" s="86"/>
      <c r="AF92" s="86"/>
      <c r="AG92" s="86"/>
      <c r="AH92" s="86"/>
      <c r="AI92" s="86"/>
      <c r="AJ92" s="86"/>
      <c r="AK92" s="86"/>
      <c r="AL92" s="86"/>
      <c r="AM92" s="86"/>
      <c r="AN92" s="86"/>
      <c r="AO92" s="86"/>
      <c r="AP92" s="86"/>
      <c r="AQ92" s="86"/>
      <c r="AR92" s="86"/>
      <c r="AS92" s="41">
        <f>SUM(N92:AR92)</f>
        <v>0</v>
      </c>
      <c r="AT92" s="36">
        <f t="shared" ref="AT92" si="131">COUNT(N92:AR92)</f>
        <v>0</v>
      </c>
    </row>
    <row r="93" spans="1:46" ht="21" customHeight="1" thickBot="1">
      <c r="A93" s="144"/>
      <c r="B93" s="114"/>
      <c r="C93" s="114"/>
      <c r="D93" s="116"/>
      <c r="E93" s="137"/>
      <c r="F93" s="118"/>
      <c r="G93" s="118"/>
      <c r="H93" s="118"/>
      <c r="I93" s="118"/>
      <c r="J93" s="38" t="s">
        <v>24</v>
      </c>
      <c r="K93" s="140"/>
      <c r="L93" s="141"/>
      <c r="M93" s="142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84"/>
      <c r="AM93" s="84"/>
      <c r="AN93" s="84"/>
      <c r="AO93" s="84"/>
      <c r="AP93" s="84"/>
      <c r="AQ93" s="84"/>
      <c r="AR93" s="84"/>
      <c r="AS93" s="39" t="str">
        <f>IF(AT92=AT93,"○","×")</f>
        <v>○</v>
      </c>
      <c r="AT93" s="36">
        <f t="shared" ref="AT93" si="132">COUNTIF(N93:AR93,"ａ")+COUNTIF(N93:AR93,"ｂ")+COUNTIF(N93:AR93,"ｃ")</f>
        <v>0</v>
      </c>
    </row>
    <row r="94" spans="1:46" ht="21" customHeight="1">
      <c r="A94" s="143">
        <v>46</v>
      </c>
      <c r="B94" s="145"/>
      <c r="C94" s="145"/>
      <c r="D94" s="146"/>
      <c r="E94" s="137" t="str">
        <f>IF(D94=""," ",DATEDIF(D94,K94,"Y")&amp;"歳"&amp;DATEDIF(D94,K94,"YM")&amp;"カ月")</f>
        <v xml:space="preserve"> </v>
      </c>
      <c r="F94" s="138"/>
      <c r="G94" s="138"/>
      <c r="H94" s="138"/>
      <c r="I94" s="138"/>
      <c r="J94" s="40" t="s">
        <v>8</v>
      </c>
      <c r="K94" s="139">
        <f>DATE($B1,$D1,1)</f>
        <v>44593</v>
      </c>
      <c r="L94" s="139">
        <f>DATEDIF(D94,K94,"Y")</f>
        <v>122</v>
      </c>
      <c r="M94" s="121" t="str">
        <f t="shared" ref="M94" si="133">IF(L94=0,"○",IF(L94=1,"△",IF(L94=2,"□",IF(L94=3,"◇","×"))))</f>
        <v>×</v>
      </c>
      <c r="N94" s="87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  <c r="AE94" s="86"/>
      <c r="AF94" s="86"/>
      <c r="AG94" s="86"/>
      <c r="AH94" s="86"/>
      <c r="AI94" s="86"/>
      <c r="AJ94" s="86"/>
      <c r="AK94" s="86"/>
      <c r="AL94" s="86"/>
      <c r="AM94" s="86"/>
      <c r="AN94" s="86"/>
      <c r="AO94" s="86"/>
      <c r="AP94" s="86"/>
      <c r="AQ94" s="86"/>
      <c r="AR94" s="86"/>
      <c r="AS94" s="41">
        <f>SUM(N94:AR94)</f>
        <v>0</v>
      </c>
      <c r="AT94" s="36">
        <f t="shared" ref="AT94" si="134">COUNT(N94:AR94)</f>
        <v>0</v>
      </c>
    </row>
    <row r="95" spans="1:46" ht="21" customHeight="1" thickBot="1">
      <c r="A95" s="144"/>
      <c r="B95" s="114"/>
      <c r="C95" s="114"/>
      <c r="D95" s="116"/>
      <c r="E95" s="137"/>
      <c r="F95" s="118"/>
      <c r="G95" s="118"/>
      <c r="H95" s="118"/>
      <c r="I95" s="118"/>
      <c r="J95" s="38" t="s">
        <v>24</v>
      </c>
      <c r="K95" s="140"/>
      <c r="L95" s="141"/>
      <c r="M95" s="142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39" t="str">
        <f>IF(AT94=AT95,"○","×")</f>
        <v>○</v>
      </c>
      <c r="AT95" s="36">
        <f t="shared" ref="AT95" si="135">COUNTIF(N95:AR95,"ａ")+COUNTIF(N95:AR95,"ｂ")+COUNTIF(N95:AR95,"ｃ")</f>
        <v>0</v>
      </c>
    </row>
    <row r="96" spans="1:46" ht="21" customHeight="1">
      <c r="A96" s="143">
        <v>47</v>
      </c>
      <c r="B96" s="145"/>
      <c r="C96" s="145"/>
      <c r="D96" s="146"/>
      <c r="E96" s="137" t="str">
        <f>IF(D96=""," ",DATEDIF(D96,K96,"Y")&amp;"歳"&amp;DATEDIF(D96,K96,"YM")&amp;"カ月")</f>
        <v xml:space="preserve"> </v>
      </c>
      <c r="F96" s="138"/>
      <c r="G96" s="138"/>
      <c r="H96" s="138"/>
      <c r="I96" s="138"/>
      <c r="J96" s="40" t="s">
        <v>8</v>
      </c>
      <c r="K96" s="139">
        <f>DATE($B1,$D1,1)</f>
        <v>44593</v>
      </c>
      <c r="L96" s="139">
        <f>DATEDIF(D96,K96,"Y")</f>
        <v>122</v>
      </c>
      <c r="M96" s="121" t="str">
        <f t="shared" ref="M96" si="136">IF(L96=0,"○",IF(L96=1,"△",IF(L96=2,"□",IF(L96=3,"◇","×"))))</f>
        <v>×</v>
      </c>
      <c r="N96" s="87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  <c r="AA96" s="86"/>
      <c r="AB96" s="86"/>
      <c r="AC96" s="86"/>
      <c r="AD96" s="86"/>
      <c r="AE96" s="86"/>
      <c r="AF96" s="86"/>
      <c r="AG96" s="86"/>
      <c r="AH96" s="86"/>
      <c r="AI96" s="86"/>
      <c r="AJ96" s="86"/>
      <c r="AK96" s="86"/>
      <c r="AL96" s="86"/>
      <c r="AM96" s="86"/>
      <c r="AN96" s="86"/>
      <c r="AO96" s="86"/>
      <c r="AP96" s="86"/>
      <c r="AQ96" s="86"/>
      <c r="AR96" s="86"/>
      <c r="AS96" s="41">
        <f>SUM(N96:AR96)</f>
        <v>0</v>
      </c>
      <c r="AT96" s="36">
        <f t="shared" ref="AT96" si="137">COUNT(N96:AR96)</f>
        <v>0</v>
      </c>
    </row>
    <row r="97" spans="1:46" ht="21" customHeight="1" thickBot="1">
      <c r="A97" s="144"/>
      <c r="B97" s="114"/>
      <c r="C97" s="114"/>
      <c r="D97" s="116"/>
      <c r="E97" s="137"/>
      <c r="F97" s="118"/>
      <c r="G97" s="118"/>
      <c r="H97" s="118"/>
      <c r="I97" s="118"/>
      <c r="J97" s="38" t="s">
        <v>24</v>
      </c>
      <c r="K97" s="140"/>
      <c r="L97" s="141"/>
      <c r="M97" s="142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39" t="str">
        <f>IF(AT96=AT97,"○","×")</f>
        <v>○</v>
      </c>
      <c r="AT97" s="36">
        <f t="shared" ref="AT97" si="138">COUNTIF(N97:AR97,"ａ")+COUNTIF(N97:AR97,"ｂ")+COUNTIF(N97:AR97,"ｃ")</f>
        <v>0</v>
      </c>
    </row>
    <row r="98" spans="1:46" ht="21" customHeight="1">
      <c r="A98" s="143">
        <v>48</v>
      </c>
      <c r="B98" s="145"/>
      <c r="C98" s="145"/>
      <c r="D98" s="146"/>
      <c r="E98" s="137" t="str">
        <f>IF(D98=""," ",DATEDIF(D98,K98,"Y")&amp;"歳"&amp;DATEDIF(D98,K98,"YM")&amp;"カ月")</f>
        <v xml:space="preserve"> </v>
      </c>
      <c r="F98" s="138"/>
      <c r="G98" s="138"/>
      <c r="H98" s="138"/>
      <c r="I98" s="138"/>
      <c r="J98" s="40" t="s">
        <v>8</v>
      </c>
      <c r="K98" s="139">
        <f>DATE($B1,$D1,1)</f>
        <v>44593</v>
      </c>
      <c r="L98" s="139">
        <f>DATEDIF(D98,K98,"Y")</f>
        <v>122</v>
      </c>
      <c r="M98" s="121" t="str">
        <f t="shared" ref="M98" si="139">IF(L98=0,"○",IF(L98=1,"△",IF(L98=2,"□",IF(L98=3,"◇","×"))))</f>
        <v>×</v>
      </c>
      <c r="N98" s="87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41">
        <f>SUM(N98:AR98)</f>
        <v>0</v>
      </c>
      <c r="AT98" s="36">
        <f t="shared" ref="AT98" si="140">COUNT(N98:AR98)</f>
        <v>0</v>
      </c>
    </row>
    <row r="99" spans="1:46" ht="21" customHeight="1" thickBot="1">
      <c r="A99" s="144"/>
      <c r="B99" s="114"/>
      <c r="C99" s="114"/>
      <c r="D99" s="116"/>
      <c r="E99" s="137"/>
      <c r="F99" s="118"/>
      <c r="G99" s="118"/>
      <c r="H99" s="118"/>
      <c r="I99" s="118"/>
      <c r="J99" s="38" t="s">
        <v>24</v>
      </c>
      <c r="K99" s="140"/>
      <c r="L99" s="141"/>
      <c r="M99" s="142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39" t="str">
        <f>IF(AT98=AT99,"○","×")</f>
        <v>○</v>
      </c>
      <c r="AT99" s="36">
        <f t="shared" ref="AT99" si="141">COUNTIF(N99:AR99,"ａ")+COUNTIF(N99:AR99,"ｂ")+COUNTIF(N99:AR99,"ｃ")</f>
        <v>0</v>
      </c>
    </row>
    <row r="100" spans="1:46" ht="21" customHeight="1">
      <c r="A100" s="143">
        <v>49</v>
      </c>
      <c r="B100" s="145"/>
      <c r="C100" s="145"/>
      <c r="D100" s="146"/>
      <c r="E100" s="137" t="str">
        <f>IF(D100=""," ",DATEDIF(D100,K100,"Y")&amp;"歳"&amp;DATEDIF(D100,K100,"YM")&amp;"カ月")</f>
        <v xml:space="preserve"> </v>
      </c>
      <c r="F100" s="138"/>
      <c r="G100" s="138"/>
      <c r="H100" s="138"/>
      <c r="I100" s="138"/>
      <c r="J100" s="40" t="s">
        <v>8</v>
      </c>
      <c r="K100" s="139">
        <f>DATE($B1,$D1,1)</f>
        <v>44593</v>
      </c>
      <c r="L100" s="139">
        <f>DATEDIF(D100,K100,"Y")</f>
        <v>122</v>
      </c>
      <c r="M100" s="121" t="str">
        <f t="shared" ref="M100:M162" si="142">IF(L100=0,"○",IF(L100=1,"△",IF(L100=2,"□",IF(L100=3,"◇","×"))))</f>
        <v>×</v>
      </c>
      <c r="N100" s="87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  <c r="AA100" s="86"/>
      <c r="AB100" s="86"/>
      <c r="AC100" s="86"/>
      <c r="AD100" s="86"/>
      <c r="AE100" s="86"/>
      <c r="AF100" s="86"/>
      <c r="AG100" s="86"/>
      <c r="AH100" s="86"/>
      <c r="AI100" s="86"/>
      <c r="AJ100" s="86"/>
      <c r="AK100" s="86"/>
      <c r="AL100" s="86"/>
      <c r="AM100" s="86"/>
      <c r="AN100" s="86"/>
      <c r="AO100" s="86"/>
      <c r="AP100" s="86"/>
      <c r="AQ100" s="86"/>
      <c r="AR100" s="86"/>
      <c r="AS100" s="41">
        <f>SUM(N100:AR100)</f>
        <v>0</v>
      </c>
      <c r="AT100" s="36">
        <f t="shared" ref="AT100" si="143">COUNT(N100:AR100)</f>
        <v>0</v>
      </c>
    </row>
    <row r="101" spans="1:46" ht="21" customHeight="1" thickBot="1">
      <c r="A101" s="144"/>
      <c r="B101" s="114"/>
      <c r="C101" s="114"/>
      <c r="D101" s="116"/>
      <c r="E101" s="137"/>
      <c r="F101" s="118"/>
      <c r="G101" s="118"/>
      <c r="H101" s="118"/>
      <c r="I101" s="118"/>
      <c r="J101" s="38" t="s">
        <v>24</v>
      </c>
      <c r="K101" s="140"/>
      <c r="L101" s="141"/>
      <c r="M101" s="142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39" t="str">
        <f>IF(AT100=AT101,"○","×")</f>
        <v>○</v>
      </c>
      <c r="AT101" s="36">
        <f t="shared" ref="AT101" si="144">COUNTIF(N101:AR101,"ａ")+COUNTIF(N101:AR101,"ｂ")+COUNTIF(N101:AR101,"ｃ")</f>
        <v>0</v>
      </c>
    </row>
    <row r="102" spans="1:46" ht="21" customHeight="1">
      <c r="A102" s="143">
        <v>50</v>
      </c>
      <c r="B102" s="145"/>
      <c r="C102" s="145"/>
      <c r="D102" s="146"/>
      <c r="E102" s="137" t="str">
        <f>IF(D102=""," ",DATEDIF(D102,K102,"Y")&amp;"歳"&amp;DATEDIF(D102,K102,"YM")&amp;"カ月")</f>
        <v xml:space="preserve"> </v>
      </c>
      <c r="F102" s="138"/>
      <c r="G102" s="138"/>
      <c r="H102" s="138"/>
      <c r="I102" s="138"/>
      <c r="J102" s="40" t="s">
        <v>8</v>
      </c>
      <c r="K102" s="139">
        <f>DATE($B1,$D1,1)</f>
        <v>44593</v>
      </c>
      <c r="L102" s="139">
        <f>DATEDIF(D102,K102,"Y")</f>
        <v>122</v>
      </c>
      <c r="M102" s="121" t="str">
        <f t="shared" si="142"/>
        <v>×</v>
      </c>
      <c r="N102" s="87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41">
        <f>SUM(N102:AR102)</f>
        <v>0</v>
      </c>
      <c r="AT102" s="36">
        <f t="shared" ref="AT102" si="145">COUNT(N102:AR102)</f>
        <v>0</v>
      </c>
    </row>
    <row r="103" spans="1:46" ht="21" customHeight="1" thickBot="1">
      <c r="A103" s="144"/>
      <c r="B103" s="114"/>
      <c r="C103" s="114"/>
      <c r="D103" s="116"/>
      <c r="E103" s="137"/>
      <c r="F103" s="118"/>
      <c r="G103" s="118"/>
      <c r="H103" s="118"/>
      <c r="I103" s="118"/>
      <c r="J103" s="38" t="s">
        <v>24</v>
      </c>
      <c r="K103" s="140"/>
      <c r="L103" s="141"/>
      <c r="M103" s="142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39" t="str">
        <f t="shared" ref="AS103" si="146">IF(AT102=AT103,"○","×")</f>
        <v>○</v>
      </c>
      <c r="AT103" s="36">
        <f t="shared" ref="AT103" si="147">COUNTIF(N103:AR103,"ａ")+COUNTIF(N103:AR103,"ｂ")+COUNTIF(N103:AR103,"ｃ")</f>
        <v>0</v>
      </c>
    </row>
    <row r="104" spans="1:46" ht="21" customHeight="1">
      <c r="A104" s="143">
        <v>51</v>
      </c>
      <c r="B104" s="145"/>
      <c r="C104" s="145"/>
      <c r="D104" s="146"/>
      <c r="E104" s="137" t="str">
        <f>IF(D104=""," ",DATEDIF(D104,K104,"Y")&amp;"歳"&amp;DATEDIF(D104,K104,"YM")&amp;"カ月")</f>
        <v xml:space="preserve"> </v>
      </c>
      <c r="F104" s="138"/>
      <c r="G104" s="138"/>
      <c r="H104" s="138"/>
      <c r="I104" s="138"/>
      <c r="J104" s="40" t="s">
        <v>8</v>
      </c>
      <c r="K104" s="139">
        <f>DATE($B1,$D1,1)</f>
        <v>44593</v>
      </c>
      <c r="L104" s="139">
        <f>DATEDIF(D104,K104,"Y")</f>
        <v>122</v>
      </c>
      <c r="M104" s="121" t="str">
        <f t="shared" si="142"/>
        <v>×</v>
      </c>
      <c r="N104" s="87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  <c r="AJ104" s="86"/>
      <c r="AK104" s="86"/>
      <c r="AL104" s="86"/>
      <c r="AM104" s="86"/>
      <c r="AN104" s="86"/>
      <c r="AO104" s="86"/>
      <c r="AP104" s="86"/>
      <c r="AQ104" s="86"/>
      <c r="AR104" s="86"/>
      <c r="AS104" s="41">
        <f>SUM(N104:AR104)</f>
        <v>0</v>
      </c>
      <c r="AT104" s="36">
        <f t="shared" ref="AT104" si="148">COUNT(N104:AR104)</f>
        <v>0</v>
      </c>
    </row>
    <row r="105" spans="1:46" ht="21" customHeight="1" thickBot="1">
      <c r="A105" s="144"/>
      <c r="B105" s="114"/>
      <c r="C105" s="114"/>
      <c r="D105" s="116"/>
      <c r="E105" s="137"/>
      <c r="F105" s="118"/>
      <c r="G105" s="118"/>
      <c r="H105" s="118"/>
      <c r="I105" s="118"/>
      <c r="J105" s="38" t="s">
        <v>24</v>
      </c>
      <c r="K105" s="140"/>
      <c r="L105" s="141"/>
      <c r="M105" s="142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39" t="str">
        <f t="shared" ref="AS105" si="149">IF(AT104=AT105,"○","×")</f>
        <v>○</v>
      </c>
      <c r="AT105" s="36">
        <f t="shared" ref="AT105" si="150">COUNTIF(N105:AR105,"ａ")+COUNTIF(N105:AR105,"ｂ")+COUNTIF(N105:AR105,"ｃ")</f>
        <v>0</v>
      </c>
    </row>
    <row r="106" spans="1:46" ht="21" customHeight="1">
      <c r="A106" s="143">
        <v>52</v>
      </c>
      <c r="B106" s="145"/>
      <c r="C106" s="145"/>
      <c r="D106" s="146"/>
      <c r="E106" s="137" t="str">
        <f>IF(D106=""," ",DATEDIF(D106,K106,"Y")&amp;"歳"&amp;DATEDIF(D106,K106,"YM")&amp;"カ月")</f>
        <v xml:space="preserve"> </v>
      </c>
      <c r="F106" s="138"/>
      <c r="G106" s="138"/>
      <c r="H106" s="138"/>
      <c r="I106" s="138"/>
      <c r="J106" s="40" t="s">
        <v>8</v>
      </c>
      <c r="K106" s="139">
        <f>DATE($B1,$D1,1)</f>
        <v>44593</v>
      </c>
      <c r="L106" s="139">
        <f>DATEDIF(D106,K106,"Y")</f>
        <v>122</v>
      </c>
      <c r="M106" s="121" t="str">
        <f t="shared" si="142"/>
        <v>×</v>
      </c>
      <c r="N106" s="87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  <c r="AG106" s="86"/>
      <c r="AH106" s="86"/>
      <c r="AI106" s="86"/>
      <c r="AJ106" s="86"/>
      <c r="AK106" s="86"/>
      <c r="AL106" s="86"/>
      <c r="AM106" s="86"/>
      <c r="AN106" s="86"/>
      <c r="AO106" s="86"/>
      <c r="AP106" s="86"/>
      <c r="AQ106" s="86"/>
      <c r="AR106" s="86"/>
      <c r="AS106" s="41">
        <f>SUM(N106:AR106)</f>
        <v>0</v>
      </c>
      <c r="AT106" s="36">
        <f t="shared" ref="AT106" si="151">COUNT(N106:AR106)</f>
        <v>0</v>
      </c>
    </row>
    <row r="107" spans="1:46" ht="21" customHeight="1" thickBot="1">
      <c r="A107" s="144"/>
      <c r="B107" s="114"/>
      <c r="C107" s="114"/>
      <c r="D107" s="116"/>
      <c r="E107" s="137"/>
      <c r="F107" s="118"/>
      <c r="G107" s="118"/>
      <c r="H107" s="118"/>
      <c r="I107" s="118"/>
      <c r="J107" s="38" t="s">
        <v>24</v>
      </c>
      <c r="K107" s="140"/>
      <c r="L107" s="141"/>
      <c r="M107" s="142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39" t="str">
        <f t="shared" ref="AS107" si="152">IF(AT106=AT107,"○","×")</f>
        <v>○</v>
      </c>
      <c r="AT107" s="36">
        <f t="shared" ref="AT107" si="153">COUNTIF(N107:AR107,"ａ")+COUNTIF(N107:AR107,"ｂ")+COUNTIF(N107:AR107,"ｃ")</f>
        <v>0</v>
      </c>
    </row>
    <row r="108" spans="1:46" ht="21" customHeight="1">
      <c r="A108" s="143">
        <v>53</v>
      </c>
      <c r="B108" s="145"/>
      <c r="C108" s="145"/>
      <c r="D108" s="146"/>
      <c r="E108" s="137" t="str">
        <f>IF(D108=""," ",DATEDIF(D108,K108,"Y")&amp;"歳"&amp;DATEDIF(D108,K108,"YM")&amp;"カ月")</f>
        <v xml:space="preserve"> </v>
      </c>
      <c r="F108" s="138"/>
      <c r="G108" s="138"/>
      <c r="H108" s="138"/>
      <c r="I108" s="138"/>
      <c r="J108" s="40" t="s">
        <v>8</v>
      </c>
      <c r="K108" s="139">
        <f>DATE($B1,$D1,1)</f>
        <v>44593</v>
      </c>
      <c r="L108" s="139">
        <f>DATEDIF(D108,K108,"Y")</f>
        <v>122</v>
      </c>
      <c r="M108" s="121" t="str">
        <f t="shared" si="142"/>
        <v>×</v>
      </c>
      <c r="N108" s="87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  <c r="AI108" s="86"/>
      <c r="AJ108" s="86"/>
      <c r="AK108" s="86"/>
      <c r="AL108" s="86"/>
      <c r="AM108" s="86"/>
      <c r="AN108" s="86"/>
      <c r="AO108" s="86"/>
      <c r="AP108" s="86"/>
      <c r="AQ108" s="86"/>
      <c r="AR108" s="86"/>
      <c r="AS108" s="41">
        <f>SUM(N108:AR108)</f>
        <v>0</v>
      </c>
      <c r="AT108" s="36">
        <f t="shared" ref="AT108" si="154">COUNT(N108:AR108)</f>
        <v>0</v>
      </c>
    </row>
    <row r="109" spans="1:46" ht="21" customHeight="1" thickBot="1">
      <c r="A109" s="144"/>
      <c r="B109" s="114"/>
      <c r="C109" s="114"/>
      <c r="D109" s="116"/>
      <c r="E109" s="137"/>
      <c r="F109" s="118"/>
      <c r="G109" s="118"/>
      <c r="H109" s="118"/>
      <c r="I109" s="118"/>
      <c r="J109" s="38" t="s">
        <v>24</v>
      </c>
      <c r="K109" s="140"/>
      <c r="L109" s="141"/>
      <c r="M109" s="142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39" t="str">
        <f t="shared" ref="AS109" si="155">IF(AT108=AT109,"○","×")</f>
        <v>○</v>
      </c>
      <c r="AT109" s="36">
        <f t="shared" ref="AT109" si="156">COUNTIF(N109:AR109,"ａ")+COUNTIF(N109:AR109,"ｂ")+COUNTIF(N109:AR109,"ｃ")</f>
        <v>0</v>
      </c>
    </row>
    <row r="110" spans="1:46" ht="21" customHeight="1">
      <c r="A110" s="143">
        <v>54</v>
      </c>
      <c r="B110" s="145"/>
      <c r="C110" s="145"/>
      <c r="D110" s="146"/>
      <c r="E110" s="137" t="str">
        <f>IF(D110=""," ",DATEDIF(D110,K110,"Y")&amp;"歳"&amp;DATEDIF(D110,K110,"YM")&amp;"カ月")</f>
        <v xml:space="preserve"> </v>
      </c>
      <c r="F110" s="138"/>
      <c r="G110" s="138"/>
      <c r="H110" s="138"/>
      <c r="I110" s="138"/>
      <c r="J110" s="40" t="s">
        <v>8</v>
      </c>
      <c r="K110" s="139">
        <f>DATE($B1,$D1,1)</f>
        <v>44593</v>
      </c>
      <c r="L110" s="139">
        <f>DATEDIF(D110,K110,"Y")</f>
        <v>122</v>
      </c>
      <c r="M110" s="121" t="str">
        <f t="shared" si="142"/>
        <v>×</v>
      </c>
      <c r="N110" s="87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  <c r="AK110" s="86"/>
      <c r="AL110" s="86"/>
      <c r="AM110" s="86"/>
      <c r="AN110" s="86"/>
      <c r="AO110" s="86"/>
      <c r="AP110" s="86"/>
      <c r="AQ110" s="86"/>
      <c r="AR110" s="86"/>
      <c r="AS110" s="41">
        <f>SUM(N110:AR110)</f>
        <v>0</v>
      </c>
      <c r="AT110" s="36">
        <f t="shared" ref="AT110" si="157">COUNT(N110:AR110)</f>
        <v>0</v>
      </c>
    </row>
    <row r="111" spans="1:46" ht="21" customHeight="1" thickBot="1">
      <c r="A111" s="144"/>
      <c r="B111" s="114"/>
      <c r="C111" s="114"/>
      <c r="D111" s="116"/>
      <c r="E111" s="137"/>
      <c r="F111" s="118"/>
      <c r="G111" s="118"/>
      <c r="H111" s="118"/>
      <c r="I111" s="118"/>
      <c r="J111" s="38" t="s">
        <v>24</v>
      </c>
      <c r="K111" s="140"/>
      <c r="L111" s="141"/>
      <c r="M111" s="142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39" t="str">
        <f t="shared" ref="AS111" si="158">IF(AT110=AT111,"○","×")</f>
        <v>○</v>
      </c>
      <c r="AT111" s="36">
        <f t="shared" ref="AT111" si="159">COUNTIF(N111:AR111,"ａ")+COUNTIF(N111:AR111,"ｂ")+COUNTIF(N111:AR111,"ｃ")</f>
        <v>0</v>
      </c>
    </row>
    <row r="112" spans="1:46" ht="21" customHeight="1">
      <c r="A112" s="143">
        <v>55</v>
      </c>
      <c r="B112" s="145"/>
      <c r="C112" s="145"/>
      <c r="D112" s="146"/>
      <c r="E112" s="137" t="str">
        <f>IF(D112=""," ",DATEDIF(D112,K112,"Y")&amp;"歳"&amp;DATEDIF(D112,K112,"YM")&amp;"カ月")</f>
        <v xml:space="preserve"> </v>
      </c>
      <c r="F112" s="138"/>
      <c r="G112" s="138"/>
      <c r="H112" s="138"/>
      <c r="I112" s="138"/>
      <c r="J112" s="40" t="s">
        <v>8</v>
      </c>
      <c r="K112" s="139">
        <f>DATE($B1,$D1,1)</f>
        <v>44593</v>
      </c>
      <c r="L112" s="139">
        <f>DATEDIF(D112,K112,"Y")</f>
        <v>122</v>
      </c>
      <c r="M112" s="121" t="str">
        <f t="shared" si="142"/>
        <v>×</v>
      </c>
      <c r="N112" s="87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  <c r="AE112" s="86"/>
      <c r="AF112" s="86"/>
      <c r="AG112" s="86"/>
      <c r="AH112" s="86"/>
      <c r="AI112" s="86"/>
      <c r="AJ112" s="86"/>
      <c r="AK112" s="86"/>
      <c r="AL112" s="86"/>
      <c r="AM112" s="86"/>
      <c r="AN112" s="86"/>
      <c r="AO112" s="86"/>
      <c r="AP112" s="86"/>
      <c r="AQ112" s="86"/>
      <c r="AR112" s="86"/>
      <c r="AS112" s="41">
        <f>SUM(N112:AR112)</f>
        <v>0</v>
      </c>
      <c r="AT112" s="36">
        <f t="shared" ref="AT112" si="160">COUNT(N112:AR112)</f>
        <v>0</v>
      </c>
    </row>
    <row r="113" spans="1:46" ht="21" customHeight="1" thickBot="1">
      <c r="A113" s="144"/>
      <c r="B113" s="114"/>
      <c r="C113" s="114"/>
      <c r="D113" s="116"/>
      <c r="E113" s="137"/>
      <c r="F113" s="118"/>
      <c r="G113" s="118"/>
      <c r="H113" s="118"/>
      <c r="I113" s="118"/>
      <c r="J113" s="38" t="s">
        <v>24</v>
      </c>
      <c r="K113" s="140"/>
      <c r="L113" s="141"/>
      <c r="M113" s="142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39" t="str">
        <f t="shared" ref="AS113" si="161">IF(AT112=AT113,"○","×")</f>
        <v>○</v>
      </c>
      <c r="AT113" s="36">
        <f t="shared" ref="AT113" si="162">COUNTIF(N113:AR113,"ａ")+COUNTIF(N113:AR113,"ｂ")+COUNTIF(N113:AR113,"ｃ")</f>
        <v>0</v>
      </c>
    </row>
    <row r="114" spans="1:46" ht="21" customHeight="1">
      <c r="A114" s="143">
        <v>56</v>
      </c>
      <c r="B114" s="145"/>
      <c r="C114" s="145"/>
      <c r="D114" s="146"/>
      <c r="E114" s="137" t="str">
        <f>IF(D114=""," ",DATEDIF(D114,K114,"Y")&amp;"歳"&amp;DATEDIF(D114,K114,"YM")&amp;"カ月")</f>
        <v xml:space="preserve"> </v>
      </c>
      <c r="F114" s="138"/>
      <c r="G114" s="138"/>
      <c r="H114" s="138"/>
      <c r="I114" s="138"/>
      <c r="J114" s="40" t="s">
        <v>8</v>
      </c>
      <c r="K114" s="139">
        <f>DATE($B1,$D1,1)</f>
        <v>44593</v>
      </c>
      <c r="L114" s="139">
        <f>DATEDIF(D114,K114,"Y")</f>
        <v>122</v>
      </c>
      <c r="M114" s="121" t="str">
        <f t="shared" si="142"/>
        <v>×</v>
      </c>
      <c r="N114" s="87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41">
        <f>SUM(N114:AR114)</f>
        <v>0</v>
      </c>
      <c r="AT114" s="36">
        <f t="shared" ref="AT114" si="163">COUNT(N114:AR114)</f>
        <v>0</v>
      </c>
    </row>
    <row r="115" spans="1:46" ht="21" customHeight="1" thickBot="1">
      <c r="A115" s="144"/>
      <c r="B115" s="114"/>
      <c r="C115" s="114"/>
      <c r="D115" s="116"/>
      <c r="E115" s="137"/>
      <c r="F115" s="118"/>
      <c r="G115" s="118"/>
      <c r="H115" s="118"/>
      <c r="I115" s="118"/>
      <c r="J115" s="38" t="s">
        <v>24</v>
      </c>
      <c r="K115" s="140"/>
      <c r="L115" s="141"/>
      <c r="M115" s="142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39" t="str">
        <f t="shared" ref="AS115" si="164">IF(AT114=AT115,"○","×")</f>
        <v>○</v>
      </c>
      <c r="AT115" s="36">
        <f t="shared" ref="AT115" si="165">COUNTIF(N115:AR115,"ａ")+COUNTIF(N115:AR115,"ｂ")+COUNTIF(N115:AR115,"ｃ")</f>
        <v>0</v>
      </c>
    </row>
    <row r="116" spans="1:46" ht="21" customHeight="1">
      <c r="A116" s="143">
        <v>57</v>
      </c>
      <c r="B116" s="145"/>
      <c r="C116" s="145"/>
      <c r="D116" s="146"/>
      <c r="E116" s="137" t="str">
        <f>IF(D116=""," ",DATEDIF(D116,K116,"Y")&amp;"歳"&amp;DATEDIF(D116,K116,"YM")&amp;"カ月")</f>
        <v xml:space="preserve"> </v>
      </c>
      <c r="F116" s="138"/>
      <c r="G116" s="138"/>
      <c r="H116" s="138"/>
      <c r="I116" s="138"/>
      <c r="J116" s="40" t="s">
        <v>8</v>
      </c>
      <c r="K116" s="139">
        <f>DATE($B1,$D1,1)</f>
        <v>44593</v>
      </c>
      <c r="L116" s="139">
        <f>DATEDIF(D116,K116,"Y")</f>
        <v>122</v>
      </c>
      <c r="M116" s="121" t="str">
        <f t="shared" si="142"/>
        <v>×</v>
      </c>
      <c r="N116" s="87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  <c r="AI116" s="86"/>
      <c r="AJ116" s="86"/>
      <c r="AK116" s="86"/>
      <c r="AL116" s="86"/>
      <c r="AM116" s="86"/>
      <c r="AN116" s="86"/>
      <c r="AO116" s="86"/>
      <c r="AP116" s="86"/>
      <c r="AQ116" s="86"/>
      <c r="AR116" s="86"/>
      <c r="AS116" s="41">
        <f>SUM(N116:AR116)</f>
        <v>0</v>
      </c>
      <c r="AT116" s="36">
        <f t="shared" ref="AT116" si="166">COUNT(N116:AR116)</f>
        <v>0</v>
      </c>
    </row>
    <row r="117" spans="1:46" ht="21" customHeight="1" thickBot="1">
      <c r="A117" s="144"/>
      <c r="B117" s="114"/>
      <c r="C117" s="114"/>
      <c r="D117" s="116"/>
      <c r="E117" s="137"/>
      <c r="F117" s="118"/>
      <c r="G117" s="118"/>
      <c r="H117" s="118"/>
      <c r="I117" s="118"/>
      <c r="J117" s="38" t="s">
        <v>24</v>
      </c>
      <c r="K117" s="140"/>
      <c r="L117" s="141"/>
      <c r="M117" s="142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39" t="str">
        <f t="shared" ref="AS117" si="167">IF(AT116=AT117,"○","×")</f>
        <v>○</v>
      </c>
      <c r="AT117" s="36">
        <f t="shared" ref="AT117" si="168">COUNTIF(N117:AR117,"ａ")+COUNTIF(N117:AR117,"ｂ")+COUNTIF(N117:AR117,"ｃ")</f>
        <v>0</v>
      </c>
    </row>
    <row r="118" spans="1:46" ht="21" customHeight="1">
      <c r="A118" s="143">
        <v>58</v>
      </c>
      <c r="B118" s="145"/>
      <c r="C118" s="145"/>
      <c r="D118" s="146"/>
      <c r="E118" s="137" t="str">
        <f>IF(D118=""," ",DATEDIF(D118,K118,"Y")&amp;"歳"&amp;DATEDIF(D118,K118,"YM")&amp;"カ月")</f>
        <v xml:space="preserve"> </v>
      </c>
      <c r="F118" s="138"/>
      <c r="G118" s="138"/>
      <c r="H118" s="138"/>
      <c r="I118" s="138"/>
      <c r="J118" s="40" t="s">
        <v>8</v>
      </c>
      <c r="K118" s="139">
        <f>DATE($B1,$D1,1)</f>
        <v>44593</v>
      </c>
      <c r="L118" s="139">
        <f>DATEDIF(D118,K118,"Y")</f>
        <v>122</v>
      </c>
      <c r="M118" s="121" t="str">
        <f t="shared" si="142"/>
        <v>×</v>
      </c>
      <c r="N118" s="87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  <c r="AI118" s="86"/>
      <c r="AJ118" s="86"/>
      <c r="AK118" s="86"/>
      <c r="AL118" s="86"/>
      <c r="AM118" s="86"/>
      <c r="AN118" s="86"/>
      <c r="AO118" s="86"/>
      <c r="AP118" s="86"/>
      <c r="AQ118" s="86"/>
      <c r="AR118" s="86"/>
      <c r="AS118" s="41">
        <f>SUM(N118:AR118)</f>
        <v>0</v>
      </c>
      <c r="AT118" s="36">
        <f t="shared" ref="AT118" si="169">COUNT(N118:AR118)</f>
        <v>0</v>
      </c>
    </row>
    <row r="119" spans="1:46" ht="21" customHeight="1" thickBot="1">
      <c r="A119" s="144"/>
      <c r="B119" s="114"/>
      <c r="C119" s="114"/>
      <c r="D119" s="116"/>
      <c r="E119" s="137"/>
      <c r="F119" s="118"/>
      <c r="G119" s="118"/>
      <c r="H119" s="118"/>
      <c r="I119" s="118"/>
      <c r="J119" s="38" t="s">
        <v>24</v>
      </c>
      <c r="K119" s="140"/>
      <c r="L119" s="141"/>
      <c r="M119" s="142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39" t="str">
        <f t="shared" ref="AS119" si="170">IF(AT118=AT119,"○","×")</f>
        <v>○</v>
      </c>
      <c r="AT119" s="36">
        <f t="shared" ref="AT119" si="171">COUNTIF(N119:AR119,"ａ")+COUNTIF(N119:AR119,"ｂ")+COUNTIF(N119:AR119,"ｃ")</f>
        <v>0</v>
      </c>
    </row>
    <row r="120" spans="1:46" ht="21" customHeight="1">
      <c r="A120" s="143">
        <v>59</v>
      </c>
      <c r="B120" s="145"/>
      <c r="C120" s="145"/>
      <c r="D120" s="146"/>
      <c r="E120" s="137" t="str">
        <f>IF(D120=""," ",DATEDIF(D120,K120,"Y")&amp;"歳"&amp;DATEDIF(D120,K120,"YM")&amp;"カ月")</f>
        <v xml:space="preserve"> </v>
      </c>
      <c r="F120" s="138"/>
      <c r="G120" s="138"/>
      <c r="H120" s="138"/>
      <c r="I120" s="138"/>
      <c r="J120" s="40" t="s">
        <v>8</v>
      </c>
      <c r="K120" s="139">
        <f>DATE($B1,$D1,1)</f>
        <v>44593</v>
      </c>
      <c r="L120" s="139">
        <f>DATEDIF(D120,K120,"Y")</f>
        <v>122</v>
      </c>
      <c r="M120" s="121" t="str">
        <f t="shared" si="142"/>
        <v>×</v>
      </c>
      <c r="N120" s="87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  <c r="AI120" s="86"/>
      <c r="AJ120" s="86"/>
      <c r="AK120" s="86"/>
      <c r="AL120" s="86"/>
      <c r="AM120" s="86"/>
      <c r="AN120" s="86"/>
      <c r="AO120" s="86"/>
      <c r="AP120" s="86"/>
      <c r="AQ120" s="86"/>
      <c r="AR120" s="86"/>
      <c r="AS120" s="41">
        <f>SUM(N120:AR120)</f>
        <v>0</v>
      </c>
      <c r="AT120" s="36">
        <f t="shared" ref="AT120" si="172">COUNT(N120:AR120)</f>
        <v>0</v>
      </c>
    </row>
    <row r="121" spans="1:46" ht="21" customHeight="1" thickBot="1">
      <c r="A121" s="144"/>
      <c r="B121" s="114"/>
      <c r="C121" s="114"/>
      <c r="D121" s="116"/>
      <c r="E121" s="137"/>
      <c r="F121" s="118"/>
      <c r="G121" s="118"/>
      <c r="H121" s="118"/>
      <c r="I121" s="118"/>
      <c r="J121" s="38" t="s">
        <v>24</v>
      </c>
      <c r="K121" s="140"/>
      <c r="L121" s="141"/>
      <c r="M121" s="142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39" t="str">
        <f t="shared" ref="AS121" si="173">IF(AT120=AT121,"○","×")</f>
        <v>○</v>
      </c>
      <c r="AT121" s="36">
        <f t="shared" ref="AT121" si="174">COUNTIF(N121:AR121,"ａ")+COUNTIF(N121:AR121,"ｂ")+COUNTIF(N121:AR121,"ｃ")</f>
        <v>0</v>
      </c>
    </row>
    <row r="122" spans="1:46" ht="21" customHeight="1">
      <c r="A122" s="143">
        <v>60</v>
      </c>
      <c r="B122" s="145"/>
      <c r="C122" s="145"/>
      <c r="D122" s="146"/>
      <c r="E122" s="137" t="str">
        <f>IF(D122=""," ",DATEDIF(D122,K122,"Y")&amp;"歳"&amp;DATEDIF(D122,K122,"YM")&amp;"カ月")</f>
        <v xml:space="preserve"> </v>
      </c>
      <c r="F122" s="138"/>
      <c r="G122" s="138"/>
      <c r="H122" s="138"/>
      <c r="I122" s="138"/>
      <c r="J122" s="40" t="s">
        <v>8</v>
      </c>
      <c r="K122" s="139">
        <f>DATE($B1,$D1,1)</f>
        <v>44593</v>
      </c>
      <c r="L122" s="139">
        <f>DATEDIF(D122,K122,"Y")</f>
        <v>122</v>
      </c>
      <c r="M122" s="121" t="str">
        <f t="shared" si="142"/>
        <v>×</v>
      </c>
      <c r="N122" s="87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41">
        <f>SUM(N122:AR122)</f>
        <v>0</v>
      </c>
      <c r="AT122" s="36">
        <f t="shared" ref="AT122" si="175">COUNT(N122:AR122)</f>
        <v>0</v>
      </c>
    </row>
    <row r="123" spans="1:46" ht="21" customHeight="1" thickBot="1">
      <c r="A123" s="144"/>
      <c r="B123" s="114"/>
      <c r="C123" s="114"/>
      <c r="D123" s="116"/>
      <c r="E123" s="137"/>
      <c r="F123" s="118"/>
      <c r="G123" s="118"/>
      <c r="H123" s="118"/>
      <c r="I123" s="118"/>
      <c r="J123" s="38" t="s">
        <v>24</v>
      </c>
      <c r="K123" s="140"/>
      <c r="L123" s="141"/>
      <c r="M123" s="142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39" t="str">
        <f t="shared" ref="AS123" si="176">IF(AT122=AT123,"○","×")</f>
        <v>○</v>
      </c>
      <c r="AT123" s="36">
        <f t="shared" ref="AT123" si="177">COUNTIF(N123:AR123,"ａ")+COUNTIF(N123:AR123,"ｂ")+COUNTIF(N123:AR123,"ｃ")</f>
        <v>0</v>
      </c>
    </row>
    <row r="124" spans="1:46" ht="21" customHeight="1">
      <c r="A124" s="143">
        <v>61</v>
      </c>
      <c r="B124" s="145"/>
      <c r="C124" s="145"/>
      <c r="D124" s="146"/>
      <c r="E124" s="137" t="str">
        <f>IF(D124=""," ",DATEDIF(D124,K124,"Y")&amp;"歳"&amp;DATEDIF(D124,K124,"YM")&amp;"カ月")</f>
        <v xml:space="preserve"> </v>
      </c>
      <c r="F124" s="138"/>
      <c r="G124" s="138"/>
      <c r="H124" s="138"/>
      <c r="I124" s="138"/>
      <c r="J124" s="40" t="s">
        <v>8</v>
      </c>
      <c r="K124" s="139">
        <f>DATE($B1,$D1,1)</f>
        <v>44593</v>
      </c>
      <c r="L124" s="139">
        <f>DATEDIF(D124,K124,"Y")</f>
        <v>122</v>
      </c>
      <c r="M124" s="121" t="str">
        <f t="shared" si="142"/>
        <v>×</v>
      </c>
      <c r="N124" s="87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/>
      <c r="AF124" s="86"/>
      <c r="AG124" s="86"/>
      <c r="AH124" s="86"/>
      <c r="AI124" s="86"/>
      <c r="AJ124" s="86"/>
      <c r="AK124" s="86"/>
      <c r="AL124" s="86"/>
      <c r="AM124" s="86"/>
      <c r="AN124" s="86"/>
      <c r="AO124" s="86"/>
      <c r="AP124" s="86"/>
      <c r="AQ124" s="86"/>
      <c r="AR124" s="86"/>
      <c r="AS124" s="41">
        <f>SUM(N124:AR124)</f>
        <v>0</v>
      </c>
      <c r="AT124" s="36">
        <f t="shared" ref="AT124" si="178">COUNT(N124:AR124)</f>
        <v>0</v>
      </c>
    </row>
    <row r="125" spans="1:46" ht="21" customHeight="1" thickBot="1">
      <c r="A125" s="144"/>
      <c r="B125" s="114"/>
      <c r="C125" s="114"/>
      <c r="D125" s="116"/>
      <c r="E125" s="137"/>
      <c r="F125" s="118"/>
      <c r="G125" s="118"/>
      <c r="H125" s="118"/>
      <c r="I125" s="118"/>
      <c r="J125" s="38" t="s">
        <v>24</v>
      </c>
      <c r="K125" s="140"/>
      <c r="L125" s="141"/>
      <c r="M125" s="142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39" t="str">
        <f t="shared" ref="AS125" si="179">IF(AT124=AT125,"○","×")</f>
        <v>○</v>
      </c>
      <c r="AT125" s="36">
        <f t="shared" ref="AT125" si="180">COUNTIF(N125:AR125,"ａ")+COUNTIF(N125:AR125,"ｂ")+COUNTIF(N125:AR125,"ｃ")</f>
        <v>0</v>
      </c>
    </row>
    <row r="126" spans="1:46" ht="21" customHeight="1">
      <c r="A126" s="143">
        <v>62</v>
      </c>
      <c r="B126" s="145"/>
      <c r="C126" s="145"/>
      <c r="D126" s="146"/>
      <c r="E126" s="137" t="str">
        <f>IF(D126=""," ",DATEDIF(D126,K126,"Y")&amp;"歳"&amp;DATEDIF(D126,K126,"YM")&amp;"カ月")</f>
        <v xml:space="preserve"> </v>
      </c>
      <c r="F126" s="138"/>
      <c r="G126" s="138"/>
      <c r="H126" s="138"/>
      <c r="I126" s="138"/>
      <c r="J126" s="40" t="s">
        <v>8</v>
      </c>
      <c r="K126" s="139">
        <f>DATE($B1,$D1,1)</f>
        <v>44593</v>
      </c>
      <c r="L126" s="139">
        <f>DATEDIF(D126,K126,"Y")</f>
        <v>122</v>
      </c>
      <c r="M126" s="121" t="str">
        <f t="shared" si="142"/>
        <v>×</v>
      </c>
      <c r="N126" s="87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41">
        <f>SUM(N126:AR126)</f>
        <v>0</v>
      </c>
      <c r="AT126" s="36">
        <f t="shared" ref="AT126" si="181">COUNT(N126:AR126)</f>
        <v>0</v>
      </c>
    </row>
    <row r="127" spans="1:46" ht="21" customHeight="1" thickBot="1">
      <c r="A127" s="144"/>
      <c r="B127" s="114"/>
      <c r="C127" s="114"/>
      <c r="D127" s="116"/>
      <c r="E127" s="137"/>
      <c r="F127" s="118"/>
      <c r="G127" s="118"/>
      <c r="H127" s="118"/>
      <c r="I127" s="118"/>
      <c r="J127" s="38" t="s">
        <v>24</v>
      </c>
      <c r="K127" s="140"/>
      <c r="L127" s="141"/>
      <c r="M127" s="142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39" t="str">
        <f t="shared" ref="AS127" si="182">IF(AT126=AT127,"○","×")</f>
        <v>○</v>
      </c>
      <c r="AT127" s="36">
        <f t="shared" ref="AT127" si="183">COUNTIF(N127:AR127,"ａ")+COUNTIF(N127:AR127,"ｂ")+COUNTIF(N127:AR127,"ｃ")</f>
        <v>0</v>
      </c>
    </row>
    <row r="128" spans="1:46" ht="21" customHeight="1">
      <c r="A128" s="143">
        <v>63</v>
      </c>
      <c r="B128" s="145"/>
      <c r="C128" s="145"/>
      <c r="D128" s="146"/>
      <c r="E128" s="137" t="str">
        <f>IF(D128=""," ",DATEDIF(D128,K128,"Y")&amp;"歳"&amp;DATEDIF(D128,K128,"YM")&amp;"カ月")</f>
        <v xml:space="preserve"> </v>
      </c>
      <c r="F128" s="138"/>
      <c r="G128" s="138"/>
      <c r="H128" s="138"/>
      <c r="I128" s="138"/>
      <c r="J128" s="40" t="s">
        <v>8</v>
      </c>
      <c r="K128" s="139">
        <f>DATE($B1,$D1,1)</f>
        <v>44593</v>
      </c>
      <c r="L128" s="139">
        <f>DATEDIF(D128,K128,"Y")</f>
        <v>122</v>
      </c>
      <c r="M128" s="121" t="str">
        <f t="shared" si="142"/>
        <v>×</v>
      </c>
      <c r="N128" s="87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  <c r="AK128" s="86"/>
      <c r="AL128" s="86"/>
      <c r="AM128" s="86"/>
      <c r="AN128" s="86"/>
      <c r="AO128" s="86"/>
      <c r="AP128" s="86"/>
      <c r="AQ128" s="86"/>
      <c r="AR128" s="86"/>
      <c r="AS128" s="41">
        <f>SUM(N128:AR128)</f>
        <v>0</v>
      </c>
      <c r="AT128" s="36">
        <f t="shared" ref="AT128" si="184">COUNT(N128:AR128)</f>
        <v>0</v>
      </c>
    </row>
    <row r="129" spans="1:46" ht="21" customHeight="1" thickBot="1">
      <c r="A129" s="144"/>
      <c r="B129" s="114"/>
      <c r="C129" s="114"/>
      <c r="D129" s="116"/>
      <c r="E129" s="137"/>
      <c r="F129" s="118"/>
      <c r="G129" s="118"/>
      <c r="H129" s="118"/>
      <c r="I129" s="118"/>
      <c r="J129" s="38" t="s">
        <v>24</v>
      </c>
      <c r="K129" s="140"/>
      <c r="L129" s="141"/>
      <c r="M129" s="142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39" t="str">
        <f t="shared" ref="AS129" si="185">IF(AT128=AT129,"○","×")</f>
        <v>○</v>
      </c>
      <c r="AT129" s="36">
        <f t="shared" ref="AT129" si="186">COUNTIF(N129:AR129,"ａ")+COUNTIF(N129:AR129,"ｂ")+COUNTIF(N129:AR129,"ｃ")</f>
        <v>0</v>
      </c>
    </row>
    <row r="130" spans="1:46" ht="21" customHeight="1">
      <c r="A130" s="143">
        <v>64</v>
      </c>
      <c r="B130" s="145"/>
      <c r="C130" s="145"/>
      <c r="D130" s="146"/>
      <c r="E130" s="137" t="str">
        <f>IF(D130=""," ",DATEDIF(D130,K130,"Y")&amp;"歳"&amp;DATEDIF(D130,K130,"YM")&amp;"カ月")</f>
        <v xml:space="preserve"> </v>
      </c>
      <c r="F130" s="138"/>
      <c r="G130" s="138"/>
      <c r="H130" s="138"/>
      <c r="I130" s="138"/>
      <c r="J130" s="40" t="s">
        <v>8</v>
      </c>
      <c r="K130" s="139">
        <f>DATE($B1,$D1,1)</f>
        <v>44593</v>
      </c>
      <c r="L130" s="139">
        <f>DATEDIF(D130,K130,"Y")</f>
        <v>122</v>
      </c>
      <c r="M130" s="121" t="str">
        <f t="shared" si="142"/>
        <v>×</v>
      </c>
      <c r="N130" s="87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41">
        <f>SUM(N130:AR130)</f>
        <v>0</v>
      </c>
      <c r="AT130" s="36">
        <f t="shared" ref="AT130" si="187">COUNT(N130:AR130)</f>
        <v>0</v>
      </c>
    </row>
    <row r="131" spans="1:46" ht="21" customHeight="1" thickBot="1">
      <c r="A131" s="144"/>
      <c r="B131" s="114"/>
      <c r="C131" s="114"/>
      <c r="D131" s="116"/>
      <c r="E131" s="137"/>
      <c r="F131" s="118"/>
      <c r="G131" s="118"/>
      <c r="H131" s="118"/>
      <c r="I131" s="118"/>
      <c r="J131" s="38" t="s">
        <v>24</v>
      </c>
      <c r="K131" s="140"/>
      <c r="L131" s="141"/>
      <c r="M131" s="142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39" t="str">
        <f t="shared" ref="AS131" si="188">IF(AT130=AT131,"○","×")</f>
        <v>○</v>
      </c>
      <c r="AT131" s="36">
        <f t="shared" ref="AT131" si="189">COUNTIF(N131:AR131,"ａ")+COUNTIF(N131:AR131,"ｂ")+COUNTIF(N131:AR131,"ｃ")</f>
        <v>0</v>
      </c>
    </row>
    <row r="132" spans="1:46" ht="21" customHeight="1">
      <c r="A132" s="143">
        <v>65</v>
      </c>
      <c r="B132" s="145"/>
      <c r="C132" s="145"/>
      <c r="D132" s="146"/>
      <c r="E132" s="137" t="str">
        <f>IF(D132=""," ",DATEDIF(D132,K132,"Y")&amp;"歳"&amp;DATEDIF(D132,K132,"YM")&amp;"カ月")</f>
        <v xml:space="preserve"> </v>
      </c>
      <c r="F132" s="138"/>
      <c r="G132" s="138"/>
      <c r="H132" s="138"/>
      <c r="I132" s="138"/>
      <c r="J132" s="40" t="s">
        <v>8</v>
      </c>
      <c r="K132" s="139">
        <f>DATE($B1,$D1,1)</f>
        <v>44593</v>
      </c>
      <c r="L132" s="139">
        <f>DATEDIF(D132,K132,"Y")</f>
        <v>122</v>
      </c>
      <c r="M132" s="121" t="str">
        <f t="shared" si="142"/>
        <v>×</v>
      </c>
      <c r="N132" s="87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  <c r="AG132" s="86"/>
      <c r="AH132" s="86"/>
      <c r="AI132" s="86"/>
      <c r="AJ132" s="86"/>
      <c r="AK132" s="86"/>
      <c r="AL132" s="86"/>
      <c r="AM132" s="86"/>
      <c r="AN132" s="86"/>
      <c r="AO132" s="86"/>
      <c r="AP132" s="86"/>
      <c r="AQ132" s="86"/>
      <c r="AR132" s="86"/>
      <c r="AS132" s="41">
        <f>SUM(N132:AR132)</f>
        <v>0</v>
      </c>
      <c r="AT132" s="36">
        <f t="shared" ref="AT132" si="190">COUNT(N132:AR132)</f>
        <v>0</v>
      </c>
    </row>
    <row r="133" spans="1:46" ht="21" customHeight="1" thickBot="1">
      <c r="A133" s="144"/>
      <c r="B133" s="114"/>
      <c r="C133" s="114"/>
      <c r="D133" s="116"/>
      <c r="E133" s="137"/>
      <c r="F133" s="118"/>
      <c r="G133" s="118"/>
      <c r="H133" s="118"/>
      <c r="I133" s="118"/>
      <c r="J133" s="38" t="s">
        <v>24</v>
      </c>
      <c r="K133" s="140"/>
      <c r="L133" s="141"/>
      <c r="M133" s="142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39" t="str">
        <f t="shared" ref="AS133" si="191">IF(AT132=AT133,"○","×")</f>
        <v>○</v>
      </c>
      <c r="AT133" s="36">
        <f t="shared" ref="AT133" si="192">COUNTIF(N133:AR133,"ａ")+COUNTIF(N133:AR133,"ｂ")+COUNTIF(N133:AR133,"ｃ")</f>
        <v>0</v>
      </c>
    </row>
    <row r="134" spans="1:46" ht="21" customHeight="1">
      <c r="A134" s="143">
        <v>66</v>
      </c>
      <c r="B134" s="145"/>
      <c r="C134" s="145"/>
      <c r="D134" s="146"/>
      <c r="E134" s="137" t="str">
        <f>IF(D134=""," ",DATEDIF(D134,K134,"Y")&amp;"歳"&amp;DATEDIF(D134,K134,"YM")&amp;"カ月")</f>
        <v xml:space="preserve"> </v>
      </c>
      <c r="F134" s="138"/>
      <c r="G134" s="138"/>
      <c r="H134" s="138"/>
      <c r="I134" s="138"/>
      <c r="J134" s="40" t="s">
        <v>8</v>
      </c>
      <c r="K134" s="139">
        <f>DATE($B1,$D1,1)</f>
        <v>44593</v>
      </c>
      <c r="L134" s="139">
        <f>DATEDIF(D134,K134,"Y")</f>
        <v>122</v>
      </c>
      <c r="M134" s="121" t="str">
        <f t="shared" si="142"/>
        <v>×</v>
      </c>
      <c r="N134" s="87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41">
        <f>SUM(N134:AR134)</f>
        <v>0</v>
      </c>
      <c r="AT134" s="36">
        <f t="shared" ref="AT134" si="193">COUNT(N134:AR134)</f>
        <v>0</v>
      </c>
    </row>
    <row r="135" spans="1:46" ht="21" customHeight="1" thickBot="1">
      <c r="A135" s="144"/>
      <c r="B135" s="114"/>
      <c r="C135" s="114"/>
      <c r="D135" s="116"/>
      <c r="E135" s="137"/>
      <c r="F135" s="118"/>
      <c r="G135" s="118"/>
      <c r="H135" s="118"/>
      <c r="I135" s="118"/>
      <c r="J135" s="38" t="s">
        <v>24</v>
      </c>
      <c r="K135" s="140"/>
      <c r="L135" s="141"/>
      <c r="M135" s="142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39" t="str">
        <f t="shared" ref="AS135" si="194">IF(AT134=AT135,"○","×")</f>
        <v>○</v>
      </c>
      <c r="AT135" s="36">
        <f t="shared" ref="AT135" si="195">COUNTIF(N135:AR135,"ａ")+COUNTIF(N135:AR135,"ｂ")+COUNTIF(N135:AR135,"ｃ")</f>
        <v>0</v>
      </c>
    </row>
    <row r="136" spans="1:46" ht="21" customHeight="1">
      <c r="A136" s="143">
        <v>67</v>
      </c>
      <c r="B136" s="145"/>
      <c r="C136" s="145"/>
      <c r="D136" s="146"/>
      <c r="E136" s="137" t="str">
        <f>IF(D136=""," ",DATEDIF(D136,K136,"Y")&amp;"歳"&amp;DATEDIF(D136,K136,"YM")&amp;"カ月")</f>
        <v xml:space="preserve"> </v>
      </c>
      <c r="F136" s="138"/>
      <c r="G136" s="138"/>
      <c r="H136" s="138"/>
      <c r="I136" s="138"/>
      <c r="J136" s="40" t="s">
        <v>8</v>
      </c>
      <c r="K136" s="139">
        <f>DATE($B1,$D1,1)</f>
        <v>44593</v>
      </c>
      <c r="L136" s="139">
        <f>DATEDIF(D136,K136,"Y")</f>
        <v>122</v>
      </c>
      <c r="M136" s="121" t="str">
        <f t="shared" si="142"/>
        <v>×</v>
      </c>
      <c r="N136" s="87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  <c r="AG136" s="86"/>
      <c r="AH136" s="86"/>
      <c r="AI136" s="86"/>
      <c r="AJ136" s="86"/>
      <c r="AK136" s="86"/>
      <c r="AL136" s="86"/>
      <c r="AM136" s="86"/>
      <c r="AN136" s="86"/>
      <c r="AO136" s="86"/>
      <c r="AP136" s="86"/>
      <c r="AQ136" s="86"/>
      <c r="AR136" s="86"/>
      <c r="AS136" s="41">
        <f>SUM(N136:AR136)</f>
        <v>0</v>
      </c>
      <c r="AT136" s="36">
        <f t="shared" ref="AT136" si="196">COUNT(N136:AR136)</f>
        <v>0</v>
      </c>
    </row>
    <row r="137" spans="1:46" ht="21" customHeight="1" thickBot="1">
      <c r="A137" s="144"/>
      <c r="B137" s="114"/>
      <c r="C137" s="114"/>
      <c r="D137" s="116"/>
      <c r="E137" s="137"/>
      <c r="F137" s="118"/>
      <c r="G137" s="118"/>
      <c r="H137" s="118"/>
      <c r="I137" s="118"/>
      <c r="J137" s="38" t="s">
        <v>24</v>
      </c>
      <c r="K137" s="140"/>
      <c r="L137" s="141"/>
      <c r="M137" s="142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39" t="str">
        <f t="shared" ref="AS137" si="197">IF(AT136=AT137,"○","×")</f>
        <v>○</v>
      </c>
      <c r="AT137" s="36">
        <f t="shared" ref="AT137" si="198">COUNTIF(N137:AR137,"ａ")+COUNTIF(N137:AR137,"ｂ")+COUNTIF(N137:AR137,"ｃ")</f>
        <v>0</v>
      </c>
    </row>
    <row r="138" spans="1:46" ht="21" customHeight="1">
      <c r="A138" s="143">
        <v>68</v>
      </c>
      <c r="B138" s="145"/>
      <c r="C138" s="145"/>
      <c r="D138" s="146"/>
      <c r="E138" s="137" t="str">
        <f>IF(D138=""," ",DATEDIF(D138,K138,"Y")&amp;"歳"&amp;DATEDIF(D138,K138,"YM")&amp;"カ月")</f>
        <v xml:space="preserve"> </v>
      </c>
      <c r="F138" s="138"/>
      <c r="G138" s="138"/>
      <c r="H138" s="138"/>
      <c r="I138" s="138"/>
      <c r="J138" s="40" t="s">
        <v>8</v>
      </c>
      <c r="K138" s="139">
        <f>DATE($B1,$D1,1)</f>
        <v>44593</v>
      </c>
      <c r="L138" s="139">
        <f>DATEDIF(D138,K138,"Y")</f>
        <v>122</v>
      </c>
      <c r="M138" s="121" t="str">
        <f t="shared" si="142"/>
        <v>×</v>
      </c>
      <c r="N138" s="87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6"/>
      <c r="AD138" s="86"/>
      <c r="AE138" s="86"/>
      <c r="AF138" s="86"/>
      <c r="AG138" s="86"/>
      <c r="AH138" s="86"/>
      <c r="AI138" s="86"/>
      <c r="AJ138" s="86"/>
      <c r="AK138" s="86"/>
      <c r="AL138" s="86"/>
      <c r="AM138" s="86"/>
      <c r="AN138" s="86"/>
      <c r="AO138" s="86"/>
      <c r="AP138" s="86"/>
      <c r="AQ138" s="86"/>
      <c r="AR138" s="86"/>
      <c r="AS138" s="41">
        <f>SUM(N138:AR138)</f>
        <v>0</v>
      </c>
      <c r="AT138" s="36">
        <f t="shared" ref="AT138" si="199">COUNT(N138:AR138)</f>
        <v>0</v>
      </c>
    </row>
    <row r="139" spans="1:46" ht="21" customHeight="1" thickBot="1">
      <c r="A139" s="144"/>
      <c r="B139" s="114"/>
      <c r="C139" s="114"/>
      <c r="D139" s="116"/>
      <c r="E139" s="137"/>
      <c r="F139" s="118"/>
      <c r="G139" s="118"/>
      <c r="H139" s="118"/>
      <c r="I139" s="118"/>
      <c r="J139" s="38" t="s">
        <v>24</v>
      </c>
      <c r="K139" s="140"/>
      <c r="L139" s="141"/>
      <c r="M139" s="142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39" t="str">
        <f t="shared" ref="AS139" si="200">IF(AT138=AT139,"○","×")</f>
        <v>○</v>
      </c>
      <c r="AT139" s="36">
        <f t="shared" ref="AT139" si="201">COUNTIF(N139:AR139,"ａ")+COUNTIF(N139:AR139,"ｂ")+COUNTIF(N139:AR139,"ｃ")</f>
        <v>0</v>
      </c>
    </row>
    <row r="140" spans="1:46" ht="21" customHeight="1">
      <c r="A140" s="143">
        <v>69</v>
      </c>
      <c r="B140" s="145"/>
      <c r="C140" s="145"/>
      <c r="D140" s="146"/>
      <c r="E140" s="137" t="str">
        <f>IF(D140=""," ",DATEDIF(D140,K140,"Y")&amp;"歳"&amp;DATEDIF(D140,K140,"YM")&amp;"カ月")</f>
        <v xml:space="preserve"> </v>
      </c>
      <c r="F140" s="138"/>
      <c r="G140" s="138"/>
      <c r="H140" s="138"/>
      <c r="I140" s="138"/>
      <c r="J140" s="40" t="s">
        <v>8</v>
      </c>
      <c r="K140" s="139">
        <f>DATE($B1,$D1,1)</f>
        <v>44593</v>
      </c>
      <c r="L140" s="139">
        <f>DATEDIF(D140,K140,"Y")</f>
        <v>122</v>
      </c>
      <c r="M140" s="121" t="str">
        <f t="shared" si="142"/>
        <v>×</v>
      </c>
      <c r="N140" s="87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  <c r="AG140" s="86"/>
      <c r="AH140" s="86"/>
      <c r="AI140" s="86"/>
      <c r="AJ140" s="86"/>
      <c r="AK140" s="86"/>
      <c r="AL140" s="86"/>
      <c r="AM140" s="86"/>
      <c r="AN140" s="86"/>
      <c r="AO140" s="86"/>
      <c r="AP140" s="86"/>
      <c r="AQ140" s="86"/>
      <c r="AR140" s="86"/>
      <c r="AS140" s="41">
        <f>SUM(N140:AR140)</f>
        <v>0</v>
      </c>
      <c r="AT140" s="36">
        <f t="shared" ref="AT140" si="202">COUNT(N140:AR140)</f>
        <v>0</v>
      </c>
    </row>
    <row r="141" spans="1:46" ht="21" customHeight="1" thickBot="1">
      <c r="A141" s="144"/>
      <c r="B141" s="114"/>
      <c r="C141" s="114"/>
      <c r="D141" s="116"/>
      <c r="E141" s="137"/>
      <c r="F141" s="118"/>
      <c r="G141" s="118"/>
      <c r="H141" s="118"/>
      <c r="I141" s="118"/>
      <c r="J141" s="38" t="s">
        <v>24</v>
      </c>
      <c r="K141" s="140"/>
      <c r="L141" s="141"/>
      <c r="M141" s="142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39" t="str">
        <f t="shared" ref="AS141" si="203">IF(AT140=AT141,"○","×")</f>
        <v>○</v>
      </c>
      <c r="AT141" s="36">
        <f t="shared" ref="AT141" si="204">COUNTIF(N141:AR141,"ａ")+COUNTIF(N141:AR141,"ｂ")+COUNTIF(N141:AR141,"ｃ")</f>
        <v>0</v>
      </c>
    </row>
    <row r="142" spans="1:46" ht="21" customHeight="1">
      <c r="A142" s="143">
        <v>70</v>
      </c>
      <c r="B142" s="145"/>
      <c r="C142" s="145"/>
      <c r="D142" s="146"/>
      <c r="E142" s="137" t="str">
        <f>IF(D142=""," ",DATEDIF(D142,K142,"Y")&amp;"歳"&amp;DATEDIF(D142,K142,"YM")&amp;"カ月")</f>
        <v xml:space="preserve"> </v>
      </c>
      <c r="F142" s="138"/>
      <c r="G142" s="138"/>
      <c r="H142" s="138"/>
      <c r="I142" s="138"/>
      <c r="J142" s="40" t="s">
        <v>8</v>
      </c>
      <c r="K142" s="139">
        <f>DATE($B1,$D1,1)</f>
        <v>44593</v>
      </c>
      <c r="L142" s="139">
        <f>DATEDIF(D142,K142,"Y")</f>
        <v>122</v>
      </c>
      <c r="M142" s="121" t="str">
        <f t="shared" si="142"/>
        <v>×</v>
      </c>
      <c r="N142" s="87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41">
        <f>SUM(N142:AR142)</f>
        <v>0</v>
      </c>
      <c r="AT142" s="36">
        <f t="shared" ref="AT142" si="205">COUNT(N142:AR142)</f>
        <v>0</v>
      </c>
    </row>
    <row r="143" spans="1:46" ht="21" customHeight="1" thickBot="1">
      <c r="A143" s="144"/>
      <c r="B143" s="114"/>
      <c r="C143" s="114"/>
      <c r="D143" s="116"/>
      <c r="E143" s="137"/>
      <c r="F143" s="118"/>
      <c r="G143" s="118"/>
      <c r="H143" s="118"/>
      <c r="I143" s="118"/>
      <c r="J143" s="38" t="s">
        <v>24</v>
      </c>
      <c r="K143" s="140"/>
      <c r="L143" s="141"/>
      <c r="M143" s="142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39" t="str">
        <f t="shared" ref="AS143" si="206">IF(AT142=AT143,"○","×")</f>
        <v>○</v>
      </c>
      <c r="AT143" s="36">
        <f t="shared" ref="AT143" si="207">COUNTIF(N143:AR143,"ａ")+COUNTIF(N143:AR143,"ｂ")+COUNTIF(N143:AR143,"ｃ")</f>
        <v>0</v>
      </c>
    </row>
    <row r="144" spans="1:46" ht="21" customHeight="1">
      <c r="A144" s="143">
        <v>71</v>
      </c>
      <c r="B144" s="145"/>
      <c r="C144" s="145"/>
      <c r="D144" s="146"/>
      <c r="E144" s="137" t="str">
        <f>IF(D144=""," ",DATEDIF(D144,K144,"Y")&amp;"歳"&amp;DATEDIF(D144,K144,"YM")&amp;"カ月")</f>
        <v xml:space="preserve"> </v>
      </c>
      <c r="F144" s="138"/>
      <c r="G144" s="138"/>
      <c r="H144" s="138"/>
      <c r="I144" s="138"/>
      <c r="J144" s="40" t="s">
        <v>8</v>
      </c>
      <c r="K144" s="139">
        <f>DATE($B1,$D1,1)</f>
        <v>44593</v>
      </c>
      <c r="L144" s="139">
        <f>DATEDIF(D144,K144,"Y")</f>
        <v>122</v>
      </c>
      <c r="M144" s="121" t="str">
        <f t="shared" si="142"/>
        <v>×</v>
      </c>
      <c r="N144" s="87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  <c r="AE144" s="86"/>
      <c r="AF144" s="86"/>
      <c r="AG144" s="86"/>
      <c r="AH144" s="86"/>
      <c r="AI144" s="86"/>
      <c r="AJ144" s="86"/>
      <c r="AK144" s="86"/>
      <c r="AL144" s="86"/>
      <c r="AM144" s="86"/>
      <c r="AN144" s="86"/>
      <c r="AO144" s="86"/>
      <c r="AP144" s="86"/>
      <c r="AQ144" s="86"/>
      <c r="AR144" s="86"/>
      <c r="AS144" s="41">
        <f>SUM(N144:AR144)</f>
        <v>0</v>
      </c>
      <c r="AT144" s="36">
        <f t="shared" ref="AT144" si="208">COUNT(N144:AR144)</f>
        <v>0</v>
      </c>
    </row>
    <row r="145" spans="1:46" ht="21" customHeight="1" thickBot="1">
      <c r="A145" s="144"/>
      <c r="B145" s="114"/>
      <c r="C145" s="114"/>
      <c r="D145" s="116"/>
      <c r="E145" s="137"/>
      <c r="F145" s="118"/>
      <c r="G145" s="118"/>
      <c r="H145" s="118"/>
      <c r="I145" s="118"/>
      <c r="J145" s="38" t="s">
        <v>24</v>
      </c>
      <c r="K145" s="140"/>
      <c r="L145" s="141"/>
      <c r="M145" s="142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39" t="str">
        <f t="shared" ref="AS145" si="209">IF(AT144=AT145,"○","×")</f>
        <v>○</v>
      </c>
      <c r="AT145" s="36">
        <f t="shared" ref="AT145" si="210">COUNTIF(N145:AR145,"ａ")+COUNTIF(N145:AR145,"ｂ")+COUNTIF(N145:AR145,"ｃ")</f>
        <v>0</v>
      </c>
    </row>
    <row r="146" spans="1:46" ht="21" customHeight="1">
      <c r="A146" s="143">
        <v>72</v>
      </c>
      <c r="B146" s="145"/>
      <c r="C146" s="145"/>
      <c r="D146" s="146"/>
      <c r="E146" s="137" t="str">
        <f>IF(D146=""," ",DATEDIF(D146,K146,"Y")&amp;"歳"&amp;DATEDIF(D146,K146,"YM")&amp;"カ月")</f>
        <v xml:space="preserve"> </v>
      </c>
      <c r="F146" s="138"/>
      <c r="G146" s="138"/>
      <c r="H146" s="138"/>
      <c r="I146" s="138"/>
      <c r="J146" s="40" t="s">
        <v>8</v>
      </c>
      <c r="K146" s="139">
        <f>DATE($B1,$D1,1)</f>
        <v>44593</v>
      </c>
      <c r="L146" s="139">
        <f>DATEDIF(D146,K146,"Y")</f>
        <v>122</v>
      </c>
      <c r="M146" s="121" t="str">
        <f t="shared" si="142"/>
        <v>×</v>
      </c>
      <c r="N146" s="87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41">
        <f>SUM(N146:AR146)</f>
        <v>0</v>
      </c>
      <c r="AT146" s="36">
        <f t="shared" ref="AT146" si="211">COUNT(N146:AR146)</f>
        <v>0</v>
      </c>
    </row>
    <row r="147" spans="1:46" ht="21" customHeight="1" thickBot="1">
      <c r="A147" s="144"/>
      <c r="B147" s="114"/>
      <c r="C147" s="114"/>
      <c r="D147" s="116"/>
      <c r="E147" s="137"/>
      <c r="F147" s="118"/>
      <c r="G147" s="118"/>
      <c r="H147" s="118"/>
      <c r="I147" s="118"/>
      <c r="J147" s="38" t="s">
        <v>24</v>
      </c>
      <c r="K147" s="140"/>
      <c r="L147" s="141"/>
      <c r="M147" s="142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39" t="str">
        <f t="shared" ref="AS147" si="212">IF(AT146=AT147,"○","×")</f>
        <v>○</v>
      </c>
      <c r="AT147" s="36">
        <f t="shared" ref="AT147" si="213">COUNTIF(N147:AR147,"ａ")+COUNTIF(N147:AR147,"ｂ")+COUNTIF(N147:AR147,"ｃ")</f>
        <v>0</v>
      </c>
    </row>
    <row r="148" spans="1:46" ht="21" customHeight="1">
      <c r="A148" s="143">
        <v>73</v>
      </c>
      <c r="B148" s="145"/>
      <c r="C148" s="145"/>
      <c r="D148" s="146"/>
      <c r="E148" s="137" t="str">
        <f>IF(D148=""," ",DATEDIF(D148,K148,"Y")&amp;"歳"&amp;DATEDIF(D148,K148,"YM")&amp;"カ月")</f>
        <v xml:space="preserve"> </v>
      </c>
      <c r="F148" s="138"/>
      <c r="G148" s="138"/>
      <c r="H148" s="138"/>
      <c r="I148" s="138"/>
      <c r="J148" s="40" t="s">
        <v>8</v>
      </c>
      <c r="K148" s="139">
        <f>DATE($B1,$D1,1)</f>
        <v>44593</v>
      </c>
      <c r="L148" s="139">
        <f>DATEDIF(D148,K148,"Y")</f>
        <v>122</v>
      </c>
      <c r="M148" s="121" t="str">
        <f t="shared" si="142"/>
        <v>×</v>
      </c>
      <c r="N148" s="87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AE148" s="86"/>
      <c r="AF148" s="86"/>
      <c r="AG148" s="86"/>
      <c r="AH148" s="86"/>
      <c r="AI148" s="86"/>
      <c r="AJ148" s="86"/>
      <c r="AK148" s="86"/>
      <c r="AL148" s="86"/>
      <c r="AM148" s="86"/>
      <c r="AN148" s="86"/>
      <c r="AO148" s="86"/>
      <c r="AP148" s="86"/>
      <c r="AQ148" s="86"/>
      <c r="AR148" s="86"/>
      <c r="AS148" s="41">
        <f>SUM(N148:AR148)</f>
        <v>0</v>
      </c>
      <c r="AT148" s="36">
        <f t="shared" ref="AT148" si="214">COUNT(N148:AR148)</f>
        <v>0</v>
      </c>
    </row>
    <row r="149" spans="1:46" ht="21" customHeight="1" thickBot="1">
      <c r="A149" s="144"/>
      <c r="B149" s="114"/>
      <c r="C149" s="114"/>
      <c r="D149" s="116"/>
      <c r="E149" s="137"/>
      <c r="F149" s="118"/>
      <c r="G149" s="118"/>
      <c r="H149" s="118"/>
      <c r="I149" s="118"/>
      <c r="J149" s="38" t="s">
        <v>24</v>
      </c>
      <c r="K149" s="140"/>
      <c r="L149" s="141"/>
      <c r="M149" s="142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39" t="str">
        <f t="shared" ref="AS149" si="215">IF(AT148=AT149,"○","×")</f>
        <v>○</v>
      </c>
      <c r="AT149" s="36">
        <f t="shared" ref="AT149" si="216">COUNTIF(N149:AR149,"ａ")+COUNTIF(N149:AR149,"ｂ")+COUNTIF(N149:AR149,"ｃ")</f>
        <v>0</v>
      </c>
    </row>
    <row r="150" spans="1:46" ht="21" customHeight="1">
      <c r="A150" s="143">
        <v>74</v>
      </c>
      <c r="B150" s="145"/>
      <c r="C150" s="145"/>
      <c r="D150" s="146"/>
      <c r="E150" s="137" t="str">
        <f>IF(D150=""," ",DATEDIF(D150,K150,"Y")&amp;"歳"&amp;DATEDIF(D150,K150,"YM")&amp;"カ月")</f>
        <v xml:space="preserve"> </v>
      </c>
      <c r="F150" s="138"/>
      <c r="G150" s="138"/>
      <c r="H150" s="138"/>
      <c r="I150" s="138"/>
      <c r="J150" s="40" t="s">
        <v>8</v>
      </c>
      <c r="K150" s="139">
        <f>DATE($B1,$D1,1)</f>
        <v>44593</v>
      </c>
      <c r="L150" s="139">
        <f>DATEDIF(D150,K150,"Y")</f>
        <v>122</v>
      </c>
      <c r="M150" s="121" t="str">
        <f t="shared" si="142"/>
        <v>×</v>
      </c>
      <c r="N150" s="87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  <c r="AB150" s="86"/>
      <c r="AC150" s="86"/>
      <c r="AD150" s="86"/>
      <c r="AE150" s="86"/>
      <c r="AF150" s="86"/>
      <c r="AG150" s="86"/>
      <c r="AH150" s="86"/>
      <c r="AI150" s="86"/>
      <c r="AJ150" s="86"/>
      <c r="AK150" s="86"/>
      <c r="AL150" s="86"/>
      <c r="AM150" s="86"/>
      <c r="AN150" s="86"/>
      <c r="AO150" s="86"/>
      <c r="AP150" s="86"/>
      <c r="AQ150" s="86"/>
      <c r="AR150" s="86"/>
      <c r="AS150" s="41">
        <f>SUM(N150:AR150)</f>
        <v>0</v>
      </c>
      <c r="AT150" s="36">
        <f t="shared" ref="AT150" si="217">COUNT(N150:AR150)</f>
        <v>0</v>
      </c>
    </row>
    <row r="151" spans="1:46" ht="21" customHeight="1" thickBot="1">
      <c r="A151" s="144"/>
      <c r="B151" s="114"/>
      <c r="C151" s="114"/>
      <c r="D151" s="116"/>
      <c r="E151" s="137"/>
      <c r="F151" s="118"/>
      <c r="G151" s="118"/>
      <c r="H151" s="118"/>
      <c r="I151" s="118"/>
      <c r="J151" s="38" t="s">
        <v>24</v>
      </c>
      <c r="K151" s="140"/>
      <c r="L151" s="141"/>
      <c r="M151" s="142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39" t="str">
        <f t="shared" ref="AS151" si="218">IF(AT150=AT151,"○","×")</f>
        <v>○</v>
      </c>
      <c r="AT151" s="36">
        <f t="shared" ref="AT151" si="219">COUNTIF(N151:AR151,"ａ")+COUNTIF(N151:AR151,"ｂ")+COUNTIF(N151:AR151,"ｃ")</f>
        <v>0</v>
      </c>
    </row>
    <row r="152" spans="1:46" ht="21" customHeight="1">
      <c r="A152" s="143">
        <v>75</v>
      </c>
      <c r="B152" s="145"/>
      <c r="C152" s="145"/>
      <c r="D152" s="146"/>
      <c r="E152" s="137" t="str">
        <f>IF(D152=""," ",DATEDIF(D152,K152,"Y")&amp;"歳"&amp;DATEDIF(D152,K152,"YM")&amp;"カ月")</f>
        <v xml:space="preserve"> </v>
      </c>
      <c r="F152" s="138"/>
      <c r="G152" s="138"/>
      <c r="H152" s="138"/>
      <c r="I152" s="138"/>
      <c r="J152" s="40" t="s">
        <v>8</v>
      </c>
      <c r="K152" s="139">
        <f>DATE($B1,$D1,1)</f>
        <v>44593</v>
      </c>
      <c r="L152" s="139">
        <f>DATEDIF(D152,K152,"Y")</f>
        <v>122</v>
      </c>
      <c r="M152" s="121" t="str">
        <f t="shared" si="142"/>
        <v>×</v>
      </c>
      <c r="N152" s="87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  <c r="AC152" s="86"/>
      <c r="AD152" s="86"/>
      <c r="AE152" s="86"/>
      <c r="AF152" s="86"/>
      <c r="AG152" s="86"/>
      <c r="AH152" s="86"/>
      <c r="AI152" s="86"/>
      <c r="AJ152" s="86"/>
      <c r="AK152" s="86"/>
      <c r="AL152" s="86"/>
      <c r="AM152" s="86"/>
      <c r="AN152" s="86"/>
      <c r="AO152" s="86"/>
      <c r="AP152" s="86"/>
      <c r="AQ152" s="86"/>
      <c r="AR152" s="86"/>
      <c r="AS152" s="41">
        <f>SUM(N152:AR152)</f>
        <v>0</v>
      </c>
      <c r="AT152" s="36">
        <f t="shared" ref="AT152" si="220">COUNT(N152:AR152)</f>
        <v>0</v>
      </c>
    </row>
    <row r="153" spans="1:46" ht="21" customHeight="1" thickBot="1">
      <c r="A153" s="144"/>
      <c r="B153" s="114"/>
      <c r="C153" s="114"/>
      <c r="D153" s="116"/>
      <c r="E153" s="137"/>
      <c r="F153" s="118"/>
      <c r="G153" s="118"/>
      <c r="H153" s="118"/>
      <c r="I153" s="118"/>
      <c r="J153" s="38" t="s">
        <v>24</v>
      </c>
      <c r="K153" s="140"/>
      <c r="L153" s="141"/>
      <c r="M153" s="142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39" t="str">
        <f t="shared" ref="AS153" si="221">IF(AT152=AT153,"○","×")</f>
        <v>○</v>
      </c>
      <c r="AT153" s="36">
        <f t="shared" ref="AT153" si="222">COUNTIF(N153:AR153,"ａ")+COUNTIF(N153:AR153,"ｂ")+COUNTIF(N153:AR153,"ｃ")</f>
        <v>0</v>
      </c>
    </row>
    <row r="154" spans="1:46" ht="21" customHeight="1">
      <c r="A154" s="143">
        <v>76</v>
      </c>
      <c r="B154" s="145"/>
      <c r="C154" s="145"/>
      <c r="D154" s="146"/>
      <c r="E154" s="137" t="str">
        <f>IF(D154=""," ",DATEDIF(D154,K154,"Y")&amp;"歳"&amp;DATEDIF(D154,K154,"YM")&amp;"カ月")</f>
        <v xml:space="preserve"> </v>
      </c>
      <c r="F154" s="138"/>
      <c r="G154" s="138"/>
      <c r="H154" s="138"/>
      <c r="I154" s="138"/>
      <c r="J154" s="40" t="s">
        <v>8</v>
      </c>
      <c r="K154" s="139">
        <f>DATE($B1,$D1,1)</f>
        <v>44593</v>
      </c>
      <c r="L154" s="139">
        <f>DATEDIF(D154,K154,"Y")</f>
        <v>122</v>
      </c>
      <c r="M154" s="121" t="str">
        <f t="shared" si="142"/>
        <v>×</v>
      </c>
      <c r="N154" s="87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  <c r="AE154" s="86"/>
      <c r="AF154" s="86"/>
      <c r="AG154" s="86"/>
      <c r="AH154" s="86"/>
      <c r="AI154" s="86"/>
      <c r="AJ154" s="86"/>
      <c r="AK154" s="86"/>
      <c r="AL154" s="86"/>
      <c r="AM154" s="86"/>
      <c r="AN154" s="86"/>
      <c r="AO154" s="86"/>
      <c r="AP154" s="86"/>
      <c r="AQ154" s="86"/>
      <c r="AR154" s="86"/>
      <c r="AS154" s="41">
        <f>SUM(N154:AR154)</f>
        <v>0</v>
      </c>
      <c r="AT154" s="36">
        <f t="shared" ref="AT154" si="223">COUNT(N154:AR154)</f>
        <v>0</v>
      </c>
    </row>
    <row r="155" spans="1:46" ht="21" customHeight="1" thickBot="1">
      <c r="A155" s="144"/>
      <c r="B155" s="114"/>
      <c r="C155" s="114"/>
      <c r="D155" s="116"/>
      <c r="E155" s="137"/>
      <c r="F155" s="118"/>
      <c r="G155" s="118"/>
      <c r="H155" s="118"/>
      <c r="I155" s="118"/>
      <c r="J155" s="38" t="s">
        <v>24</v>
      </c>
      <c r="K155" s="140"/>
      <c r="L155" s="141"/>
      <c r="M155" s="142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39" t="str">
        <f t="shared" ref="AS155" si="224">IF(AT154=AT155,"○","×")</f>
        <v>○</v>
      </c>
      <c r="AT155" s="36">
        <f t="shared" ref="AT155" si="225">COUNTIF(N155:AR155,"ａ")+COUNTIF(N155:AR155,"ｂ")+COUNTIF(N155:AR155,"ｃ")</f>
        <v>0</v>
      </c>
    </row>
    <row r="156" spans="1:46" ht="21" customHeight="1">
      <c r="A156" s="143">
        <v>77</v>
      </c>
      <c r="B156" s="145"/>
      <c r="C156" s="145"/>
      <c r="D156" s="146"/>
      <c r="E156" s="137" t="str">
        <f>IF(D156=""," ",DATEDIF(D156,K156,"Y")&amp;"歳"&amp;DATEDIF(D156,K156,"YM")&amp;"カ月")</f>
        <v xml:space="preserve"> </v>
      </c>
      <c r="F156" s="138"/>
      <c r="G156" s="138"/>
      <c r="H156" s="138"/>
      <c r="I156" s="138"/>
      <c r="J156" s="40" t="s">
        <v>8</v>
      </c>
      <c r="K156" s="139">
        <f>DATE($B1,$D1,1)</f>
        <v>44593</v>
      </c>
      <c r="L156" s="139">
        <f>DATEDIF(D156,K156,"Y")</f>
        <v>122</v>
      </c>
      <c r="M156" s="121" t="str">
        <f t="shared" si="142"/>
        <v>×</v>
      </c>
      <c r="N156" s="87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  <c r="AG156" s="86"/>
      <c r="AH156" s="86"/>
      <c r="AI156" s="86"/>
      <c r="AJ156" s="86"/>
      <c r="AK156" s="86"/>
      <c r="AL156" s="86"/>
      <c r="AM156" s="86"/>
      <c r="AN156" s="86"/>
      <c r="AO156" s="86"/>
      <c r="AP156" s="86"/>
      <c r="AQ156" s="86"/>
      <c r="AR156" s="86"/>
      <c r="AS156" s="41">
        <f>SUM(N156:AR156)</f>
        <v>0</v>
      </c>
      <c r="AT156" s="36">
        <f t="shared" ref="AT156" si="226">COUNT(N156:AR156)</f>
        <v>0</v>
      </c>
    </row>
    <row r="157" spans="1:46" ht="21" customHeight="1" thickBot="1">
      <c r="A157" s="144"/>
      <c r="B157" s="114"/>
      <c r="C157" s="114"/>
      <c r="D157" s="116"/>
      <c r="E157" s="137"/>
      <c r="F157" s="118"/>
      <c r="G157" s="118"/>
      <c r="H157" s="118"/>
      <c r="I157" s="118"/>
      <c r="J157" s="38" t="s">
        <v>24</v>
      </c>
      <c r="K157" s="140"/>
      <c r="L157" s="141"/>
      <c r="M157" s="142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39" t="str">
        <f t="shared" ref="AS157" si="227">IF(AT156=AT157,"○","×")</f>
        <v>○</v>
      </c>
      <c r="AT157" s="36">
        <f t="shared" ref="AT157" si="228">COUNTIF(N157:AR157,"ａ")+COUNTIF(N157:AR157,"ｂ")+COUNTIF(N157:AR157,"ｃ")</f>
        <v>0</v>
      </c>
    </row>
    <row r="158" spans="1:46" ht="21" customHeight="1">
      <c r="A158" s="143">
        <v>78</v>
      </c>
      <c r="B158" s="145"/>
      <c r="C158" s="145"/>
      <c r="D158" s="146"/>
      <c r="E158" s="137" t="str">
        <f>IF(D158=""," ",DATEDIF(D158,K158,"Y")&amp;"歳"&amp;DATEDIF(D158,K158,"YM")&amp;"カ月")</f>
        <v xml:space="preserve"> </v>
      </c>
      <c r="F158" s="138"/>
      <c r="G158" s="138"/>
      <c r="H158" s="138"/>
      <c r="I158" s="138"/>
      <c r="J158" s="40" t="s">
        <v>8</v>
      </c>
      <c r="K158" s="139">
        <f>DATE($B1,$D1,1)</f>
        <v>44593</v>
      </c>
      <c r="L158" s="139">
        <f>DATEDIF(D158,K158,"Y")</f>
        <v>122</v>
      </c>
      <c r="M158" s="121" t="str">
        <f t="shared" si="142"/>
        <v>×</v>
      </c>
      <c r="N158" s="87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6"/>
      <c r="AD158" s="86"/>
      <c r="AE158" s="86"/>
      <c r="AF158" s="86"/>
      <c r="AG158" s="86"/>
      <c r="AH158" s="86"/>
      <c r="AI158" s="86"/>
      <c r="AJ158" s="86"/>
      <c r="AK158" s="86"/>
      <c r="AL158" s="86"/>
      <c r="AM158" s="86"/>
      <c r="AN158" s="86"/>
      <c r="AO158" s="86"/>
      <c r="AP158" s="86"/>
      <c r="AQ158" s="86"/>
      <c r="AR158" s="86"/>
      <c r="AS158" s="41">
        <f>SUM(N158:AR158)</f>
        <v>0</v>
      </c>
      <c r="AT158" s="36">
        <f t="shared" ref="AT158" si="229">COUNT(N158:AR158)</f>
        <v>0</v>
      </c>
    </row>
    <row r="159" spans="1:46" ht="21" customHeight="1" thickBot="1">
      <c r="A159" s="144"/>
      <c r="B159" s="114"/>
      <c r="C159" s="114"/>
      <c r="D159" s="116"/>
      <c r="E159" s="137"/>
      <c r="F159" s="118"/>
      <c r="G159" s="118"/>
      <c r="H159" s="118"/>
      <c r="I159" s="118"/>
      <c r="J159" s="38" t="s">
        <v>24</v>
      </c>
      <c r="K159" s="140"/>
      <c r="L159" s="141"/>
      <c r="M159" s="142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39" t="str">
        <f t="shared" ref="AS159" si="230">IF(AT158=AT159,"○","×")</f>
        <v>○</v>
      </c>
      <c r="AT159" s="36">
        <f t="shared" ref="AT159" si="231">COUNTIF(N159:AR159,"ａ")+COUNTIF(N159:AR159,"ｂ")+COUNTIF(N159:AR159,"ｃ")</f>
        <v>0</v>
      </c>
    </row>
    <row r="160" spans="1:46" ht="21" customHeight="1">
      <c r="A160" s="143">
        <v>79</v>
      </c>
      <c r="B160" s="145"/>
      <c r="C160" s="145"/>
      <c r="D160" s="146"/>
      <c r="E160" s="137" t="str">
        <f>IF(D160=""," ",DATEDIF(D160,K160,"Y")&amp;"歳"&amp;DATEDIF(D160,K160,"YM")&amp;"カ月")</f>
        <v xml:space="preserve"> </v>
      </c>
      <c r="F160" s="138"/>
      <c r="G160" s="138"/>
      <c r="H160" s="138"/>
      <c r="I160" s="138"/>
      <c r="J160" s="40" t="s">
        <v>8</v>
      </c>
      <c r="K160" s="139">
        <f>DATE($B1,$D1,1)</f>
        <v>44593</v>
      </c>
      <c r="L160" s="139">
        <f>DATEDIF(D160,K160,"Y")</f>
        <v>122</v>
      </c>
      <c r="M160" s="121" t="str">
        <f t="shared" si="142"/>
        <v>×</v>
      </c>
      <c r="N160" s="87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86"/>
      <c r="AK160" s="86"/>
      <c r="AL160" s="86"/>
      <c r="AM160" s="86"/>
      <c r="AN160" s="86"/>
      <c r="AO160" s="86"/>
      <c r="AP160" s="86"/>
      <c r="AQ160" s="86"/>
      <c r="AR160" s="86"/>
      <c r="AS160" s="41">
        <f>SUM(N160:AR160)</f>
        <v>0</v>
      </c>
      <c r="AT160" s="36">
        <f t="shared" ref="AT160" si="232">COUNT(N160:AR160)</f>
        <v>0</v>
      </c>
    </row>
    <row r="161" spans="1:46" ht="21" customHeight="1" thickBot="1">
      <c r="A161" s="144"/>
      <c r="B161" s="114"/>
      <c r="C161" s="114"/>
      <c r="D161" s="116"/>
      <c r="E161" s="137"/>
      <c r="F161" s="118"/>
      <c r="G161" s="118"/>
      <c r="H161" s="118"/>
      <c r="I161" s="118"/>
      <c r="J161" s="38" t="s">
        <v>24</v>
      </c>
      <c r="K161" s="140"/>
      <c r="L161" s="141"/>
      <c r="M161" s="142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39" t="str">
        <f t="shared" ref="AS161" si="233">IF(AT160=AT161,"○","×")</f>
        <v>○</v>
      </c>
      <c r="AT161" s="36">
        <f t="shared" ref="AT161" si="234">COUNTIF(N161:AR161,"ａ")+COUNTIF(N161:AR161,"ｂ")+COUNTIF(N161:AR161,"ｃ")</f>
        <v>0</v>
      </c>
    </row>
    <row r="162" spans="1:46" ht="21" customHeight="1">
      <c r="A162" s="143">
        <v>80</v>
      </c>
      <c r="B162" s="145"/>
      <c r="C162" s="145"/>
      <c r="D162" s="146"/>
      <c r="E162" s="137" t="str">
        <f>IF(D162=""," ",DATEDIF(D162,K162,"Y")&amp;"歳"&amp;DATEDIF(D162,K162,"YM")&amp;"カ月")</f>
        <v xml:space="preserve"> </v>
      </c>
      <c r="F162" s="138"/>
      <c r="G162" s="138"/>
      <c r="H162" s="138"/>
      <c r="I162" s="138"/>
      <c r="J162" s="40" t="s">
        <v>8</v>
      </c>
      <c r="K162" s="139">
        <f>DATE($B1,$D1,1)</f>
        <v>44593</v>
      </c>
      <c r="L162" s="139">
        <f>DATEDIF(D162,K162,"Y")</f>
        <v>122</v>
      </c>
      <c r="M162" s="121" t="str">
        <f t="shared" si="142"/>
        <v>×</v>
      </c>
      <c r="N162" s="87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  <c r="AE162" s="86"/>
      <c r="AF162" s="86"/>
      <c r="AG162" s="86"/>
      <c r="AH162" s="86"/>
      <c r="AI162" s="86"/>
      <c r="AJ162" s="86"/>
      <c r="AK162" s="86"/>
      <c r="AL162" s="86"/>
      <c r="AM162" s="86"/>
      <c r="AN162" s="86"/>
      <c r="AO162" s="86"/>
      <c r="AP162" s="86"/>
      <c r="AQ162" s="86"/>
      <c r="AR162" s="86"/>
      <c r="AS162" s="41">
        <f>SUM(N162:AR162)</f>
        <v>0</v>
      </c>
      <c r="AT162" s="36">
        <f t="shared" ref="AT162" si="235">COUNT(N162:AR162)</f>
        <v>0</v>
      </c>
    </row>
    <row r="163" spans="1:46" ht="21" customHeight="1" thickBot="1">
      <c r="A163" s="144"/>
      <c r="B163" s="114"/>
      <c r="C163" s="114"/>
      <c r="D163" s="116"/>
      <c r="E163" s="137"/>
      <c r="F163" s="118"/>
      <c r="G163" s="118"/>
      <c r="H163" s="118"/>
      <c r="I163" s="118"/>
      <c r="J163" s="38" t="s">
        <v>24</v>
      </c>
      <c r="K163" s="140"/>
      <c r="L163" s="141"/>
      <c r="M163" s="142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39" t="str">
        <f t="shared" ref="AS163" si="236">IF(AT162=AT163,"○","×")</f>
        <v>○</v>
      </c>
      <c r="AT163" s="36">
        <f t="shared" ref="AT163" si="237">COUNTIF(N163:AR163,"ａ")+COUNTIF(N163:AR163,"ｂ")+COUNTIF(N163:AR163,"ｃ")</f>
        <v>0</v>
      </c>
    </row>
    <row r="164" spans="1:46" ht="21" customHeight="1">
      <c r="A164" s="143">
        <v>81</v>
      </c>
      <c r="B164" s="145"/>
      <c r="C164" s="145"/>
      <c r="D164" s="146"/>
      <c r="E164" s="137" t="str">
        <f>IF(D164=""," ",DATEDIF(D164,K164,"Y")&amp;"歳"&amp;DATEDIF(D164,K164,"YM")&amp;"カ月")</f>
        <v xml:space="preserve"> </v>
      </c>
      <c r="F164" s="138"/>
      <c r="G164" s="138"/>
      <c r="H164" s="138"/>
      <c r="I164" s="138"/>
      <c r="J164" s="40" t="s">
        <v>8</v>
      </c>
      <c r="K164" s="139">
        <f>DATE($B1,$D1,1)</f>
        <v>44593</v>
      </c>
      <c r="L164" s="139">
        <f>DATEDIF(D164,K164,"Y")</f>
        <v>122</v>
      </c>
      <c r="M164" s="121" t="str">
        <f t="shared" ref="M164:M226" si="238">IF(L164=0,"○",IF(L164=1,"△",IF(L164=2,"□",IF(L164=3,"◇","×"))))</f>
        <v>×</v>
      </c>
      <c r="N164" s="87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  <c r="AA164" s="86"/>
      <c r="AB164" s="86"/>
      <c r="AC164" s="86"/>
      <c r="AD164" s="86"/>
      <c r="AE164" s="86"/>
      <c r="AF164" s="86"/>
      <c r="AG164" s="86"/>
      <c r="AH164" s="86"/>
      <c r="AI164" s="86"/>
      <c r="AJ164" s="86"/>
      <c r="AK164" s="86"/>
      <c r="AL164" s="86"/>
      <c r="AM164" s="86"/>
      <c r="AN164" s="86"/>
      <c r="AO164" s="86"/>
      <c r="AP164" s="86"/>
      <c r="AQ164" s="86"/>
      <c r="AR164" s="86"/>
      <c r="AS164" s="41">
        <f>SUM(N164:AR164)</f>
        <v>0</v>
      </c>
      <c r="AT164" s="36">
        <f t="shared" ref="AT164" si="239">COUNT(N164:AR164)</f>
        <v>0</v>
      </c>
    </row>
    <row r="165" spans="1:46" ht="21" customHeight="1" thickBot="1">
      <c r="A165" s="144"/>
      <c r="B165" s="114"/>
      <c r="C165" s="114"/>
      <c r="D165" s="116"/>
      <c r="E165" s="137"/>
      <c r="F165" s="118"/>
      <c r="G165" s="118"/>
      <c r="H165" s="118"/>
      <c r="I165" s="118"/>
      <c r="J165" s="38" t="s">
        <v>24</v>
      </c>
      <c r="K165" s="140"/>
      <c r="L165" s="141"/>
      <c r="M165" s="142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39" t="str">
        <f t="shared" ref="AS165" si="240">IF(AT164=AT165,"○","×")</f>
        <v>○</v>
      </c>
      <c r="AT165" s="36">
        <f t="shared" ref="AT165" si="241">COUNTIF(N165:AR165,"ａ")+COUNTIF(N165:AR165,"ｂ")+COUNTIF(N165:AR165,"ｃ")</f>
        <v>0</v>
      </c>
    </row>
    <row r="166" spans="1:46" ht="21" customHeight="1">
      <c r="A166" s="143">
        <v>82</v>
      </c>
      <c r="B166" s="145"/>
      <c r="C166" s="145"/>
      <c r="D166" s="146"/>
      <c r="E166" s="137" t="str">
        <f>IF(D166=""," ",DATEDIF(D166,K166,"Y")&amp;"歳"&amp;DATEDIF(D166,K166,"YM")&amp;"カ月")</f>
        <v xml:space="preserve"> </v>
      </c>
      <c r="F166" s="138"/>
      <c r="G166" s="138"/>
      <c r="H166" s="138"/>
      <c r="I166" s="138"/>
      <c r="J166" s="40" t="s">
        <v>8</v>
      </c>
      <c r="K166" s="139">
        <f>DATE($B1,$D1,1)</f>
        <v>44593</v>
      </c>
      <c r="L166" s="139">
        <f>DATEDIF(D166,K166,"Y")</f>
        <v>122</v>
      </c>
      <c r="M166" s="121" t="str">
        <f t="shared" si="238"/>
        <v>×</v>
      </c>
      <c r="N166" s="87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  <c r="AI166" s="86"/>
      <c r="AJ166" s="86"/>
      <c r="AK166" s="86"/>
      <c r="AL166" s="86"/>
      <c r="AM166" s="86"/>
      <c r="AN166" s="86"/>
      <c r="AO166" s="86"/>
      <c r="AP166" s="86"/>
      <c r="AQ166" s="86"/>
      <c r="AR166" s="86"/>
      <c r="AS166" s="41">
        <f>SUM(N166:AR166)</f>
        <v>0</v>
      </c>
      <c r="AT166" s="36">
        <f t="shared" ref="AT166" si="242">COUNT(N166:AR166)</f>
        <v>0</v>
      </c>
    </row>
    <row r="167" spans="1:46" ht="21" customHeight="1" thickBot="1">
      <c r="A167" s="144"/>
      <c r="B167" s="114"/>
      <c r="C167" s="114"/>
      <c r="D167" s="116"/>
      <c r="E167" s="137"/>
      <c r="F167" s="118"/>
      <c r="G167" s="118"/>
      <c r="H167" s="118"/>
      <c r="I167" s="118"/>
      <c r="J167" s="38" t="s">
        <v>24</v>
      </c>
      <c r="K167" s="140"/>
      <c r="L167" s="141"/>
      <c r="M167" s="142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39" t="str">
        <f t="shared" ref="AS167" si="243">IF(AT166=AT167,"○","×")</f>
        <v>○</v>
      </c>
      <c r="AT167" s="36">
        <f t="shared" ref="AT167" si="244">COUNTIF(N167:AR167,"ａ")+COUNTIF(N167:AR167,"ｂ")+COUNTIF(N167:AR167,"ｃ")</f>
        <v>0</v>
      </c>
    </row>
    <row r="168" spans="1:46" ht="21" customHeight="1">
      <c r="A168" s="143">
        <v>83</v>
      </c>
      <c r="B168" s="145"/>
      <c r="C168" s="145"/>
      <c r="D168" s="146"/>
      <c r="E168" s="137" t="str">
        <f>IF(D168=""," ",DATEDIF(D168,K168,"Y")&amp;"歳"&amp;DATEDIF(D168,K168,"YM")&amp;"カ月")</f>
        <v xml:space="preserve"> </v>
      </c>
      <c r="F168" s="138"/>
      <c r="G168" s="138"/>
      <c r="H168" s="138"/>
      <c r="I168" s="138"/>
      <c r="J168" s="40" t="s">
        <v>8</v>
      </c>
      <c r="K168" s="139">
        <f>DATE($B1,$D1,1)</f>
        <v>44593</v>
      </c>
      <c r="L168" s="139">
        <f>DATEDIF(D168,K168,"Y")</f>
        <v>122</v>
      </c>
      <c r="M168" s="121" t="str">
        <f t="shared" si="238"/>
        <v>×</v>
      </c>
      <c r="N168" s="87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6"/>
      <c r="AA168" s="86"/>
      <c r="AB168" s="86"/>
      <c r="AC168" s="86"/>
      <c r="AD168" s="86"/>
      <c r="AE168" s="86"/>
      <c r="AF168" s="86"/>
      <c r="AG168" s="86"/>
      <c r="AH168" s="86"/>
      <c r="AI168" s="86"/>
      <c r="AJ168" s="86"/>
      <c r="AK168" s="86"/>
      <c r="AL168" s="86"/>
      <c r="AM168" s="86"/>
      <c r="AN168" s="86"/>
      <c r="AO168" s="86"/>
      <c r="AP168" s="86"/>
      <c r="AQ168" s="86"/>
      <c r="AR168" s="86"/>
      <c r="AS168" s="41">
        <f>SUM(N168:AR168)</f>
        <v>0</v>
      </c>
      <c r="AT168" s="36">
        <f t="shared" ref="AT168" si="245">COUNT(N168:AR168)</f>
        <v>0</v>
      </c>
    </row>
    <row r="169" spans="1:46" ht="21" customHeight="1" thickBot="1">
      <c r="A169" s="144"/>
      <c r="B169" s="114"/>
      <c r="C169" s="114"/>
      <c r="D169" s="116"/>
      <c r="E169" s="137"/>
      <c r="F169" s="118"/>
      <c r="G169" s="118"/>
      <c r="H169" s="118"/>
      <c r="I169" s="118"/>
      <c r="J169" s="38" t="s">
        <v>24</v>
      </c>
      <c r="K169" s="140"/>
      <c r="L169" s="141"/>
      <c r="M169" s="142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39" t="str">
        <f t="shared" ref="AS169" si="246">IF(AT168=AT169,"○","×")</f>
        <v>○</v>
      </c>
      <c r="AT169" s="36">
        <f t="shared" ref="AT169" si="247">COUNTIF(N169:AR169,"ａ")+COUNTIF(N169:AR169,"ｂ")+COUNTIF(N169:AR169,"ｃ")</f>
        <v>0</v>
      </c>
    </row>
    <row r="170" spans="1:46" ht="21" customHeight="1">
      <c r="A170" s="143">
        <v>84</v>
      </c>
      <c r="B170" s="145"/>
      <c r="C170" s="145"/>
      <c r="D170" s="146"/>
      <c r="E170" s="137" t="str">
        <f>IF(D170=""," ",DATEDIF(D170,K170,"Y")&amp;"歳"&amp;DATEDIF(D170,K170,"YM")&amp;"カ月")</f>
        <v xml:space="preserve"> </v>
      </c>
      <c r="F170" s="138"/>
      <c r="G170" s="138"/>
      <c r="H170" s="138"/>
      <c r="I170" s="138"/>
      <c r="J170" s="40" t="s">
        <v>8</v>
      </c>
      <c r="K170" s="139">
        <f>DATE($B1,$D1,1)</f>
        <v>44593</v>
      </c>
      <c r="L170" s="139">
        <f>DATEDIF(D170,K170,"Y")</f>
        <v>122</v>
      </c>
      <c r="M170" s="121" t="str">
        <f t="shared" si="238"/>
        <v>×</v>
      </c>
      <c r="N170" s="87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  <c r="AI170" s="86"/>
      <c r="AJ170" s="86"/>
      <c r="AK170" s="86"/>
      <c r="AL170" s="86"/>
      <c r="AM170" s="86"/>
      <c r="AN170" s="86"/>
      <c r="AO170" s="86"/>
      <c r="AP170" s="86"/>
      <c r="AQ170" s="86"/>
      <c r="AR170" s="86"/>
      <c r="AS170" s="41">
        <f>SUM(N170:AR170)</f>
        <v>0</v>
      </c>
      <c r="AT170" s="36">
        <f t="shared" ref="AT170" si="248">COUNT(N170:AR170)</f>
        <v>0</v>
      </c>
    </row>
    <row r="171" spans="1:46" ht="21" customHeight="1" thickBot="1">
      <c r="A171" s="144"/>
      <c r="B171" s="114"/>
      <c r="C171" s="114"/>
      <c r="D171" s="116"/>
      <c r="E171" s="137"/>
      <c r="F171" s="118"/>
      <c r="G171" s="118"/>
      <c r="H171" s="118"/>
      <c r="I171" s="118"/>
      <c r="J171" s="38" t="s">
        <v>24</v>
      </c>
      <c r="K171" s="140"/>
      <c r="L171" s="141"/>
      <c r="M171" s="142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39" t="str">
        <f t="shared" ref="AS171" si="249">IF(AT170=AT171,"○","×")</f>
        <v>○</v>
      </c>
      <c r="AT171" s="36">
        <f t="shared" ref="AT171" si="250">COUNTIF(N171:AR171,"ａ")+COUNTIF(N171:AR171,"ｂ")+COUNTIF(N171:AR171,"ｃ")</f>
        <v>0</v>
      </c>
    </row>
    <row r="172" spans="1:46" ht="21" customHeight="1">
      <c r="A172" s="143">
        <v>85</v>
      </c>
      <c r="B172" s="145"/>
      <c r="C172" s="145"/>
      <c r="D172" s="146"/>
      <c r="E172" s="137" t="str">
        <f>IF(D172=""," ",DATEDIF(D172,K172,"Y")&amp;"歳"&amp;DATEDIF(D172,K172,"YM")&amp;"カ月")</f>
        <v xml:space="preserve"> </v>
      </c>
      <c r="F172" s="138"/>
      <c r="G172" s="138"/>
      <c r="H172" s="138"/>
      <c r="I172" s="138"/>
      <c r="J172" s="40" t="s">
        <v>8</v>
      </c>
      <c r="K172" s="139">
        <f>DATE($B1,$D1,1)</f>
        <v>44593</v>
      </c>
      <c r="L172" s="139">
        <f>DATEDIF(D172,K172,"Y")</f>
        <v>122</v>
      </c>
      <c r="M172" s="121" t="str">
        <f t="shared" si="238"/>
        <v>×</v>
      </c>
      <c r="N172" s="87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  <c r="AJ172" s="86"/>
      <c r="AK172" s="86"/>
      <c r="AL172" s="86"/>
      <c r="AM172" s="86"/>
      <c r="AN172" s="86"/>
      <c r="AO172" s="86"/>
      <c r="AP172" s="86"/>
      <c r="AQ172" s="86"/>
      <c r="AR172" s="86"/>
      <c r="AS172" s="41">
        <f>SUM(N172:AR172)</f>
        <v>0</v>
      </c>
      <c r="AT172" s="36">
        <f t="shared" ref="AT172" si="251">COUNT(N172:AR172)</f>
        <v>0</v>
      </c>
    </row>
    <row r="173" spans="1:46" ht="21" customHeight="1" thickBot="1">
      <c r="A173" s="144"/>
      <c r="B173" s="114"/>
      <c r="C173" s="114"/>
      <c r="D173" s="116"/>
      <c r="E173" s="137"/>
      <c r="F173" s="118"/>
      <c r="G173" s="118"/>
      <c r="H173" s="118"/>
      <c r="I173" s="118"/>
      <c r="J173" s="38" t="s">
        <v>24</v>
      </c>
      <c r="K173" s="140"/>
      <c r="L173" s="141"/>
      <c r="M173" s="142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39" t="str">
        <f t="shared" ref="AS173" si="252">IF(AT172=AT173,"○","×")</f>
        <v>○</v>
      </c>
      <c r="AT173" s="36">
        <f t="shared" ref="AT173" si="253">COUNTIF(N173:AR173,"ａ")+COUNTIF(N173:AR173,"ｂ")+COUNTIF(N173:AR173,"ｃ")</f>
        <v>0</v>
      </c>
    </row>
    <row r="174" spans="1:46" ht="21" customHeight="1">
      <c r="A174" s="143">
        <v>86</v>
      </c>
      <c r="B174" s="145"/>
      <c r="C174" s="145"/>
      <c r="D174" s="146"/>
      <c r="E174" s="137" t="str">
        <f>IF(D174=""," ",DATEDIF(D174,K174,"Y")&amp;"歳"&amp;DATEDIF(D174,K174,"YM")&amp;"カ月")</f>
        <v xml:space="preserve"> </v>
      </c>
      <c r="F174" s="138"/>
      <c r="G174" s="138"/>
      <c r="H174" s="138"/>
      <c r="I174" s="138"/>
      <c r="J174" s="40" t="s">
        <v>8</v>
      </c>
      <c r="K174" s="139">
        <f>DATE($B1,$D1,1)</f>
        <v>44593</v>
      </c>
      <c r="L174" s="139">
        <f>DATEDIF(D174,K174,"Y")</f>
        <v>122</v>
      </c>
      <c r="M174" s="121" t="str">
        <f t="shared" si="238"/>
        <v>×</v>
      </c>
      <c r="N174" s="87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6"/>
      <c r="AA174" s="86"/>
      <c r="AB174" s="86"/>
      <c r="AC174" s="86"/>
      <c r="AD174" s="86"/>
      <c r="AE174" s="86"/>
      <c r="AF174" s="86"/>
      <c r="AG174" s="86"/>
      <c r="AH174" s="86"/>
      <c r="AI174" s="86"/>
      <c r="AJ174" s="86"/>
      <c r="AK174" s="86"/>
      <c r="AL174" s="86"/>
      <c r="AM174" s="86"/>
      <c r="AN174" s="86"/>
      <c r="AO174" s="86"/>
      <c r="AP174" s="86"/>
      <c r="AQ174" s="86"/>
      <c r="AR174" s="86"/>
      <c r="AS174" s="41">
        <f>SUM(N174:AR174)</f>
        <v>0</v>
      </c>
      <c r="AT174" s="36">
        <f t="shared" ref="AT174" si="254">COUNT(N174:AR174)</f>
        <v>0</v>
      </c>
    </row>
    <row r="175" spans="1:46" ht="21" customHeight="1" thickBot="1">
      <c r="A175" s="144"/>
      <c r="B175" s="114"/>
      <c r="C175" s="114"/>
      <c r="D175" s="116"/>
      <c r="E175" s="137"/>
      <c r="F175" s="118"/>
      <c r="G175" s="118"/>
      <c r="H175" s="118"/>
      <c r="I175" s="118"/>
      <c r="J175" s="38" t="s">
        <v>24</v>
      </c>
      <c r="K175" s="140"/>
      <c r="L175" s="141"/>
      <c r="M175" s="142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O175" s="90"/>
      <c r="AP175" s="90"/>
      <c r="AQ175" s="90"/>
      <c r="AR175" s="90"/>
      <c r="AS175" s="39" t="str">
        <f t="shared" ref="AS175" si="255">IF(AT174=AT175,"○","×")</f>
        <v>○</v>
      </c>
      <c r="AT175" s="36">
        <f t="shared" ref="AT175" si="256">COUNTIF(N175:AR175,"ａ")+COUNTIF(N175:AR175,"ｂ")+COUNTIF(N175:AR175,"ｃ")</f>
        <v>0</v>
      </c>
    </row>
    <row r="176" spans="1:46" ht="21" customHeight="1">
      <c r="A176" s="143">
        <v>87</v>
      </c>
      <c r="B176" s="145"/>
      <c r="C176" s="145"/>
      <c r="D176" s="146"/>
      <c r="E176" s="137" t="str">
        <f>IF(D176=""," ",DATEDIF(D176,K176,"Y")&amp;"歳"&amp;DATEDIF(D176,K176,"YM")&amp;"カ月")</f>
        <v xml:space="preserve"> </v>
      </c>
      <c r="F176" s="138"/>
      <c r="G176" s="138"/>
      <c r="H176" s="138"/>
      <c r="I176" s="138"/>
      <c r="J176" s="40" t="s">
        <v>8</v>
      </c>
      <c r="K176" s="139">
        <f>DATE($B1,$D1,1)</f>
        <v>44593</v>
      </c>
      <c r="L176" s="139">
        <f>DATEDIF(D176,K176,"Y")</f>
        <v>122</v>
      </c>
      <c r="M176" s="121" t="str">
        <f t="shared" si="238"/>
        <v>×</v>
      </c>
      <c r="N176" s="87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6"/>
      <c r="AA176" s="86"/>
      <c r="AB176" s="86"/>
      <c r="AC176" s="86"/>
      <c r="AD176" s="86"/>
      <c r="AE176" s="86"/>
      <c r="AF176" s="86"/>
      <c r="AG176" s="86"/>
      <c r="AH176" s="86"/>
      <c r="AI176" s="86"/>
      <c r="AJ176" s="86"/>
      <c r="AK176" s="86"/>
      <c r="AL176" s="86"/>
      <c r="AM176" s="86"/>
      <c r="AN176" s="86"/>
      <c r="AO176" s="86"/>
      <c r="AP176" s="86"/>
      <c r="AQ176" s="86"/>
      <c r="AR176" s="86"/>
      <c r="AS176" s="41">
        <f>SUM(N176:AR176)</f>
        <v>0</v>
      </c>
      <c r="AT176" s="36">
        <f t="shared" ref="AT176" si="257">COUNT(N176:AR176)</f>
        <v>0</v>
      </c>
    </row>
    <row r="177" spans="1:46" ht="21" customHeight="1" thickBot="1">
      <c r="A177" s="144"/>
      <c r="B177" s="114"/>
      <c r="C177" s="114"/>
      <c r="D177" s="116"/>
      <c r="E177" s="137"/>
      <c r="F177" s="118"/>
      <c r="G177" s="118"/>
      <c r="H177" s="118"/>
      <c r="I177" s="118"/>
      <c r="J177" s="38" t="s">
        <v>24</v>
      </c>
      <c r="K177" s="140"/>
      <c r="L177" s="141"/>
      <c r="M177" s="142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O177" s="90"/>
      <c r="AP177" s="90"/>
      <c r="AQ177" s="90"/>
      <c r="AR177" s="90"/>
      <c r="AS177" s="39" t="str">
        <f t="shared" ref="AS177" si="258">IF(AT176=AT177,"○","×")</f>
        <v>○</v>
      </c>
      <c r="AT177" s="36">
        <f t="shared" ref="AT177" si="259">COUNTIF(N177:AR177,"ａ")+COUNTIF(N177:AR177,"ｂ")+COUNTIF(N177:AR177,"ｃ")</f>
        <v>0</v>
      </c>
    </row>
    <row r="178" spans="1:46" ht="21" customHeight="1">
      <c r="A178" s="143">
        <v>88</v>
      </c>
      <c r="B178" s="145"/>
      <c r="C178" s="145"/>
      <c r="D178" s="146"/>
      <c r="E178" s="137" t="str">
        <f>IF(D178=""," ",DATEDIF(D178,K178,"Y")&amp;"歳"&amp;DATEDIF(D178,K178,"YM")&amp;"カ月")</f>
        <v xml:space="preserve"> </v>
      </c>
      <c r="F178" s="138"/>
      <c r="G178" s="138"/>
      <c r="H178" s="138"/>
      <c r="I178" s="138"/>
      <c r="J178" s="40" t="s">
        <v>8</v>
      </c>
      <c r="K178" s="139">
        <f>DATE($B1,$D1,1)</f>
        <v>44593</v>
      </c>
      <c r="L178" s="139">
        <f>DATEDIF(D178,K178,"Y")</f>
        <v>122</v>
      </c>
      <c r="M178" s="121" t="str">
        <f t="shared" si="238"/>
        <v>×</v>
      </c>
      <c r="N178" s="87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6"/>
      <c r="AC178" s="86"/>
      <c r="AD178" s="86"/>
      <c r="AE178" s="86"/>
      <c r="AF178" s="86"/>
      <c r="AG178" s="86"/>
      <c r="AH178" s="86"/>
      <c r="AI178" s="86"/>
      <c r="AJ178" s="86"/>
      <c r="AK178" s="86"/>
      <c r="AL178" s="86"/>
      <c r="AM178" s="86"/>
      <c r="AN178" s="86"/>
      <c r="AO178" s="86"/>
      <c r="AP178" s="86"/>
      <c r="AQ178" s="86"/>
      <c r="AR178" s="86"/>
      <c r="AS178" s="41">
        <f>SUM(N178:AR178)</f>
        <v>0</v>
      </c>
      <c r="AT178" s="36">
        <f t="shared" ref="AT178" si="260">COUNT(N178:AR178)</f>
        <v>0</v>
      </c>
    </row>
    <row r="179" spans="1:46" ht="21" customHeight="1" thickBot="1">
      <c r="A179" s="144"/>
      <c r="B179" s="114"/>
      <c r="C179" s="114"/>
      <c r="D179" s="116"/>
      <c r="E179" s="137"/>
      <c r="F179" s="118"/>
      <c r="G179" s="118"/>
      <c r="H179" s="118"/>
      <c r="I179" s="118"/>
      <c r="J179" s="38" t="s">
        <v>24</v>
      </c>
      <c r="K179" s="140"/>
      <c r="L179" s="141"/>
      <c r="M179" s="142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0"/>
      <c r="AS179" s="39" t="str">
        <f t="shared" ref="AS179" si="261">IF(AT178=AT179,"○","×")</f>
        <v>○</v>
      </c>
      <c r="AT179" s="36">
        <f t="shared" ref="AT179" si="262">COUNTIF(N179:AR179,"ａ")+COUNTIF(N179:AR179,"ｂ")+COUNTIF(N179:AR179,"ｃ")</f>
        <v>0</v>
      </c>
    </row>
    <row r="180" spans="1:46" ht="21" customHeight="1">
      <c r="A180" s="143">
        <v>89</v>
      </c>
      <c r="B180" s="145"/>
      <c r="C180" s="145"/>
      <c r="D180" s="146"/>
      <c r="E180" s="137" t="str">
        <f>IF(D180=""," ",DATEDIF(D180,K180,"Y")&amp;"歳"&amp;DATEDIF(D180,K180,"YM")&amp;"カ月")</f>
        <v xml:space="preserve"> </v>
      </c>
      <c r="F180" s="138"/>
      <c r="G180" s="138"/>
      <c r="H180" s="138"/>
      <c r="I180" s="138"/>
      <c r="J180" s="40" t="s">
        <v>8</v>
      </c>
      <c r="K180" s="139">
        <f>DATE($B1,$D1,1)</f>
        <v>44593</v>
      </c>
      <c r="L180" s="139">
        <f>DATEDIF(D180,K180,"Y")</f>
        <v>122</v>
      </c>
      <c r="M180" s="121" t="str">
        <f t="shared" si="238"/>
        <v>×</v>
      </c>
      <c r="N180" s="87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  <c r="AA180" s="86"/>
      <c r="AB180" s="86"/>
      <c r="AC180" s="86"/>
      <c r="AD180" s="86"/>
      <c r="AE180" s="86"/>
      <c r="AF180" s="86"/>
      <c r="AG180" s="86"/>
      <c r="AH180" s="86"/>
      <c r="AI180" s="86"/>
      <c r="AJ180" s="86"/>
      <c r="AK180" s="86"/>
      <c r="AL180" s="86"/>
      <c r="AM180" s="86"/>
      <c r="AN180" s="86"/>
      <c r="AO180" s="86"/>
      <c r="AP180" s="86"/>
      <c r="AQ180" s="86"/>
      <c r="AR180" s="86"/>
      <c r="AS180" s="41">
        <f>SUM(N180:AR180)</f>
        <v>0</v>
      </c>
      <c r="AT180" s="36">
        <f t="shared" ref="AT180" si="263">COUNT(N180:AR180)</f>
        <v>0</v>
      </c>
    </row>
    <row r="181" spans="1:46" ht="21" customHeight="1" thickBot="1">
      <c r="A181" s="144"/>
      <c r="B181" s="114"/>
      <c r="C181" s="114"/>
      <c r="D181" s="116"/>
      <c r="E181" s="137"/>
      <c r="F181" s="118"/>
      <c r="G181" s="118"/>
      <c r="H181" s="118"/>
      <c r="I181" s="118"/>
      <c r="J181" s="38" t="s">
        <v>24</v>
      </c>
      <c r="K181" s="140"/>
      <c r="L181" s="141"/>
      <c r="M181" s="142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O181" s="90"/>
      <c r="AP181" s="90"/>
      <c r="AQ181" s="90"/>
      <c r="AR181" s="90"/>
      <c r="AS181" s="39" t="str">
        <f t="shared" ref="AS181" si="264">IF(AT180=AT181,"○","×")</f>
        <v>○</v>
      </c>
      <c r="AT181" s="36">
        <f t="shared" ref="AT181" si="265">COUNTIF(N181:AR181,"ａ")+COUNTIF(N181:AR181,"ｂ")+COUNTIF(N181:AR181,"ｃ")</f>
        <v>0</v>
      </c>
    </row>
    <row r="182" spans="1:46" ht="21" customHeight="1">
      <c r="A182" s="143">
        <v>90</v>
      </c>
      <c r="B182" s="145"/>
      <c r="C182" s="145"/>
      <c r="D182" s="146"/>
      <c r="E182" s="137" t="str">
        <f>IF(D182=""," ",DATEDIF(D182,K182,"Y")&amp;"歳"&amp;DATEDIF(D182,K182,"YM")&amp;"カ月")</f>
        <v xml:space="preserve"> </v>
      </c>
      <c r="F182" s="138"/>
      <c r="G182" s="138"/>
      <c r="H182" s="138"/>
      <c r="I182" s="138"/>
      <c r="J182" s="40" t="s">
        <v>8</v>
      </c>
      <c r="K182" s="139">
        <f>DATE($B1,$D1,1)</f>
        <v>44593</v>
      </c>
      <c r="L182" s="139">
        <f>DATEDIF(D182,K182,"Y")</f>
        <v>122</v>
      </c>
      <c r="M182" s="121" t="str">
        <f t="shared" si="238"/>
        <v>×</v>
      </c>
      <c r="N182" s="87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6"/>
      <c r="AA182" s="86"/>
      <c r="AB182" s="86"/>
      <c r="AC182" s="86"/>
      <c r="AD182" s="86"/>
      <c r="AE182" s="86"/>
      <c r="AF182" s="86"/>
      <c r="AG182" s="86"/>
      <c r="AH182" s="86"/>
      <c r="AI182" s="86"/>
      <c r="AJ182" s="86"/>
      <c r="AK182" s="86"/>
      <c r="AL182" s="86"/>
      <c r="AM182" s="86"/>
      <c r="AN182" s="86"/>
      <c r="AO182" s="86"/>
      <c r="AP182" s="86"/>
      <c r="AQ182" s="86"/>
      <c r="AR182" s="86"/>
      <c r="AS182" s="41">
        <f>SUM(N182:AR182)</f>
        <v>0</v>
      </c>
      <c r="AT182" s="36">
        <f t="shared" ref="AT182" si="266">COUNT(N182:AR182)</f>
        <v>0</v>
      </c>
    </row>
    <row r="183" spans="1:46" ht="21" customHeight="1" thickBot="1">
      <c r="A183" s="144"/>
      <c r="B183" s="114"/>
      <c r="C183" s="114"/>
      <c r="D183" s="116"/>
      <c r="E183" s="137"/>
      <c r="F183" s="118"/>
      <c r="G183" s="118"/>
      <c r="H183" s="118"/>
      <c r="I183" s="118"/>
      <c r="J183" s="38" t="s">
        <v>24</v>
      </c>
      <c r="K183" s="140"/>
      <c r="L183" s="141"/>
      <c r="M183" s="142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90"/>
      <c r="AQ183" s="90"/>
      <c r="AR183" s="90"/>
      <c r="AS183" s="39" t="str">
        <f t="shared" ref="AS183" si="267">IF(AT182=AT183,"○","×")</f>
        <v>○</v>
      </c>
      <c r="AT183" s="36">
        <f t="shared" ref="AT183" si="268">COUNTIF(N183:AR183,"ａ")+COUNTIF(N183:AR183,"ｂ")+COUNTIF(N183:AR183,"ｃ")</f>
        <v>0</v>
      </c>
    </row>
    <row r="184" spans="1:46" ht="21" customHeight="1">
      <c r="A184" s="143">
        <v>91</v>
      </c>
      <c r="B184" s="145"/>
      <c r="C184" s="145"/>
      <c r="D184" s="146"/>
      <c r="E184" s="137" t="str">
        <f>IF(D184=""," ",DATEDIF(D184,K184,"Y")&amp;"歳"&amp;DATEDIF(D184,K184,"YM")&amp;"カ月")</f>
        <v xml:space="preserve"> </v>
      </c>
      <c r="F184" s="138"/>
      <c r="G184" s="138"/>
      <c r="H184" s="138"/>
      <c r="I184" s="138"/>
      <c r="J184" s="40" t="s">
        <v>8</v>
      </c>
      <c r="K184" s="139">
        <f>DATE($B1,$D1,1)</f>
        <v>44593</v>
      </c>
      <c r="L184" s="139">
        <f>DATEDIF(D184,K184,"Y")</f>
        <v>122</v>
      </c>
      <c r="M184" s="121" t="str">
        <f t="shared" si="238"/>
        <v>×</v>
      </c>
      <c r="N184" s="87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  <c r="AA184" s="86"/>
      <c r="AB184" s="86"/>
      <c r="AC184" s="86"/>
      <c r="AD184" s="86"/>
      <c r="AE184" s="86"/>
      <c r="AF184" s="86"/>
      <c r="AG184" s="86"/>
      <c r="AH184" s="86"/>
      <c r="AI184" s="86"/>
      <c r="AJ184" s="86"/>
      <c r="AK184" s="86"/>
      <c r="AL184" s="86"/>
      <c r="AM184" s="86"/>
      <c r="AN184" s="86"/>
      <c r="AO184" s="86"/>
      <c r="AP184" s="86"/>
      <c r="AQ184" s="86"/>
      <c r="AR184" s="86"/>
      <c r="AS184" s="41">
        <f>SUM(N184:AR184)</f>
        <v>0</v>
      </c>
      <c r="AT184" s="36">
        <f t="shared" ref="AT184" si="269">COUNT(N184:AR184)</f>
        <v>0</v>
      </c>
    </row>
    <row r="185" spans="1:46" ht="21" customHeight="1" thickBot="1">
      <c r="A185" s="144"/>
      <c r="B185" s="114"/>
      <c r="C185" s="114"/>
      <c r="D185" s="116"/>
      <c r="E185" s="137"/>
      <c r="F185" s="118"/>
      <c r="G185" s="118"/>
      <c r="H185" s="118"/>
      <c r="I185" s="118"/>
      <c r="J185" s="38" t="s">
        <v>24</v>
      </c>
      <c r="K185" s="140"/>
      <c r="L185" s="141"/>
      <c r="M185" s="142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39" t="str">
        <f t="shared" ref="AS185" si="270">IF(AT184=AT185,"○","×")</f>
        <v>○</v>
      </c>
      <c r="AT185" s="36">
        <f t="shared" ref="AT185" si="271">COUNTIF(N185:AR185,"ａ")+COUNTIF(N185:AR185,"ｂ")+COUNTIF(N185:AR185,"ｃ")</f>
        <v>0</v>
      </c>
    </row>
    <row r="186" spans="1:46" ht="21" customHeight="1">
      <c r="A186" s="143">
        <v>92</v>
      </c>
      <c r="B186" s="145"/>
      <c r="C186" s="145"/>
      <c r="D186" s="146"/>
      <c r="E186" s="137" t="str">
        <f>IF(D186=""," ",DATEDIF(D186,K186,"Y")&amp;"歳"&amp;DATEDIF(D186,K186,"YM")&amp;"カ月")</f>
        <v xml:space="preserve"> </v>
      </c>
      <c r="F186" s="138"/>
      <c r="G186" s="138"/>
      <c r="H186" s="138"/>
      <c r="I186" s="138"/>
      <c r="J186" s="40" t="s">
        <v>8</v>
      </c>
      <c r="K186" s="139">
        <f>DATE($B1,$D1,1)</f>
        <v>44593</v>
      </c>
      <c r="L186" s="139">
        <f>DATEDIF(D186,K186,"Y")</f>
        <v>122</v>
      </c>
      <c r="M186" s="121" t="str">
        <f t="shared" si="238"/>
        <v>×</v>
      </c>
      <c r="N186" s="87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  <c r="AA186" s="86"/>
      <c r="AB186" s="86"/>
      <c r="AC186" s="86"/>
      <c r="AD186" s="86"/>
      <c r="AE186" s="86"/>
      <c r="AF186" s="86"/>
      <c r="AG186" s="86"/>
      <c r="AH186" s="86"/>
      <c r="AI186" s="86"/>
      <c r="AJ186" s="86"/>
      <c r="AK186" s="86"/>
      <c r="AL186" s="86"/>
      <c r="AM186" s="86"/>
      <c r="AN186" s="86"/>
      <c r="AO186" s="86"/>
      <c r="AP186" s="86"/>
      <c r="AQ186" s="86"/>
      <c r="AR186" s="86"/>
      <c r="AS186" s="41">
        <f>SUM(N186:AR186)</f>
        <v>0</v>
      </c>
      <c r="AT186" s="36">
        <f t="shared" ref="AT186" si="272">COUNT(N186:AR186)</f>
        <v>0</v>
      </c>
    </row>
    <row r="187" spans="1:46" ht="21" customHeight="1" thickBot="1">
      <c r="A187" s="144"/>
      <c r="B187" s="114"/>
      <c r="C187" s="114"/>
      <c r="D187" s="116"/>
      <c r="E187" s="137"/>
      <c r="F187" s="118"/>
      <c r="G187" s="118"/>
      <c r="H187" s="118"/>
      <c r="I187" s="118"/>
      <c r="J187" s="38" t="s">
        <v>24</v>
      </c>
      <c r="K187" s="140"/>
      <c r="L187" s="141"/>
      <c r="M187" s="142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O187" s="90"/>
      <c r="AP187" s="90"/>
      <c r="AQ187" s="90"/>
      <c r="AR187" s="90"/>
      <c r="AS187" s="39" t="str">
        <f t="shared" ref="AS187" si="273">IF(AT186=AT187,"○","×")</f>
        <v>○</v>
      </c>
      <c r="AT187" s="36">
        <f t="shared" ref="AT187" si="274">COUNTIF(N187:AR187,"ａ")+COUNTIF(N187:AR187,"ｂ")+COUNTIF(N187:AR187,"ｃ")</f>
        <v>0</v>
      </c>
    </row>
    <row r="188" spans="1:46" ht="21" customHeight="1">
      <c r="A188" s="143">
        <v>93</v>
      </c>
      <c r="B188" s="145"/>
      <c r="C188" s="145"/>
      <c r="D188" s="146"/>
      <c r="E188" s="137" t="str">
        <f>IF(D188=""," ",DATEDIF(D188,K188,"Y")&amp;"歳"&amp;DATEDIF(D188,K188,"YM")&amp;"カ月")</f>
        <v xml:space="preserve"> </v>
      </c>
      <c r="F188" s="138"/>
      <c r="G188" s="138"/>
      <c r="H188" s="138"/>
      <c r="I188" s="138"/>
      <c r="J188" s="40" t="s">
        <v>8</v>
      </c>
      <c r="K188" s="139">
        <f>DATE($B1,$D1,1)</f>
        <v>44593</v>
      </c>
      <c r="L188" s="139">
        <f>DATEDIF(D188,K188,"Y")</f>
        <v>122</v>
      </c>
      <c r="M188" s="121" t="str">
        <f t="shared" si="238"/>
        <v>×</v>
      </c>
      <c r="N188" s="87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  <c r="AA188" s="86"/>
      <c r="AB188" s="86"/>
      <c r="AC188" s="86"/>
      <c r="AD188" s="86"/>
      <c r="AE188" s="86"/>
      <c r="AF188" s="86"/>
      <c r="AG188" s="86"/>
      <c r="AH188" s="86"/>
      <c r="AI188" s="86"/>
      <c r="AJ188" s="86"/>
      <c r="AK188" s="86"/>
      <c r="AL188" s="86"/>
      <c r="AM188" s="86"/>
      <c r="AN188" s="86"/>
      <c r="AO188" s="86"/>
      <c r="AP188" s="86"/>
      <c r="AQ188" s="86"/>
      <c r="AR188" s="86"/>
      <c r="AS188" s="41">
        <f>SUM(N188:AR188)</f>
        <v>0</v>
      </c>
      <c r="AT188" s="36">
        <f t="shared" ref="AT188" si="275">COUNT(N188:AR188)</f>
        <v>0</v>
      </c>
    </row>
    <row r="189" spans="1:46" ht="21" customHeight="1" thickBot="1">
      <c r="A189" s="144"/>
      <c r="B189" s="114"/>
      <c r="C189" s="114"/>
      <c r="D189" s="116"/>
      <c r="E189" s="137"/>
      <c r="F189" s="118"/>
      <c r="G189" s="118"/>
      <c r="H189" s="118"/>
      <c r="I189" s="118"/>
      <c r="J189" s="38" t="s">
        <v>24</v>
      </c>
      <c r="K189" s="140"/>
      <c r="L189" s="141"/>
      <c r="M189" s="142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90"/>
      <c r="AQ189" s="90"/>
      <c r="AR189" s="90"/>
      <c r="AS189" s="39" t="str">
        <f t="shared" ref="AS189" si="276">IF(AT188=AT189,"○","×")</f>
        <v>○</v>
      </c>
      <c r="AT189" s="36">
        <f t="shared" ref="AT189" si="277">COUNTIF(N189:AR189,"ａ")+COUNTIF(N189:AR189,"ｂ")+COUNTIF(N189:AR189,"ｃ")</f>
        <v>0</v>
      </c>
    </row>
    <row r="190" spans="1:46" ht="21" customHeight="1">
      <c r="A190" s="143">
        <v>94</v>
      </c>
      <c r="B190" s="145"/>
      <c r="C190" s="145"/>
      <c r="D190" s="146"/>
      <c r="E190" s="137" t="str">
        <f>IF(D190=""," ",DATEDIF(D190,K190,"Y")&amp;"歳"&amp;DATEDIF(D190,K190,"YM")&amp;"カ月")</f>
        <v xml:space="preserve"> </v>
      </c>
      <c r="F190" s="138"/>
      <c r="G190" s="138"/>
      <c r="H190" s="138"/>
      <c r="I190" s="138"/>
      <c r="J190" s="40" t="s">
        <v>8</v>
      </c>
      <c r="K190" s="139">
        <f>DATE($B1,$D1,1)</f>
        <v>44593</v>
      </c>
      <c r="L190" s="139">
        <f>DATEDIF(D190,K190,"Y")</f>
        <v>122</v>
      </c>
      <c r="M190" s="121" t="str">
        <f t="shared" si="238"/>
        <v>×</v>
      </c>
      <c r="N190" s="87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  <c r="AA190" s="86"/>
      <c r="AB190" s="86"/>
      <c r="AC190" s="86"/>
      <c r="AD190" s="86"/>
      <c r="AE190" s="86"/>
      <c r="AF190" s="86"/>
      <c r="AG190" s="86"/>
      <c r="AH190" s="86"/>
      <c r="AI190" s="86"/>
      <c r="AJ190" s="86"/>
      <c r="AK190" s="86"/>
      <c r="AL190" s="86"/>
      <c r="AM190" s="86"/>
      <c r="AN190" s="86"/>
      <c r="AO190" s="86"/>
      <c r="AP190" s="86"/>
      <c r="AQ190" s="86"/>
      <c r="AR190" s="86"/>
      <c r="AS190" s="41">
        <f>SUM(N190:AR190)</f>
        <v>0</v>
      </c>
      <c r="AT190" s="36">
        <f t="shared" ref="AT190" si="278">COUNT(N190:AR190)</f>
        <v>0</v>
      </c>
    </row>
    <row r="191" spans="1:46" ht="21" customHeight="1" thickBot="1">
      <c r="A191" s="144"/>
      <c r="B191" s="114"/>
      <c r="C191" s="114"/>
      <c r="D191" s="116"/>
      <c r="E191" s="137"/>
      <c r="F191" s="118"/>
      <c r="G191" s="118"/>
      <c r="H191" s="118"/>
      <c r="I191" s="118"/>
      <c r="J191" s="38" t="s">
        <v>24</v>
      </c>
      <c r="K191" s="140"/>
      <c r="L191" s="141"/>
      <c r="M191" s="142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39" t="str">
        <f t="shared" ref="AS191" si="279">IF(AT190=AT191,"○","×")</f>
        <v>○</v>
      </c>
      <c r="AT191" s="36">
        <f t="shared" ref="AT191" si="280">COUNTIF(N191:AR191,"ａ")+COUNTIF(N191:AR191,"ｂ")+COUNTIF(N191:AR191,"ｃ")</f>
        <v>0</v>
      </c>
    </row>
    <row r="192" spans="1:46" ht="21" customHeight="1">
      <c r="A192" s="143">
        <v>95</v>
      </c>
      <c r="B192" s="145"/>
      <c r="C192" s="145"/>
      <c r="D192" s="146"/>
      <c r="E192" s="137" t="str">
        <f>IF(D192=""," ",DATEDIF(D192,K192,"Y")&amp;"歳"&amp;DATEDIF(D192,K192,"YM")&amp;"カ月")</f>
        <v xml:space="preserve"> </v>
      </c>
      <c r="F192" s="138"/>
      <c r="G192" s="138"/>
      <c r="H192" s="138"/>
      <c r="I192" s="138"/>
      <c r="J192" s="40" t="s">
        <v>8</v>
      </c>
      <c r="K192" s="139">
        <f>DATE($B1,$D1,1)</f>
        <v>44593</v>
      </c>
      <c r="L192" s="139">
        <f>DATEDIF(D192,K192,"Y")</f>
        <v>122</v>
      </c>
      <c r="M192" s="121" t="str">
        <f t="shared" si="238"/>
        <v>×</v>
      </c>
      <c r="N192" s="87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  <c r="AA192" s="86"/>
      <c r="AB192" s="86"/>
      <c r="AC192" s="86"/>
      <c r="AD192" s="86"/>
      <c r="AE192" s="86"/>
      <c r="AF192" s="86"/>
      <c r="AG192" s="86"/>
      <c r="AH192" s="86"/>
      <c r="AI192" s="86"/>
      <c r="AJ192" s="86"/>
      <c r="AK192" s="86"/>
      <c r="AL192" s="86"/>
      <c r="AM192" s="86"/>
      <c r="AN192" s="86"/>
      <c r="AO192" s="86"/>
      <c r="AP192" s="86"/>
      <c r="AQ192" s="86"/>
      <c r="AR192" s="86"/>
      <c r="AS192" s="41">
        <f>SUM(N192:AR192)</f>
        <v>0</v>
      </c>
      <c r="AT192" s="36">
        <f t="shared" ref="AT192" si="281">COUNT(N192:AR192)</f>
        <v>0</v>
      </c>
    </row>
    <row r="193" spans="1:46" ht="21" customHeight="1" thickBot="1">
      <c r="A193" s="144"/>
      <c r="B193" s="114"/>
      <c r="C193" s="114"/>
      <c r="D193" s="116"/>
      <c r="E193" s="137"/>
      <c r="F193" s="118"/>
      <c r="G193" s="118"/>
      <c r="H193" s="118"/>
      <c r="I193" s="118"/>
      <c r="J193" s="38" t="s">
        <v>24</v>
      </c>
      <c r="K193" s="140"/>
      <c r="L193" s="141"/>
      <c r="M193" s="142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90"/>
      <c r="AQ193" s="90"/>
      <c r="AR193" s="90"/>
      <c r="AS193" s="39" t="str">
        <f t="shared" ref="AS193" si="282">IF(AT192=AT193,"○","×")</f>
        <v>○</v>
      </c>
      <c r="AT193" s="36">
        <f t="shared" ref="AT193" si="283">COUNTIF(N193:AR193,"ａ")+COUNTIF(N193:AR193,"ｂ")+COUNTIF(N193:AR193,"ｃ")</f>
        <v>0</v>
      </c>
    </row>
    <row r="194" spans="1:46" ht="21" customHeight="1">
      <c r="A194" s="143">
        <v>96</v>
      </c>
      <c r="B194" s="145"/>
      <c r="C194" s="145"/>
      <c r="D194" s="146"/>
      <c r="E194" s="137" t="str">
        <f>IF(D194=""," ",DATEDIF(D194,K194,"Y")&amp;"歳"&amp;DATEDIF(D194,K194,"YM")&amp;"カ月")</f>
        <v xml:space="preserve"> </v>
      </c>
      <c r="F194" s="138"/>
      <c r="G194" s="138"/>
      <c r="H194" s="138"/>
      <c r="I194" s="138"/>
      <c r="J194" s="40" t="s">
        <v>8</v>
      </c>
      <c r="K194" s="139">
        <f>DATE($B1,$D1,1)</f>
        <v>44593</v>
      </c>
      <c r="L194" s="139">
        <f>DATEDIF(D194,K194,"Y")</f>
        <v>122</v>
      </c>
      <c r="M194" s="121" t="str">
        <f t="shared" si="238"/>
        <v>×</v>
      </c>
      <c r="N194" s="87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86"/>
      <c r="AO194" s="86"/>
      <c r="AP194" s="86"/>
      <c r="AQ194" s="86"/>
      <c r="AR194" s="86"/>
      <c r="AS194" s="41">
        <f>SUM(N194:AR194)</f>
        <v>0</v>
      </c>
      <c r="AT194" s="36">
        <f t="shared" ref="AT194" si="284">COUNT(N194:AR194)</f>
        <v>0</v>
      </c>
    </row>
    <row r="195" spans="1:46" ht="21" customHeight="1" thickBot="1">
      <c r="A195" s="144"/>
      <c r="B195" s="114"/>
      <c r="C195" s="114"/>
      <c r="D195" s="116"/>
      <c r="E195" s="137"/>
      <c r="F195" s="118"/>
      <c r="G195" s="118"/>
      <c r="H195" s="118"/>
      <c r="I195" s="118"/>
      <c r="J195" s="38" t="s">
        <v>24</v>
      </c>
      <c r="K195" s="140"/>
      <c r="L195" s="141"/>
      <c r="M195" s="142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O195" s="90"/>
      <c r="AP195" s="90"/>
      <c r="AQ195" s="90"/>
      <c r="AR195" s="90"/>
      <c r="AS195" s="39" t="str">
        <f t="shared" ref="AS195" si="285">IF(AT194=AT195,"○","×")</f>
        <v>○</v>
      </c>
      <c r="AT195" s="36">
        <f t="shared" ref="AT195" si="286">COUNTIF(N195:AR195,"ａ")+COUNTIF(N195:AR195,"ｂ")+COUNTIF(N195:AR195,"ｃ")</f>
        <v>0</v>
      </c>
    </row>
    <row r="196" spans="1:46" ht="21" customHeight="1">
      <c r="A196" s="143">
        <v>97</v>
      </c>
      <c r="B196" s="145"/>
      <c r="C196" s="145"/>
      <c r="D196" s="146"/>
      <c r="E196" s="137" t="str">
        <f>IF(D196=""," ",DATEDIF(D196,K196,"Y")&amp;"歳"&amp;DATEDIF(D196,K196,"YM")&amp;"カ月")</f>
        <v xml:space="preserve"> </v>
      </c>
      <c r="F196" s="138"/>
      <c r="G196" s="138"/>
      <c r="H196" s="138"/>
      <c r="I196" s="138"/>
      <c r="J196" s="40" t="s">
        <v>8</v>
      </c>
      <c r="K196" s="139">
        <f>DATE($B1,$D1,1)</f>
        <v>44593</v>
      </c>
      <c r="L196" s="139">
        <f>DATEDIF(D196,K196,"Y")</f>
        <v>122</v>
      </c>
      <c r="M196" s="121" t="str">
        <f t="shared" si="238"/>
        <v>×</v>
      </c>
      <c r="N196" s="87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6"/>
      <c r="AA196" s="86"/>
      <c r="AB196" s="86"/>
      <c r="AC196" s="86"/>
      <c r="AD196" s="86"/>
      <c r="AE196" s="86"/>
      <c r="AF196" s="86"/>
      <c r="AG196" s="86"/>
      <c r="AH196" s="86"/>
      <c r="AI196" s="86"/>
      <c r="AJ196" s="86"/>
      <c r="AK196" s="86"/>
      <c r="AL196" s="86"/>
      <c r="AM196" s="86"/>
      <c r="AN196" s="86"/>
      <c r="AO196" s="86"/>
      <c r="AP196" s="86"/>
      <c r="AQ196" s="86"/>
      <c r="AR196" s="86"/>
      <c r="AS196" s="41">
        <f>SUM(N196:AR196)</f>
        <v>0</v>
      </c>
      <c r="AT196" s="36">
        <f t="shared" ref="AT196" si="287">COUNT(N196:AR196)</f>
        <v>0</v>
      </c>
    </row>
    <row r="197" spans="1:46" ht="21" customHeight="1" thickBot="1">
      <c r="A197" s="144"/>
      <c r="B197" s="114"/>
      <c r="C197" s="114"/>
      <c r="D197" s="116"/>
      <c r="E197" s="137"/>
      <c r="F197" s="118"/>
      <c r="G197" s="118"/>
      <c r="H197" s="118"/>
      <c r="I197" s="118"/>
      <c r="J197" s="38" t="s">
        <v>24</v>
      </c>
      <c r="K197" s="140"/>
      <c r="L197" s="141"/>
      <c r="M197" s="142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P197" s="90"/>
      <c r="AQ197" s="90"/>
      <c r="AR197" s="90"/>
      <c r="AS197" s="39" t="str">
        <f t="shared" ref="AS197" si="288">IF(AT196=AT197,"○","×")</f>
        <v>○</v>
      </c>
      <c r="AT197" s="36">
        <f t="shared" ref="AT197" si="289">COUNTIF(N197:AR197,"ａ")+COUNTIF(N197:AR197,"ｂ")+COUNTIF(N197:AR197,"ｃ")</f>
        <v>0</v>
      </c>
    </row>
    <row r="198" spans="1:46" ht="21" customHeight="1">
      <c r="A198" s="143">
        <v>98</v>
      </c>
      <c r="B198" s="145"/>
      <c r="C198" s="145"/>
      <c r="D198" s="146"/>
      <c r="E198" s="137" t="str">
        <f>IF(D198=""," ",DATEDIF(D198,K198,"Y")&amp;"歳"&amp;DATEDIF(D198,K198,"YM")&amp;"カ月")</f>
        <v xml:space="preserve"> </v>
      </c>
      <c r="F198" s="138"/>
      <c r="G198" s="138"/>
      <c r="H198" s="138"/>
      <c r="I198" s="138"/>
      <c r="J198" s="40" t="s">
        <v>8</v>
      </c>
      <c r="K198" s="139">
        <f>DATE($B1,$D1,1)</f>
        <v>44593</v>
      </c>
      <c r="L198" s="139">
        <f>DATEDIF(D198,K198,"Y")</f>
        <v>122</v>
      </c>
      <c r="M198" s="121" t="str">
        <f t="shared" si="238"/>
        <v>×</v>
      </c>
      <c r="N198" s="87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6"/>
      <c r="AA198" s="86"/>
      <c r="AB198" s="86"/>
      <c r="AC198" s="86"/>
      <c r="AD198" s="86"/>
      <c r="AE198" s="86"/>
      <c r="AF198" s="86"/>
      <c r="AG198" s="86"/>
      <c r="AH198" s="86"/>
      <c r="AI198" s="86"/>
      <c r="AJ198" s="86"/>
      <c r="AK198" s="86"/>
      <c r="AL198" s="86"/>
      <c r="AM198" s="86"/>
      <c r="AN198" s="86"/>
      <c r="AO198" s="86"/>
      <c r="AP198" s="86"/>
      <c r="AQ198" s="86"/>
      <c r="AR198" s="86"/>
      <c r="AS198" s="41">
        <f>SUM(N198:AR198)</f>
        <v>0</v>
      </c>
      <c r="AT198" s="36">
        <f t="shared" ref="AT198" si="290">COUNT(N198:AR198)</f>
        <v>0</v>
      </c>
    </row>
    <row r="199" spans="1:46" ht="21" customHeight="1" thickBot="1">
      <c r="A199" s="144"/>
      <c r="B199" s="114"/>
      <c r="C199" s="114"/>
      <c r="D199" s="116"/>
      <c r="E199" s="137"/>
      <c r="F199" s="118"/>
      <c r="G199" s="118"/>
      <c r="H199" s="118"/>
      <c r="I199" s="118"/>
      <c r="J199" s="38" t="s">
        <v>24</v>
      </c>
      <c r="K199" s="140"/>
      <c r="L199" s="141"/>
      <c r="M199" s="142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39" t="str">
        <f t="shared" ref="AS199" si="291">IF(AT198=AT199,"○","×")</f>
        <v>○</v>
      </c>
      <c r="AT199" s="36">
        <f t="shared" ref="AT199" si="292">COUNTIF(N199:AR199,"ａ")+COUNTIF(N199:AR199,"ｂ")+COUNTIF(N199:AR199,"ｃ")</f>
        <v>0</v>
      </c>
    </row>
    <row r="200" spans="1:46" ht="21" customHeight="1">
      <c r="A200" s="143">
        <v>99</v>
      </c>
      <c r="B200" s="145"/>
      <c r="C200" s="145"/>
      <c r="D200" s="146"/>
      <c r="E200" s="137" t="str">
        <f>IF(D200=""," ",DATEDIF(D200,K200,"Y")&amp;"歳"&amp;DATEDIF(D200,K200,"YM")&amp;"カ月")</f>
        <v xml:space="preserve"> </v>
      </c>
      <c r="F200" s="138"/>
      <c r="G200" s="138"/>
      <c r="H200" s="138"/>
      <c r="I200" s="138"/>
      <c r="J200" s="40" t="s">
        <v>8</v>
      </c>
      <c r="K200" s="139">
        <f>DATE($B1,$D1,1)</f>
        <v>44593</v>
      </c>
      <c r="L200" s="139">
        <f>DATEDIF(D200,K200,"Y")</f>
        <v>122</v>
      </c>
      <c r="M200" s="121" t="str">
        <f t="shared" si="238"/>
        <v>×</v>
      </c>
      <c r="N200" s="87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  <c r="AI200" s="86"/>
      <c r="AJ200" s="86"/>
      <c r="AK200" s="86"/>
      <c r="AL200" s="86"/>
      <c r="AM200" s="86"/>
      <c r="AN200" s="86"/>
      <c r="AO200" s="86"/>
      <c r="AP200" s="86"/>
      <c r="AQ200" s="86"/>
      <c r="AR200" s="86"/>
      <c r="AS200" s="41">
        <f>SUM(N200:AR200)</f>
        <v>0</v>
      </c>
      <c r="AT200" s="36">
        <f t="shared" ref="AT200" si="293">COUNT(N200:AR200)</f>
        <v>0</v>
      </c>
    </row>
    <row r="201" spans="1:46" ht="21" customHeight="1" thickBot="1">
      <c r="A201" s="144"/>
      <c r="B201" s="114"/>
      <c r="C201" s="114"/>
      <c r="D201" s="116"/>
      <c r="E201" s="137"/>
      <c r="F201" s="118"/>
      <c r="G201" s="118"/>
      <c r="H201" s="118"/>
      <c r="I201" s="118"/>
      <c r="J201" s="38" t="s">
        <v>24</v>
      </c>
      <c r="K201" s="140"/>
      <c r="L201" s="141"/>
      <c r="M201" s="142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90"/>
      <c r="AQ201" s="90"/>
      <c r="AR201" s="90"/>
      <c r="AS201" s="39" t="str">
        <f t="shared" ref="AS201" si="294">IF(AT200=AT201,"○","×")</f>
        <v>○</v>
      </c>
      <c r="AT201" s="36">
        <f t="shared" ref="AT201" si="295">COUNTIF(N201:AR201,"ａ")+COUNTIF(N201:AR201,"ｂ")+COUNTIF(N201:AR201,"ｃ")</f>
        <v>0</v>
      </c>
    </row>
    <row r="202" spans="1:46" ht="21" customHeight="1">
      <c r="A202" s="143">
        <v>100</v>
      </c>
      <c r="B202" s="145"/>
      <c r="C202" s="145"/>
      <c r="D202" s="146"/>
      <c r="E202" s="137" t="str">
        <f>IF(D202=""," ",DATEDIF(D202,K202,"Y")&amp;"歳"&amp;DATEDIF(D202,K202,"YM")&amp;"カ月")</f>
        <v xml:space="preserve"> </v>
      </c>
      <c r="F202" s="138"/>
      <c r="G202" s="138"/>
      <c r="H202" s="138"/>
      <c r="I202" s="138"/>
      <c r="J202" s="40" t="s">
        <v>8</v>
      </c>
      <c r="K202" s="139">
        <f>DATE($B1,$D1,1)</f>
        <v>44593</v>
      </c>
      <c r="L202" s="139">
        <f>DATEDIF(D202,K202,"Y")</f>
        <v>122</v>
      </c>
      <c r="M202" s="121" t="str">
        <f t="shared" si="238"/>
        <v>×</v>
      </c>
      <c r="N202" s="87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  <c r="AA202" s="86"/>
      <c r="AB202" s="86"/>
      <c r="AC202" s="86"/>
      <c r="AD202" s="86"/>
      <c r="AE202" s="86"/>
      <c r="AF202" s="86"/>
      <c r="AG202" s="86"/>
      <c r="AH202" s="86"/>
      <c r="AI202" s="86"/>
      <c r="AJ202" s="86"/>
      <c r="AK202" s="86"/>
      <c r="AL202" s="86"/>
      <c r="AM202" s="86"/>
      <c r="AN202" s="86"/>
      <c r="AO202" s="86"/>
      <c r="AP202" s="86"/>
      <c r="AQ202" s="86"/>
      <c r="AR202" s="86"/>
      <c r="AS202" s="41">
        <f>SUM(N202:AR202)</f>
        <v>0</v>
      </c>
      <c r="AT202" s="36">
        <f t="shared" ref="AT202" si="296">COUNT(N202:AR202)</f>
        <v>0</v>
      </c>
    </row>
    <row r="203" spans="1:46" ht="21" customHeight="1" thickBot="1">
      <c r="A203" s="144"/>
      <c r="B203" s="114"/>
      <c r="C203" s="114"/>
      <c r="D203" s="116"/>
      <c r="E203" s="137"/>
      <c r="F203" s="118"/>
      <c r="G203" s="118"/>
      <c r="H203" s="118"/>
      <c r="I203" s="118"/>
      <c r="J203" s="38" t="s">
        <v>24</v>
      </c>
      <c r="K203" s="140"/>
      <c r="L203" s="141"/>
      <c r="M203" s="142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  <c r="AK203" s="90"/>
      <c r="AL203" s="90"/>
      <c r="AM203" s="90"/>
      <c r="AN203" s="90"/>
      <c r="AO203" s="90"/>
      <c r="AP203" s="90"/>
      <c r="AQ203" s="90"/>
      <c r="AR203" s="90"/>
      <c r="AS203" s="39" t="str">
        <f t="shared" ref="AS203" si="297">IF(AT202=AT203,"○","×")</f>
        <v>○</v>
      </c>
      <c r="AT203" s="36">
        <f t="shared" ref="AT203" si="298">COUNTIF(N203:AR203,"ａ")+COUNTIF(N203:AR203,"ｂ")+COUNTIF(N203:AR203,"ｃ")</f>
        <v>0</v>
      </c>
    </row>
    <row r="204" spans="1:46" ht="21" customHeight="1">
      <c r="A204" s="143">
        <v>101</v>
      </c>
      <c r="B204" s="145"/>
      <c r="C204" s="145"/>
      <c r="D204" s="146"/>
      <c r="E204" s="137" t="str">
        <f>IF(D204=""," ",DATEDIF(D204,K204,"Y")&amp;"歳"&amp;DATEDIF(D204,K204,"YM")&amp;"カ月")</f>
        <v xml:space="preserve"> </v>
      </c>
      <c r="F204" s="138"/>
      <c r="G204" s="138"/>
      <c r="H204" s="138"/>
      <c r="I204" s="138"/>
      <c r="J204" s="40" t="s">
        <v>8</v>
      </c>
      <c r="K204" s="139">
        <f>DATE($B1,$D1,1)</f>
        <v>44593</v>
      </c>
      <c r="L204" s="139">
        <f>DATEDIF(D204,K204,"Y")</f>
        <v>122</v>
      </c>
      <c r="M204" s="121" t="str">
        <f t="shared" si="238"/>
        <v>×</v>
      </c>
      <c r="N204" s="87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6"/>
      <c r="AA204" s="86"/>
      <c r="AB204" s="86"/>
      <c r="AC204" s="86"/>
      <c r="AD204" s="86"/>
      <c r="AE204" s="86"/>
      <c r="AF204" s="86"/>
      <c r="AG204" s="86"/>
      <c r="AH204" s="86"/>
      <c r="AI204" s="86"/>
      <c r="AJ204" s="86"/>
      <c r="AK204" s="86"/>
      <c r="AL204" s="86"/>
      <c r="AM204" s="86"/>
      <c r="AN204" s="86"/>
      <c r="AO204" s="86"/>
      <c r="AP204" s="86"/>
      <c r="AQ204" s="86"/>
      <c r="AR204" s="86"/>
      <c r="AS204" s="41">
        <f>SUM(N204:AR204)</f>
        <v>0</v>
      </c>
      <c r="AT204" s="36">
        <f t="shared" ref="AT204" si="299">COUNT(N204:AR204)</f>
        <v>0</v>
      </c>
    </row>
    <row r="205" spans="1:46" ht="21" customHeight="1" thickBot="1">
      <c r="A205" s="144"/>
      <c r="B205" s="114"/>
      <c r="C205" s="114"/>
      <c r="D205" s="116"/>
      <c r="E205" s="137"/>
      <c r="F205" s="118"/>
      <c r="G205" s="118"/>
      <c r="H205" s="118"/>
      <c r="I205" s="118"/>
      <c r="J205" s="38" t="s">
        <v>24</v>
      </c>
      <c r="K205" s="140"/>
      <c r="L205" s="141"/>
      <c r="M205" s="142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  <c r="AK205" s="90"/>
      <c r="AL205" s="90"/>
      <c r="AM205" s="90"/>
      <c r="AN205" s="90"/>
      <c r="AO205" s="90"/>
      <c r="AP205" s="90"/>
      <c r="AQ205" s="90"/>
      <c r="AR205" s="90"/>
      <c r="AS205" s="39" t="str">
        <f t="shared" ref="AS205" si="300">IF(AT204=AT205,"○","×")</f>
        <v>○</v>
      </c>
      <c r="AT205" s="36">
        <f t="shared" ref="AT205" si="301">COUNTIF(N205:AR205,"ａ")+COUNTIF(N205:AR205,"ｂ")+COUNTIF(N205:AR205,"ｃ")</f>
        <v>0</v>
      </c>
    </row>
    <row r="206" spans="1:46" ht="21" customHeight="1">
      <c r="A206" s="143">
        <v>102</v>
      </c>
      <c r="B206" s="145"/>
      <c r="C206" s="145"/>
      <c r="D206" s="146"/>
      <c r="E206" s="137" t="str">
        <f>IF(D206=""," ",DATEDIF(D206,K206,"Y")&amp;"歳"&amp;DATEDIF(D206,K206,"YM")&amp;"カ月")</f>
        <v xml:space="preserve"> </v>
      </c>
      <c r="F206" s="138"/>
      <c r="G206" s="138"/>
      <c r="H206" s="138"/>
      <c r="I206" s="138"/>
      <c r="J206" s="40" t="s">
        <v>8</v>
      </c>
      <c r="K206" s="139">
        <f>DATE($B1,$D1,1)</f>
        <v>44593</v>
      </c>
      <c r="L206" s="139">
        <f>DATEDIF(D206,K206,"Y")</f>
        <v>122</v>
      </c>
      <c r="M206" s="121" t="str">
        <f t="shared" si="238"/>
        <v>×</v>
      </c>
      <c r="N206" s="87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  <c r="AA206" s="86"/>
      <c r="AB206" s="86"/>
      <c r="AC206" s="86"/>
      <c r="AD206" s="86"/>
      <c r="AE206" s="86"/>
      <c r="AF206" s="86"/>
      <c r="AG206" s="86"/>
      <c r="AH206" s="86"/>
      <c r="AI206" s="86"/>
      <c r="AJ206" s="86"/>
      <c r="AK206" s="86"/>
      <c r="AL206" s="86"/>
      <c r="AM206" s="86"/>
      <c r="AN206" s="86"/>
      <c r="AO206" s="86"/>
      <c r="AP206" s="86"/>
      <c r="AQ206" s="86"/>
      <c r="AR206" s="86"/>
      <c r="AS206" s="41">
        <f>SUM(N206:AR206)</f>
        <v>0</v>
      </c>
      <c r="AT206" s="36">
        <f t="shared" ref="AT206" si="302">COUNT(N206:AR206)</f>
        <v>0</v>
      </c>
    </row>
    <row r="207" spans="1:46" ht="21" customHeight="1" thickBot="1">
      <c r="A207" s="144"/>
      <c r="B207" s="114"/>
      <c r="C207" s="114"/>
      <c r="D207" s="116"/>
      <c r="E207" s="137"/>
      <c r="F207" s="118"/>
      <c r="G207" s="118"/>
      <c r="H207" s="118"/>
      <c r="I207" s="118"/>
      <c r="J207" s="38" t="s">
        <v>24</v>
      </c>
      <c r="K207" s="140"/>
      <c r="L207" s="141"/>
      <c r="M207" s="142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P207" s="90"/>
      <c r="AQ207" s="90"/>
      <c r="AR207" s="90"/>
      <c r="AS207" s="39" t="str">
        <f t="shared" ref="AS207" si="303">IF(AT206=AT207,"○","×")</f>
        <v>○</v>
      </c>
      <c r="AT207" s="36">
        <f t="shared" ref="AT207" si="304">COUNTIF(N207:AR207,"ａ")+COUNTIF(N207:AR207,"ｂ")+COUNTIF(N207:AR207,"ｃ")</f>
        <v>0</v>
      </c>
    </row>
    <row r="208" spans="1:46" ht="21" customHeight="1">
      <c r="A208" s="143">
        <v>103</v>
      </c>
      <c r="B208" s="145"/>
      <c r="C208" s="145"/>
      <c r="D208" s="146"/>
      <c r="E208" s="137" t="str">
        <f>IF(D208=""," ",DATEDIF(D208,K208,"Y")&amp;"歳"&amp;DATEDIF(D208,K208,"YM")&amp;"カ月")</f>
        <v xml:space="preserve"> </v>
      </c>
      <c r="F208" s="138"/>
      <c r="G208" s="138"/>
      <c r="H208" s="138"/>
      <c r="I208" s="138"/>
      <c r="J208" s="40" t="s">
        <v>8</v>
      </c>
      <c r="K208" s="139">
        <f>DATE($B1,$D1,1)</f>
        <v>44593</v>
      </c>
      <c r="L208" s="139">
        <f>DATEDIF(D208,K208,"Y")</f>
        <v>122</v>
      </c>
      <c r="M208" s="121" t="str">
        <f t="shared" si="238"/>
        <v>×</v>
      </c>
      <c r="N208" s="87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  <c r="AA208" s="86"/>
      <c r="AB208" s="86"/>
      <c r="AC208" s="86"/>
      <c r="AD208" s="86"/>
      <c r="AE208" s="86"/>
      <c r="AF208" s="86"/>
      <c r="AG208" s="86"/>
      <c r="AH208" s="86"/>
      <c r="AI208" s="86"/>
      <c r="AJ208" s="86"/>
      <c r="AK208" s="86"/>
      <c r="AL208" s="86"/>
      <c r="AM208" s="86"/>
      <c r="AN208" s="86"/>
      <c r="AO208" s="86"/>
      <c r="AP208" s="86"/>
      <c r="AQ208" s="86"/>
      <c r="AR208" s="86"/>
      <c r="AS208" s="41">
        <f>SUM(N208:AR208)</f>
        <v>0</v>
      </c>
      <c r="AT208" s="36">
        <f t="shared" ref="AT208" si="305">COUNT(N208:AR208)</f>
        <v>0</v>
      </c>
    </row>
    <row r="209" spans="1:46" ht="21" customHeight="1" thickBot="1">
      <c r="A209" s="144"/>
      <c r="B209" s="114"/>
      <c r="C209" s="114"/>
      <c r="D209" s="116"/>
      <c r="E209" s="137"/>
      <c r="F209" s="118"/>
      <c r="G209" s="118"/>
      <c r="H209" s="118"/>
      <c r="I209" s="118"/>
      <c r="J209" s="38" t="s">
        <v>24</v>
      </c>
      <c r="K209" s="140"/>
      <c r="L209" s="141"/>
      <c r="M209" s="142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90"/>
      <c r="AQ209" s="90"/>
      <c r="AR209" s="90"/>
      <c r="AS209" s="39" t="str">
        <f t="shared" ref="AS209" si="306">IF(AT208=AT209,"○","×")</f>
        <v>○</v>
      </c>
      <c r="AT209" s="36">
        <f t="shared" ref="AT209" si="307">COUNTIF(N209:AR209,"ａ")+COUNTIF(N209:AR209,"ｂ")+COUNTIF(N209:AR209,"ｃ")</f>
        <v>0</v>
      </c>
    </row>
    <row r="210" spans="1:46" ht="21" customHeight="1">
      <c r="A210" s="143">
        <v>104</v>
      </c>
      <c r="B210" s="145"/>
      <c r="C210" s="145"/>
      <c r="D210" s="146"/>
      <c r="E210" s="137" t="str">
        <f>IF(D210=""," ",DATEDIF(D210,K210,"Y")&amp;"歳"&amp;DATEDIF(D210,K210,"YM")&amp;"カ月")</f>
        <v xml:space="preserve"> </v>
      </c>
      <c r="F210" s="138"/>
      <c r="G210" s="138"/>
      <c r="H210" s="138"/>
      <c r="I210" s="138"/>
      <c r="J210" s="40" t="s">
        <v>8</v>
      </c>
      <c r="K210" s="139">
        <f>DATE($B1,$D1,1)</f>
        <v>44593</v>
      </c>
      <c r="L210" s="139">
        <f>DATEDIF(D210,K210,"Y")</f>
        <v>122</v>
      </c>
      <c r="M210" s="121" t="str">
        <f t="shared" si="238"/>
        <v>×</v>
      </c>
      <c r="N210" s="87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  <c r="AA210" s="86"/>
      <c r="AB210" s="86"/>
      <c r="AC210" s="86"/>
      <c r="AD210" s="86"/>
      <c r="AE210" s="86"/>
      <c r="AF210" s="86"/>
      <c r="AG210" s="86"/>
      <c r="AH210" s="86"/>
      <c r="AI210" s="86"/>
      <c r="AJ210" s="86"/>
      <c r="AK210" s="86"/>
      <c r="AL210" s="86"/>
      <c r="AM210" s="86"/>
      <c r="AN210" s="86"/>
      <c r="AO210" s="86"/>
      <c r="AP210" s="86"/>
      <c r="AQ210" s="86"/>
      <c r="AR210" s="86"/>
      <c r="AS210" s="41">
        <f>SUM(N210:AR210)</f>
        <v>0</v>
      </c>
      <c r="AT210" s="36">
        <f t="shared" ref="AT210" si="308">COUNT(N210:AR210)</f>
        <v>0</v>
      </c>
    </row>
    <row r="211" spans="1:46" ht="21" customHeight="1" thickBot="1">
      <c r="A211" s="144"/>
      <c r="B211" s="114"/>
      <c r="C211" s="114"/>
      <c r="D211" s="116"/>
      <c r="E211" s="137"/>
      <c r="F211" s="118"/>
      <c r="G211" s="118"/>
      <c r="H211" s="118"/>
      <c r="I211" s="118"/>
      <c r="J211" s="38" t="s">
        <v>24</v>
      </c>
      <c r="K211" s="140"/>
      <c r="L211" s="141"/>
      <c r="M211" s="142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90"/>
      <c r="AM211" s="90"/>
      <c r="AN211" s="90"/>
      <c r="AO211" s="90"/>
      <c r="AP211" s="90"/>
      <c r="AQ211" s="90"/>
      <c r="AR211" s="90"/>
      <c r="AS211" s="39" t="str">
        <f t="shared" ref="AS211" si="309">IF(AT210=AT211,"○","×")</f>
        <v>○</v>
      </c>
      <c r="AT211" s="36">
        <f t="shared" ref="AT211" si="310">COUNTIF(N211:AR211,"ａ")+COUNTIF(N211:AR211,"ｂ")+COUNTIF(N211:AR211,"ｃ")</f>
        <v>0</v>
      </c>
    </row>
    <row r="212" spans="1:46" ht="21" customHeight="1">
      <c r="A212" s="143">
        <v>105</v>
      </c>
      <c r="B212" s="145"/>
      <c r="C212" s="145"/>
      <c r="D212" s="146"/>
      <c r="E212" s="137" t="str">
        <f>IF(D212=""," ",DATEDIF(D212,K212,"Y")&amp;"歳"&amp;DATEDIF(D212,K212,"YM")&amp;"カ月")</f>
        <v xml:space="preserve"> </v>
      </c>
      <c r="F212" s="138"/>
      <c r="G212" s="138"/>
      <c r="H212" s="138"/>
      <c r="I212" s="138"/>
      <c r="J212" s="40" t="s">
        <v>8</v>
      </c>
      <c r="K212" s="139">
        <f>DATE($B1,$D1,1)</f>
        <v>44593</v>
      </c>
      <c r="L212" s="139">
        <f>DATEDIF(D212,K212,"Y")</f>
        <v>122</v>
      </c>
      <c r="M212" s="121" t="str">
        <f t="shared" si="238"/>
        <v>×</v>
      </c>
      <c r="N212" s="87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6"/>
      <c r="AA212" s="86"/>
      <c r="AB212" s="86"/>
      <c r="AC212" s="86"/>
      <c r="AD212" s="86"/>
      <c r="AE212" s="86"/>
      <c r="AF212" s="86"/>
      <c r="AG212" s="86"/>
      <c r="AH212" s="86"/>
      <c r="AI212" s="86"/>
      <c r="AJ212" s="86"/>
      <c r="AK212" s="86"/>
      <c r="AL212" s="86"/>
      <c r="AM212" s="86"/>
      <c r="AN212" s="86"/>
      <c r="AO212" s="86"/>
      <c r="AP212" s="86"/>
      <c r="AQ212" s="86"/>
      <c r="AR212" s="86"/>
      <c r="AS212" s="41">
        <f>SUM(N212:AR212)</f>
        <v>0</v>
      </c>
      <c r="AT212" s="36">
        <f t="shared" ref="AT212" si="311">COUNT(N212:AR212)</f>
        <v>0</v>
      </c>
    </row>
    <row r="213" spans="1:46" ht="21" customHeight="1" thickBot="1">
      <c r="A213" s="144"/>
      <c r="B213" s="114"/>
      <c r="C213" s="114"/>
      <c r="D213" s="116"/>
      <c r="E213" s="137"/>
      <c r="F213" s="118"/>
      <c r="G213" s="118"/>
      <c r="H213" s="118"/>
      <c r="I213" s="118"/>
      <c r="J213" s="38" t="s">
        <v>24</v>
      </c>
      <c r="K213" s="140"/>
      <c r="L213" s="141"/>
      <c r="M213" s="142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P213" s="90"/>
      <c r="AQ213" s="90"/>
      <c r="AR213" s="90"/>
      <c r="AS213" s="39" t="str">
        <f t="shared" ref="AS213" si="312">IF(AT212=AT213,"○","×")</f>
        <v>○</v>
      </c>
      <c r="AT213" s="36">
        <f t="shared" ref="AT213" si="313">COUNTIF(N213:AR213,"ａ")+COUNTIF(N213:AR213,"ｂ")+COUNTIF(N213:AR213,"ｃ")</f>
        <v>0</v>
      </c>
    </row>
    <row r="214" spans="1:46" ht="21" customHeight="1">
      <c r="A214" s="143">
        <v>106</v>
      </c>
      <c r="B214" s="145"/>
      <c r="C214" s="145"/>
      <c r="D214" s="146"/>
      <c r="E214" s="137" t="str">
        <f>IF(D214=""," ",DATEDIF(D214,K214,"Y")&amp;"歳"&amp;DATEDIF(D214,K214,"YM")&amp;"カ月")</f>
        <v xml:space="preserve"> </v>
      </c>
      <c r="F214" s="138"/>
      <c r="G214" s="138"/>
      <c r="H214" s="138"/>
      <c r="I214" s="138"/>
      <c r="J214" s="40" t="s">
        <v>8</v>
      </c>
      <c r="K214" s="139">
        <f>DATE($B1,$D1,1)</f>
        <v>44593</v>
      </c>
      <c r="L214" s="139">
        <f>DATEDIF(D214,K214,"Y")</f>
        <v>122</v>
      </c>
      <c r="M214" s="121" t="str">
        <f t="shared" si="238"/>
        <v>×</v>
      </c>
      <c r="N214" s="87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  <c r="AA214" s="86"/>
      <c r="AB214" s="86"/>
      <c r="AC214" s="86"/>
      <c r="AD214" s="86"/>
      <c r="AE214" s="86"/>
      <c r="AF214" s="86"/>
      <c r="AG214" s="86"/>
      <c r="AH214" s="86"/>
      <c r="AI214" s="86"/>
      <c r="AJ214" s="86"/>
      <c r="AK214" s="86"/>
      <c r="AL214" s="86"/>
      <c r="AM214" s="86"/>
      <c r="AN214" s="86"/>
      <c r="AO214" s="86"/>
      <c r="AP214" s="86"/>
      <c r="AQ214" s="86"/>
      <c r="AR214" s="86"/>
      <c r="AS214" s="41">
        <f>SUM(N214:AR214)</f>
        <v>0</v>
      </c>
      <c r="AT214" s="36">
        <f t="shared" ref="AT214" si="314">COUNT(N214:AR214)</f>
        <v>0</v>
      </c>
    </row>
    <row r="215" spans="1:46" ht="21" customHeight="1" thickBot="1">
      <c r="A215" s="144"/>
      <c r="B215" s="114"/>
      <c r="C215" s="114"/>
      <c r="D215" s="116"/>
      <c r="E215" s="137"/>
      <c r="F215" s="118"/>
      <c r="G215" s="118"/>
      <c r="H215" s="118"/>
      <c r="I215" s="118"/>
      <c r="J215" s="38" t="s">
        <v>24</v>
      </c>
      <c r="K215" s="140"/>
      <c r="L215" s="141"/>
      <c r="M215" s="142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39" t="str">
        <f t="shared" ref="AS215" si="315">IF(AT214=AT215,"○","×")</f>
        <v>○</v>
      </c>
      <c r="AT215" s="36">
        <f t="shared" ref="AT215" si="316">COUNTIF(N215:AR215,"ａ")+COUNTIF(N215:AR215,"ｂ")+COUNTIF(N215:AR215,"ｃ")</f>
        <v>0</v>
      </c>
    </row>
    <row r="216" spans="1:46" ht="21" customHeight="1">
      <c r="A216" s="143">
        <v>107</v>
      </c>
      <c r="B216" s="145"/>
      <c r="C216" s="145"/>
      <c r="D216" s="146"/>
      <c r="E216" s="137" t="str">
        <f>IF(D216=""," ",DATEDIF(D216,K216,"Y")&amp;"歳"&amp;DATEDIF(D216,K216,"YM")&amp;"カ月")</f>
        <v xml:space="preserve"> </v>
      </c>
      <c r="F216" s="138"/>
      <c r="G216" s="138"/>
      <c r="H216" s="138"/>
      <c r="I216" s="138"/>
      <c r="J216" s="40" t="s">
        <v>8</v>
      </c>
      <c r="K216" s="139">
        <f>DATE($B1,$D1,1)</f>
        <v>44593</v>
      </c>
      <c r="L216" s="139">
        <f>DATEDIF(D216,K216,"Y")</f>
        <v>122</v>
      </c>
      <c r="M216" s="121" t="str">
        <f t="shared" si="238"/>
        <v>×</v>
      </c>
      <c r="N216" s="87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  <c r="AA216" s="86"/>
      <c r="AB216" s="86"/>
      <c r="AC216" s="86"/>
      <c r="AD216" s="86"/>
      <c r="AE216" s="86"/>
      <c r="AF216" s="86"/>
      <c r="AG216" s="86"/>
      <c r="AH216" s="86"/>
      <c r="AI216" s="86"/>
      <c r="AJ216" s="86"/>
      <c r="AK216" s="86"/>
      <c r="AL216" s="86"/>
      <c r="AM216" s="86"/>
      <c r="AN216" s="86"/>
      <c r="AO216" s="86"/>
      <c r="AP216" s="86"/>
      <c r="AQ216" s="86"/>
      <c r="AR216" s="86"/>
      <c r="AS216" s="41">
        <f>SUM(N216:AR216)</f>
        <v>0</v>
      </c>
      <c r="AT216" s="36">
        <f t="shared" ref="AT216" si="317">COUNT(N216:AR216)</f>
        <v>0</v>
      </c>
    </row>
    <row r="217" spans="1:46" ht="21" customHeight="1" thickBot="1">
      <c r="A217" s="144"/>
      <c r="B217" s="114"/>
      <c r="C217" s="114"/>
      <c r="D217" s="116"/>
      <c r="E217" s="137"/>
      <c r="F217" s="118"/>
      <c r="G217" s="118"/>
      <c r="H217" s="118"/>
      <c r="I217" s="118"/>
      <c r="J217" s="38" t="s">
        <v>24</v>
      </c>
      <c r="K217" s="140"/>
      <c r="L217" s="141"/>
      <c r="M217" s="142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39" t="str">
        <f t="shared" ref="AS217" si="318">IF(AT216=AT217,"○","×")</f>
        <v>○</v>
      </c>
      <c r="AT217" s="36">
        <f t="shared" ref="AT217" si="319">COUNTIF(N217:AR217,"ａ")+COUNTIF(N217:AR217,"ｂ")+COUNTIF(N217:AR217,"ｃ")</f>
        <v>0</v>
      </c>
    </row>
    <row r="218" spans="1:46" ht="21" customHeight="1">
      <c r="A218" s="143">
        <v>108</v>
      </c>
      <c r="B218" s="145"/>
      <c r="C218" s="145"/>
      <c r="D218" s="146"/>
      <c r="E218" s="137" t="str">
        <f>IF(D218=""," ",DATEDIF(D218,K218,"Y")&amp;"歳"&amp;DATEDIF(D218,K218,"YM")&amp;"カ月")</f>
        <v xml:space="preserve"> </v>
      </c>
      <c r="F218" s="138"/>
      <c r="G218" s="138"/>
      <c r="H218" s="138"/>
      <c r="I218" s="138"/>
      <c r="J218" s="40" t="s">
        <v>8</v>
      </c>
      <c r="K218" s="139">
        <f>DATE($B1,$D1,1)</f>
        <v>44593</v>
      </c>
      <c r="L218" s="139">
        <f>DATEDIF(D218,K218,"Y")</f>
        <v>122</v>
      </c>
      <c r="M218" s="121" t="str">
        <f t="shared" si="238"/>
        <v>×</v>
      </c>
      <c r="N218" s="87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  <c r="AA218" s="86"/>
      <c r="AB218" s="86"/>
      <c r="AC218" s="86"/>
      <c r="AD218" s="86"/>
      <c r="AE218" s="86"/>
      <c r="AF218" s="86"/>
      <c r="AG218" s="86"/>
      <c r="AH218" s="86"/>
      <c r="AI218" s="86"/>
      <c r="AJ218" s="86"/>
      <c r="AK218" s="86"/>
      <c r="AL218" s="86"/>
      <c r="AM218" s="86"/>
      <c r="AN218" s="86"/>
      <c r="AO218" s="86"/>
      <c r="AP218" s="86"/>
      <c r="AQ218" s="86"/>
      <c r="AR218" s="86"/>
      <c r="AS218" s="41">
        <f>SUM(N218:AR218)</f>
        <v>0</v>
      </c>
      <c r="AT218" s="36">
        <f t="shared" ref="AT218" si="320">COUNT(N218:AR218)</f>
        <v>0</v>
      </c>
    </row>
    <row r="219" spans="1:46" ht="21" customHeight="1" thickBot="1">
      <c r="A219" s="144"/>
      <c r="B219" s="114"/>
      <c r="C219" s="114"/>
      <c r="D219" s="116"/>
      <c r="E219" s="137"/>
      <c r="F219" s="118"/>
      <c r="G219" s="118"/>
      <c r="H219" s="118"/>
      <c r="I219" s="118"/>
      <c r="J219" s="38" t="s">
        <v>24</v>
      </c>
      <c r="K219" s="140"/>
      <c r="L219" s="141"/>
      <c r="M219" s="142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39" t="str">
        <f t="shared" ref="AS219" si="321">IF(AT218=AT219,"○","×")</f>
        <v>○</v>
      </c>
      <c r="AT219" s="36">
        <f t="shared" ref="AT219" si="322">COUNTIF(N219:AR219,"ａ")+COUNTIF(N219:AR219,"ｂ")+COUNTIF(N219:AR219,"ｃ")</f>
        <v>0</v>
      </c>
    </row>
    <row r="220" spans="1:46" ht="21" customHeight="1">
      <c r="A220" s="143">
        <v>109</v>
      </c>
      <c r="B220" s="145"/>
      <c r="C220" s="145"/>
      <c r="D220" s="146"/>
      <c r="E220" s="137" t="str">
        <f>IF(D220=""," ",DATEDIF(D220,K220,"Y")&amp;"歳"&amp;DATEDIF(D220,K220,"YM")&amp;"カ月")</f>
        <v xml:space="preserve"> </v>
      </c>
      <c r="F220" s="138"/>
      <c r="G220" s="138"/>
      <c r="H220" s="138"/>
      <c r="I220" s="138"/>
      <c r="J220" s="40" t="s">
        <v>8</v>
      </c>
      <c r="K220" s="139">
        <f>DATE($B1,$D1,1)</f>
        <v>44593</v>
      </c>
      <c r="L220" s="139">
        <f>DATEDIF(D220,K220,"Y")</f>
        <v>122</v>
      </c>
      <c r="M220" s="121" t="str">
        <f t="shared" si="238"/>
        <v>×</v>
      </c>
      <c r="N220" s="87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  <c r="AA220" s="86"/>
      <c r="AB220" s="86"/>
      <c r="AC220" s="86"/>
      <c r="AD220" s="86"/>
      <c r="AE220" s="86"/>
      <c r="AF220" s="86"/>
      <c r="AG220" s="86"/>
      <c r="AH220" s="86"/>
      <c r="AI220" s="86"/>
      <c r="AJ220" s="86"/>
      <c r="AK220" s="86"/>
      <c r="AL220" s="86"/>
      <c r="AM220" s="86"/>
      <c r="AN220" s="86"/>
      <c r="AO220" s="86"/>
      <c r="AP220" s="86"/>
      <c r="AQ220" s="86"/>
      <c r="AR220" s="86"/>
      <c r="AS220" s="41">
        <f>SUM(N220:AR220)</f>
        <v>0</v>
      </c>
      <c r="AT220" s="36">
        <f t="shared" ref="AT220" si="323">COUNT(N220:AR220)</f>
        <v>0</v>
      </c>
    </row>
    <row r="221" spans="1:46" ht="21" customHeight="1" thickBot="1">
      <c r="A221" s="144"/>
      <c r="B221" s="114"/>
      <c r="C221" s="114"/>
      <c r="D221" s="116"/>
      <c r="E221" s="137"/>
      <c r="F221" s="118"/>
      <c r="G221" s="118"/>
      <c r="H221" s="118"/>
      <c r="I221" s="118"/>
      <c r="J221" s="38" t="s">
        <v>24</v>
      </c>
      <c r="K221" s="140"/>
      <c r="L221" s="141"/>
      <c r="M221" s="142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90"/>
      <c r="AQ221" s="90"/>
      <c r="AR221" s="90"/>
      <c r="AS221" s="39" t="str">
        <f t="shared" ref="AS221" si="324">IF(AT220=AT221,"○","×")</f>
        <v>○</v>
      </c>
      <c r="AT221" s="36">
        <f t="shared" ref="AT221" si="325">COUNTIF(N221:AR221,"ａ")+COUNTIF(N221:AR221,"ｂ")+COUNTIF(N221:AR221,"ｃ")</f>
        <v>0</v>
      </c>
    </row>
    <row r="222" spans="1:46" ht="21" customHeight="1">
      <c r="A222" s="143">
        <v>110</v>
      </c>
      <c r="B222" s="145"/>
      <c r="C222" s="145"/>
      <c r="D222" s="146"/>
      <c r="E222" s="137" t="str">
        <f>IF(D222=""," ",DATEDIF(D222,K222,"Y")&amp;"歳"&amp;DATEDIF(D222,K222,"YM")&amp;"カ月")</f>
        <v xml:space="preserve"> </v>
      </c>
      <c r="F222" s="138"/>
      <c r="G222" s="138"/>
      <c r="H222" s="138"/>
      <c r="I222" s="138"/>
      <c r="J222" s="40" t="s">
        <v>8</v>
      </c>
      <c r="K222" s="139">
        <f>DATE($B1,$D1,1)</f>
        <v>44593</v>
      </c>
      <c r="L222" s="139">
        <f>DATEDIF(D222,K222,"Y")</f>
        <v>122</v>
      </c>
      <c r="M222" s="121" t="str">
        <f t="shared" si="238"/>
        <v>×</v>
      </c>
      <c r="N222" s="87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  <c r="Z222" s="86"/>
      <c r="AA222" s="86"/>
      <c r="AB222" s="86"/>
      <c r="AC222" s="86"/>
      <c r="AD222" s="86"/>
      <c r="AE222" s="86"/>
      <c r="AF222" s="86"/>
      <c r="AG222" s="86"/>
      <c r="AH222" s="86"/>
      <c r="AI222" s="86"/>
      <c r="AJ222" s="86"/>
      <c r="AK222" s="86"/>
      <c r="AL222" s="86"/>
      <c r="AM222" s="86"/>
      <c r="AN222" s="86"/>
      <c r="AO222" s="86"/>
      <c r="AP222" s="86"/>
      <c r="AQ222" s="86"/>
      <c r="AR222" s="86"/>
      <c r="AS222" s="41">
        <f>SUM(N222:AR222)</f>
        <v>0</v>
      </c>
      <c r="AT222" s="36">
        <f t="shared" ref="AT222" si="326">COUNT(N222:AR222)</f>
        <v>0</v>
      </c>
    </row>
    <row r="223" spans="1:46" ht="21" customHeight="1" thickBot="1">
      <c r="A223" s="144"/>
      <c r="B223" s="114"/>
      <c r="C223" s="114"/>
      <c r="D223" s="116"/>
      <c r="E223" s="137"/>
      <c r="F223" s="118"/>
      <c r="G223" s="118"/>
      <c r="H223" s="118"/>
      <c r="I223" s="118"/>
      <c r="J223" s="38" t="s">
        <v>24</v>
      </c>
      <c r="K223" s="140"/>
      <c r="L223" s="141"/>
      <c r="M223" s="142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39" t="str">
        <f t="shared" ref="AS223" si="327">IF(AT222=AT223,"○","×")</f>
        <v>○</v>
      </c>
      <c r="AT223" s="36">
        <f t="shared" ref="AT223" si="328">COUNTIF(N223:AR223,"ａ")+COUNTIF(N223:AR223,"ｂ")+COUNTIF(N223:AR223,"ｃ")</f>
        <v>0</v>
      </c>
    </row>
    <row r="224" spans="1:46" ht="21" customHeight="1">
      <c r="A224" s="143">
        <v>111</v>
      </c>
      <c r="B224" s="145"/>
      <c r="C224" s="145"/>
      <c r="D224" s="146"/>
      <c r="E224" s="137" t="str">
        <f>IF(D224=""," ",DATEDIF(D224,K224,"Y")&amp;"歳"&amp;DATEDIF(D224,K224,"YM")&amp;"カ月")</f>
        <v xml:space="preserve"> </v>
      </c>
      <c r="F224" s="138"/>
      <c r="G224" s="138"/>
      <c r="H224" s="138"/>
      <c r="I224" s="138"/>
      <c r="J224" s="40" t="s">
        <v>8</v>
      </c>
      <c r="K224" s="139">
        <f>DATE($B1,$D1,1)</f>
        <v>44593</v>
      </c>
      <c r="L224" s="139">
        <f>DATEDIF(D224,K224,"Y")</f>
        <v>122</v>
      </c>
      <c r="M224" s="121" t="str">
        <f t="shared" si="238"/>
        <v>×</v>
      </c>
      <c r="N224" s="87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  <c r="AA224" s="86"/>
      <c r="AB224" s="86"/>
      <c r="AC224" s="86"/>
      <c r="AD224" s="86"/>
      <c r="AE224" s="86"/>
      <c r="AF224" s="86"/>
      <c r="AG224" s="86"/>
      <c r="AH224" s="86"/>
      <c r="AI224" s="86"/>
      <c r="AJ224" s="86"/>
      <c r="AK224" s="86"/>
      <c r="AL224" s="86"/>
      <c r="AM224" s="86"/>
      <c r="AN224" s="86"/>
      <c r="AO224" s="86"/>
      <c r="AP224" s="86"/>
      <c r="AQ224" s="86"/>
      <c r="AR224" s="86"/>
      <c r="AS224" s="41">
        <f>SUM(N224:AR224)</f>
        <v>0</v>
      </c>
      <c r="AT224" s="36">
        <f t="shared" ref="AT224" si="329">COUNT(N224:AR224)</f>
        <v>0</v>
      </c>
    </row>
    <row r="225" spans="1:46" ht="21" customHeight="1" thickBot="1">
      <c r="A225" s="144"/>
      <c r="B225" s="114"/>
      <c r="C225" s="114"/>
      <c r="D225" s="116"/>
      <c r="E225" s="137"/>
      <c r="F225" s="118"/>
      <c r="G225" s="118"/>
      <c r="H225" s="118"/>
      <c r="I225" s="118"/>
      <c r="J225" s="38" t="s">
        <v>24</v>
      </c>
      <c r="K225" s="140"/>
      <c r="L225" s="141"/>
      <c r="M225" s="142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39" t="str">
        <f t="shared" ref="AS225" si="330">IF(AT224=AT225,"○","×")</f>
        <v>○</v>
      </c>
      <c r="AT225" s="36">
        <f t="shared" ref="AT225" si="331">COUNTIF(N225:AR225,"ａ")+COUNTIF(N225:AR225,"ｂ")+COUNTIF(N225:AR225,"ｃ")</f>
        <v>0</v>
      </c>
    </row>
    <row r="226" spans="1:46" ht="21" customHeight="1">
      <c r="A226" s="143">
        <v>112</v>
      </c>
      <c r="B226" s="145"/>
      <c r="C226" s="145"/>
      <c r="D226" s="146"/>
      <c r="E226" s="137" t="str">
        <f>IF(D226=""," ",DATEDIF(D226,K226,"Y")&amp;"歳"&amp;DATEDIF(D226,K226,"YM")&amp;"カ月")</f>
        <v xml:space="preserve"> </v>
      </c>
      <c r="F226" s="138"/>
      <c r="G226" s="138"/>
      <c r="H226" s="138"/>
      <c r="I226" s="138"/>
      <c r="J226" s="40" t="s">
        <v>8</v>
      </c>
      <c r="K226" s="139">
        <f>DATE($B1,$D1,1)</f>
        <v>44593</v>
      </c>
      <c r="L226" s="139">
        <f>DATEDIF(D226,K226,"Y")</f>
        <v>122</v>
      </c>
      <c r="M226" s="121" t="str">
        <f t="shared" si="238"/>
        <v>×</v>
      </c>
      <c r="N226" s="87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86"/>
      <c r="AA226" s="86"/>
      <c r="AB226" s="86"/>
      <c r="AC226" s="86"/>
      <c r="AD226" s="86"/>
      <c r="AE226" s="86"/>
      <c r="AF226" s="86"/>
      <c r="AG226" s="86"/>
      <c r="AH226" s="86"/>
      <c r="AI226" s="86"/>
      <c r="AJ226" s="86"/>
      <c r="AK226" s="86"/>
      <c r="AL226" s="86"/>
      <c r="AM226" s="86"/>
      <c r="AN226" s="86"/>
      <c r="AO226" s="86"/>
      <c r="AP226" s="86"/>
      <c r="AQ226" s="86"/>
      <c r="AR226" s="86"/>
      <c r="AS226" s="41">
        <f>SUM(N226:AR226)</f>
        <v>0</v>
      </c>
      <c r="AT226" s="36">
        <f t="shared" ref="AT226" si="332">COUNT(N226:AR226)</f>
        <v>0</v>
      </c>
    </row>
    <row r="227" spans="1:46" ht="21" customHeight="1" thickBot="1">
      <c r="A227" s="144"/>
      <c r="B227" s="114"/>
      <c r="C227" s="114"/>
      <c r="D227" s="116"/>
      <c r="E227" s="137"/>
      <c r="F227" s="118"/>
      <c r="G227" s="118"/>
      <c r="H227" s="118"/>
      <c r="I227" s="118"/>
      <c r="J227" s="38" t="s">
        <v>24</v>
      </c>
      <c r="K227" s="140"/>
      <c r="L227" s="141"/>
      <c r="M227" s="142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39" t="str">
        <f t="shared" ref="AS227" si="333">IF(AT226=AT227,"○","×")</f>
        <v>○</v>
      </c>
      <c r="AT227" s="36">
        <f t="shared" ref="AT227" si="334">COUNTIF(N227:AR227,"ａ")+COUNTIF(N227:AR227,"ｂ")+COUNTIF(N227:AR227,"ｃ")</f>
        <v>0</v>
      </c>
    </row>
    <row r="228" spans="1:46" ht="21" customHeight="1">
      <c r="A228" s="143">
        <v>113</v>
      </c>
      <c r="B228" s="145"/>
      <c r="C228" s="145"/>
      <c r="D228" s="146"/>
      <c r="E228" s="137" t="str">
        <f>IF(D228=""," ",DATEDIF(D228,K228,"Y")&amp;"歳"&amp;DATEDIF(D228,K228,"YM")&amp;"カ月")</f>
        <v xml:space="preserve"> </v>
      </c>
      <c r="F228" s="138"/>
      <c r="G228" s="138"/>
      <c r="H228" s="138"/>
      <c r="I228" s="138"/>
      <c r="J228" s="40" t="s">
        <v>8</v>
      </c>
      <c r="K228" s="139">
        <f>DATE($B1,$D1,1)</f>
        <v>44593</v>
      </c>
      <c r="L228" s="139">
        <f>DATEDIF(D228,K228,"Y")</f>
        <v>122</v>
      </c>
      <c r="M228" s="121" t="str">
        <f t="shared" ref="M228:M290" si="335">IF(L228=0,"○",IF(L228=1,"△",IF(L228=2,"□",IF(L228=3,"◇","×"))))</f>
        <v>×</v>
      </c>
      <c r="N228" s="87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  <c r="AA228" s="86"/>
      <c r="AB228" s="86"/>
      <c r="AC228" s="86"/>
      <c r="AD228" s="86"/>
      <c r="AE228" s="86"/>
      <c r="AF228" s="86"/>
      <c r="AG228" s="86"/>
      <c r="AH228" s="86"/>
      <c r="AI228" s="86"/>
      <c r="AJ228" s="86"/>
      <c r="AK228" s="86"/>
      <c r="AL228" s="86"/>
      <c r="AM228" s="86"/>
      <c r="AN228" s="86"/>
      <c r="AO228" s="86"/>
      <c r="AP228" s="86"/>
      <c r="AQ228" s="86"/>
      <c r="AR228" s="86"/>
      <c r="AS228" s="41">
        <f>SUM(N228:AR228)</f>
        <v>0</v>
      </c>
      <c r="AT228" s="36">
        <f t="shared" ref="AT228" si="336">COUNT(N228:AR228)</f>
        <v>0</v>
      </c>
    </row>
    <row r="229" spans="1:46" ht="21" customHeight="1" thickBot="1">
      <c r="A229" s="144"/>
      <c r="B229" s="114"/>
      <c r="C229" s="114"/>
      <c r="D229" s="116"/>
      <c r="E229" s="137"/>
      <c r="F229" s="118"/>
      <c r="G229" s="118"/>
      <c r="H229" s="118"/>
      <c r="I229" s="118"/>
      <c r="J229" s="38" t="s">
        <v>24</v>
      </c>
      <c r="K229" s="140"/>
      <c r="L229" s="141"/>
      <c r="M229" s="142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39" t="str">
        <f t="shared" ref="AS229" si="337">IF(AT228=AT229,"○","×")</f>
        <v>○</v>
      </c>
      <c r="AT229" s="36">
        <f t="shared" ref="AT229" si="338">COUNTIF(N229:AR229,"ａ")+COUNTIF(N229:AR229,"ｂ")+COUNTIF(N229:AR229,"ｃ")</f>
        <v>0</v>
      </c>
    </row>
    <row r="230" spans="1:46" ht="21" customHeight="1">
      <c r="A230" s="143">
        <v>114</v>
      </c>
      <c r="B230" s="145"/>
      <c r="C230" s="145"/>
      <c r="D230" s="146"/>
      <c r="E230" s="137" t="str">
        <f>IF(D230=""," ",DATEDIF(D230,K230,"Y")&amp;"歳"&amp;DATEDIF(D230,K230,"YM")&amp;"カ月")</f>
        <v xml:space="preserve"> </v>
      </c>
      <c r="F230" s="138"/>
      <c r="G230" s="138"/>
      <c r="H230" s="138"/>
      <c r="I230" s="138"/>
      <c r="J230" s="40" t="s">
        <v>8</v>
      </c>
      <c r="K230" s="139">
        <f>DATE($B1,$D1,1)</f>
        <v>44593</v>
      </c>
      <c r="L230" s="139">
        <f>DATEDIF(D230,K230,"Y")</f>
        <v>122</v>
      </c>
      <c r="M230" s="121" t="str">
        <f t="shared" si="335"/>
        <v>×</v>
      </c>
      <c r="N230" s="87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86"/>
      <c r="AA230" s="86"/>
      <c r="AB230" s="86"/>
      <c r="AC230" s="86"/>
      <c r="AD230" s="86"/>
      <c r="AE230" s="86"/>
      <c r="AF230" s="86"/>
      <c r="AG230" s="86"/>
      <c r="AH230" s="86"/>
      <c r="AI230" s="86"/>
      <c r="AJ230" s="86"/>
      <c r="AK230" s="86"/>
      <c r="AL230" s="86"/>
      <c r="AM230" s="86"/>
      <c r="AN230" s="86"/>
      <c r="AO230" s="86"/>
      <c r="AP230" s="86"/>
      <c r="AQ230" s="86"/>
      <c r="AR230" s="86"/>
      <c r="AS230" s="41">
        <f>SUM(N230:AR230)</f>
        <v>0</v>
      </c>
      <c r="AT230" s="36">
        <f t="shared" ref="AT230" si="339">COUNT(N230:AR230)</f>
        <v>0</v>
      </c>
    </row>
    <row r="231" spans="1:46" ht="21" customHeight="1" thickBot="1">
      <c r="A231" s="144"/>
      <c r="B231" s="114"/>
      <c r="C231" s="114"/>
      <c r="D231" s="116"/>
      <c r="E231" s="137"/>
      <c r="F231" s="118"/>
      <c r="G231" s="118"/>
      <c r="H231" s="118"/>
      <c r="I231" s="118"/>
      <c r="J231" s="38" t="s">
        <v>24</v>
      </c>
      <c r="K231" s="140"/>
      <c r="L231" s="141"/>
      <c r="M231" s="142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39" t="str">
        <f t="shared" ref="AS231" si="340">IF(AT230=AT231,"○","×")</f>
        <v>○</v>
      </c>
      <c r="AT231" s="36">
        <f t="shared" ref="AT231" si="341">COUNTIF(N231:AR231,"ａ")+COUNTIF(N231:AR231,"ｂ")+COUNTIF(N231:AR231,"ｃ")</f>
        <v>0</v>
      </c>
    </row>
    <row r="232" spans="1:46" ht="21" customHeight="1">
      <c r="A232" s="143">
        <v>115</v>
      </c>
      <c r="B232" s="145"/>
      <c r="C232" s="145"/>
      <c r="D232" s="146"/>
      <c r="E232" s="137" t="str">
        <f>IF(D232=""," ",DATEDIF(D232,K232,"Y")&amp;"歳"&amp;DATEDIF(D232,K232,"YM")&amp;"カ月")</f>
        <v xml:space="preserve"> </v>
      </c>
      <c r="F232" s="138"/>
      <c r="G232" s="138"/>
      <c r="H232" s="138"/>
      <c r="I232" s="138"/>
      <c r="J232" s="40" t="s">
        <v>8</v>
      </c>
      <c r="K232" s="139">
        <f>DATE($B1,$D1,1)</f>
        <v>44593</v>
      </c>
      <c r="L232" s="139">
        <f>DATEDIF(D232,K232,"Y")</f>
        <v>122</v>
      </c>
      <c r="M232" s="121" t="str">
        <f t="shared" si="335"/>
        <v>×</v>
      </c>
      <c r="N232" s="87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  <c r="AA232" s="86"/>
      <c r="AB232" s="86"/>
      <c r="AC232" s="86"/>
      <c r="AD232" s="86"/>
      <c r="AE232" s="86"/>
      <c r="AF232" s="86"/>
      <c r="AG232" s="86"/>
      <c r="AH232" s="86"/>
      <c r="AI232" s="86"/>
      <c r="AJ232" s="86"/>
      <c r="AK232" s="86"/>
      <c r="AL232" s="86"/>
      <c r="AM232" s="86"/>
      <c r="AN232" s="86"/>
      <c r="AO232" s="86"/>
      <c r="AP232" s="86"/>
      <c r="AQ232" s="86"/>
      <c r="AR232" s="86"/>
      <c r="AS232" s="41">
        <f>SUM(N232:AR232)</f>
        <v>0</v>
      </c>
      <c r="AT232" s="36">
        <f t="shared" ref="AT232" si="342">COUNT(N232:AR232)</f>
        <v>0</v>
      </c>
    </row>
    <row r="233" spans="1:46" ht="21" customHeight="1" thickBot="1">
      <c r="A233" s="144"/>
      <c r="B233" s="114"/>
      <c r="C233" s="114"/>
      <c r="D233" s="116"/>
      <c r="E233" s="137"/>
      <c r="F233" s="118"/>
      <c r="G233" s="118"/>
      <c r="H233" s="118"/>
      <c r="I233" s="118"/>
      <c r="J233" s="38" t="s">
        <v>24</v>
      </c>
      <c r="K233" s="140"/>
      <c r="L233" s="141"/>
      <c r="M233" s="142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39" t="str">
        <f t="shared" ref="AS233" si="343">IF(AT232=AT233,"○","×")</f>
        <v>○</v>
      </c>
      <c r="AT233" s="36">
        <f t="shared" ref="AT233" si="344">COUNTIF(N233:AR233,"ａ")+COUNTIF(N233:AR233,"ｂ")+COUNTIF(N233:AR233,"ｃ")</f>
        <v>0</v>
      </c>
    </row>
    <row r="234" spans="1:46" ht="21" customHeight="1">
      <c r="A234" s="143">
        <v>116</v>
      </c>
      <c r="B234" s="145"/>
      <c r="C234" s="145"/>
      <c r="D234" s="146"/>
      <c r="E234" s="137" t="str">
        <f>IF(D234=""," ",DATEDIF(D234,K234,"Y")&amp;"歳"&amp;DATEDIF(D234,K234,"YM")&amp;"カ月")</f>
        <v xml:space="preserve"> </v>
      </c>
      <c r="F234" s="138"/>
      <c r="G234" s="138"/>
      <c r="H234" s="138"/>
      <c r="I234" s="138"/>
      <c r="J234" s="40" t="s">
        <v>8</v>
      </c>
      <c r="K234" s="139">
        <f>DATE($B1,$D1,1)</f>
        <v>44593</v>
      </c>
      <c r="L234" s="139">
        <f>DATEDIF(D234,K234,"Y")</f>
        <v>122</v>
      </c>
      <c r="M234" s="121" t="str">
        <f t="shared" si="335"/>
        <v>×</v>
      </c>
      <c r="N234" s="87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86"/>
      <c r="AA234" s="86"/>
      <c r="AB234" s="86"/>
      <c r="AC234" s="86"/>
      <c r="AD234" s="86"/>
      <c r="AE234" s="86"/>
      <c r="AF234" s="86"/>
      <c r="AG234" s="86"/>
      <c r="AH234" s="86"/>
      <c r="AI234" s="86"/>
      <c r="AJ234" s="86"/>
      <c r="AK234" s="86"/>
      <c r="AL234" s="86"/>
      <c r="AM234" s="86"/>
      <c r="AN234" s="86"/>
      <c r="AO234" s="86"/>
      <c r="AP234" s="86"/>
      <c r="AQ234" s="86"/>
      <c r="AR234" s="86"/>
      <c r="AS234" s="41">
        <f>SUM(N234:AR234)</f>
        <v>0</v>
      </c>
      <c r="AT234" s="36">
        <f t="shared" ref="AT234" si="345">COUNT(N234:AR234)</f>
        <v>0</v>
      </c>
    </row>
    <row r="235" spans="1:46" ht="21" customHeight="1" thickBot="1">
      <c r="A235" s="144"/>
      <c r="B235" s="114"/>
      <c r="C235" s="114"/>
      <c r="D235" s="116"/>
      <c r="E235" s="137"/>
      <c r="F235" s="118"/>
      <c r="G235" s="118"/>
      <c r="H235" s="118"/>
      <c r="I235" s="118"/>
      <c r="J235" s="38" t="s">
        <v>24</v>
      </c>
      <c r="K235" s="140"/>
      <c r="L235" s="141"/>
      <c r="M235" s="142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90"/>
      <c r="AM235" s="90"/>
      <c r="AN235" s="90"/>
      <c r="AO235" s="90"/>
      <c r="AP235" s="90"/>
      <c r="AQ235" s="90"/>
      <c r="AR235" s="90"/>
      <c r="AS235" s="39" t="str">
        <f t="shared" ref="AS235" si="346">IF(AT234=AT235,"○","×")</f>
        <v>○</v>
      </c>
      <c r="AT235" s="36">
        <f t="shared" ref="AT235" si="347">COUNTIF(N235:AR235,"ａ")+COUNTIF(N235:AR235,"ｂ")+COUNTIF(N235:AR235,"ｃ")</f>
        <v>0</v>
      </c>
    </row>
    <row r="236" spans="1:46" ht="21" customHeight="1">
      <c r="A236" s="143">
        <v>117</v>
      </c>
      <c r="B236" s="145"/>
      <c r="C236" s="145"/>
      <c r="D236" s="146"/>
      <c r="E236" s="137" t="str">
        <f>IF(D236=""," ",DATEDIF(D236,K236,"Y")&amp;"歳"&amp;DATEDIF(D236,K236,"YM")&amp;"カ月")</f>
        <v xml:space="preserve"> </v>
      </c>
      <c r="F236" s="138"/>
      <c r="G236" s="138"/>
      <c r="H236" s="138"/>
      <c r="I236" s="138"/>
      <c r="J236" s="40" t="s">
        <v>8</v>
      </c>
      <c r="K236" s="139">
        <f>DATE($B1,$D1,1)</f>
        <v>44593</v>
      </c>
      <c r="L236" s="139">
        <f>DATEDIF(D236,K236,"Y")</f>
        <v>122</v>
      </c>
      <c r="M236" s="121" t="str">
        <f t="shared" si="335"/>
        <v>×</v>
      </c>
      <c r="N236" s="87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  <c r="AA236" s="86"/>
      <c r="AB236" s="86"/>
      <c r="AC236" s="86"/>
      <c r="AD236" s="86"/>
      <c r="AE236" s="86"/>
      <c r="AF236" s="86"/>
      <c r="AG236" s="86"/>
      <c r="AH236" s="86"/>
      <c r="AI236" s="86"/>
      <c r="AJ236" s="86"/>
      <c r="AK236" s="86"/>
      <c r="AL236" s="86"/>
      <c r="AM236" s="86"/>
      <c r="AN236" s="86"/>
      <c r="AO236" s="86"/>
      <c r="AP236" s="86"/>
      <c r="AQ236" s="86"/>
      <c r="AR236" s="86"/>
      <c r="AS236" s="41">
        <f>SUM(N236:AR236)</f>
        <v>0</v>
      </c>
      <c r="AT236" s="36">
        <f t="shared" ref="AT236" si="348">COUNT(N236:AR236)</f>
        <v>0</v>
      </c>
    </row>
    <row r="237" spans="1:46" ht="21" customHeight="1" thickBot="1">
      <c r="A237" s="144"/>
      <c r="B237" s="114"/>
      <c r="C237" s="114"/>
      <c r="D237" s="116"/>
      <c r="E237" s="137"/>
      <c r="F237" s="118"/>
      <c r="G237" s="118"/>
      <c r="H237" s="118"/>
      <c r="I237" s="118"/>
      <c r="J237" s="38" t="s">
        <v>24</v>
      </c>
      <c r="K237" s="140"/>
      <c r="L237" s="141"/>
      <c r="M237" s="142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39" t="str">
        <f t="shared" ref="AS237" si="349">IF(AT236=AT237,"○","×")</f>
        <v>○</v>
      </c>
      <c r="AT237" s="36">
        <f t="shared" ref="AT237" si="350">COUNTIF(N237:AR237,"ａ")+COUNTIF(N237:AR237,"ｂ")+COUNTIF(N237:AR237,"ｃ")</f>
        <v>0</v>
      </c>
    </row>
    <row r="238" spans="1:46" ht="21" customHeight="1">
      <c r="A238" s="143">
        <v>118</v>
      </c>
      <c r="B238" s="145"/>
      <c r="C238" s="145"/>
      <c r="D238" s="146"/>
      <c r="E238" s="137" t="str">
        <f>IF(D238=""," ",DATEDIF(D238,K238,"Y")&amp;"歳"&amp;DATEDIF(D238,K238,"YM")&amp;"カ月")</f>
        <v xml:space="preserve"> </v>
      </c>
      <c r="F238" s="138"/>
      <c r="G238" s="138"/>
      <c r="H238" s="138"/>
      <c r="I238" s="138"/>
      <c r="J238" s="40" t="s">
        <v>8</v>
      </c>
      <c r="K238" s="139">
        <f>DATE($B1,$D1,1)</f>
        <v>44593</v>
      </c>
      <c r="L238" s="139">
        <f>DATEDIF(D238,K238,"Y")</f>
        <v>122</v>
      </c>
      <c r="M238" s="121" t="str">
        <f t="shared" si="335"/>
        <v>×</v>
      </c>
      <c r="N238" s="87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  <c r="AA238" s="86"/>
      <c r="AB238" s="86"/>
      <c r="AC238" s="86"/>
      <c r="AD238" s="86"/>
      <c r="AE238" s="86"/>
      <c r="AF238" s="86"/>
      <c r="AG238" s="86"/>
      <c r="AH238" s="86"/>
      <c r="AI238" s="86"/>
      <c r="AJ238" s="86"/>
      <c r="AK238" s="86"/>
      <c r="AL238" s="86"/>
      <c r="AM238" s="86"/>
      <c r="AN238" s="86"/>
      <c r="AO238" s="86"/>
      <c r="AP238" s="86"/>
      <c r="AQ238" s="86"/>
      <c r="AR238" s="86"/>
      <c r="AS238" s="41">
        <f>SUM(N238:AR238)</f>
        <v>0</v>
      </c>
      <c r="AT238" s="36">
        <f t="shared" ref="AT238" si="351">COUNT(N238:AR238)</f>
        <v>0</v>
      </c>
    </row>
    <row r="239" spans="1:46" ht="21" customHeight="1" thickBot="1">
      <c r="A239" s="144"/>
      <c r="B239" s="114"/>
      <c r="C239" s="114"/>
      <c r="D239" s="116"/>
      <c r="E239" s="137"/>
      <c r="F239" s="118"/>
      <c r="G239" s="118"/>
      <c r="H239" s="118"/>
      <c r="I239" s="118"/>
      <c r="J239" s="38" t="s">
        <v>24</v>
      </c>
      <c r="K239" s="140"/>
      <c r="L239" s="141"/>
      <c r="M239" s="142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39" t="str">
        <f t="shared" ref="AS239" si="352">IF(AT238=AT239,"○","×")</f>
        <v>○</v>
      </c>
      <c r="AT239" s="36">
        <f t="shared" ref="AT239" si="353">COUNTIF(N239:AR239,"ａ")+COUNTIF(N239:AR239,"ｂ")+COUNTIF(N239:AR239,"ｃ")</f>
        <v>0</v>
      </c>
    </row>
    <row r="240" spans="1:46" ht="21" customHeight="1">
      <c r="A240" s="143">
        <v>119</v>
      </c>
      <c r="B240" s="145"/>
      <c r="C240" s="145"/>
      <c r="D240" s="146"/>
      <c r="E240" s="137" t="str">
        <f>IF(D240=""," ",DATEDIF(D240,K240,"Y")&amp;"歳"&amp;DATEDIF(D240,K240,"YM")&amp;"カ月")</f>
        <v xml:space="preserve"> </v>
      </c>
      <c r="F240" s="138"/>
      <c r="G240" s="138"/>
      <c r="H240" s="138"/>
      <c r="I240" s="138"/>
      <c r="J240" s="40" t="s">
        <v>8</v>
      </c>
      <c r="K240" s="139">
        <f>DATE($B1,$D1,1)</f>
        <v>44593</v>
      </c>
      <c r="L240" s="139">
        <f>DATEDIF(D240,K240,"Y")</f>
        <v>122</v>
      </c>
      <c r="M240" s="121" t="str">
        <f t="shared" si="335"/>
        <v>×</v>
      </c>
      <c r="N240" s="87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  <c r="AA240" s="86"/>
      <c r="AB240" s="86"/>
      <c r="AC240" s="86"/>
      <c r="AD240" s="86"/>
      <c r="AE240" s="86"/>
      <c r="AF240" s="86"/>
      <c r="AG240" s="86"/>
      <c r="AH240" s="86"/>
      <c r="AI240" s="86"/>
      <c r="AJ240" s="86"/>
      <c r="AK240" s="86"/>
      <c r="AL240" s="86"/>
      <c r="AM240" s="86"/>
      <c r="AN240" s="86"/>
      <c r="AO240" s="86"/>
      <c r="AP240" s="86"/>
      <c r="AQ240" s="86"/>
      <c r="AR240" s="86"/>
      <c r="AS240" s="41">
        <f>SUM(N240:AR240)</f>
        <v>0</v>
      </c>
      <c r="AT240" s="36">
        <f t="shared" ref="AT240" si="354">COUNT(N240:AR240)</f>
        <v>0</v>
      </c>
    </row>
    <row r="241" spans="1:46" ht="21" customHeight="1" thickBot="1">
      <c r="A241" s="144"/>
      <c r="B241" s="114"/>
      <c r="C241" s="114"/>
      <c r="D241" s="116"/>
      <c r="E241" s="137"/>
      <c r="F241" s="118"/>
      <c r="G241" s="118"/>
      <c r="H241" s="118"/>
      <c r="I241" s="118"/>
      <c r="J241" s="38" t="s">
        <v>24</v>
      </c>
      <c r="K241" s="140"/>
      <c r="L241" s="141"/>
      <c r="M241" s="142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39" t="str">
        <f t="shared" ref="AS241" si="355">IF(AT240=AT241,"○","×")</f>
        <v>○</v>
      </c>
      <c r="AT241" s="36">
        <f t="shared" ref="AT241" si="356">COUNTIF(N241:AR241,"ａ")+COUNTIF(N241:AR241,"ｂ")+COUNTIF(N241:AR241,"ｃ")</f>
        <v>0</v>
      </c>
    </row>
    <row r="242" spans="1:46" ht="21" customHeight="1">
      <c r="A242" s="143">
        <v>120</v>
      </c>
      <c r="B242" s="145"/>
      <c r="C242" s="145"/>
      <c r="D242" s="146"/>
      <c r="E242" s="137" t="str">
        <f>IF(D242=""," ",DATEDIF(D242,K242,"Y")&amp;"歳"&amp;DATEDIF(D242,K242,"YM")&amp;"カ月")</f>
        <v xml:space="preserve"> </v>
      </c>
      <c r="F242" s="138"/>
      <c r="G242" s="138"/>
      <c r="H242" s="138"/>
      <c r="I242" s="138"/>
      <c r="J242" s="40" t="s">
        <v>8</v>
      </c>
      <c r="K242" s="139">
        <f>DATE($B1,$D1,1)</f>
        <v>44593</v>
      </c>
      <c r="L242" s="139">
        <f>DATEDIF(D242,K242,"Y")</f>
        <v>122</v>
      </c>
      <c r="M242" s="121" t="str">
        <f t="shared" si="335"/>
        <v>×</v>
      </c>
      <c r="N242" s="87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  <c r="AA242" s="86"/>
      <c r="AB242" s="86"/>
      <c r="AC242" s="86"/>
      <c r="AD242" s="86"/>
      <c r="AE242" s="86"/>
      <c r="AF242" s="86"/>
      <c r="AG242" s="86"/>
      <c r="AH242" s="86"/>
      <c r="AI242" s="86"/>
      <c r="AJ242" s="86"/>
      <c r="AK242" s="86"/>
      <c r="AL242" s="86"/>
      <c r="AM242" s="86"/>
      <c r="AN242" s="86"/>
      <c r="AO242" s="86"/>
      <c r="AP242" s="86"/>
      <c r="AQ242" s="86"/>
      <c r="AR242" s="86"/>
      <c r="AS242" s="41">
        <f>SUM(N242:AR242)</f>
        <v>0</v>
      </c>
      <c r="AT242" s="36">
        <f t="shared" ref="AT242" si="357">COUNT(N242:AR242)</f>
        <v>0</v>
      </c>
    </row>
    <row r="243" spans="1:46" ht="21" customHeight="1" thickBot="1">
      <c r="A243" s="144"/>
      <c r="B243" s="114"/>
      <c r="C243" s="114"/>
      <c r="D243" s="116"/>
      <c r="E243" s="137"/>
      <c r="F243" s="118"/>
      <c r="G243" s="118"/>
      <c r="H243" s="118"/>
      <c r="I243" s="118"/>
      <c r="J243" s="38" t="s">
        <v>24</v>
      </c>
      <c r="K243" s="140"/>
      <c r="L243" s="141"/>
      <c r="M243" s="142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39" t="str">
        <f t="shared" ref="AS243" si="358">IF(AT242=AT243,"○","×")</f>
        <v>○</v>
      </c>
      <c r="AT243" s="36">
        <f t="shared" ref="AT243" si="359">COUNTIF(N243:AR243,"ａ")+COUNTIF(N243:AR243,"ｂ")+COUNTIF(N243:AR243,"ｃ")</f>
        <v>0</v>
      </c>
    </row>
    <row r="244" spans="1:46" ht="21" customHeight="1">
      <c r="A244" s="143">
        <v>121</v>
      </c>
      <c r="B244" s="145"/>
      <c r="C244" s="145"/>
      <c r="D244" s="146"/>
      <c r="E244" s="137" t="str">
        <f>IF(D244=""," ",DATEDIF(D244,K244,"Y")&amp;"歳"&amp;DATEDIF(D244,K244,"YM")&amp;"カ月")</f>
        <v xml:space="preserve"> </v>
      </c>
      <c r="F244" s="138"/>
      <c r="G244" s="138"/>
      <c r="H244" s="138"/>
      <c r="I244" s="138"/>
      <c r="J244" s="40" t="s">
        <v>8</v>
      </c>
      <c r="K244" s="139">
        <f>DATE($B1,$D1,1)</f>
        <v>44593</v>
      </c>
      <c r="L244" s="139">
        <f>DATEDIF(D244,K244,"Y")</f>
        <v>122</v>
      </c>
      <c r="M244" s="121" t="str">
        <f t="shared" si="335"/>
        <v>×</v>
      </c>
      <c r="N244" s="87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  <c r="Z244" s="86"/>
      <c r="AA244" s="86"/>
      <c r="AB244" s="86"/>
      <c r="AC244" s="86"/>
      <c r="AD244" s="86"/>
      <c r="AE244" s="86"/>
      <c r="AF244" s="86"/>
      <c r="AG244" s="86"/>
      <c r="AH244" s="86"/>
      <c r="AI244" s="86"/>
      <c r="AJ244" s="86"/>
      <c r="AK244" s="86"/>
      <c r="AL244" s="86"/>
      <c r="AM244" s="86"/>
      <c r="AN244" s="86"/>
      <c r="AO244" s="86"/>
      <c r="AP244" s="86"/>
      <c r="AQ244" s="86"/>
      <c r="AR244" s="86"/>
      <c r="AS244" s="41">
        <f>SUM(N244:AR244)</f>
        <v>0</v>
      </c>
      <c r="AT244" s="36">
        <f t="shared" ref="AT244" si="360">COUNT(N244:AR244)</f>
        <v>0</v>
      </c>
    </row>
    <row r="245" spans="1:46" ht="21" customHeight="1" thickBot="1">
      <c r="A245" s="144"/>
      <c r="B245" s="114"/>
      <c r="C245" s="114"/>
      <c r="D245" s="116"/>
      <c r="E245" s="137"/>
      <c r="F245" s="118"/>
      <c r="G245" s="118"/>
      <c r="H245" s="118"/>
      <c r="I245" s="118"/>
      <c r="J245" s="38" t="s">
        <v>24</v>
      </c>
      <c r="K245" s="140"/>
      <c r="L245" s="141"/>
      <c r="M245" s="142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39" t="str">
        <f t="shared" ref="AS245" si="361">IF(AT244=AT245,"○","×")</f>
        <v>○</v>
      </c>
      <c r="AT245" s="36">
        <f t="shared" ref="AT245" si="362">COUNTIF(N245:AR245,"ａ")+COUNTIF(N245:AR245,"ｂ")+COUNTIF(N245:AR245,"ｃ")</f>
        <v>0</v>
      </c>
    </row>
    <row r="246" spans="1:46" ht="21" customHeight="1">
      <c r="A246" s="143">
        <v>122</v>
      </c>
      <c r="B246" s="145"/>
      <c r="C246" s="145"/>
      <c r="D246" s="146"/>
      <c r="E246" s="137" t="str">
        <f>IF(D246=""," ",DATEDIF(D246,K246,"Y")&amp;"歳"&amp;DATEDIF(D246,K246,"YM")&amp;"カ月")</f>
        <v xml:space="preserve"> </v>
      </c>
      <c r="F246" s="138"/>
      <c r="G246" s="138"/>
      <c r="H246" s="138"/>
      <c r="I246" s="138"/>
      <c r="J246" s="40" t="s">
        <v>8</v>
      </c>
      <c r="K246" s="139">
        <f>DATE($B1,$D1,1)</f>
        <v>44593</v>
      </c>
      <c r="L246" s="139">
        <f>DATEDIF(D246,K246,"Y")</f>
        <v>122</v>
      </c>
      <c r="M246" s="121" t="str">
        <f t="shared" si="335"/>
        <v>×</v>
      </c>
      <c r="N246" s="87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6"/>
      <c r="AA246" s="86"/>
      <c r="AB246" s="86"/>
      <c r="AC246" s="86"/>
      <c r="AD246" s="86"/>
      <c r="AE246" s="86"/>
      <c r="AF246" s="86"/>
      <c r="AG246" s="86"/>
      <c r="AH246" s="86"/>
      <c r="AI246" s="86"/>
      <c r="AJ246" s="86"/>
      <c r="AK246" s="86"/>
      <c r="AL246" s="86"/>
      <c r="AM246" s="86"/>
      <c r="AN246" s="86"/>
      <c r="AO246" s="86"/>
      <c r="AP246" s="86"/>
      <c r="AQ246" s="86"/>
      <c r="AR246" s="86"/>
      <c r="AS246" s="41">
        <f>SUM(N246:AR246)</f>
        <v>0</v>
      </c>
      <c r="AT246" s="36">
        <f t="shared" ref="AT246" si="363">COUNT(N246:AR246)</f>
        <v>0</v>
      </c>
    </row>
    <row r="247" spans="1:46" ht="21" customHeight="1" thickBot="1">
      <c r="A247" s="144"/>
      <c r="B247" s="114"/>
      <c r="C247" s="114"/>
      <c r="D247" s="116"/>
      <c r="E247" s="137"/>
      <c r="F247" s="118"/>
      <c r="G247" s="118"/>
      <c r="H247" s="118"/>
      <c r="I247" s="118"/>
      <c r="J247" s="38" t="s">
        <v>24</v>
      </c>
      <c r="K247" s="140"/>
      <c r="L247" s="141"/>
      <c r="M247" s="142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39" t="str">
        <f t="shared" ref="AS247" si="364">IF(AT246=AT247,"○","×")</f>
        <v>○</v>
      </c>
      <c r="AT247" s="36">
        <f t="shared" ref="AT247" si="365">COUNTIF(N247:AR247,"ａ")+COUNTIF(N247:AR247,"ｂ")+COUNTIF(N247:AR247,"ｃ")</f>
        <v>0</v>
      </c>
    </row>
    <row r="248" spans="1:46" ht="21" customHeight="1">
      <c r="A248" s="143">
        <v>123</v>
      </c>
      <c r="B248" s="145"/>
      <c r="C248" s="145"/>
      <c r="D248" s="146"/>
      <c r="E248" s="137" t="str">
        <f>IF(D248=""," ",DATEDIF(D248,K248,"Y")&amp;"歳"&amp;DATEDIF(D248,K248,"YM")&amp;"カ月")</f>
        <v xml:space="preserve"> </v>
      </c>
      <c r="F248" s="138"/>
      <c r="G248" s="138"/>
      <c r="H248" s="138"/>
      <c r="I248" s="138"/>
      <c r="J248" s="40" t="s">
        <v>8</v>
      </c>
      <c r="K248" s="139">
        <f>DATE($B1,$D1,1)</f>
        <v>44593</v>
      </c>
      <c r="L248" s="139">
        <f>DATEDIF(D248,K248,"Y")</f>
        <v>122</v>
      </c>
      <c r="M248" s="121" t="str">
        <f t="shared" si="335"/>
        <v>×</v>
      </c>
      <c r="N248" s="87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  <c r="Z248" s="86"/>
      <c r="AA248" s="86"/>
      <c r="AB248" s="86"/>
      <c r="AC248" s="86"/>
      <c r="AD248" s="86"/>
      <c r="AE248" s="86"/>
      <c r="AF248" s="86"/>
      <c r="AG248" s="86"/>
      <c r="AH248" s="86"/>
      <c r="AI248" s="86"/>
      <c r="AJ248" s="86"/>
      <c r="AK248" s="86"/>
      <c r="AL248" s="86"/>
      <c r="AM248" s="86"/>
      <c r="AN248" s="86"/>
      <c r="AO248" s="86"/>
      <c r="AP248" s="86"/>
      <c r="AQ248" s="86"/>
      <c r="AR248" s="86"/>
      <c r="AS248" s="41">
        <f>SUM(N248:AR248)</f>
        <v>0</v>
      </c>
      <c r="AT248" s="36">
        <f t="shared" ref="AT248" si="366">COUNT(N248:AR248)</f>
        <v>0</v>
      </c>
    </row>
    <row r="249" spans="1:46" ht="21" customHeight="1" thickBot="1">
      <c r="A249" s="144"/>
      <c r="B249" s="114"/>
      <c r="C249" s="114"/>
      <c r="D249" s="116"/>
      <c r="E249" s="137"/>
      <c r="F249" s="118"/>
      <c r="G249" s="118"/>
      <c r="H249" s="118"/>
      <c r="I249" s="118"/>
      <c r="J249" s="38" t="s">
        <v>24</v>
      </c>
      <c r="K249" s="140"/>
      <c r="L249" s="141"/>
      <c r="M249" s="142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39" t="str">
        <f t="shared" ref="AS249" si="367">IF(AT248=AT249,"○","×")</f>
        <v>○</v>
      </c>
      <c r="AT249" s="36">
        <f t="shared" ref="AT249" si="368">COUNTIF(N249:AR249,"ａ")+COUNTIF(N249:AR249,"ｂ")+COUNTIF(N249:AR249,"ｃ")</f>
        <v>0</v>
      </c>
    </row>
    <row r="250" spans="1:46" ht="21" customHeight="1">
      <c r="A250" s="143">
        <v>124</v>
      </c>
      <c r="B250" s="145"/>
      <c r="C250" s="145"/>
      <c r="D250" s="146"/>
      <c r="E250" s="137" t="str">
        <f>IF(D250=""," ",DATEDIF(D250,K250,"Y")&amp;"歳"&amp;DATEDIF(D250,K250,"YM")&amp;"カ月")</f>
        <v xml:space="preserve"> </v>
      </c>
      <c r="F250" s="138"/>
      <c r="G250" s="138"/>
      <c r="H250" s="138"/>
      <c r="I250" s="138"/>
      <c r="J250" s="40" t="s">
        <v>8</v>
      </c>
      <c r="K250" s="139">
        <f>DATE($B1,$D1,1)</f>
        <v>44593</v>
      </c>
      <c r="L250" s="139">
        <f>DATEDIF(D250,K250,"Y")</f>
        <v>122</v>
      </c>
      <c r="M250" s="121" t="str">
        <f t="shared" si="335"/>
        <v>×</v>
      </c>
      <c r="N250" s="87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86"/>
      <c r="AA250" s="86"/>
      <c r="AB250" s="86"/>
      <c r="AC250" s="86"/>
      <c r="AD250" s="86"/>
      <c r="AE250" s="86"/>
      <c r="AF250" s="86"/>
      <c r="AG250" s="86"/>
      <c r="AH250" s="86"/>
      <c r="AI250" s="86"/>
      <c r="AJ250" s="86"/>
      <c r="AK250" s="86"/>
      <c r="AL250" s="86"/>
      <c r="AM250" s="86"/>
      <c r="AN250" s="86"/>
      <c r="AO250" s="86"/>
      <c r="AP250" s="86"/>
      <c r="AQ250" s="86"/>
      <c r="AR250" s="86"/>
      <c r="AS250" s="41">
        <f>SUM(N250:AR250)</f>
        <v>0</v>
      </c>
      <c r="AT250" s="36">
        <f t="shared" ref="AT250" si="369">COUNT(N250:AR250)</f>
        <v>0</v>
      </c>
    </row>
    <row r="251" spans="1:46" ht="21" customHeight="1" thickBot="1">
      <c r="A251" s="144"/>
      <c r="B251" s="114"/>
      <c r="C251" s="114"/>
      <c r="D251" s="116"/>
      <c r="E251" s="137"/>
      <c r="F251" s="118"/>
      <c r="G251" s="118"/>
      <c r="H251" s="118"/>
      <c r="I251" s="118"/>
      <c r="J251" s="38" t="s">
        <v>24</v>
      </c>
      <c r="K251" s="140"/>
      <c r="L251" s="141"/>
      <c r="M251" s="142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P251" s="90"/>
      <c r="AQ251" s="90"/>
      <c r="AR251" s="90"/>
      <c r="AS251" s="39" t="str">
        <f t="shared" ref="AS251" si="370">IF(AT250=AT251,"○","×")</f>
        <v>○</v>
      </c>
      <c r="AT251" s="36">
        <f t="shared" ref="AT251" si="371">COUNTIF(N251:AR251,"ａ")+COUNTIF(N251:AR251,"ｂ")+COUNTIF(N251:AR251,"ｃ")</f>
        <v>0</v>
      </c>
    </row>
    <row r="252" spans="1:46" ht="21" customHeight="1">
      <c r="A252" s="143">
        <v>125</v>
      </c>
      <c r="B252" s="145"/>
      <c r="C252" s="145"/>
      <c r="D252" s="146"/>
      <c r="E252" s="137" t="str">
        <f>IF(D252=""," ",DATEDIF(D252,K252,"Y")&amp;"歳"&amp;DATEDIF(D252,K252,"YM")&amp;"カ月")</f>
        <v xml:space="preserve"> </v>
      </c>
      <c r="F252" s="138"/>
      <c r="G252" s="138"/>
      <c r="H252" s="138"/>
      <c r="I252" s="138"/>
      <c r="J252" s="40" t="s">
        <v>8</v>
      </c>
      <c r="K252" s="139">
        <f>DATE($B1,$D1,1)</f>
        <v>44593</v>
      </c>
      <c r="L252" s="139">
        <f>DATEDIF(D252,K252,"Y")</f>
        <v>122</v>
      </c>
      <c r="M252" s="121" t="str">
        <f t="shared" si="335"/>
        <v>×</v>
      </c>
      <c r="N252" s="87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  <c r="AA252" s="86"/>
      <c r="AB252" s="86"/>
      <c r="AC252" s="86"/>
      <c r="AD252" s="86"/>
      <c r="AE252" s="86"/>
      <c r="AF252" s="86"/>
      <c r="AG252" s="86"/>
      <c r="AH252" s="86"/>
      <c r="AI252" s="86"/>
      <c r="AJ252" s="86"/>
      <c r="AK252" s="86"/>
      <c r="AL252" s="86"/>
      <c r="AM252" s="86"/>
      <c r="AN252" s="86"/>
      <c r="AO252" s="86"/>
      <c r="AP252" s="86"/>
      <c r="AQ252" s="86"/>
      <c r="AR252" s="86"/>
      <c r="AS252" s="41">
        <f>SUM(N252:AR252)</f>
        <v>0</v>
      </c>
      <c r="AT252" s="36">
        <f t="shared" ref="AT252" si="372">COUNT(N252:AR252)</f>
        <v>0</v>
      </c>
    </row>
    <row r="253" spans="1:46" ht="21" customHeight="1" thickBot="1">
      <c r="A253" s="144"/>
      <c r="B253" s="114"/>
      <c r="C253" s="114"/>
      <c r="D253" s="116"/>
      <c r="E253" s="137"/>
      <c r="F253" s="118"/>
      <c r="G253" s="118"/>
      <c r="H253" s="118"/>
      <c r="I253" s="118"/>
      <c r="J253" s="38" t="s">
        <v>24</v>
      </c>
      <c r="K253" s="140"/>
      <c r="L253" s="141"/>
      <c r="M253" s="142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90"/>
      <c r="AQ253" s="90"/>
      <c r="AR253" s="90"/>
      <c r="AS253" s="39" t="str">
        <f t="shared" ref="AS253" si="373">IF(AT252=AT253,"○","×")</f>
        <v>○</v>
      </c>
      <c r="AT253" s="36">
        <f t="shared" ref="AT253" si="374">COUNTIF(N253:AR253,"ａ")+COUNTIF(N253:AR253,"ｂ")+COUNTIF(N253:AR253,"ｃ")</f>
        <v>0</v>
      </c>
    </row>
    <row r="254" spans="1:46" ht="21" customHeight="1">
      <c r="A254" s="143">
        <v>126</v>
      </c>
      <c r="B254" s="145"/>
      <c r="C254" s="145"/>
      <c r="D254" s="146"/>
      <c r="E254" s="137" t="str">
        <f>IF(D254=""," ",DATEDIF(D254,K254,"Y")&amp;"歳"&amp;DATEDIF(D254,K254,"YM")&amp;"カ月")</f>
        <v xml:space="preserve"> </v>
      </c>
      <c r="F254" s="138"/>
      <c r="G254" s="138"/>
      <c r="H254" s="138"/>
      <c r="I254" s="138"/>
      <c r="J254" s="40" t="s">
        <v>8</v>
      </c>
      <c r="K254" s="139">
        <f>DATE($B1,$D1,1)</f>
        <v>44593</v>
      </c>
      <c r="L254" s="139">
        <f>DATEDIF(D254,K254,"Y")</f>
        <v>122</v>
      </c>
      <c r="M254" s="121" t="str">
        <f t="shared" si="335"/>
        <v>×</v>
      </c>
      <c r="N254" s="87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  <c r="Z254" s="86"/>
      <c r="AA254" s="86"/>
      <c r="AB254" s="86"/>
      <c r="AC254" s="86"/>
      <c r="AD254" s="86"/>
      <c r="AE254" s="86"/>
      <c r="AF254" s="86"/>
      <c r="AG254" s="86"/>
      <c r="AH254" s="86"/>
      <c r="AI254" s="86"/>
      <c r="AJ254" s="86"/>
      <c r="AK254" s="86"/>
      <c r="AL254" s="86"/>
      <c r="AM254" s="86"/>
      <c r="AN254" s="86"/>
      <c r="AO254" s="86"/>
      <c r="AP254" s="86"/>
      <c r="AQ254" s="86"/>
      <c r="AR254" s="86"/>
      <c r="AS254" s="41">
        <f>SUM(N254:AR254)</f>
        <v>0</v>
      </c>
      <c r="AT254" s="36">
        <f t="shared" ref="AT254" si="375">COUNT(N254:AR254)</f>
        <v>0</v>
      </c>
    </row>
    <row r="255" spans="1:46" ht="21" customHeight="1" thickBot="1">
      <c r="A255" s="144"/>
      <c r="B255" s="114"/>
      <c r="C255" s="114"/>
      <c r="D255" s="116"/>
      <c r="E255" s="137"/>
      <c r="F255" s="118"/>
      <c r="G255" s="118"/>
      <c r="H255" s="118"/>
      <c r="I255" s="118"/>
      <c r="J255" s="38" t="s">
        <v>24</v>
      </c>
      <c r="K255" s="140"/>
      <c r="L255" s="141"/>
      <c r="M255" s="142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39" t="str">
        <f t="shared" ref="AS255" si="376">IF(AT254=AT255,"○","×")</f>
        <v>○</v>
      </c>
      <c r="AT255" s="36">
        <f t="shared" ref="AT255" si="377">COUNTIF(N255:AR255,"ａ")+COUNTIF(N255:AR255,"ｂ")+COUNTIF(N255:AR255,"ｃ")</f>
        <v>0</v>
      </c>
    </row>
    <row r="256" spans="1:46" ht="21" customHeight="1">
      <c r="A256" s="143">
        <v>127</v>
      </c>
      <c r="B256" s="145"/>
      <c r="C256" s="145"/>
      <c r="D256" s="146"/>
      <c r="E256" s="137" t="str">
        <f>IF(D256=""," ",DATEDIF(D256,K256,"Y")&amp;"歳"&amp;DATEDIF(D256,K256,"YM")&amp;"カ月")</f>
        <v xml:space="preserve"> </v>
      </c>
      <c r="F256" s="138"/>
      <c r="G256" s="138"/>
      <c r="H256" s="138"/>
      <c r="I256" s="138"/>
      <c r="J256" s="40" t="s">
        <v>8</v>
      </c>
      <c r="K256" s="139">
        <f>DATE($B1,$D1,1)</f>
        <v>44593</v>
      </c>
      <c r="L256" s="139">
        <f>DATEDIF(D256,K256,"Y")</f>
        <v>122</v>
      </c>
      <c r="M256" s="121" t="str">
        <f t="shared" si="335"/>
        <v>×</v>
      </c>
      <c r="N256" s="87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  <c r="Z256" s="86"/>
      <c r="AA256" s="86"/>
      <c r="AB256" s="86"/>
      <c r="AC256" s="86"/>
      <c r="AD256" s="86"/>
      <c r="AE256" s="86"/>
      <c r="AF256" s="86"/>
      <c r="AG256" s="86"/>
      <c r="AH256" s="86"/>
      <c r="AI256" s="86"/>
      <c r="AJ256" s="86"/>
      <c r="AK256" s="86"/>
      <c r="AL256" s="86"/>
      <c r="AM256" s="86"/>
      <c r="AN256" s="86"/>
      <c r="AO256" s="86"/>
      <c r="AP256" s="86"/>
      <c r="AQ256" s="86"/>
      <c r="AR256" s="86"/>
      <c r="AS256" s="41">
        <f>SUM(N256:AR256)</f>
        <v>0</v>
      </c>
      <c r="AT256" s="36">
        <f t="shared" ref="AT256" si="378">COUNT(N256:AR256)</f>
        <v>0</v>
      </c>
    </row>
    <row r="257" spans="1:46" ht="21" customHeight="1" thickBot="1">
      <c r="A257" s="144"/>
      <c r="B257" s="114"/>
      <c r="C257" s="114"/>
      <c r="D257" s="116"/>
      <c r="E257" s="137"/>
      <c r="F257" s="118"/>
      <c r="G257" s="118"/>
      <c r="H257" s="118"/>
      <c r="I257" s="118"/>
      <c r="J257" s="38" t="s">
        <v>24</v>
      </c>
      <c r="K257" s="140"/>
      <c r="L257" s="141"/>
      <c r="M257" s="142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39" t="str">
        <f t="shared" ref="AS257" si="379">IF(AT256=AT257,"○","×")</f>
        <v>○</v>
      </c>
      <c r="AT257" s="36">
        <f t="shared" ref="AT257" si="380">COUNTIF(N257:AR257,"ａ")+COUNTIF(N257:AR257,"ｂ")+COUNTIF(N257:AR257,"ｃ")</f>
        <v>0</v>
      </c>
    </row>
    <row r="258" spans="1:46" ht="21" customHeight="1">
      <c r="A258" s="143">
        <v>128</v>
      </c>
      <c r="B258" s="145"/>
      <c r="C258" s="145"/>
      <c r="D258" s="146"/>
      <c r="E258" s="137" t="str">
        <f>IF(D258=""," ",DATEDIF(D258,K258,"Y")&amp;"歳"&amp;DATEDIF(D258,K258,"YM")&amp;"カ月")</f>
        <v xml:space="preserve"> </v>
      </c>
      <c r="F258" s="138"/>
      <c r="G258" s="138"/>
      <c r="H258" s="138"/>
      <c r="I258" s="138"/>
      <c r="J258" s="40" t="s">
        <v>8</v>
      </c>
      <c r="K258" s="139">
        <f>DATE($B1,$D1,1)</f>
        <v>44593</v>
      </c>
      <c r="L258" s="139">
        <f>DATEDIF(D258,K258,"Y")</f>
        <v>122</v>
      </c>
      <c r="M258" s="121" t="str">
        <f t="shared" si="335"/>
        <v>×</v>
      </c>
      <c r="N258" s="87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  <c r="Z258" s="86"/>
      <c r="AA258" s="86"/>
      <c r="AB258" s="86"/>
      <c r="AC258" s="86"/>
      <c r="AD258" s="86"/>
      <c r="AE258" s="86"/>
      <c r="AF258" s="86"/>
      <c r="AG258" s="86"/>
      <c r="AH258" s="86"/>
      <c r="AI258" s="86"/>
      <c r="AJ258" s="86"/>
      <c r="AK258" s="86"/>
      <c r="AL258" s="86"/>
      <c r="AM258" s="86"/>
      <c r="AN258" s="86"/>
      <c r="AO258" s="86"/>
      <c r="AP258" s="86"/>
      <c r="AQ258" s="86"/>
      <c r="AR258" s="86"/>
      <c r="AS258" s="41">
        <f>SUM(N258:AR258)</f>
        <v>0</v>
      </c>
      <c r="AT258" s="36">
        <f t="shared" ref="AT258" si="381">COUNT(N258:AR258)</f>
        <v>0</v>
      </c>
    </row>
    <row r="259" spans="1:46" ht="21" customHeight="1" thickBot="1">
      <c r="A259" s="144"/>
      <c r="B259" s="114"/>
      <c r="C259" s="114"/>
      <c r="D259" s="116"/>
      <c r="E259" s="137"/>
      <c r="F259" s="118"/>
      <c r="G259" s="118"/>
      <c r="H259" s="118"/>
      <c r="I259" s="118"/>
      <c r="J259" s="38" t="s">
        <v>24</v>
      </c>
      <c r="K259" s="140"/>
      <c r="L259" s="141"/>
      <c r="M259" s="142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39" t="str">
        <f t="shared" ref="AS259" si="382">IF(AT258=AT259,"○","×")</f>
        <v>○</v>
      </c>
      <c r="AT259" s="36">
        <f t="shared" ref="AT259" si="383">COUNTIF(N259:AR259,"ａ")+COUNTIF(N259:AR259,"ｂ")+COUNTIF(N259:AR259,"ｃ")</f>
        <v>0</v>
      </c>
    </row>
    <row r="260" spans="1:46" ht="21" customHeight="1">
      <c r="A260" s="143">
        <v>129</v>
      </c>
      <c r="B260" s="145"/>
      <c r="C260" s="145"/>
      <c r="D260" s="146"/>
      <c r="E260" s="137" t="str">
        <f>IF(D260=""," ",DATEDIF(D260,K260,"Y")&amp;"歳"&amp;DATEDIF(D260,K260,"YM")&amp;"カ月")</f>
        <v xml:space="preserve"> </v>
      </c>
      <c r="F260" s="138"/>
      <c r="G260" s="138"/>
      <c r="H260" s="138"/>
      <c r="I260" s="138"/>
      <c r="J260" s="40" t="s">
        <v>8</v>
      </c>
      <c r="K260" s="139">
        <f>DATE($B1,$D1,1)</f>
        <v>44593</v>
      </c>
      <c r="L260" s="139">
        <f>DATEDIF(D260,K260,"Y")</f>
        <v>122</v>
      </c>
      <c r="M260" s="121" t="str">
        <f t="shared" si="335"/>
        <v>×</v>
      </c>
      <c r="N260" s="87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  <c r="Z260" s="86"/>
      <c r="AA260" s="86"/>
      <c r="AB260" s="86"/>
      <c r="AC260" s="86"/>
      <c r="AD260" s="86"/>
      <c r="AE260" s="86"/>
      <c r="AF260" s="86"/>
      <c r="AG260" s="86"/>
      <c r="AH260" s="86"/>
      <c r="AI260" s="86"/>
      <c r="AJ260" s="86"/>
      <c r="AK260" s="86"/>
      <c r="AL260" s="86"/>
      <c r="AM260" s="86"/>
      <c r="AN260" s="86"/>
      <c r="AO260" s="86"/>
      <c r="AP260" s="86"/>
      <c r="AQ260" s="86"/>
      <c r="AR260" s="86"/>
      <c r="AS260" s="41">
        <f>SUM(N260:AR260)</f>
        <v>0</v>
      </c>
      <c r="AT260" s="36">
        <f t="shared" ref="AT260" si="384">COUNT(N260:AR260)</f>
        <v>0</v>
      </c>
    </row>
    <row r="261" spans="1:46" ht="21" customHeight="1" thickBot="1">
      <c r="A261" s="144"/>
      <c r="B261" s="114"/>
      <c r="C261" s="114"/>
      <c r="D261" s="116"/>
      <c r="E261" s="137"/>
      <c r="F261" s="118"/>
      <c r="G261" s="118"/>
      <c r="H261" s="118"/>
      <c r="I261" s="118"/>
      <c r="J261" s="38" t="s">
        <v>24</v>
      </c>
      <c r="K261" s="140"/>
      <c r="L261" s="141"/>
      <c r="M261" s="142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39" t="str">
        <f t="shared" ref="AS261" si="385">IF(AT260=AT261,"○","×")</f>
        <v>○</v>
      </c>
      <c r="AT261" s="36">
        <f t="shared" ref="AT261" si="386">COUNTIF(N261:AR261,"ａ")+COUNTIF(N261:AR261,"ｂ")+COUNTIF(N261:AR261,"ｃ")</f>
        <v>0</v>
      </c>
    </row>
    <row r="262" spans="1:46" ht="21" customHeight="1">
      <c r="A262" s="143">
        <v>130</v>
      </c>
      <c r="B262" s="145"/>
      <c r="C262" s="145"/>
      <c r="D262" s="146"/>
      <c r="E262" s="137" t="str">
        <f>IF(D262=""," ",DATEDIF(D262,K262,"Y")&amp;"歳"&amp;DATEDIF(D262,K262,"YM")&amp;"カ月")</f>
        <v xml:space="preserve"> </v>
      </c>
      <c r="F262" s="138"/>
      <c r="G262" s="138"/>
      <c r="H262" s="138"/>
      <c r="I262" s="138"/>
      <c r="J262" s="40" t="s">
        <v>8</v>
      </c>
      <c r="K262" s="139">
        <f>DATE($B1,$D1,1)</f>
        <v>44593</v>
      </c>
      <c r="L262" s="139">
        <f>DATEDIF(D262,K262,"Y")</f>
        <v>122</v>
      </c>
      <c r="M262" s="121" t="str">
        <f t="shared" si="335"/>
        <v>×</v>
      </c>
      <c r="N262" s="87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  <c r="Z262" s="86"/>
      <c r="AA262" s="86"/>
      <c r="AB262" s="86"/>
      <c r="AC262" s="86"/>
      <c r="AD262" s="86"/>
      <c r="AE262" s="86"/>
      <c r="AF262" s="86"/>
      <c r="AG262" s="86"/>
      <c r="AH262" s="86"/>
      <c r="AI262" s="86"/>
      <c r="AJ262" s="86"/>
      <c r="AK262" s="86"/>
      <c r="AL262" s="86"/>
      <c r="AM262" s="86"/>
      <c r="AN262" s="86"/>
      <c r="AO262" s="86"/>
      <c r="AP262" s="86"/>
      <c r="AQ262" s="86"/>
      <c r="AR262" s="86"/>
      <c r="AS262" s="41">
        <f>SUM(N262:AR262)</f>
        <v>0</v>
      </c>
      <c r="AT262" s="36">
        <f t="shared" ref="AT262" si="387">COUNT(N262:AR262)</f>
        <v>0</v>
      </c>
    </row>
    <row r="263" spans="1:46" ht="21" customHeight="1" thickBot="1">
      <c r="A263" s="144"/>
      <c r="B263" s="114"/>
      <c r="C263" s="114"/>
      <c r="D263" s="116"/>
      <c r="E263" s="137"/>
      <c r="F263" s="118"/>
      <c r="G263" s="118"/>
      <c r="H263" s="118"/>
      <c r="I263" s="118"/>
      <c r="J263" s="38" t="s">
        <v>24</v>
      </c>
      <c r="K263" s="140"/>
      <c r="L263" s="141"/>
      <c r="M263" s="142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39" t="str">
        <f t="shared" ref="AS263" si="388">IF(AT262=AT263,"○","×")</f>
        <v>○</v>
      </c>
      <c r="AT263" s="36">
        <f t="shared" ref="AT263" si="389">COUNTIF(N263:AR263,"ａ")+COUNTIF(N263:AR263,"ｂ")+COUNTIF(N263:AR263,"ｃ")</f>
        <v>0</v>
      </c>
    </row>
    <row r="264" spans="1:46" ht="21" customHeight="1">
      <c r="A264" s="143">
        <v>131</v>
      </c>
      <c r="B264" s="145"/>
      <c r="C264" s="145"/>
      <c r="D264" s="146"/>
      <c r="E264" s="137" t="str">
        <f>IF(D264=""," ",DATEDIF(D264,K264,"Y")&amp;"歳"&amp;DATEDIF(D264,K264,"YM")&amp;"カ月")</f>
        <v xml:space="preserve"> </v>
      </c>
      <c r="F264" s="138"/>
      <c r="G264" s="138"/>
      <c r="H264" s="138"/>
      <c r="I264" s="138"/>
      <c r="J264" s="40" t="s">
        <v>8</v>
      </c>
      <c r="K264" s="139">
        <f>DATE($B1,$D1,1)</f>
        <v>44593</v>
      </c>
      <c r="L264" s="139">
        <f>DATEDIF(D264,K264,"Y")</f>
        <v>122</v>
      </c>
      <c r="M264" s="121" t="str">
        <f t="shared" si="335"/>
        <v>×</v>
      </c>
      <c r="N264" s="87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  <c r="Z264" s="86"/>
      <c r="AA264" s="86"/>
      <c r="AB264" s="86"/>
      <c r="AC264" s="86"/>
      <c r="AD264" s="86"/>
      <c r="AE264" s="86"/>
      <c r="AF264" s="86"/>
      <c r="AG264" s="86"/>
      <c r="AH264" s="86"/>
      <c r="AI264" s="86"/>
      <c r="AJ264" s="86"/>
      <c r="AK264" s="86"/>
      <c r="AL264" s="86"/>
      <c r="AM264" s="86"/>
      <c r="AN264" s="86"/>
      <c r="AO264" s="86"/>
      <c r="AP264" s="86"/>
      <c r="AQ264" s="86"/>
      <c r="AR264" s="86"/>
      <c r="AS264" s="41">
        <f>SUM(N264:AR264)</f>
        <v>0</v>
      </c>
      <c r="AT264" s="36">
        <f t="shared" ref="AT264" si="390">COUNT(N264:AR264)</f>
        <v>0</v>
      </c>
    </row>
    <row r="265" spans="1:46" ht="21" customHeight="1" thickBot="1">
      <c r="A265" s="144"/>
      <c r="B265" s="114"/>
      <c r="C265" s="114"/>
      <c r="D265" s="116"/>
      <c r="E265" s="137"/>
      <c r="F265" s="118"/>
      <c r="G265" s="118"/>
      <c r="H265" s="118"/>
      <c r="I265" s="118"/>
      <c r="J265" s="38" t="s">
        <v>24</v>
      </c>
      <c r="K265" s="140"/>
      <c r="L265" s="141"/>
      <c r="M265" s="142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39" t="str">
        <f t="shared" ref="AS265" si="391">IF(AT264=AT265,"○","×")</f>
        <v>○</v>
      </c>
      <c r="AT265" s="36">
        <f t="shared" ref="AT265" si="392">COUNTIF(N265:AR265,"ａ")+COUNTIF(N265:AR265,"ｂ")+COUNTIF(N265:AR265,"ｃ")</f>
        <v>0</v>
      </c>
    </row>
    <row r="266" spans="1:46" ht="21" customHeight="1">
      <c r="A266" s="143">
        <v>132</v>
      </c>
      <c r="B266" s="145"/>
      <c r="C266" s="145"/>
      <c r="D266" s="146"/>
      <c r="E266" s="137" t="str">
        <f>IF(D266=""," ",DATEDIF(D266,K266,"Y")&amp;"歳"&amp;DATEDIF(D266,K266,"YM")&amp;"カ月")</f>
        <v xml:space="preserve"> </v>
      </c>
      <c r="F266" s="138"/>
      <c r="G266" s="138"/>
      <c r="H266" s="138"/>
      <c r="I266" s="138"/>
      <c r="J266" s="40" t="s">
        <v>8</v>
      </c>
      <c r="K266" s="139">
        <f>DATE($B1,$D1,1)</f>
        <v>44593</v>
      </c>
      <c r="L266" s="139">
        <f>DATEDIF(D266,K266,"Y")</f>
        <v>122</v>
      </c>
      <c r="M266" s="121" t="str">
        <f t="shared" si="335"/>
        <v>×</v>
      </c>
      <c r="N266" s="87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86"/>
      <c r="AA266" s="86"/>
      <c r="AB266" s="86"/>
      <c r="AC266" s="86"/>
      <c r="AD266" s="86"/>
      <c r="AE266" s="86"/>
      <c r="AF266" s="86"/>
      <c r="AG266" s="86"/>
      <c r="AH266" s="86"/>
      <c r="AI266" s="86"/>
      <c r="AJ266" s="86"/>
      <c r="AK266" s="86"/>
      <c r="AL266" s="86"/>
      <c r="AM266" s="86"/>
      <c r="AN266" s="86"/>
      <c r="AO266" s="86"/>
      <c r="AP266" s="86"/>
      <c r="AQ266" s="86"/>
      <c r="AR266" s="86"/>
      <c r="AS266" s="41">
        <f>SUM(N266:AR266)</f>
        <v>0</v>
      </c>
      <c r="AT266" s="36">
        <f t="shared" ref="AT266" si="393">COUNT(N266:AR266)</f>
        <v>0</v>
      </c>
    </row>
    <row r="267" spans="1:46" ht="21" customHeight="1" thickBot="1">
      <c r="A267" s="144"/>
      <c r="B267" s="114"/>
      <c r="C267" s="114"/>
      <c r="D267" s="116"/>
      <c r="E267" s="137"/>
      <c r="F267" s="118"/>
      <c r="G267" s="118"/>
      <c r="H267" s="118"/>
      <c r="I267" s="118"/>
      <c r="J267" s="38" t="s">
        <v>24</v>
      </c>
      <c r="K267" s="140"/>
      <c r="L267" s="141"/>
      <c r="M267" s="142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39" t="str">
        <f t="shared" ref="AS267" si="394">IF(AT266=AT267,"○","×")</f>
        <v>○</v>
      </c>
      <c r="AT267" s="36">
        <f t="shared" ref="AT267" si="395">COUNTIF(N267:AR267,"ａ")+COUNTIF(N267:AR267,"ｂ")+COUNTIF(N267:AR267,"ｃ")</f>
        <v>0</v>
      </c>
    </row>
    <row r="268" spans="1:46" ht="21" customHeight="1">
      <c r="A268" s="143">
        <v>133</v>
      </c>
      <c r="B268" s="145"/>
      <c r="C268" s="145"/>
      <c r="D268" s="146"/>
      <c r="E268" s="137" t="str">
        <f>IF(D268=""," ",DATEDIF(D268,K268,"Y")&amp;"歳"&amp;DATEDIF(D268,K268,"YM")&amp;"カ月")</f>
        <v xml:space="preserve"> </v>
      </c>
      <c r="F268" s="138"/>
      <c r="G268" s="138"/>
      <c r="H268" s="138"/>
      <c r="I268" s="138"/>
      <c r="J268" s="40" t="s">
        <v>8</v>
      </c>
      <c r="K268" s="139">
        <f>DATE($B1,$D1,1)</f>
        <v>44593</v>
      </c>
      <c r="L268" s="139">
        <f>DATEDIF(D268,K268,"Y")</f>
        <v>122</v>
      </c>
      <c r="M268" s="121" t="str">
        <f t="shared" si="335"/>
        <v>×</v>
      </c>
      <c r="N268" s="87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  <c r="Z268" s="86"/>
      <c r="AA268" s="86"/>
      <c r="AB268" s="86"/>
      <c r="AC268" s="86"/>
      <c r="AD268" s="86"/>
      <c r="AE268" s="86"/>
      <c r="AF268" s="86"/>
      <c r="AG268" s="86"/>
      <c r="AH268" s="86"/>
      <c r="AI268" s="86"/>
      <c r="AJ268" s="86"/>
      <c r="AK268" s="86"/>
      <c r="AL268" s="86"/>
      <c r="AM268" s="86"/>
      <c r="AN268" s="86"/>
      <c r="AO268" s="86"/>
      <c r="AP268" s="86"/>
      <c r="AQ268" s="86"/>
      <c r="AR268" s="86"/>
      <c r="AS268" s="41">
        <f>SUM(N268:AR268)</f>
        <v>0</v>
      </c>
      <c r="AT268" s="36">
        <f t="shared" ref="AT268" si="396">COUNT(N268:AR268)</f>
        <v>0</v>
      </c>
    </row>
    <row r="269" spans="1:46" ht="21" customHeight="1" thickBot="1">
      <c r="A269" s="144"/>
      <c r="B269" s="114"/>
      <c r="C269" s="114"/>
      <c r="D269" s="116"/>
      <c r="E269" s="137"/>
      <c r="F269" s="118"/>
      <c r="G269" s="118"/>
      <c r="H269" s="118"/>
      <c r="I269" s="118"/>
      <c r="J269" s="38" t="s">
        <v>24</v>
      </c>
      <c r="K269" s="140"/>
      <c r="L269" s="141"/>
      <c r="M269" s="142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P269" s="90"/>
      <c r="AQ269" s="90"/>
      <c r="AR269" s="90"/>
      <c r="AS269" s="39" t="str">
        <f t="shared" ref="AS269" si="397">IF(AT268=AT269,"○","×")</f>
        <v>○</v>
      </c>
      <c r="AT269" s="36">
        <f t="shared" ref="AT269" si="398">COUNTIF(N269:AR269,"ａ")+COUNTIF(N269:AR269,"ｂ")+COUNTIF(N269:AR269,"ｃ")</f>
        <v>0</v>
      </c>
    </row>
    <row r="270" spans="1:46" ht="21" customHeight="1">
      <c r="A270" s="143">
        <v>134</v>
      </c>
      <c r="B270" s="145"/>
      <c r="C270" s="145"/>
      <c r="D270" s="146"/>
      <c r="E270" s="137" t="str">
        <f>IF(D270=""," ",DATEDIF(D270,K270,"Y")&amp;"歳"&amp;DATEDIF(D270,K270,"YM")&amp;"カ月")</f>
        <v xml:space="preserve"> </v>
      </c>
      <c r="F270" s="138"/>
      <c r="G270" s="138"/>
      <c r="H270" s="138"/>
      <c r="I270" s="138"/>
      <c r="J270" s="40" t="s">
        <v>8</v>
      </c>
      <c r="K270" s="139">
        <f>DATE($B1,$D1,1)</f>
        <v>44593</v>
      </c>
      <c r="L270" s="139">
        <f>DATEDIF(D270,K270,"Y")</f>
        <v>122</v>
      </c>
      <c r="M270" s="121" t="str">
        <f t="shared" si="335"/>
        <v>×</v>
      </c>
      <c r="N270" s="87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86"/>
      <c r="AA270" s="86"/>
      <c r="AB270" s="86"/>
      <c r="AC270" s="86"/>
      <c r="AD270" s="86"/>
      <c r="AE270" s="86"/>
      <c r="AF270" s="86"/>
      <c r="AG270" s="86"/>
      <c r="AH270" s="86"/>
      <c r="AI270" s="86"/>
      <c r="AJ270" s="86"/>
      <c r="AK270" s="86"/>
      <c r="AL270" s="86"/>
      <c r="AM270" s="86"/>
      <c r="AN270" s="86"/>
      <c r="AO270" s="86"/>
      <c r="AP270" s="86"/>
      <c r="AQ270" s="86"/>
      <c r="AR270" s="86"/>
      <c r="AS270" s="41">
        <f>SUM(N270:AR270)</f>
        <v>0</v>
      </c>
      <c r="AT270" s="36">
        <f t="shared" ref="AT270" si="399">COUNT(N270:AR270)</f>
        <v>0</v>
      </c>
    </row>
    <row r="271" spans="1:46" ht="21" customHeight="1" thickBot="1">
      <c r="A271" s="144"/>
      <c r="B271" s="114"/>
      <c r="C271" s="114"/>
      <c r="D271" s="116"/>
      <c r="E271" s="137"/>
      <c r="F271" s="118"/>
      <c r="G271" s="118"/>
      <c r="H271" s="118"/>
      <c r="I271" s="118"/>
      <c r="J271" s="38" t="s">
        <v>24</v>
      </c>
      <c r="K271" s="140"/>
      <c r="L271" s="141"/>
      <c r="M271" s="142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90"/>
      <c r="AQ271" s="90"/>
      <c r="AR271" s="90"/>
      <c r="AS271" s="39" t="str">
        <f t="shared" ref="AS271" si="400">IF(AT270=AT271,"○","×")</f>
        <v>○</v>
      </c>
      <c r="AT271" s="36">
        <f t="shared" ref="AT271" si="401">COUNTIF(N271:AR271,"ａ")+COUNTIF(N271:AR271,"ｂ")+COUNTIF(N271:AR271,"ｃ")</f>
        <v>0</v>
      </c>
    </row>
    <row r="272" spans="1:46" ht="21" customHeight="1">
      <c r="A272" s="143">
        <v>135</v>
      </c>
      <c r="B272" s="145"/>
      <c r="C272" s="145"/>
      <c r="D272" s="146"/>
      <c r="E272" s="137" t="str">
        <f>IF(D272=""," ",DATEDIF(D272,K272,"Y")&amp;"歳"&amp;DATEDIF(D272,K272,"YM")&amp;"カ月")</f>
        <v xml:space="preserve"> </v>
      </c>
      <c r="F272" s="138"/>
      <c r="G272" s="138"/>
      <c r="H272" s="138"/>
      <c r="I272" s="138"/>
      <c r="J272" s="40" t="s">
        <v>8</v>
      </c>
      <c r="K272" s="139">
        <f>DATE($B1,$D1,1)</f>
        <v>44593</v>
      </c>
      <c r="L272" s="139">
        <f>DATEDIF(D272,K272,"Y")</f>
        <v>122</v>
      </c>
      <c r="M272" s="121" t="str">
        <f t="shared" si="335"/>
        <v>×</v>
      </c>
      <c r="N272" s="87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  <c r="Z272" s="86"/>
      <c r="AA272" s="86"/>
      <c r="AB272" s="86"/>
      <c r="AC272" s="86"/>
      <c r="AD272" s="86"/>
      <c r="AE272" s="86"/>
      <c r="AF272" s="86"/>
      <c r="AG272" s="86"/>
      <c r="AH272" s="86"/>
      <c r="AI272" s="86"/>
      <c r="AJ272" s="86"/>
      <c r="AK272" s="86"/>
      <c r="AL272" s="86"/>
      <c r="AM272" s="86"/>
      <c r="AN272" s="86"/>
      <c r="AO272" s="86"/>
      <c r="AP272" s="86"/>
      <c r="AQ272" s="86"/>
      <c r="AR272" s="86"/>
      <c r="AS272" s="41">
        <f>SUM(N272:AR272)</f>
        <v>0</v>
      </c>
      <c r="AT272" s="36">
        <f t="shared" ref="AT272" si="402">COUNT(N272:AR272)</f>
        <v>0</v>
      </c>
    </row>
    <row r="273" spans="1:46" ht="21" customHeight="1" thickBot="1">
      <c r="A273" s="144"/>
      <c r="B273" s="114"/>
      <c r="C273" s="114"/>
      <c r="D273" s="116"/>
      <c r="E273" s="137"/>
      <c r="F273" s="118"/>
      <c r="G273" s="118"/>
      <c r="H273" s="118"/>
      <c r="I273" s="118"/>
      <c r="J273" s="38" t="s">
        <v>24</v>
      </c>
      <c r="K273" s="140"/>
      <c r="L273" s="141"/>
      <c r="M273" s="142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39" t="str">
        <f t="shared" ref="AS273" si="403">IF(AT272=AT273,"○","×")</f>
        <v>○</v>
      </c>
      <c r="AT273" s="36">
        <f t="shared" ref="AT273" si="404">COUNTIF(N273:AR273,"ａ")+COUNTIF(N273:AR273,"ｂ")+COUNTIF(N273:AR273,"ｃ")</f>
        <v>0</v>
      </c>
    </row>
    <row r="274" spans="1:46" ht="21" customHeight="1">
      <c r="A274" s="143">
        <v>136</v>
      </c>
      <c r="B274" s="145"/>
      <c r="C274" s="145"/>
      <c r="D274" s="146"/>
      <c r="E274" s="137" t="str">
        <f>IF(D274=""," ",DATEDIF(D274,K274,"Y")&amp;"歳"&amp;DATEDIF(D274,K274,"YM")&amp;"カ月")</f>
        <v xml:space="preserve"> </v>
      </c>
      <c r="F274" s="138"/>
      <c r="G274" s="138"/>
      <c r="H274" s="138"/>
      <c r="I274" s="138"/>
      <c r="J274" s="40" t="s">
        <v>8</v>
      </c>
      <c r="K274" s="139">
        <f>DATE($B1,$D1,1)</f>
        <v>44593</v>
      </c>
      <c r="L274" s="139">
        <f>DATEDIF(D274,K274,"Y")</f>
        <v>122</v>
      </c>
      <c r="M274" s="121" t="str">
        <f t="shared" si="335"/>
        <v>×</v>
      </c>
      <c r="N274" s="87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  <c r="Z274" s="86"/>
      <c r="AA274" s="86"/>
      <c r="AB274" s="86"/>
      <c r="AC274" s="86"/>
      <c r="AD274" s="86"/>
      <c r="AE274" s="86"/>
      <c r="AF274" s="86"/>
      <c r="AG274" s="86"/>
      <c r="AH274" s="86"/>
      <c r="AI274" s="86"/>
      <c r="AJ274" s="86"/>
      <c r="AK274" s="86"/>
      <c r="AL274" s="86"/>
      <c r="AM274" s="86"/>
      <c r="AN274" s="86"/>
      <c r="AO274" s="86"/>
      <c r="AP274" s="86"/>
      <c r="AQ274" s="86"/>
      <c r="AR274" s="86"/>
      <c r="AS274" s="41">
        <f>SUM(N274:AR274)</f>
        <v>0</v>
      </c>
      <c r="AT274" s="36">
        <f t="shared" ref="AT274" si="405">COUNT(N274:AR274)</f>
        <v>0</v>
      </c>
    </row>
    <row r="275" spans="1:46" ht="21" customHeight="1" thickBot="1">
      <c r="A275" s="144"/>
      <c r="B275" s="114"/>
      <c r="C275" s="114"/>
      <c r="D275" s="116"/>
      <c r="E275" s="137"/>
      <c r="F275" s="118"/>
      <c r="G275" s="118"/>
      <c r="H275" s="118"/>
      <c r="I275" s="118"/>
      <c r="J275" s="38" t="s">
        <v>24</v>
      </c>
      <c r="K275" s="140"/>
      <c r="L275" s="141"/>
      <c r="M275" s="142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39" t="str">
        <f t="shared" ref="AS275" si="406">IF(AT274=AT275,"○","×")</f>
        <v>○</v>
      </c>
      <c r="AT275" s="36">
        <f t="shared" ref="AT275" si="407">COUNTIF(N275:AR275,"ａ")+COUNTIF(N275:AR275,"ｂ")+COUNTIF(N275:AR275,"ｃ")</f>
        <v>0</v>
      </c>
    </row>
    <row r="276" spans="1:46" ht="21" customHeight="1">
      <c r="A276" s="143">
        <v>137</v>
      </c>
      <c r="B276" s="145"/>
      <c r="C276" s="145"/>
      <c r="D276" s="146"/>
      <c r="E276" s="137" t="str">
        <f>IF(D276=""," ",DATEDIF(D276,K276,"Y")&amp;"歳"&amp;DATEDIF(D276,K276,"YM")&amp;"カ月")</f>
        <v xml:space="preserve"> </v>
      </c>
      <c r="F276" s="138"/>
      <c r="G276" s="138"/>
      <c r="H276" s="138"/>
      <c r="I276" s="138"/>
      <c r="J276" s="40" t="s">
        <v>8</v>
      </c>
      <c r="K276" s="139">
        <f>DATE($B1,$D1,1)</f>
        <v>44593</v>
      </c>
      <c r="L276" s="139">
        <f>DATEDIF(D276,K276,"Y")</f>
        <v>122</v>
      </c>
      <c r="M276" s="121" t="str">
        <f t="shared" si="335"/>
        <v>×</v>
      </c>
      <c r="N276" s="87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  <c r="AA276" s="86"/>
      <c r="AB276" s="86"/>
      <c r="AC276" s="86"/>
      <c r="AD276" s="86"/>
      <c r="AE276" s="86"/>
      <c r="AF276" s="86"/>
      <c r="AG276" s="86"/>
      <c r="AH276" s="86"/>
      <c r="AI276" s="86"/>
      <c r="AJ276" s="86"/>
      <c r="AK276" s="86"/>
      <c r="AL276" s="86"/>
      <c r="AM276" s="86"/>
      <c r="AN276" s="86"/>
      <c r="AO276" s="86"/>
      <c r="AP276" s="86"/>
      <c r="AQ276" s="86"/>
      <c r="AR276" s="86"/>
      <c r="AS276" s="41">
        <f>SUM(N276:AR276)</f>
        <v>0</v>
      </c>
      <c r="AT276" s="36">
        <f t="shared" ref="AT276" si="408">COUNT(N276:AR276)</f>
        <v>0</v>
      </c>
    </row>
    <row r="277" spans="1:46" ht="21" customHeight="1" thickBot="1">
      <c r="A277" s="144"/>
      <c r="B277" s="114"/>
      <c r="C277" s="114"/>
      <c r="D277" s="116"/>
      <c r="E277" s="137"/>
      <c r="F277" s="118"/>
      <c r="G277" s="118"/>
      <c r="H277" s="118"/>
      <c r="I277" s="118"/>
      <c r="J277" s="38" t="s">
        <v>24</v>
      </c>
      <c r="K277" s="140"/>
      <c r="L277" s="141"/>
      <c r="M277" s="142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39" t="str">
        <f t="shared" ref="AS277" si="409">IF(AT276=AT277,"○","×")</f>
        <v>○</v>
      </c>
      <c r="AT277" s="36">
        <f t="shared" ref="AT277" si="410">COUNTIF(N277:AR277,"ａ")+COUNTIF(N277:AR277,"ｂ")+COUNTIF(N277:AR277,"ｃ")</f>
        <v>0</v>
      </c>
    </row>
    <row r="278" spans="1:46" ht="21" customHeight="1">
      <c r="A278" s="143">
        <v>138</v>
      </c>
      <c r="B278" s="145"/>
      <c r="C278" s="145"/>
      <c r="D278" s="146"/>
      <c r="E278" s="137" t="str">
        <f>IF(D278=""," ",DATEDIF(D278,K278,"Y")&amp;"歳"&amp;DATEDIF(D278,K278,"YM")&amp;"カ月")</f>
        <v xml:space="preserve"> </v>
      </c>
      <c r="F278" s="138"/>
      <c r="G278" s="138"/>
      <c r="H278" s="138"/>
      <c r="I278" s="138"/>
      <c r="J278" s="40" t="s">
        <v>8</v>
      </c>
      <c r="K278" s="139">
        <f>DATE($B1,$D1,1)</f>
        <v>44593</v>
      </c>
      <c r="L278" s="139">
        <f>DATEDIF(D278,K278,"Y")</f>
        <v>122</v>
      </c>
      <c r="M278" s="121" t="str">
        <f t="shared" si="335"/>
        <v>×</v>
      </c>
      <c r="N278" s="87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  <c r="Z278" s="86"/>
      <c r="AA278" s="86"/>
      <c r="AB278" s="86"/>
      <c r="AC278" s="86"/>
      <c r="AD278" s="86"/>
      <c r="AE278" s="86"/>
      <c r="AF278" s="86"/>
      <c r="AG278" s="86"/>
      <c r="AH278" s="86"/>
      <c r="AI278" s="86"/>
      <c r="AJ278" s="86"/>
      <c r="AK278" s="86"/>
      <c r="AL278" s="86"/>
      <c r="AM278" s="86"/>
      <c r="AN278" s="86"/>
      <c r="AO278" s="86"/>
      <c r="AP278" s="86"/>
      <c r="AQ278" s="86"/>
      <c r="AR278" s="86"/>
      <c r="AS278" s="41">
        <f>SUM(N278:AR278)</f>
        <v>0</v>
      </c>
      <c r="AT278" s="36">
        <f t="shared" ref="AT278" si="411">COUNT(N278:AR278)</f>
        <v>0</v>
      </c>
    </row>
    <row r="279" spans="1:46" ht="21" customHeight="1" thickBot="1">
      <c r="A279" s="144"/>
      <c r="B279" s="114"/>
      <c r="C279" s="114"/>
      <c r="D279" s="116"/>
      <c r="E279" s="137"/>
      <c r="F279" s="118"/>
      <c r="G279" s="118"/>
      <c r="H279" s="118"/>
      <c r="I279" s="118"/>
      <c r="J279" s="38" t="s">
        <v>24</v>
      </c>
      <c r="K279" s="140"/>
      <c r="L279" s="141"/>
      <c r="M279" s="142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39" t="str">
        <f t="shared" ref="AS279" si="412">IF(AT278=AT279,"○","×")</f>
        <v>○</v>
      </c>
      <c r="AT279" s="36">
        <f t="shared" ref="AT279" si="413">COUNTIF(N279:AR279,"ａ")+COUNTIF(N279:AR279,"ｂ")+COUNTIF(N279:AR279,"ｃ")</f>
        <v>0</v>
      </c>
    </row>
    <row r="280" spans="1:46" ht="21" customHeight="1">
      <c r="A280" s="143">
        <v>139</v>
      </c>
      <c r="B280" s="145"/>
      <c r="C280" s="145"/>
      <c r="D280" s="146"/>
      <c r="E280" s="137" t="str">
        <f>IF(D280=""," ",DATEDIF(D280,K280,"Y")&amp;"歳"&amp;DATEDIF(D280,K280,"YM")&amp;"カ月")</f>
        <v xml:space="preserve"> </v>
      </c>
      <c r="F280" s="138"/>
      <c r="G280" s="138"/>
      <c r="H280" s="138"/>
      <c r="I280" s="138"/>
      <c r="J280" s="40" t="s">
        <v>8</v>
      </c>
      <c r="K280" s="139">
        <f>DATE($B1,$D1,1)</f>
        <v>44593</v>
      </c>
      <c r="L280" s="139">
        <f>DATEDIF(D280,K280,"Y")</f>
        <v>122</v>
      </c>
      <c r="M280" s="121" t="str">
        <f t="shared" si="335"/>
        <v>×</v>
      </c>
      <c r="N280" s="87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  <c r="AA280" s="86"/>
      <c r="AB280" s="86"/>
      <c r="AC280" s="86"/>
      <c r="AD280" s="86"/>
      <c r="AE280" s="86"/>
      <c r="AF280" s="86"/>
      <c r="AG280" s="86"/>
      <c r="AH280" s="86"/>
      <c r="AI280" s="86"/>
      <c r="AJ280" s="86"/>
      <c r="AK280" s="86"/>
      <c r="AL280" s="86"/>
      <c r="AM280" s="86"/>
      <c r="AN280" s="86"/>
      <c r="AO280" s="86"/>
      <c r="AP280" s="86"/>
      <c r="AQ280" s="86"/>
      <c r="AR280" s="86"/>
      <c r="AS280" s="41">
        <f>SUM(N280:AR280)</f>
        <v>0</v>
      </c>
      <c r="AT280" s="36">
        <f t="shared" ref="AT280" si="414">COUNT(N280:AR280)</f>
        <v>0</v>
      </c>
    </row>
    <row r="281" spans="1:46" ht="21" customHeight="1" thickBot="1">
      <c r="A281" s="144"/>
      <c r="B281" s="114"/>
      <c r="C281" s="114"/>
      <c r="D281" s="116"/>
      <c r="E281" s="137"/>
      <c r="F281" s="118"/>
      <c r="G281" s="118"/>
      <c r="H281" s="118"/>
      <c r="I281" s="118"/>
      <c r="J281" s="38" t="s">
        <v>24</v>
      </c>
      <c r="K281" s="140"/>
      <c r="L281" s="141"/>
      <c r="M281" s="142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39" t="str">
        <f t="shared" ref="AS281" si="415">IF(AT280=AT281,"○","×")</f>
        <v>○</v>
      </c>
      <c r="AT281" s="36">
        <f t="shared" ref="AT281" si="416">COUNTIF(N281:AR281,"ａ")+COUNTIF(N281:AR281,"ｂ")+COUNTIF(N281:AR281,"ｃ")</f>
        <v>0</v>
      </c>
    </row>
    <row r="282" spans="1:46" ht="21" customHeight="1">
      <c r="A282" s="143">
        <v>140</v>
      </c>
      <c r="B282" s="145"/>
      <c r="C282" s="145"/>
      <c r="D282" s="146"/>
      <c r="E282" s="137" t="str">
        <f>IF(D282=""," ",DATEDIF(D282,K282,"Y")&amp;"歳"&amp;DATEDIF(D282,K282,"YM")&amp;"カ月")</f>
        <v xml:space="preserve"> </v>
      </c>
      <c r="F282" s="138"/>
      <c r="G282" s="138"/>
      <c r="H282" s="138"/>
      <c r="I282" s="138"/>
      <c r="J282" s="40" t="s">
        <v>8</v>
      </c>
      <c r="K282" s="139">
        <f>DATE($B1,$D1,1)</f>
        <v>44593</v>
      </c>
      <c r="L282" s="139">
        <f>DATEDIF(D282,K282,"Y")</f>
        <v>122</v>
      </c>
      <c r="M282" s="121" t="str">
        <f t="shared" si="335"/>
        <v>×</v>
      </c>
      <c r="N282" s="87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  <c r="AA282" s="86"/>
      <c r="AB282" s="86"/>
      <c r="AC282" s="86"/>
      <c r="AD282" s="86"/>
      <c r="AE282" s="86"/>
      <c r="AF282" s="86"/>
      <c r="AG282" s="86"/>
      <c r="AH282" s="86"/>
      <c r="AI282" s="86"/>
      <c r="AJ282" s="86"/>
      <c r="AK282" s="86"/>
      <c r="AL282" s="86"/>
      <c r="AM282" s="86"/>
      <c r="AN282" s="86"/>
      <c r="AO282" s="86"/>
      <c r="AP282" s="86"/>
      <c r="AQ282" s="86"/>
      <c r="AR282" s="86"/>
      <c r="AS282" s="41">
        <f>SUM(N282:AR282)</f>
        <v>0</v>
      </c>
      <c r="AT282" s="36">
        <f t="shared" ref="AT282" si="417">COUNT(N282:AR282)</f>
        <v>0</v>
      </c>
    </row>
    <row r="283" spans="1:46" ht="21" customHeight="1" thickBot="1">
      <c r="A283" s="144"/>
      <c r="B283" s="114"/>
      <c r="C283" s="114"/>
      <c r="D283" s="116"/>
      <c r="E283" s="137"/>
      <c r="F283" s="118"/>
      <c r="G283" s="118"/>
      <c r="H283" s="118"/>
      <c r="I283" s="118"/>
      <c r="J283" s="38" t="s">
        <v>24</v>
      </c>
      <c r="K283" s="140"/>
      <c r="L283" s="141"/>
      <c r="M283" s="142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90"/>
      <c r="AQ283" s="90"/>
      <c r="AR283" s="90"/>
      <c r="AS283" s="39" t="str">
        <f t="shared" ref="AS283" si="418">IF(AT282=AT283,"○","×")</f>
        <v>○</v>
      </c>
      <c r="AT283" s="36">
        <f t="shared" ref="AT283" si="419">COUNTIF(N283:AR283,"ａ")+COUNTIF(N283:AR283,"ｂ")+COUNTIF(N283:AR283,"ｃ")</f>
        <v>0</v>
      </c>
    </row>
    <row r="284" spans="1:46" ht="21" customHeight="1">
      <c r="A284" s="143">
        <v>141</v>
      </c>
      <c r="B284" s="145"/>
      <c r="C284" s="145"/>
      <c r="D284" s="146"/>
      <c r="E284" s="137" t="str">
        <f>IF(D284=""," ",DATEDIF(D284,K284,"Y")&amp;"歳"&amp;DATEDIF(D284,K284,"YM")&amp;"カ月")</f>
        <v xml:space="preserve"> </v>
      </c>
      <c r="F284" s="138"/>
      <c r="G284" s="138"/>
      <c r="H284" s="138"/>
      <c r="I284" s="138"/>
      <c r="J284" s="40" t="s">
        <v>8</v>
      </c>
      <c r="K284" s="139">
        <f>DATE($B1,$D1,1)</f>
        <v>44593</v>
      </c>
      <c r="L284" s="139">
        <f>DATEDIF(D284,K284,"Y")</f>
        <v>122</v>
      </c>
      <c r="M284" s="121" t="str">
        <f t="shared" si="335"/>
        <v>×</v>
      </c>
      <c r="N284" s="87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  <c r="Z284" s="86"/>
      <c r="AA284" s="86"/>
      <c r="AB284" s="86"/>
      <c r="AC284" s="86"/>
      <c r="AD284" s="86"/>
      <c r="AE284" s="86"/>
      <c r="AF284" s="86"/>
      <c r="AG284" s="86"/>
      <c r="AH284" s="86"/>
      <c r="AI284" s="86"/>
      <c r="AJ284" s="86"/>
      <c r="AK284" s="86"/>
      <c r="AL284" s="86"/>
      <c r="AM284" s="86"/>
      <c r="AN284" s="86"/>
      <c r="AO284" s="86"/>
      <c r="AP284" s="86"/>
      <c r="AQ284" s="86"/>
      <c r="AR284" s="86"/>
      <c r="AS284" s="41">
        <f>SUM(N284:AR284)</f>
        <v>0</v>
      </c>
      <c r="AT284" s="36">
        <f t="shared" ref="AT284" si="420">COUNT(N284:AR284)</f>
        <v>0</v>
      </c>
    </row>
    <row r="285" spans="1:46" ht="21" customHeight="1" thickBot="1">
      <c r="A285" s="144"/>
      <c r="B285" s="114"/>
      <c r="C285" s="114"/>
      <c r="D285" s="116"/>
      <c r="E285" s="137"/>
      <c r="F285" s="118"/>
      <c r="G285" s="118"/>
      <c r="H285" s="118"/>
      <c r="I285" s="118"/>
      <c r="J285" s="38" t="s">
        <v>24</v>
      </c>
      <c r="K285" s="140"/>
      <c r="L285" s="141"/>
      <c r="M285" s="142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39" t="str">
        <f t="shared" ref="AS285" si="421">IF(AT284=AT285,"○","×")</f>
        <v>○</v>
      </c>
      <c r="AT285" s="36">
        <f t="shared" ref="AT285" si="422">COUNTIF(N285:AR285,"ａ")+COUNTIF(N285:AR285,"ｂ")+COUNTIF(N285:AR285,"ｃ")</f>
        <v>0</v>
      </c>
    </row>
    <row r="286" spans="1:46" ht="21" customHeight="1">
      <c r="A286" s="143">
        <v>142</v>
      </c>
      <c r="B286" s="145"/>
      <c r="C286" s="145"/>
      <c r="D286" s="146"/>
      <c r="E286" s="137" t="str">
        <f>IF(D286=""," ",DATEDIF(D286,K286,"Y")&amp;"歳"&amp;DATEDIF(D286,K286,"YM")&amp;"カ月")</f>
        <v xml:space="preserve"> </v>
      </c>
      <c r="F286" s="138"/>
      <c r="G286" s="138"/>
      <c r="H286" s="138"/>
      <c r="I286" s="138"/>
      <c r="J286" s="40" t="s">
        <v>8</v>
      </c>
      <c r="K286" s="139">
        <f>DATE($B1,$D1,1)</f>
        <v>44593</v>
      </c>
      <c r="L286" s="139">
        <f>DATEDIF(D286,K286,"Y")</f>
        <v>122</v>
      </c>
      <c r="M286" s="121" t="str">
        <f t="shared" si="335"/>
        <v>×</v>
      </c>
      <c r="N286" s="87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86"/>
      <c r="AA286" s="86"/>
      <c r="AB286" s="86"/>
      <c r="AC286" s="86"/>
      <c r="AD286" s="86"/>
      <c r="AE286" s="86"/>
      <c r="AF286" s="86"/>
      <c r="AG286" s="86"/>
      <c r="AH286" s="86"/>
      <c r="AI286" s="86"/>
      <c r="AJ286" s="86"/>
      <c r="AK286" s="86"/>
      <c r="AL286" s="86"/>
      <c r="AM286" s="86"/>
      <c r="AN286" s="86"/>
      <c r="AO286" s="86"/>
      <c r="AP286" s="86"/>
      <c r="AQ286" s="86"/>
      <c r="AR286" s="86"/>
      <c r="AS286" s="41">
        <f>SUM(N286:AR286)</f>
        <v>0</v>
      </c>
      <c r="AT286" s="36">
        <f t="shared" ref="AT286" si="423">COUNT(N286:AR286)</f>
        <v>0</v>
      </c>
    </row>
    <row r="287" spans="1:46" ht="21" customHeight="1" thickBot="1">
      <c r="A287" s="144"/>
      <c r="B287" s="114"/>
      <c r="C287" s="114"/>
      <c r="D287" s="116"/>
      <c r="E287" s="137"/>
      <c r="F287" s="118"/>
      <c r="G287" s="118"/>
      <c r="H287" s="118"/>
      <c r="I287" s="118"/>
      <c r="J287" s="38" t="s">
        <v>24</v>
      </c>
      <c r="K287" s="140"/>
      <c r="L287" s="141"/>
      <c r="M287" s="142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39" t="str">
        <f t="shared" ref="AS287" si="424">IF(AT286=AT287,"○","×")</f>
        <v>○</v>
      </c>
      <c r="AT287" s="36">
        <f t="shared" ref="AT287" si="425">COUNTIF(N287:AR287,"ａ")+COUNTIF(N287:AR287,"ｂ")+COUNTIF(N287:AR287,"ｃ")</f>
        <v>0</v>
      </c>
    </row>
    <row r="288" spans="1:46" ht="21" customHeight="1">
      <c r="A288" s="143">
        <v>143</v>
      </c>
      <c r="B288" s="145"/>
      <c r="C288" s="145"/>
      <c r="D288" s="146"/>
      <c r="E288" s="137" t="str">
        <f>IF(D288=""," ",DATEDIF(D288,K288,"Y")&amp;"歳"&amp;DATEDIF(D288,K288,"YM")&amp;"カ月")</f>
        <v xml:space="preserve"> </v>
      </c>
      <c r="F288" s="138"/>
      <c r="G288" s="138"/>
      <c r="H288" s="138"/>
      <c r="I288" s="138"/>
      <c r="J288" s="40" t="s">
        <v>8</v>
      </c>
      <c r="K288" s="139">
        <f>DATE($B1,$D1,1)</f>
        <v>44593</v>
      </c>
      <c r="L288" s="139">
        <f>DATEDIF(D288,K288,"Y")</f>
        <v>122</v>
      </c>
      <c r="M288" s="121" t="str">
        <f t="shared" si="335"/>
        <v>×</v>
      </c>
      <c r="N288" s="87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  <c r="Z288" s="86"/>
      <c r="AA288" s="86"/>
      <c r="AB288" s="86"/>
      <c r="AC288" s="86"/>
      <c r="AD288" s="86"/>
      <c r="AE288" s="86"/>
      <c r="AF288" s="86"/>
      <c r="AG288" s="86"/>
      <c r="AH288" s="86"/>
      <c r="AI288" s="86"/>
      <c r="AJ288" s="86"/>
      <c r="AK288" s="86"/>
      <c r="AL288" s="86"/>
      <c r="AM288" s="86"/>
      <c r="AN288" s="86"/>
      <c r="AO288" s="86"/>
      <c r="AP288" s="86"/>
      <c r="AQ288" s="86"/>
      <c r="AR288" s="86"/>
      <c r="AS288" s="41">
        <f>SUM(N288:AR288)</f>
        <v>0</v>
      </c>
      <c r="AT288" s="36">
        <f t="shared" ref="AT288" si="426">COUNT(N288:AR288)</f>
        <v>0</v>
      </c>
    </row>
    <row r="289" spans="1:46" ht="21" customHeight="1" thickBot="1">
      <c r="A289" s="144"/>
      <c r="B289" s="114"/>
      <c r="C289" s="114"/>
      <c r="D289" s="116"/>
      <c r="E289" s="137"/>
      <c r="F289" s="118"/>
      <c r="G289" s="118"/>
      <c r="H289" s="118"/>
      <c r="I289" s="118"/>
      <c r="J289" s="38" t="s">
        <v>24</v>
      </c>
      <c r="K289" s="140"/>
      <c r="L289" s="141"/>
      <c r="M289" s="142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39" t="str">
        <f t="shared" ref="AS289" si="427">IF(AT288=AT289,"○","×")</f>
        <v>○</v>
      </c>
      <c r="AT289" s="36">
        <f t="shared" ref="AT289" si="428">COUNTIF(N289:AR289,"ａ")+COUNTIF(N289:AR289,"ｂ")+COUNTIF(N289:AR289,"ｃ")</f>
        <v>0</v>
      </c>
    </row>
    <row r="290" spans="1:46" ht="21" customHeight="1">
      <c r="A290" s="143">
        <v>144</v>
      </c>
      <c r="B290" s="145"/>
      <c r="C290" s="145"/>
      <c r="D290" s="146"/>
      <c r="E290" s="137" t="str">
        <f>IF(D290=""," ",DATEDIF(D290,K290,"Y")&amp;"歳"&amp;DATEDIF(D290,K290,"YM")&amp;"カ月")</f>
        <v xml:space="preserve"> </v>
      </c>
      <c r="F290" s="138"/>
      <c r="G290" s="138"/>
      <c r="H290" s="138"/>
      <c r="I290" s="138"/>
      <c r="J290" s="40" t="s">
        <v>8</v>
      </c>
      <c r="K290" s="139">
        <f>DATE($B1,$D1,1)</f>
        <v>44593</v>
      </c>
      <c r="L290" s="139">
        <f>DATEDIF(D290,K290,"Y")</f>
        <v>122</v>
      </c>
      <c r="M290" s="121" t="str">
        <f t="shared" si="335"/>
        <v>×</v>
      </c>
      <c r="N290" s="87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86"/>
      <c r="AA290" s="86"/>
      <c r="AB290" s="86"/>
      <c r="AC290" s="86"/>
      <c r="AD290" s="86"/>
      <c r="AE290" s="86"/>
      <c r="AF290" s="86"/>
      <c r="AG290" s="86"/>
      <c r="AH290" s="86"/>
      <c r="AI290" s="86"/>
      <c r="AJ290" s="86"/>
      <c r="AK290" s="86"/>
      <c r="AL290" s="86"/>
      <c r="AM290" s="86"/>
      <c r="AN290" s="86"/>
      <c r="AO290" s="86"/>
      <c r="AP290" s="86"/>
      <c r="AQ290" s="86"/>
      <c r="AR290" s="86"/>
      <c r="AS290" s="41">
        <f>SUM(N290:AR290)</f>
        <v>0</v>
      </c>
      <c r="AT290" s="36">
        <f t="shared" ref="AT290" si="429">COUNT(N290:AR290)</f>
        <v>0</v>
      </c>
    </row>
    <row r="291" spans="1:46" ht="21" customHeight="1" thickBot="1">
      <c r="A291" s="144"/>
      <c r="B291" s="114"/>
      <c r="C291" s="114"/>
      <c r="D291" s="116"/>
      <c r="E291" s="137"/>
      <c r="F291" s="118"/>
      <c r="G291" s="118"/>
      <c r="H291" s="118"/>
      <c r="I291" s="118"/>
      <c r="J291" s="38" t="s">
        <v>24</v>
      </c>
      <c r="K291" s="140"/>
      <c r="L291" s="141"/>
      <c r="M291" s="142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39" t="str">
        <f t="shared" ref="AS291" si="430">IF(AT290=AT291,"○","×")</f>
        <v>○</v>
      </c>
      <c r="AT291" s="36">
        <f t="shared" ref="AT291" si="431">COUNTIF(N291:AR291,"ａ")+COUNTIF(N291:AR291,"ｂ")+COUNTIF(N291:AR291,"ｃ")</f>
        <v>0</v>
      </c>
    </row>
    <row r="292" spans="1:46" ht="21" customHeight="1">
      <c r="A292" s="143">
        <v>145</v>
      </c>
      <c r="B292" s="145"/>
      <c r="C292" s="145"/>
      <c r="D292" s="146"/>
      <c r="E292" s="137" t="str">
        <f>IF(D292=""," ",DATEDIF(D292,K292,"Y")&amp;"歳"&amp;DATEDIF(D292,K292,"YM")&amp;"カ月")</f>
        <v xml:space="preserve"> </v>
      </c>
      <c r="F292" s="138"/>
      <c r="G292" s="138"/>
      <c r="H292" s="138"/>
      <c r="I292" s="138"/>
      <c r="J292" s="40" t="s">
        <v>8</v>
      </c>
      <c r="K292" s="139">
        <f>DATE($B1,$D1,1)</f>
        <v>44593</v>
      </c>
      <c r="L292" s="139">
        <f>DATEDIF(D292,K292,"Y")</f>
        <v>122</v>
      </c>
      <c r="M292" s="121" t="str">
        <f t="shared" ref="M292:M354" si="432">IF(L292=0,"○",IF(L292=1,"△",IF(L292=2,"□",IF(L292=3,"◇","×"))))</f>
        <v>×</v>
      </c>
      <c r="N292" s="87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  <c r="Z292" s="86"/>
      <c r="AA292" s="86"/>
      <c r="AB292" s="86"/>
      <c r="AC292" s="86"/>
      <c r="AD292" s="86"/>
      <c r="AE292" s="86"/>
      <c r="AF292" s="86"/>
      <c r="AG292" s="86"/>
      <c r="AH292" s="86"/>
      <c r="AI292" s="86"/>
      <c r="AJ292" s="86"/>
      <c r="AK292" s="86"/>
      <c r="AL292" s="86"/>
      <c r="AM292" s="86"/>
      <c r="AN292" s="86"/>
      <c r="AO292" s="86"/>
      <c r="AP292" s="86"/>
      <c r="AQ292" s="86"/>
      <c r="AR292" s="86"/>
      <c r="AS292" s="41">
        <f>SUM(N292:AR292)</f>
        <v>0</v>
      </c>
      <c r="AT292" s="36">
        <f t="shared" ref="AT292" si="433">COUNT(N292:AR292)</f>
        <v>0</v>
      </c>
    </row>
    <row r="293" spans="1:46" ht="21" customHeight="1" thickBot="1">
      <c r="A293" s="144"/>
      <c r="B293" s="114"/>
      <c r="C293" s="114"/>
      <c r="D293" s="116"/>
      <c r="E293" s="137"/>
      <c r="F293" s="118"/>
      <c r="G293" s="118"/>
      <c r="H293" s="118"/>
      <c r="I293" s="118"/>
      <c r="J293" s="38" t="s">
        <v>24</v>
      </c>
      <c r="K293" s="140"/>
      <c r="L293" s="141"/>
      <c r="M293" s="142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39" t="str">
        <f t="shared" ref="AS293" si="434">IF(AT292=AT293,"○","×")</f>
        <v>○</v>
      </c>
      <c r="AT293" s="36">
        <f t="shared" ref="AT293" si="435">COUNTIF(N293:AR293,"ａ")+COUNTIF(N293:AR293,"ｂ")+COUNTIF(N293:AR293,"ｃ")</f>
        <v>0</v>
      </c>
    </row>
    <row r="294" spans="1:46" ht="21" customHeight="1">
      <c r="A294" s="143">
        <v>146</v>
      </c>
      <c r="B294" s="145"/>
      <c r="C294" s="145"/>
      <c r="D294" s="146"/>
      <c r="E294" s="137" t="str">
        <f>IF(D294=""," ",DATEDIF(D294,K294,"Y")&amp;"歳"&amp;DATEDIF(D294,K294,"YM")&amp;"カ月")</f>
        <v xml:space="preserve"> </v>
      </c>
      <c r="F294" s="138"/>
      <c r="G294" s="138"/>
      <c r="H294" s="138"/>
      <c r="I294" s="138"/>
      <c r="J294" s="40" t="s">
        <v>8</v>
      </c>
      <c r="K294" s="139">
        <f>DATE($B1,$D1,1)</f>
        <v>44593</v>
      </c>
      <c r="L294" s="139">
        <f>DATEDIF(D294,K294,"Y")</f>
        <v>122</v>
      </c>
      <c r="M294" s="121" t="str">
        <f t="shared" si="432"/>
        <v>×</v>
      </c>
      <c r="N294" s="87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  <c r="AA294" s="86"/>
      <c r="AB294" s="86"/>
      <c r="AC294" s="86"/>
      <c r="AD294" s="86"/>
      <c r="AE294" s="86"/>
      <c r="AF294" s="86"/>
      <c r="AG294" s="86"/>
      <c r="AH294" s="86"/>
      <c r="AI294" s="86"/>
      <c r="AJ294" s="86"/>
      <c r="AK294" s="86"/>
      <c r="AL294" s="86"/>
      <c r="AM294" s="86"/>
      <c r="AN294" s="86"/>
      <c r="AO294" s="86"/>
      <c r="AP294" s="86"/>
      <c r="AQ294" s="86"/>
      <c r="AR294" s="86"/>
      <c r="AS294" s="41">
        <f>SUM(N294:AR294)</f>
        <v>0</v>
      </c>
      <c r="AT294" s="36">
        <f t="shared" ref="AT294" si="436">COUNT(N294:AR294)</f>
        <v>0</v>
      </c>
    </row>
    <row r="295" spans="1:46" ht="21" customHeight="1" thickBot="1">
      <c r="A295" s="144"/>
      <c r="B295" s="114"/>
      <c r="C295" s="114"/>
      <c r="D295" s="116"/>
      <c r="E295" s="137"/>
      <c r="F295" s="118"/>
      <c r="G295" s="118"/>
      <c r="H295" s="118"/>
      <c r="I295" s="118"/>
      <c r="J295" s="38" t="s">
        <v>24</v>
      </c>
      <c r="K295" s="140"/>
      <c r="L295" s="141"/>
      <c r="M295" s="142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39" t="str">
        <f t="shared" ref="AS295" si="437">IF(AT294=AT295,"○","×")</f>
        <v>○</v>
      </c>
      <c r="AT295" s="36">
        <f t="shared" ref="AT295" si="438">COUNTIF(N295:AR295,"ａ")+COUNTIF(N295:AR295,"ｂ")+COUNTIF(N295:AR295,"ｃ")</f>
        <v>0</v>
      </c>
    </row>
    <row r="296" spans="1:46" ht="21" customHeight="1">
      <c r="A296" s="143">
        <v>147</v>
      </c>
      <c r="B296" s="145"/>
      <c r="C296" s="145"/>
      <c r="D296" s="146"/>
      <c r="E296" s="137" t="str">
        <f>IF(D296=""," ",DATEDIF(D296,K296,"Y")&amp;"歳"&amp;DATEDIF(D296,K296,"YM")&amp;"カ月")</f>
        <v xml:space="preserve"> </v>
      </c>
      <c r="F296" s="138"/>
      <c r="G296" s="138"/>
      <c r="H296" s="138"/>
      <c r="I296" s="138"/>
      <c r="J296" s="40" t="s">
        <v>8</v>
      </c>
      <c r="K296" s="139">
        <f>DATE($B1,$D1,1)</f>
        <v>44593</v>
      </c>
      <c r="L296" s="139">
        <f>DATEDIF(D296,K296,"Y")</f>
        <v>122</v>
      </c>
      <c r="M296" s="121" t="str">
        <f t="shared" si="432"/>
        <v>×</v>
      </c>
      <c r="N296" s="87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  <c r="Z296" s="86"/>
      <c r="AA296" s="86"/>
      <c r="AB296" s="86"/>
      <c r="AC296" s="86"/>
      <c r="AD296" s="86"/>
      <c r="AE296" s="86"/>
      <c r="AF296" s="86"/>
      <c r="AG296" s="86"/>
      <c r="AH296" s="86"/>
      <c r="AI296" s="86"/>
      <c r="AJ296" s="86"/>
      <c r="AK296" s="86"/>
      <c r="AL296" s="86"/>
      <c r="AM296" s="86"/>
      <c r="AN296" s="86"/>
      <c r="AO296" s="86"/>
      <c r="AP296" s="86"/>
      <c r="AQ296" s="86"/>
      <c r="AR296" s="86"/>
      <c r="AS296" s="41">
        <f>SUM(N296:AR296)</f>
        <v>0</v>
      </c>
      <c r="AT296" s="36">
        <f t="shared" ref="AT296" si="439">COUNT(N296:AR296)</f>
        <v>0</v>
      </c>
    </row>
    <row r="297" spans="1:46" ht="21" customHeight="1" thickBot="1">
      <c r="A297" s="144"/>
      <c r="B297" s="114"/>
      <c r="C297" s="114"/>
      <c r="D297" s="116"/>
      <c r="E297" s="137"/>
      <c r="F297" s="118"/>
      <c r="G297" s="118"/>
      <c r="H297" s="118"/>
      <c r="I297" s="118"/>
      <c r="J297" s="38" t="s">
        <v>24</v>
      </c>
      <c r="K297" s="140"/>
      <c r="L297" s="141"/>
      <c r="M297" s="142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39" t="str">
        <f t="shared" ref="AS297" si="440">IF(AT296=AT297,"○","×")</f>
        <v>○</v>
      </c>
      <c r="AT297" s="36">
        <f t="shared" ref="AT297" si="441">COUNTIF(N297:AR297,"ａ")+COUNTIF(N297:AR297,"ｂ")+COUNTIF(N297:AR297,"ｃ")</f>
        <v>0</v>
      </c>
    </row>
    <row r="298" spans="1:46" ht="21" customHeight="1">
      <c r="A298" s="143">
        <v>148</v>
      </c>
      <c r="B298" s="145"/>
      <c r="C298" s="145"/>
      <c r="D298" s="146"/>
      <c r="E298" s="137" t="str">
        <f>IF(D298=""," ",DATEDIF(D298,K298,"Y")&amp;"歳"&amp;DATEDIF(D298,K298,"YM")&amp;"カ月")</f>
        <v xml:space="preserve"> </v>
      </c>
      <c r="F298" s="138"/>
      <c r="G298" s="138"/>
      <c r="H298" s="138"/>
      <c r="I298" s="138"/>
      <c r="J298" s="40" t="s">
        <v>8</v>
      </c>
      <c r="K298" s="139">
        <f>DATE($B1,$D1,1)</f>
        <v>44593</v>
      </c>
      <c r="L298" s="139">
        <f>DATEDIF(D298,K298,"Y")</f>
        <v>122</v>
      </c>
      <c r="M298" s="121" t="str">
        <f t="shared" si="432"/>
        <v>×</v>
      </c>
      <c r="N298" s="87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86"/>
      <c r="AA298" s="86"/>
      <c r="AB298" s="86"/>
      <c r="AC298" s="86"/>
      <c r="AD298" s="86"/>
      <c r="AE298" s="86"/>
      <c r="AF298" s="86"/>
      <c r="AG298" s="86"/>
      <c r="AH298" s="86"/>
      <c r="AI298" s="86"/>
      <c r="AJ298" s="86"/>
      <c r="AK298" s="86"/>
      <c r="AL298" s="86"/>
      <c r="AM298" s="86"/>
      <c r="AN298" s="86"/>
      <c r="AO298" s="86"/>
      <c r="AP298" s="86"/>
      <c r="AQ298" s="86"/>
      <c r="AR298" s="86"/>
      <c r="AS298" s="41">
        <f>SUM(N298:AR298)</f>
        <v>0</v>
      </c>
      <c r="AT298" s="36">
        <f t="shared" ref="AT298" si="442">COUNT(N298:AR298)</f>
        <v>0</v>
      </c>
    </row>
    <row r="299" spans="1:46" ht="21" customHeight="1" thickBot="1">
      <c r="A299" s="144"/>
      <c r="B299" s="114"/>
      <c r="C299" s="114"/>
      <c r="D299" s="116"/>
      <c r="E299" s="137"/>
      <c r="F299" s="118"/>
      <c r="G299" s="118"/>
      <c r="H299" s="118"/>
      <c r="I299" s="118"/>
      <c r="J299" s="38" t="s">
        <v>24</v>
      </c>
      <c r="K299" s="140"/>
      <c r="L299" s="141"/>
      <c r="M299" s="142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39" t="str">
        <f t="shared" ref="AS299" si="443">IF(AT298=AT299,"○","×")</f>
        <v>○</v>
      </c>
      <c r="AT299" s="36">
        <f t="shared" ref="AT299" si="444">COUNTIF(N299:AR299,"ａ")+COUNTIF(N299:AR299,"ｂ")+COUNTIF(N299:AR299,"ｃ")</f>
        <v>0</v>
      </c>
    </row>
    <row r="300" spans="1:46" ht="21" customHeight="1">
      <c r="A300" s="143">
        <v>149</v>
      </c>
      <c r="B300" s="145"/>
      <c r="C300" s="145"/>
      <c r="D300" s="146"/>
      <c r="E300" s="137" t="str">
        <f>IF(D300=""," ",DATEDIF(D300,K300,"Y")&amp;"歳"&amp;DATEDIF(D300,K300,"YM")&amp;"カ月")</f>
        <v xml:space="preserve"> </v>
      </c>
      <c r="F300" s="138"/>
      <c r="G300" s="138"/>
      <c r="H300" s="138"/>
      <c r="I300" s="138"/>
      <c r="J300" s="40" t="s">
        <v>8</v>
      </c>
      <c r="K300" s="139">
        <f>DATE($B1,$D1,1)</f>
        <v>44593</v>
      </c>
      <c r="L300" s="139">
        <f>DATEDIF(D300,K300,"Y")</f>
        <v>122</v>
      </c>
      <c r="M300" s="121" t="str">
        <f t="shared" si="432"/>
        <v>×</v>
      </c>
      <c r="N300" s="87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86"/>
      <c r="AA300" s="86"/>
      <c r="AB300" s="86"/>
      <c r="AC300" s="86"/>
      <c r="AD300" s="86"/>
      <c r="AE300" s="86"/>
      <c r="AF300" s="86"/>
      <c r="AG300" s="86"/>
      <c r="AH300" s="86"/>
      <c r="AI300" s="86"/>
      <c r="AJ300" s="86"/>
      <c r="AK300" s="86"/>
      <c r="AL300" s="86"/>
      <c r="AM300" s="86"/>
      <c r="AN300" s="86"/>
      <c r="AO300" s="86"/>
      <c r="AP300" s="86"/>
      <c r="AQ300" s="86"/>
      <c r="AR300" s="86"/>
      <c r="AS300" s="41">
        <f>SUM(N300:AR300)</f>
        <v>0</v>
      </c>
      <c r="AT300" s="36">
        <f t="shared" ref="AT300" si="445">COUNT(N300:AR300)</f>
        <v>0</v>
      </c>
    </row>
    <row r="301" spans="1:46" ht="21" customHeight="1" thickBot="1">
      <c r="A301" s="144"/>
      <c r="B301" s="114"/>
      <c r="C301" s="114"/>
      <c r="D301" s="116"/>
      <c r="E301" s="137"/>
      <c r="F301" s="118"/>
      <c r="G301" s="118"/>
      <c r="H301" s="118"/>
      <c r="I301" s="118"/>
      <c r="J301" s="38" t="s">
        <v>24</v>
      </c>
      <c r="K301" s="140"/>
      <c r="L301" s="141"/>
      <c r="M301" s="142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90"/>
      <c r="AC301" s="90"/>
      <c r="AD301" s="90"/>
      <c r="AE301" s="90"/>
      <c r="AF301" s="90"/>
      <c r="AG301" s="90"/>
      <c r="AH301" s="90"/>
      <c r="AI301" s="90"/>
      <c r="AJ301" s="90"/>
      <c r="AK301" s="90"/>
      <c r="AL301" s="90"/>
      <c r="AM301" s="90"/>
      <c r="AN301" s="90"/>
      <c r="AO301" s="90"/>
      <c r="AP301" s="90"/>
      <c r="AQ301" s="90"/>
      <c r="AR301" s="90"/>
      <c r="AS301" s="39" t="str">
        <f t="shared" ref="AS301" si="446">IF(AT300=AT301,"○","×")</f>
        <v>○</v>
      </c>
      <c r="AT301" s="36">
        <f t="shared" ref="AT301" si="447">COUNTIF(N301:AR301,"ａ")+COUNTIF(N301:AR301,"ｂ")+COUNTIF(N301:AR301,"ｃ")</f>
        <v>0</v>
      </c>
    </row>
    <row r="302" spans="1:46" ht="21" customHeight="1">
      <c r="A302" s="143">
        <v>150</v>
      </c>
      <c r="B302" s="145"/>
      <c r="C302" s="145"/>
      <c r="D302" s="146"/>
      <c r="E302" s="137" t="str">
        <f>IF(D302=""," ",DATEDIF(D302,K302,"Y")&amp;"歳"&amp;DATEDIF(D302,K302,"YM")&amp;"カ月")</f>
        <v xml:space="preserve"> </v>
      </c>
      <c r="F302" s="138"/>
      <c r="G302" s="138"/>
      <c r="H302" s="138"/>
      <c r="I302" s="138"/>
      <c r="J302" s="40" t="s">
        <v>8</v>
      </c>
      <c r="K302" s="139">
        <f>DATE($B1,$D1,1)</f>
        <v>44593</v>
      </c>
      <c r="L302" s="139">
        <f>DATEDIF(D302,K302,"Y")</f>
        <v>122</v>
      </c>
      <c r="M302" s="121" t="str">
        <f t="shared" si="432"/>
        <v>×</v>
      </c>
      <c r="N302" s="87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  <c r="Z302" s="86"/>
      <c r="AA302" s="86"/>
      <c r="AB302" s="86"/>
      <c r="AC302" s="86"/>
      <c r="AD302" s="86"/>
      <c r="AE302" s="86"/>
      <c r="AF302" s="86"/>
      <c r="AG302" s="86"/>
      <c r="AH302" s="86"/>
      <c r="AI302" s="86"/>
      <c r="AJ302" s="86"/>
      <c r="AK302" s="86"/>
      <c r="AL302" s="86"/>
      <c r="AM302" s="86"/>
      <c r="AN302" s="86"/>
      <c r="AO302" s="86"/>
      <c r="AP302" s="86"/>
      <c r="AQ302" s="86"/>
      <c r="AR302" s="86"/>
      <c r="AS302" s="41">
        <f>SUM(N302:AR302)</f>
        <v>0</v>
      </c>
      <c r="AT302" s="36">
        <f t="shared" ref="AT302" si="448">COUNT(N302:AR302)</f>
        <v>0</v>
      </c>
    </row>
    <row r="303" spans="1:46" ht="21" customHeight="1" thickBot="1">
      <c r="A303" s="144"/>
      <c r="B303" s="114"/>
      <c r="C303" s="114"/>
      <c r="D303" s="116"/>
      <c r="E303" s="137"/>
      <c r="F303" s="118"/>
      <c r="G303" s="118"/>
      <c r="H303" s="118"/>
      <c r="I303" s="118"/>
      <c r="J303" s="38" t="s">
        <v>24</v>
      </c>
      <c r="K303" s="140"/>
      <c r="L303" s="141"/>
      <c r="M303" s="142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  <c r="AB303" s="90"/>
      <c r="AC303" s="90"/>
      <c r="AD303" s="90"/>
      <c r="AE303" s="90"/>
      <c r="AF303" s="90"/>
      <c r="AG303" s="90"/>
      <c r="AH303" s="90"/>
      <c r="AI303" s="90"/>
      <c r="AJ303" s="90"/>
      <c r="AK303" s="90"/>
      <c r="AL303" s="90"/>
      <c r="AM303" s="90"/>
      <c r="AN303" s="90"/>
      <c r="AO303" s="90"/>
      <c r="AP303" s="90"/>
      <c r="AQ303" s="90"/>
      <c r="AR303" s="90"/>
      <c r="AS303" s="39" t="str">
        <f t="shared" ref="AS303" si="449">IF(AT302=AT303,"○","×")</f>
        <v>○</v>
      </c>
      <c r="AT303" s="36">
        <f t="shared" ref="AT303" si="450">COUNTIF(N303:AR303,"ａ")+COUNTIF(N303:AR303,"ｂ")+COUNTIF(N303:AR303,"ｃ")</f>
        <v>0</v>
      </c>
    </row>
    <row r="304" spans="1:46" ht="21" customHeight="1">
      <c r="A304" s="143">
        <v>151</v>
      </c>
      <c r="B304" s="145"/>
      <c r="C304" s="145"/>
      <c r="D304" s="146"/>
      <c r="E304" s="137" t="str">
        <f>IF(D304=""," ",DATEDIF(D304,K304,"Y")&amp;"歳"&amp;DATEDIF(D304,K304,"YM")&amp;"カ月")</f>
        <v xml:space="preserve"> </v>
      </c>
      <c r="F304" s="138"/>
      <c r="G304" s="138"/>
      <c r="H304" s="138"/>
      <c r="I304" s="138"/>
      <c r="J304" s="40" t="s">
        <v>8</v>
      </c>
      <c r="K304" s="139">
        <f>DATE($B1,$D1,1)</f>
        <v>44593</v>
      </c>
      <c r="L304" s="139">
        <f>DATEDIF(D304,K304,"Y")</f>
        <v>122</v>
      </c>
      <c r="M304" s="121" t="str">
        <f t="shared" si="432"/>
        <v>×</v>
      </c>
      <c r="N304" s="87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86"/>
      <c r="AA304" s="86"/>
      <c r="AB304" s="86"/>
      <c r="AC304" s="86"/>
      <c r="AD304" s="86"/>
      <c r="AE304" s="86"/>
      <c r="AF304" s="86"/>
      <c r="AG304" s="86"/>
      <c r="AH304" s="86"/>
      <c r="AI304" s="86"/>
      <c r="AJ304" s="86"/>
      <c r="AK304" s="86"/>
      <c r="AL304" s="86"/>
      <c r="AM304" s="86"/>
      <c r="AN304" s="86"/>
      <c r="AO304" s="86"/>
      <c r="AP304" s="86"/>
      <c r="AQ304" s="86"/>
      <c r="AR304" s="86"/>
      <c r="AS304" s="41">
        <f>SUM(N304:AR304)</f>
        <v>0</v>
      </c>
      <c r="AT304" s="36">
        <f t="shared" ref="AT304" si="451">COUNT(N304:AR304)</f>
        <v>0</v>
      </c>
    </row>
    <row r="305" spans="1:46" ht="21" customHeight="1" thickBot="1">
      <c r="A305" s="144"/>
      <c r="B305" s="114"/>
      <c r="C305" s="114"/>
      <c r="D305" s="116"/>
      <c r="E305" s="137"/>
      <c r="F305" s="118"/>
      <c r="G305" s="118"/>
      <c r="H305" s="118"/>
      <c r="I305" s="118"/>
      <c r="J305" s="38" t="s">
        <v>24</v>
      </c>
      <c r="K305" s="140"/>
      <c r="L305" s="141"/>
      <c r="M305" s="142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  <c r="AB305" s="90"/>
      <c r="AC305" s="90"/>
      <c r="AD305" s="90"/>
      <c r="AE305" s="90"/>
      <c r="AF305" s="90"/>
      <c r="AG305" s="90"/>
      <c r="AH305" s="90"/>
      <c r="AI305" s="90"/>
      <c r="AJ305" s="90"/>
      <c r="AK305" s="90"/>
      <c r="AL305" s="90"/>
      <c r="AM305" s="90"/>
      <c r="AN305" s="90"/>
      <c r="AO305" s="90"/>
      <c r="AP305" s="90"/>
      <c r="AQ305" s="90"/>
      <c r="AR305" s="90"/>
      <c r="AS305" s="39" t="str">
        <f t="shared" ref="AS305" si="452">IF(AT304=AT305,"○","×")</f>
        <v>○</v>
      </c>
      <c r="AT305" s="36">
        <f t="shared" ref="AT305" si="453">COUNTIF(N305:AR305,"ａ")+COUNTIF(N305:AR305,"ｂ")+COUNTIF(N305:AR305,"ｃ")</f>
        <v>0</v>
      </c>
    </row>
    <row r="306" spans="1:46" ht="21" customHeight="1">
      <c r="A306" s="143">
        <v>152</v>
      </c>
      <c r="B306" s="145"/>
      <c r="C306" s="145"/>
      <c r="D306" s="146"/>
      <c r="E306" s="137" t="str">
        <f>IF(D306=""," ",DATEDIF(D306,K306,"Y")&amp;"歳"&amp;DATEDIF(D306,K306,"YM")&amp;"カ月")</f>
        <v xml:space="preserve"> </v>
      </c>
      <c r="F306" s="138"/>
      <c r="G306" s="138"/>
      <c r="H306" s="138"/>
      <c r="I306" s="138"/>
      <c r="J306" s="40" t="s">
        <v>8</v>
      </c>
      <c r="K306" s="139">
        <f>DATE($B1,$D1,1)</f>
        <v>44593</v>
      </c>
      <c r="L306" s="139">
        <f>DATEDIF(D306,K306,"Y")</f>
        <v>122</v>
      </c>
      <c r="M306" s="121" t="str">
        <f t="shared" si="432"/>
        <v>×</v>
      </c>
      <c r="N306" s="87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  <c r="Z306" s="86"/>
      <c r="AA306" s="86"/>
      <c r="AB306" s="86"/>
      <c r="AC306" s="86"/>
      <c r="AD306" s="86"/>
      <c r="AE306" s="86"/>
      <c r="AF306" s="86"/>
      <c r="AG306" s="86"/>
      <c r="AH306" s="86"/>
      <c r="AI306" s="86"/>
      <c r="AJ306" s="86"/>
      <c r="AK306" s="86"/>
      <c r="AL306" s="86"/>
      <c r="AM306" s="86"/>
      <c r="AN306" s="86"/>
      <c r="AO306" s="86"/>
      <c r="AP306" s="86"/>
      <c r="AQ306" s="86"/>
      <c r="AR306" s="86"/>
      <c r="AS306" s="41">
        <f>SUM(N306:AR306)</f>
        <v>0</v>
      </c>
      <c r="AT306" s="36">
        <f t="shared" ref="AT306" si="454">COUNT(N306:AR306)</f>
        <v>0</v>
      </c>
    </row>
    <row r="307" spans="1:46" ht="21" customHeight="1" thickBot="1">
      <c r="A307" s="144"/>
      <c r="B307" s="114"/>
      <c r="C307" s="114"/>
      <c r="D307" s="116"/>
      <c r="E307" s="137"/>
      <c r="F307" s="118"/>
      <c r="G307" s="118"/>
      <c r="H307" s="118"/>
      <c r="I307" s="118"/>
      <c r="J307" s="38" t="s">
        <v>24</v>
      </c>
      <c r="K307" s="140"/>
      <c r="L307" s="141"/>
      <c r="M307" s="142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  <c r="AA307" s="90"/>
      <c r="AB307" s="90"/>
      <c r="AC307" s="90"/>
      <c r="AD307" s="90"/>
      <c r="AE307" s="90"/>
      <c r="AF307" s="90"/>
      <c r="AG307" s="90"/>
      <c r="AH307" s="90"/>
      <c r="AI307" s="90"/>
      <c r="AJ307" s="90"/>
      <c r="AK307" s="90"/>
      <c r="AL307" s="90"/>
      <c r="AM307" s="90"/>
      <c r="AN307" s="90"/>
      <c r="AO307" s="90"/>
      <c r="AP307" s="90"/>
      <c r="AQ307" s="90"/>
      <c r="AR307" s="90"/>
      <c r="AS307" s="39" t="str">
        <f t="shared" ref="AS307" si="455">IF(AT306=AT307,"○","×")</f>
        <v>○</v>
      </c>
      <c r="AT307" s="36">
        <f t="shared" ref="AT307" si="456">COUNTIF(N307:AR307,"ａ")+COUNTIF(N307:AR307,"ｂ")+COUNTIF(N307:AR307,"ｃ")</f>
        <v>0</v>
      </c>
    </row>
    <row r="308" spans="1:46" ht="21" customHeight="1">
      <c r="A308" s="143">
        <v>153</v>
      </c>
      <c r="B308" s="145"/>
      <c r="C308" s="145"/>
      <c r="D308" s="146"/>
      <c r="E308" s="137" t="str">
        <f>IF(D308=""," ",DATEDIF(D308,K308,"Y")&amp;"歳"&amp;DATEDIF(D308,K308,"YM")&amp;"カ月")</f>
        <v xml:space="preserve"> </v>
      </c>
      <c r="F308" s="138"/>
      <c r="G308" s="138"/>
      <c r="H308" s="138"/>
      <c r="I308" s="138"/>
      <c r="J308" s="40" t="s">
        <v>8</v>
      </c>
      <c r="K308" s="139">
        <f>DATE($B1,$D1,1)</f>
        <v>44593</v>
      </c>
      <c r="L308" s="139">
        <f>DATEDIF(D308,K308,"Y")</f>
        <v>122</v>
      </c>
      <c r="M308" s="121" t="str">
        <f t="shared" si="432"/>
        <v>×</v>
      </c>
      <c r="N308" s="87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  <c r="Z308" s="86"/>
      <c r="AA308" s="86"/>
      <c r="AB308" s="86"/>
      <c r="AC308" s="86"/>
      <c r="AD308" s="86"/>
      <c r="AE308" s="86"/>
      <c r="AF308" s="86"/>
      <c r="AG308" s="86"/>
      <c r="AH308" s="86"/>
      <c r="AI308" s="86"/>
      <c r="AJ308" s="86"/>
      <c r="AK308" s="86"/>
      <c r="AL308" s="86"/>
      <c r="AM308" s="86"/>
      <c r="AN308" s="86"/>
      <c r="AO308" s="86"/>
      <c r="AP308" s="86"/>
      <c r="AQ308" s="86"/>
      <c r="AR308" s="86"/>
      <c r="AS308" s="41">
        <f>SUM(N308:AR308)</f>
        <v>0</v>
      </c>
      <c r="AT308" s="36">
        <f t="shared" ref="AT308" si="457">COUNT(N308:AR308)</f>
        <v>0</v>
      </c>
    </row>
    <row r="309" spans="1:46" ht="21" customHeight="1" thickBot="1">
      <c r="A309" s="144"/>
      <c r="B309" s="114"/>
      <c r="C309" s="114"/>
      <c r="D309" s="116"/>
      <c r="E309" s="137"/>
      <c r="F309" s="118"/>
      <c r="G309" s="118"/>
      <c r="H309" s="118"/>
      <c r="I309" s="118"/>
      <c r="J309" s="38" t="s">
        <v>24</v>
      </c>
      <c r="K309" s="140"/>
      <c r="L309" s="141"/>
      <c r="M309" s="142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  <c r="AB309" s="90"/>
      <c r="AC309" s="90"/>
      <c r="AD309" s="90"/>
      <c r="AE309" s="90"/>
      <c r="AF309" s="90"/>
      <c r="AG309" s="90"/>
      <c r="AH309" s="90"/>
      <c r="AI309" s="90"/>
      <c r="AJ309" s="90"/>
      <c r="AK309" s="90"/>
      <c r="AL309" s="90"/>
      <c r="AM309" s="90"/>
      <c r="AN309" s="90"/>
      <c r="AO309" s="90"/>
      <c r="AP309" s="90"/>
      <c r="AQ309" s="90"/>
      <c r="AR309" s="90"/>
      <c r="AS309" s="39" t="str">
        <f t="shared" ref="AS309" si="458">IF(AT308=AT309,"○","×")</f>
        <v>○</v>
      </c>
      <c r="AT309" s="36">
        <f t="shared" ref="AT309" si="459">COUNTIF(N309:AR309,"ａ")+COUNTIF(N309:AR309,"ｂ")+COUNTIF(N309:AR309,"ｃ")</f>
        <v>0</v>
      </c>
    </row>
    <row r="310" spans="1:46" ht="21" customHeight="1">
      <c r="A310" s="143">
        <v>154</v>
      </c>
      <c r="B310" s="145"/>
      <c r="C310" s="145"/>
      <c r="D310" s="146"/>
      <c r="E310" s="137" t="str">
        <f>IF(D310=""," ",DATEDIF(D310,K310,"Y")&amp;"歳"&amp;DATEDIF(D310,K310,"YM")&amp;"カ月")</f>
        <v xml:space="preserve"> </v>
      </c>
      <c r="F310" s="138"/>
      <c r="G310" s="138"/>
      <c r="H310" s="138"/>
      <c r="I310" s="138"/>
      <c r="J310" s="40" t="s">
        <v>8</v>
      </c>
      <c r="K310" s="139">
        <f>DATE($B1,$D1,1)</f>
        <v>44593</v>
      </c>
      <c r="L310" s="139">
        <f>DATEDIF(D310,K310,"Y")</f>
        <v>122</v>
      </c>
      <c r="M310" s="121" t="str">
        <f t="shared" si="432"/>
        <v>×</v>
      </c>
      <c r="N310" s="87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  <c r="Z310" s="86"/>
      <c r="AA310" s="86"/>
      <c r="AB310" s="86"/>
      <c r="AC310" s="86"/>
      <c r="AD310" s="86"/>
      <c r="AE310" s="86"/>
      <c r="AF310" s="86"/>
      <c r="AG310" s="86"/>
      <c r="AH310" s="86"/>
      <c r="AI310" s="86"/>
      <c r="AJ310" s="86"/>
      <c r="AK310" s="86"/>
      <c r="AL310" s="86"/>
      <c r="AM310" s="86"/>
      <c r="AN310" s="86"/>
      <c r="AO310" s="86"/>
      <c r="AP310" s="86"/>
      <c r="AQ310" s="86"/>
      <c r="AR310" s="86"/>
      <c r="AS310" s="41">
        <f>SUM(N310:AR310)</f>
        <v>0</v>
      </c>
      <c r="AT310" s="36">
        <f t="shared" ref="AT310" si="460">COUNT(N310:AR310)</f>
        <v>0</v>
      </c>
    </row>
    <row r="311" spans="1:46" ht="21" customHeight="1" thickBot="1">
      <c r="A311" s="144"/>
      <c r="B311" s="114"/>
      <c r="C311" s="114"/>
      <c r="D311" s="116"/>
      <c r="E311" s="137"/>
      <c r="F311" s="118"/>
      <c r="G311" s="118"/>
      <c r="H311" s="118"/>
      <c r="I311" s="118"/>
      <c r="J311" s="38" t="s">
        <v>24</v>
      </c>
      <c r="K311" s="140"/>
      <c r="L311" s="141"/>
      <c r="M311" s="142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90"/>
      <c r="AC311" s="90"/>
      <c r="AD311" s="90"/>
      <c r="AE311" s="90"/>
      <c r="AF311" s="90"/>
      <c r="AG311" s="90"/>
      <c r="AH311" s="90"/>
      <c r="AI311" s="90"/>
      <c r="AJ311" s="90"/>
      <c r="AK311" s="90"/>
      <c r="AL311" s="90"/>
      <c r="AM311" s="90"/>
      <c r="AN311" s="90"/>
      <c r="AO311" s="90"/>
      <c r="AP311" s="90"/>
      <c r="AQ311" s="90"/>
      <c r="AR311" s="90"/>
      <c r="AS311" s="39" t="str">
        <f t="shared" ref="AS311" si="461">IF(AT310=AT311,"○","×")</f>
        <v>○</v>
      </c>
      <c r="AT311" s="36">
        <f t="shared" ref="AT311" si="462">COUNTIF(N311:AR311,"ａ")+COUNTIF(N311:AR311,"ｂ")+COUNTIF(N311:AR311,"ｃ")</f>
        <v>0</v>
      </c>
    </row>
    <row r="312" spans="1:46" ht="21" customHeight="1">
      <c r="A312" s="143">
        <v>155</v>
      </c>
      <c r="B312" s="145"/>
      <c r="C312" s="145"/>
      <c r="D312" s="146"/>
      <c r="E312" s="137" t="str">
        <f>IF(D312=""," ",DATEDIF(D312,K312,"Y")&amp;"歳"&amp;DATEDIF(D312,K312,"YM")&amp;"カ月")</f>
        <v xml:space="preserve"> </v>
      </c>
      <c r="F312" s="138"/>
      <c r="G312" s="138"/>
      <c r="H312" s="138"/>
      <c r="I312" s="138"/>
      <c r="J312" s="40" t="s">
        <v>8</v>
      </c>
      <c r="K312" s="139">
        <f>DATE($B1,$D1,1)</f>
        <v>44593</v>
      </c>
      <c r="L312" s="139">
        <f>DATEDIF(D312,K312,"Y")</f>
        <v>122</v>
      </c>
      <c r="M312" s="121" t="str">
        <f t="shared" si="432"/>
        <v>×</v>
      </c>
      <c r="N312" s="87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86"/>
      <c r="AA312" s="86"/>
      <c r="AB312" s="86"/>
      <c r="AC312" s="86"/>
      <c r="AD312" s="86"/>
      <c r="AE312" s="86"/>
      <c r="AF312" s="86"/>
      <c r="AG312" s="86"/>
      <c r="AH312" s="86"/>
      <c r="AI312" s="86"/>
      <c r="AJ312" s="86"/>
      <c r="AK312" s="86"/>
      <c r="AL312" s="86"/>
      <c r="AM312" s="86"/>
      <c r="AN312" s="86"/>
      <c r="AO312" s="86"/>
      <c r="AP312" s="86"/>
      <c r="AQ312" s="86"/>
      <c r="AR312" s="86"/>
      <c r="AS312" s="41">
        <f>SUM(N312:AR312)</f>
        <v>0</v>
      </c>
      <c r="AT312" s="36">
        <f t="shared" ref="AT312" si="463">COUNT(N312:AR312)</f>
        <v>0</v>
      </c>
    </row>
    <row r="313" spans="1:46" ht="21" customHeight="1" thickBot="1">
      <c r="A313" s="144"/>
      <c r="B313" s="114"/>
      <c r="C313" s="114"/>
      <c r="D313" s="116"/>
      <c r="E313" s="137"/>
      <c r="F313" s="118"/>
      <c r="G313" s="118"/>
      <c r="H313" s="118"/>
      <c r="I313" s="118"/>
      <c r="J313" s="38" t="s">
        <v>24</v>
      </c>
      <c r="K313" s="140"/>
      <c r="L313" s="141"/>
      <c r="M313" s="142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  <c r="AA313" s="90"/>
      <c r="AB313" s="90"/>
      <c r="AC313" s="90"/>
      <c r="AD313" s="90"/>
      <c r="AE313" s="90"/>
      <c r="AF313" s="90"/>
      <c r="AG313" s="90"/>
      <c r="AH313" s="90"/>
      <c r="AI313" s="90"/>
      <c r="AJ313" s="90"/>
      <c r="AK313" s="90"/>
      <c r="AL313" s="90"/>
      <c r="AM313" s="90"/>
      <c r="AN313" s="90"/>
      <c r="AO313" s="90"/>
      <c r="AP313" s="90"/>
      <c r="AQ313" s="90"/>
      <c r="AR313" s="90"/>
      <c r="AS313" s="39" t="str">
        <f t="shared" ref="AS313" si="464">IF(AT312=AT313,"○","×")</f>
        <v>○</v>
      </c>
      <c r="AT313" s="36">
        <f t="shared" ref="AT313" si="465">COUNTIF(N313:AR313,"ａ")+COUNTIF(N313:AR313,"ｂ")+COUNTIF(N313:AR313,"ｃ")</f>
        <v>0</v>
      </c>
    </row>
    <row r="314" spans="1:46" ht="21" customHeight="1">
      <c r="A314" s="143">
        <v>156</v>
      </c>
      <c r="B314" s="145"/>
      <c r="C314" s="145"/>
      <c r="D314" s="146"/>
      <c r="E314" s="137" t="str">
        <f>IF(D314=""," ",DATEDIF(D314,K314,"Y")&amp;"歳"&amp;DATEDIF(D314,K314,"YM")&amp;"カ月")</f>
        <v xml:space="preserve"> </v>
      </c>
      <c r="F314" s="138"/>
      <c r="G314" s="138"/>
      <c r="H314" s="138"/>
      <c r="I314" s="138"/>
      <c r="J314" s="40" t="s">
        <v>8</v>
      </c>
      <c r="K314" s="139">
        <f>DATE($B1,$D1,1)</f>
        <v>44593</v>
      </c>
      <c r="L314" s="139">
        <f>DATEDIF(D314,K314,"Y")</f>
        <v>122</v>
      </c>
      <c r="M314" s="121" t="str">
        <f t="shared" si="432"/>
        <v>×</v>
      </c>
      <c r="N314" s="87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  <c r="Z314" s="86"/>
      <c r="AA314" s="86"/>
      <c r="AB314" s="86"/>
      <c r="AC314" s="86"/>
      <c r="AD314" s="86"/>
      <c r="AE314" s="86"/>
      <c r="AF314" s="86"/>
      <c r="AG314" s="86"/>
      <c r="AH314" s="86"/>
      <c r="AI314" s="86"/>
      <c r="AJ314" s="86"/>
      <c r="AK314" s="86"/>
      <c r="AL314" s="86"/>
      <c r="AM314" s="86"/>
      <c r="AN314" s="86"/>
      <c r="AO314" s="86"/>
      <c r="AP314" s="86"/>
      <c r="AQ314" s="86"/>
      <c r="AR314" s="86"/>
      <c r="AS314" s="41">
        <f>SUM(N314:AR314)</f>
        <v>0</v>
      </c>
      <c r="AT314" s="36">
        <f t="shared" ref="AT314" si="466">COUNT(N314:AR314)</f>
        <v>0</v>
      </c>
    </row>
    <row r="315" spans="1:46" ht="21" customHeight="1" thickBot="1">
      <c r="A315" s="144"/>
      <c r="B315" s="114"/>
      <c r="C315" s="114"/>
      <c r="D315" s="116"/>
      <c r="E315" s="137"/>
      <c r="F315" s="118"/>
      <c r="G315" s="118"/>
      <c r="H315" s="118"/>
      <c r="I315" s="118"/>
      <c r="J315" s="38" t="s">
        <v>24</v>
      </c>
      <c r="K315" s="140"/>
      <c r="L315" s="141"/>
      <c r="M315" s="142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  <c r="AB315" s="90"/>
      <c r="AC315" s="90"/>
      <c r="AD315" s="90"/>
      <c r="AE315" s="90"/>
      <c r="AF315" s="90"/>
      <c r="AG315" s="90"/>
      <c r="AH315" s="90"/>
      <c r="AI315" s="90"/>
      <c r="AJ315" s="90"/>
      <c r="AK315" s="90"/>
      <c r="AL315" s="90"/>
      <c r="AM315" s="90"/>
      <c r="AN315" s="90"/>
      <c r="AO315" s="90"/>
      <c r="AP315" s="90"/>
      <c r="AQ315" s="90"/>
      <c r="AR315" s="90"/>
      <c r="AS315" s="39" t="str">
        <f t="shared" ref="AS315" si="467">IF(AT314=AT315,"○","×")</f>
        <v>○</v>
      </c>
      <c r="AT315" s="36">
        <f t="shared" ref="AT315" si="468">COUNTIF(N315:AR315,"ａ")+COUNTIF(N315:AR315,"ｂ")+COUNTIF(N315:AR315,"ｃ")</f>
        <v>0</v>
      </c>
    </row>
    <row r="316" spans="1:46" ht="21" customHeight="1">
      <c r="A316" s="143">
        <v>157</v>
      </c>
      <c r="B316" s="145"/>
      <c r="C316" s="145"/>
      <c r="D316" s="146"/>
      <c r="E316" s="137" t="str">
        <f>IF(D316=""," ",DATEDIF(D316,K316,"Y")&amp;"歳"&amp;DATEDIF(D316,K316,"YM")&amp;"カ月")</f>
        <v xml:space="preserve"> </v>
      </c>
      <c r="F316" s="138"/>
      <c r="G316" s="138"/>
      <c r="H316" s="138"/>
      <c r="I316" s="138"/>
      <c r="J316" s="40" t="s">
        <v>8</v>
      </c>
      <c r="K316" s="139">
        <f>DATE($B1,$D1,1)</f>
        <v>44593</v>
      </c>
      <c r="L316" s="139">
        <f>DATEDIF(D316,K316,"Y")</f>
        <v>122</v>
      </c>
      <c r="M316" s="121" t="str">
        <f t="shared" si="432"/>
        <v>×</v>
      </c>
      <c r="N316" s="87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  <c r="Z316" s="86"/>
      <c r="AA316" s="86"/>
      <c r="AB316" s="86"/>
      <c r="AC316" s="86"/>
      <c r="AD316" s="86"/>
      <c r="AE316" s="86"/>
      <c r="AF316" s="86"/>
      <c r="AG316" s="86"/>
      <c r="AH316" s="86"/>
      <c r="AI316" s="86"/>
      <c r="AJ316" s="86"/>
      <c r="AK316" s="86"/>
      <c r="AL316" s="86"/>
      <c r="AM316" s="86"/>
      <c r="AN316" s="86"/>
      <c r="AO316" s="86"/>
      <c r="AP316" s="86"/>
      <c r="AQ316" s="86"/>
      <c r="AR316" s="86"/>
      <c r="AS316" s="41">
        <f>SUM(N316:AR316)</f>
        <v>0</v>
      </c>
      <c r="AT316" s="36">
        <f t="shared" ref="AT316" si="469">COUNT(N316:AR316)</f>
        <v>0</v>
      </c>
    </row>
    <row r="317" spans="1:46" ht="21" customHeight="1" thickBot="1">
      <c r="A317" s="144"/>
      <c r="B317" s="114"/>
      <c r="C317" s="114"/>
      <c r="D317" s="116"/>
      <c r="E317" s="137"/>
      <c r="F317" s="118"/>
      <c r="G317" s="118"/>
      <c r="H317" s="118"/>
      <c r="I317" s="118"/>
      <c r="J317" s="38" t="s">
        <v>24</v>
      </c>
      <c r="K317" s="140"/>
      <c r="L317" s="141"/>
      <c r="M317" s="142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  <c r="AA317" s="90"/>
      <c r="AB317" s="90"/>
      <c r="AC317" s="90"/>
      <c r="AD317" s="90"/>
      <c r="AE317" s="90"/>
      <c r="AF317" s="90"/>
      <c r="AG317" s="90"/>
      <c r="AH317" s="90"/>
      <c r="AI317" s="90"/>
      <c r="AJ317" s="90"/>
      <c r="AK317" s="90"/>
      <c r="AL317" s="90"/>
      <c r="AM317" s="90"/>
      <c r="AN317" s="90"/>
      <c r="AO317" s="90"/>
      <c r="AP317" s="90"/>
      <c r="AQ317" s="90"/>
      <c r="AR317" s="90"/>
      <c r="AS317" s="39" t="str">
        <f t="shared" ref="AS317" si="470">IF(AT316=AT317,"○","×")</f>
        <v>○</v>
      </c>
      <c r="AT317" s="36">
        <f t="shared" ref="AT317" si="471">COUNTIF(N317:AR317,"ａ")+COUNTIF(N317:AR317,"ｂ")+COUNTIF(N317:AR317,"ｃ")</f>
        <v>0</v>
      </c>
    </row>
    <row r="318" spans="1:46" ht="21" customHeight="1">
      <c r="A318" s="143">
        <v>158</v>
      </c>
      <c r="B318" s="145"/>
      <c r="C318" s="145"/>
      <c r="D318" s="146"/>
      <c r="E318" s="137" t="str">
        <f>IF(D318=""," ",DATEDIF(D318,K318,"Y")&amp;"歳"&amp;DATEDIF(D318,K318,"YM")&amp;"カ月")</f>
        <v xml:space="preserve"> </v>
      </c>
      <c r="F318" s="138"/>
      <c r="G318" s="138"/>
      <c r="H318" s="138"/>
      <c r="I318" s="138"/>
      <c r="J318" s="40" t="s">
        <v>8</v>
      </c>
      <c r="K318" s="139">
        <f>DATE($B1,$D1,1)</f>
        <v>44593</v>
      </c>
      <c r="L318" s="139">
        <f>DATEDIF(D318,K318,"Y")</f>
        <v>122</v>
      </c>
      <c r="M318" s="121" t="str">
        <f t="shared" si="432"/>
        <v>×</v>
      </c>
      <c r="N318" s="87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  <c r="Z318" s="86"/>
      <c r="AA318" s="86"/>
      <c r="AB318" s="86"/>
      <c r="AC318" s="86"/>
      <c r="AD318" s="86"/>
      <c r="AE318" s="86"/>
      <c r="AF318" s="86"/>
      <c r="AG318" s="86"/>
      <c r="AH318" s="86"/>
      <c r="AI318" s="86"/>
      <c r="AJ318" s="86"/>
      <c r="AK318" s="86"/>
      <c r="AL318" s="86"/>
      <c r="AM318" s="86"/>
      <c r="AN318" s="86"/>
      <c r="AO318" s="86"/>
      <c r="AP318" s="86"/>
      <c r="AQ318" s="86"/>
      <c r="AR318" s="86"/>
      <c r="AS318" s="41">
        <f>SUM(N318:AR318)</f>
        <v>0</v>
      </c>
      <c r="AT318" s="36">
        <f t="shared" ref="AT318" si="472">COUNT(N318:AR318)</f>
        <v>0</v>
      </c>
    </row>
    <row r="319" spans="1:46" ht="21" customHeight="1" thickBot="1">
      <c r="A319" s="144"/>
      <c r="B319" s="114"/>
      <c r="C319" s="114"/>
      <c r="D319" s="116"/>
      <c r="E319" s="137"/>
      <c r="F319" s="118"/>
      <c r="G319" s="118"/>
      <c r="H319" s="118"/>
      <c r="I319" s="118"/>
      <c r="J319" s="38" t="s">
        <v>24</v>
      </c>
      <c r="K319" s="140"/>
      <c r="L319" s="141"/>
      <c r="M319" s="142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  <c r="AB319" s="90"/>
      <c r="AC319" s="90"/>
      <c r="AD319" s="90"/>
      <c r="AE319" s="90"/>
      <c r="AF319" s="90"/>
      <c r="AG319" s="90"/>
      <c r="AH319" s="90"/>
      <c r="AI319" s="90"/>
      <c r="AJ319" s="90"/>
      <c r="AK319" s="90"/>
      <c r="AL319" s="90"/>
      <c r="AM319" s="90"/>
      <c r="AN319" s="90"/>
      <c r="AO319" s="90"/>
      <c r="AP319" s="90"/>
      <c r="AQ319" s="90"/>
      <c r="AR319" s="90"/>
      <c r="AS319" s="39" t="str">
        <f t="shared" ref="AS319" si="473">IF(AT318=AT319,"○","×")</f>
        <v>○</v>
      </c>
      <c r="AT319" s="36">
        <f t="shared" ref="AT319" si="474">COUNTIF(N319:AR319,"ａ")+COUNTIF(N319:AR319,"ｂ")+COUNTIF(N319:AR319,"ｃ")</f>
        <v>0</v>
      </c>
    </row>
    <row r="320" spans="1:46" ht="21" customHeight="1">
      <c r="A320" s="143">
        <v>159</v>
      </c>
      <c r="B320" s="145"/>
      <c r="C320" s="145"/>
      <c r="D320" s="146"/>
      <c r="E320" s="137" t="str">
        <f>IF(D320=""," ",DATEDIF(D320,K320,"Y")&amp;"歳"&amp;DATEDIF(D320,K320,"YM")&amp;"カ月")</f>
        <v xml:space="preserve"> </v>
      </c>
      <c r="F320" s="138"/>
      <c r="G320" s="138"/>
      <c r="H320" s="138"/>
      <c r="I320" s="138"/>
      <c r="J320" s="40" t="s">
        <v>8</v>
      </c>
      <c r="K320" s="139">
        <f>DATE($B1,$D1,1)</f>
        <v>44593</v>
      </c>
      <c r="L320" s="139">
        <f>DATEDIF(D320,K320,"Y")</f>
        <v>122</v>
      </c>
      <c r="M320" s="121" t="str">
        <f t="shared" si="432"/>
        <v>×</v>
      </c>
      <c r="N320" s="87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  <c r="Z320" s="86"/>
      <c r="AA320" s="86"/>
      <c r="AB320" s="86"/>
      <c r="AC320" s="86"/>
      <c r="AD320" s="86"/>
      <c r="AE320" s="86"/>
      <c r="AF320" s="86"/>
      <c r="AG320" s="86"/>
      <c r="AH320" s="86"/>
      <c r="AI320" s="86"/>
      <c r="AJ320" s="86"/>
      <c r="AK320" s="86"/>
      <c r="AL320" s="86"/>
      <c r="AM320" s="86"/>
      <c r="AN320" s="86"/>
      <c r="AO320" s="86"/>
      <c r="AP320" s="86"/>
      <c r="AQ320" s="86"/>
      <c r="AR320" s="86"/>
      <c r="AS320" s="41">
        <f>SUM(N320:AR320)</f>
        <v>0</v>
      </c>
      <c r="AT320" s="36">
        <f t="shared" ref="AT320" si="475">COUNT(N320:AR320)</f>
        <v>0</v>
      </c>
    </row>
    <row r="321" spans="1:46" ht="21" customHeight="1" thickBot="1">
      <c r="A321" s="144"/>
      <c r="B321" s="114"/>
      <c r="C321" s="114"/>
      <c r="D321" s="116"/>
      <c r="E321" s="137"/>
      <c r="F321" s="118"/>
      <c r="G321" s="118"/>
      <c r="H321" s="118"/>
      <c r="I321" s="118"/>
      <c r="J321" s="38" t="s">
        <v>24</v>
      </c>
      <c r="K321" s="140"/>
      <c r="L321" s="141"/>
      <c r="M321" s="142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  <c r="AC321" s="90"/>
      <c r="AD321" s="90"/>
      <c r="AE321" s="90"/>
      <c r="AF321" s="90"/>
      <c r="AG321" s="90"/>
      <c r="AH321" s="90"/>
      <c r="AI321" s="90"/>
      <c r="AJ321" s="90"/>
      <c r="AK321" s="90"/>
      <c r="AL321" s="90"/>
      <c r="AM321" s="90"/>
      <c r="AN321" s="90"/>
      <c r="AO321" s="90"/>
      <c r="AP321" s="90"/>
      <c r="AQ321" s="90"/>
      <c r="AR321" s="90"/>
      <c r="AS321" s="39" t="str">
        <f t="shared" ref="AS321" si="476">IF(AT320=AT321,"○","×")</f>
        <v>○</v>
      </c>
      <c r="AT321" s="36">
        <f t="shared" ref="AT321" si="477">COUNTIF(N321:AR321,"ａ")+COUNTIF(N321:AR321,"ｂ")+COUNTIF(N321:AR321,"ｃ")</f>
        <v>0</v>
      </c>
    </row>
    <row r="322" spans="1:46" ht="21" customHeight="1">
      <c r="A322" s="143">
        <v>160</v>
      </c>
      <c r="B322" s="145"/>
      <c r="C322" s="145"/>
      <c r="D322" s="146"/>
      <c r="E322" s="137" t="str">
        <f>IF(D322=""," ",DATEDIF(D322,K322,"Y")&amp;"歳"&amp;DATEDIF(D322,K322,"YM")&amp;"カ月")</f>
        <v xml:space="preserve"> </v>
      </c>
      <c r="F322" s="138"/>
      <c r="G322" s="138"/>
      <c r="H322" s="138"/>
      <c r="I322" s="138"/>
      <c r="J322" s="40" t="s">
        <v>8</v>
      </c>
      <c r="K322" s="139">
        <f>DATE($B1,$D1,1)</f>
        <v>44593</v>
      </c>
      <c r="L322" s="139">
        <f>DATEDIF(D322,K322,"Y")</f>
        <v>122</v>
      </c>
      <c r="M322" s="121" t="str">
        <f t="shared" si="432"/>
        <v>×</v>
      </c>
      <c r="N322" s="87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  <c r="Z322" s="86"/>
      <c r="AA322" s="86"/>
      <c r="AB322" s="86"/>
      <c r="AC322" s="86"/>
      <c r="AD322" s="86"/>
      <c r="AE322" s="86"/>
      <c r="AF322" s="86"/>
      <c r="AG322" s="86"/>
      <c r="AH322" s="86"/>
      <c r="AI322" s="86"/>
      <c r="AJ322" s="86"/>
      <c r="AK322" s="86"/>
      <c r="AL322" s="86"/>
      <c r="AM322" s="86"/>
      <c r="AN322" s="86"/>
      <c r="AO322" s="86"/>
      <c r="AP322" s="86"/>
      <c r="AQ322" s="86"/>
      <c r="AR322" s="86"/>
      <c r="AS322" s="41">
        <f>SUM(N322:AR322)</f>
        <v>0</v>
      </c>
      <c r="AT322" s="36">
        <f t="shared" ref="AT322" si="478">COUNT(N322:AR322)</f>
        <v>0</v>
      </c>
    </row>
    <row r="323" spans="1:46" ht="21" customHeight="1" thickBot="1">
      <c r="A323" s="144"/>
      <c r="B323" s="114"/>
      <c r="C323" s="114"/>
      <c r="D323" s="116"/>
      <c r="E323" s="137"/>
      <c r="F323" s="118"/>
      <c r="G323" s="118"/>
      <c r="H323" s="118"/>
      <c r="I323" s="118"/>
      <c r="J323" s="38" t="s">
        <v>24</v>
      </c>
      <c r="K323" s="140"/>
      <c r="L323" s="141"/>
      <c r="M323" s="142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  <c r="AC323" s="90"/>
      <c r="AD323" s="90"/>
      <c r="AE323" s="90"/>
      <c r="AF323" s="90"/>
      <c r="AG323" s="90"/>
      <c r="AH323" s="90"/>
      <c r="AI323" s="90"/>
      <c r="AJ323" s="90"/>
      <c r="AK323" s="90"/>
      <c r="AL323" s="90"/>
      <c r="AM323" s="90"/>
      <c r="AN323" s="90"/>
      <c r="AO323" s="90"/>
      <c r="AP323" s="90"/>
      <c r="AQ323" s="90"/>
      <c r="AR323" s="90"/>
      <c r="AS323" s="39" t="str">
        <f t="shared" ref="AS323" si="479">IF(AT322=AT323,"○","×")</f>
        <v>○</v>
      </c>
      <c r="AT323" s="36">
        <f t="shared" ref="AT323" si="480">COUNTIF(N323:AR323,"ａ")+COUNTIF(N323:AR323,"ｂ")+COUNTIF(N323:AR323,"ｃ")</f>
        <v>0</v>
      </c>
    </row>
    <row r="324" spans="1:46" ht="21" customHeight="1">
      <c r="A324" s="143">
        <v>161</v>
      </c>
      <c r="B324" s="145"/>
      <c r="C324" s="145"/>
      <c r="D324" s="146"/>
      <c r="E324" s="137" t="str">
        <f>IF(D324=""," ",DATEDIF(D324,K324,"Y")&amp;"歳"&amp;DATEDIF(D324,K324,"YM")&amp;"カ月")</f>
        <v xml:space="preserve"> </v>
      </c>
      <c r="F324" s="138"/>
      <c r="G324" s="138"/>
      <c r="H324" s="138"/>
      <c r="I324" s="138"/>
      <c r="J324" s="40" t="s">
        <v>8</v>
      </c>
      <c r="K324" s="139">
        <f>DATE($B1,$D1,1)</f>
        <v>44593</v>
      </c>
      <c r="L324" s="139">
        <f>DATEDIF(D324,K324,"Y")</f>
        <v>122</v>
      </c>
      <c r="M324" s="121" t="str">
        <f t="shared" si="432"/>
        <v>×</v>
      </c>
      <c r="N324" s="87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  <c r="Z324" s="86"/>
      <c r="AA324" s="86"/>
      <c r="AB324" s="86"/>
      <c r="AC324" s="86"/>
      <c r="AD324" s="86"/>
      <c r="AE324" s="86"/>
      <c r="AF324" s="86"/>
      <c r="AG324" s="86"/>
      <c r="AH324" s="86"/>
      <c r="AI324" s="86"/>
      <c r="AJ324" s="86"/>
      <c r="AK324" s="86"/>
      <c r="AL324" s="86"/>
      <c r="AM324" s="86"/>
      <c r="AN324" s="86"/>
      <c r="AO324" s="86"/>
      <c r="AP324" s="86"/>
      <c r="AQ324" s="86"/>
      <c r="AR324" s="86"/>
      <c r="AS324" s="41">
        <f>SUM(N324:AR324)</f>
        <v>0</v>
      </c>
      <c r="AT324" s="36">
        <f t="shared" ref="AT324" si="481">COUNT(N324:AR324)</f>
        <v>0</v>
      </c>
    </row>
    <row r="325" spans="1:46" ht="21" customHeight="1" thickBot="1">
      <c r="A325" s="144"/>
      <c r="B325" s="114"/>
      <c r="C325" s="114"/>
      <c r="D325" s="116"/>
      <c r="E325" s="137"/>
      <c r="F325" s="118"/>
      <c r="G325" s="118"/>
      <c r="H325" s="118"/>
      <c r="I325" s="118"/>
      <c r="J325" s="38" t="s">
        <v>24</v>
      </c>
      <c r="K325" s="140"/>
      <c r="L325" s="141"/>
      <c r="M325" s="142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  <c r="AA325" s="90"/>
      <c r="AB325" s="90"/>
      <c r="AC325" s="90"/>
      <c r="AD325" s="90"/>
      <c r="AE325" s="90"/>
      <c r="AF325" s="90"/>
      <c r="AG325" s="90"/>
      <c r="AH325" s="90"/>
      <c r="AI325" s="90"/>
      <c r="AJ325" s="90"/>
      <c r="AK325" s="90"/>
      <c r="AL325" s="90"/>
      <c r="AM325" s="90"/>
      <c r="AN325" s="90"/>
      <c r="AO325" s="90"/>
      <c r="AP325" s="90"/>
      <c r="AQ325" s="90"/>
      <c r="AR325" s="90"/>
      <c r="AS325" s="39" t="str">
        <f t="shared" ref="AS325" si="482">IF(AT324=AT325,"○","×")</f>
        <v>○</v>
      </c>
      <c r="AT325" s="36">
        <f t="shared" ref="AT325" si="483">COUNTIF(N325:AR325,"ａ")+COUNTIF(N325:AR325,"ｂ")+COUNTIF(N325:AR325,"ｃ")</f>
        <v>0</v>
      </c>
    </row>
    <row r="326" spans="1:46" ht="21" customHeight="1">
      <c r="A326" s="143">
        <v>162</v>
      </c>
      <c r="B326" s="145"/>
      <c r="C326" s="145"/>
      <c r="D326" s="146"/>
      <c r="E326" s="137" t="str">
        <f>IF(D326=""," ",DATEDIF(D326,K326,"Y")&amp;"歳"&amp;DATEDIF(D326,K326,"YM")&amp;"カ月")</f>
        <v xml:space="preserve"> </v>
      </c>
      <c r="F326" s="138"/>
      <c r="G326" s="138"/>
      <c r="H326" s="138"/>
      <c r="I326" s="138"/>
      <c r="J326" s="40" t="s">
        <v>8</v>
      </c>
      <c r="K326" s="139">
        <f>DATE($B1,$D1,1)</f>
        <v>44593</v>
      </c>
      <c r="L326" s="139">
        <f>DATEDIF(D326,K326,"Y")</f>
        <v>122</v>
      </c>
      <c r="M326" s="121" t="str">
        <f t="shared" si="432"/>
        <v>×</v>
      </c>
      <c r="N326" s="87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  <c r="Z326" s="86"/>
      <c r="AA326" s="86"/>
      <c r="AB326" s="86"/>
      <c r="AC326" s="86"/>
      <c r="AD326" s="86"/>
      <c r="AE326" s="86"/>
      <c r="AF326" s="86"/>
      <c r="AG326" s="86"/>
      <c r="AH326" s="86"/>
      <c r="AI326" s="86"/>
      <c r="AJ326" s="86"/>
      <c r="AK326" s="86"/>
      <c r="AL326" s="86"/>
      <c r="AM326" s="86"/>
      <c r="AN326" s="86"/>
      <c r="AO326" s="86"/>
      <c r="AP326" s="86"/>
      <c r="AQ326" s="86"/>
      <c r="AR326" s="86"/>
      <c r="AS326" s="41">
        <f>SUM(N326:AR326)</f>
        <v>0</v>
      </c>
      <c r="AT326" s="36">
        <f t="shared" ref="AT326" si="484">COUNT(N326:AR326)</f>
        <v>0</v>
      </c>
    </row>
    <row r="327" spans="1:46" ht="21" customHeight="1" thickBot="1">
      <c r="A327" s="144"/>
      <c r="B327" s="114"/>
      <c r="C327" s="114"/>
      <c r="D327" s="116"/>
      <c r="E327" s="137"/>
      <c r="F327" s="118"/>
      <c r="G327" s="118"/>
      <c r="H327" s="118"/>
      <c r="I327" s="118"/>
      <c r="J327" s="38" t="s">
        <v>24</v>
      </c>
      <c r="K327" s="140"/>
      <c r="L327" s="141"/>
      <c r="M327" s="142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  <c r="AC327" s="90"/>
      <c r="AD327" s="90"/>
      <c r="AE327" s="90"/>
      <c r="AF327" s="90"/>
      <c r="AG327" s="90"/>
      <c r="AH327" s="90"/>
      <c r="AI327" s="90"/>
      <c r="AJ327" s="90"/>
      <c r="AK327" s="90"/>
      <c r="AL327" s="90"/>
      <c r="AM327" s="90"/>
      <c r="AN327" s="90"/>
      <c r="AO327" s="90"/>
      <c r="AP327" s="90"/>
      <c r="AQ327" s="90"/>
      <c r="AR327" s="90"/>
      <c r="AS327" s="39" t="str">
        <f t="shared" ref="AS327" si="485">IF(AT326=AT327,"○","×")</f>
        <v>○</v>
      </c>
      <c r="AT327" s="36">
        <f t="shared" ref="AT327" si="486">COUNTIF(N327:AR327,"ａ")+COUNTIF(N327:AR327,"ｂ")+COUNTIF(N327:AR327,"ｃ")</f>
        <v>0</v>
      </c>
    </row>
    <row r="328" spans="1:46" ht="21" customHeight="1">
      <c r="A328" s="143">
        <v>163</v>
      </c>
      <c r="B328" s="145"/>
      <c r="C328" s="145"/>
      <c r="D328" s="146"/>
      <c r="E328" s="137" t="str">
        <f>IF(D328=""," ",DATEDIF(D328,K328,"Y")&amp;"歳"&amp;DATEDIF(D328,K328,"YM")&amp;"カ月")</f>
        <v xml:space="preserve"> </v>
      </c>
      <c r="F328" s="138"/>
      <c r="G328" s="138"/>
      <c r="H328" s="138"/>
      <c r="I328" s="138"/>
      <c r="J328" s="40" t="s">
        <v>8</v>
      </c>
      <c r="K328" s="139">
        <f>DATE($B1,$D1,1)</f>
        <v>44593</v>
      </c>
      <c r="L328" s="139">
        <f>DATEDIF(D328,K328,"Y")</f>
        <v>122</v>
      </c>
      <c r="M328" s="121" t="str">
        <f t="shared" si="432"/>
        <v>×</v>
      </c>
      <c r="N328" s="87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  <c r="Z328" s="86"/>
      <c r="AA328" s="86"/>
      <c r="AB328" s="86"/>
      <c r="AC328" s="86"/>
      <c r="AD328" s="86"/>
      <c r="AE328" s="86"/>
      <c r="AF328" s="86"/>
      <c r="AG328" s="86"/>
      <c r="AH328" s="86"/>
      <c r="AI328" s="86"/>
      <c r="AJ328" s="86"/>
      <c r="AK328" s="86"/>
      <c r="AL328" s="86"/>
      <c r="AM328" s="86"/>
      <c r="AN328" s="86"/>
      <c r="AO328" s="86"/>
      <c r="AP328" s="86"/>
      <c r="AQ328" s="86"/>
      <c r="AR328" s="86"/>
      <c r="AS328" s="41">
        <f>SUM(N328:AR328)</f>
        <v>0</v>
      </c>
      <c r="AT328" s="36">
        <f t="shared" ref="AT328" si="487">COUNT(N328:AR328)</f>
        <v>0</v>
      </c>
    </row>
    <row r="329" spans="1:46" ht="21" customHeight="1" thickBot="1">
      <c r="A329" s="144"/>
      <c r="B329" s="114"/>
      <c r="C329" s="114"/>
      <c r="D329" s="116"/>
      <c r="E329" s="137"/>
      <c r="F329" s="118"/>
      <c r="G329" s="118"/>
      <c r="H329" s="118"/>
      <c r="I329" s="118"/>
      <c r="J329" s="38" t="s">
        <v>24</v>
      </c>
      <c r="K329" s="140"/>
      <c r="L329" s="141"/>
      <c r="M329" s="142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  <c r="AA329" s="90"/>
      <c r="AB329" s="90"/>
      <c r="AC329" s="90"/>
      <c r="AD329" s="90"/>
      <c r="AE329" s="90"/>
      <c r="AF329" s="90"/>
      <c r="AG329" s="90"/>
      <c r="AH329" s="90"/>
      <c r="AI329" s="90"/>
      <c r="AJ329" s="90"/>
      <c r="AK329" s="90"/>
      <c r="AL329" s="90"/>
      <c r="AM329" s="90"/>
      <c r="AN329" s="90"/>
      <c r="AO329" s="90"/>
      <c r="AP329" s="90"/>
      <c r="AQ329" s="90"/>
      <c r="AR329" s="90"/>
      <c r="AS329" s="39" t="str">
        <f t="shared" ref="AS329" si="488">IF(AT328=AT329,"○","×")</f>
        <v>○</v>
      </c>
      <c r="AT329" s="36">
        <f t="shared" ref="AT329" si="489">COUNTIF(N329:AR329,"ａ")+COUNTIF(N329:AR329,"ｂ")+COUNTIF(N329:AR329,"ｃ")</f>
        <v>0</v>
      </c>
    </row>
    <row r="330" spans="1:46" ht="21" customHeight="1">
      <c r="A330" s="143">
        <v>164</v>
      </c>
      <c r="B330" s="145"/>
      <c r="C330" s="145"/>
      <c r="D330" s="146"/>
      <c r="E330" s="137" t="str">
        <f>IF(D330=""," ",DATEDIF(D330,K330,"Y")&amp;"歳"&amp;DATEDIF(D330,K330,"YM")&amp;"カ月")</f>
        <v xml:space="preserve"> </v>
      </c>
      <c r="F330" s="138"/>
      <c r="G330" s="138"/>
      <c r="H330" s="138"/>
      <c r="I330" s="138"/>
      <c r="J330" s="40" t="s">
        <v>8</v>
      </c>
      <c r="K330" s="139">
        <f>DATE($B1,$D1,1)</f>
        <v>44593</v>
      </c>
      <c r="L330" s="139">
        <f>DATEDIF(D330,K330,"Y")</f>
        <v>122</v>
      </c>
      <c r="M330" s="121" t="str">
        <f t="shared" si="432"/>
        <v>×</v>
      </c>
      <c r="N330" s="87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  <c r="Z330" s="86"/>
      <c r="AA330" s="86"/>
      <c r="AB330" s="86"/>
      <c r="AC330" s="86"/>
      <c r="AD330" s="86"/>
      <c r="AE330" s="86"/>
      <c r="AF330" s="86"/>
      <c r="AG330" s="86"/>
      <c r="AH330" s="86"/>
      <c r="AI330" s="86"/>
      <c r="AJ330" s="86"/>
      <c r="AK330" s="86"/>
      <c r="AL330" s="86"/>
      <c r="AM330" s="86"/>
      <c r="AN330" s="86"/>
      <c r="AO330" s="86"/>
      <c r="AP330" s="86"/>
      <c r="AQ330" s="86"/>
      <c r="AR330" s="86"/>
      <c r="AS330" s="41">
        <f>SUM(N330:AR330)</f>
        <v>0</v>
      </c>
      <c r="AT330" s="36">
        <f t="shared" ref="AT330" si="490">COUNT(N330:AR330)</f>
        <v>0</v>
      </c>
    </row>
    <row r="331" spans="1:46" ht="21" customHeight="1" thickBot="1">
      <c r="A331" s="144"/>
      <c r="B331" s="114"/>
      <c r="C331" s="114"/>
      <c r="D331" s="116"/>
      <c r="E331" s="137"/>
      <c r="F331" s="118"/>
      <c r="G331" s="118"/>
      <c r="H331" s="118"/>
      <c r="I331" s="118"/>
      <c r="J331" s="38" t="s">
        <v>24</v>
      </c>
      <c r="K331" s="140"/>
      <c r="L331" s="141"/>
      <c r="M331" s="142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  <c r="AA331" s="90"/>
      <c r="AB331" s="90"/>
      <c r="AC331" s="90"/>
      <c r="AD331" s="90"/>
      <c r="AE331" s="90"/>
      <c r="AF331" s="90"/>
      <c r="AG331" s="90"/>
      <c r="AH331" s="90"/>
      <c r="AI331" s="90"/>
      <c r="AJ331" s="90"/>
      <c r="AK331" s="90"/>
      <c r="AL331" s="90"/>
      <c r="AM331" s="90"/>
      <c r="AN331" s="90"/>
      <c r="AO331" s="90"/>
      <c r="AP331" s="90"/>
      <c r="AQ331" s="90"/>
      <c r="AR331" s="90"/>
      <c r="AS331" s="39" t="str">
        <f t="shared" ref="AS331" si="491">IF(AT330=AT331,"○","×")</f>
        <v>○</v>
      </c>
      <c r="AT331" s="36">
        <f t="shared" ref="AT331" si="492">COUNTIF(N331:AR331,"ａ")+COUNTIF(N331:AR331,"ｂ")+COUNTIF(N331:AR331,"ｃ")</f>
        <v>0</v>
      </c>
    </row>
    <row r="332" spans="1:46" ht="21" customHeight="1">
      <c r="A332" s="143">
        <v>165</v>
      </c>
      <c r="B332" s="145"/>
      <c r="C332" s="145"/>
      <c r="D332" s="146"/>
      <c r="E332" s="137" t="str">
        <f>IF(D332=""," ",DATEDIF(D332,K332,"Y")&amp;"歳"&amp;DATEDIF(D332,K332,"YM")&amp;"カ月")</f>
        <v xml:space="preserve"> </v>
      </c>
      <c r="F332" s="138"/>
      <c r="G332" s="138"/>
      <c r="H332" s="138"/>
      <c r="I332" s="138"/>
      <c r="J332" s="40" t="s">
        <v>8</v>
      </c>
      <c r="K332" s="139">
        <f>DATE($B1,$D1,1)</f>
        <v>44593</v>
      </c>
      <c r="L332" s="139">
        <f>DATEDIF(D332,K332,"Y")</f>
        <v>122</v>
      </c>
      <c r="M332" s="121" t="str">
        <f t="shared" si="432"/>
        <v>×</v>
      </c>
      <c r="N332" s="87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86"/>
      <c r="AA332" s="86"/>
      <c r="AB332" s="86"/>
      <c r="AC332" s="86"/>
      <c r="AD332" s="86"/>
      <c r="AE332" s="86"/>
      <c r="AF332" s="86"/>
      <c r="AG332" s="86"/>
      <c r="AH332" s="86"/>
      <c r="AI332" s="86"/>
      <c r="AJ332" s="86"/>
      <c r="AK332" s="86"/>
      <c r="AL332" s="86"/>
      <c r="AM332" s="86"/>
      <c r="AN332" s="86"/>
      <c r="AO332" s="86"/>
      <c r="AP332" s="86"/>
      <c r="AQ332" s="86"/>
      <c r="AR332" s="86"/>
      <c r="AS332" s="41">
        <f>SUM(N332:AR332)</f>
        <v>0</v>
      </c>
      <c r="AT332" s="36">
        <f t="shared" ref="AT332" si="493">COUNT(N332:AR332)</f>
        <v>0</v>
      </c>
    </row>
    <row r="333" spans="1:46" ht="21" customHeight="1" thickBot="1">
      <c r="A333" s="144"/>
      <c r="B333" s="114"/>
      <c r="C333" s="114"/>
      <c r="D333" s="116"/>
      <c r="E333" s="137"/>
      <c r="F333" s="118"/>
      <c r="G333" s="118"/>
      <c r="H333" s="118"/>
      <c r="I333" s="118"/>
      <c r="J333" s="38" t="s">
        <v>24</v>
      </c>
      <c r="K333" s="140"/>
      <c r="L333" s="141"/>
      <c r="M333" s="142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  <c r="AB333" s="90"/>
      <c r="AC333" s="90"/>
      <c r="AD333" s="90"/>
      <c r="AE333" s="90"/>
      <c r="AF333" s="90"/>
      <c r="AG333" s="90"/>
      <c r="AH333" s="90"/>
      <c r="AI333" s="90"/>
      <c r="AJ333" s="90"/>
      <c r="AK333" s="90"/>
      <c r="AL333" s="90"/>
      <c r="AM333" s="90"/>
      <c r="AN333" s="90"/>
      <c r="AO333" s="90"/>
      <c r="AP333" s="90"/>
      <c r="AQ333" s="90"/>
      <c r="AR333" s="90"/>
      <c r="AS333" s="39" t="str">
        <f t="shared" ref="AS333" si="494">IF(AT332=AT333,"○","×")</f>
        <v>○</v>
      </c>
      <c r="AT333" s="36">
        <f t="shared" ref="AT333" si="495">COUNTIF(N333:AR333,"ａ")+COUNTIF(N333:AR333,"ｂ")+COUNTIF(N333:AR333,"ｃ")</f>
        <v>0</v>
      </c>
    </row>
    <row r="334" spans="1:46" ht="21" customHeight="1">
      <c r="A334" s="143">
        <v>166</v>
      </c>
      <c r="B334" s="145"/>
      <c r="C334" s="145"/>
      <c r="D334" s="146"/>
      <c r="E334" s="137" t="str">
        <f>IF(D334=""," ",DATEDIF(D334,K334,"Y")&amp;"歳"&amp;DATEDIF(D334,K334,"YM")&amp;"カ月")</f>
        <v xml:space="preserve"> </v>
      </c>
      <c r="F334" s="138"/>
      <c r="G334" s="138"/>
      <c r="H334" s="138"/>
      <c r="I334" s="138"/>
      <c r="J334" s="40" t="s">
        <v>8</v>
      </c>
      <c r="K334" s="139">
        <f>DATE($B1,$D1,1)</f>
        <v>44593</v>
      </c>
      <c r="L334" s="139">
        <f>DATEDIF(D334,K334,"Y")</f>
        <v>122</v>
      </c>
      <c r="M334" s="121" t="str">
        <f t="shared" si="432"/>
        <v>×</v>
      </c>
      <c r="N334" s="87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  <c r="AA334" s="86"/>
      <c r="AB334" s="86"/>
      <c r="AC334" s="86"/>
      <c r="AD334" s="86"/>
      <c r="AE334" s="86"/>
      <c r="AF334" s="86"/>
      <c r="AG334" s="86"/>
      <c r="AH334" s="86"/>
      <c r="AI334" s="86"/>
      <c r="AJ334" s="86"/>
      <c r="AK334" s="86"/>
      <c r="AL334" s="86"/>
      <c r="AM334" s="86"/>
      <c r="AN334" s="86"/>
      <c r="AO334" s="86"/>
      <c r="AP334" s="86"/>
      <c r="AQ334" s="86"/>
      <c r="AR334" s="86"/>
      <c r="AS334" s="41">
        <f>SUM(N334:AR334)</f>
        <v>0</v>
      </c>
      <c r="AT334" s="36">
        <f t="shared" ref="AT334" si="496">COUNT(N334:AR334)</f>
        <v>0</v>
      </c>
    </row>
    <row r="335" spans="1:46" ht="21" customHeight="1" thickBot="1">
      <c r="A335" s="144"/>
      <c r="B335" s="114"/>
      <c r="C335" s="114"/>
      <c r="D335" s="116"/>
      <c r="E335" s="137"/>
      <c r="F335" s="118"/>
      <c r="G335" s="118"/>
      <c r="H335" s="118"/>
      <c r="I335" s="118"/>
      <c r="J335" s="38" t="s">
        <v>24</v>
      </c>
      <c r="K335" s="140"/>
      <c r="L335" s="141"/>
      <c r="M335" s="142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90"/>
      <c r="AC335" s="90"/>
      <c r="AD335" s="90"/>
      <c r="AE335" s="90"/>
      <c r="AF335" s="90"/>
      <c r="AG335" s="90"/>
      <c r="AH335" s="90"/>
      <c r="AI335" s="90"/>
      <c r="AJ335" s="90"/>
      <c r="AK335" s="90"/>
      <c r="AL335" s="90"/>
      <c r="AM335" s="90"/>
      <c r="AN335" s="90"/>
      <c r="AO335" s="90"/>
      <c r="AP335" s="90"/>
      <c r="AQ335" s="90"/>
      <c r="AR335" s="90"/>
      <c r="AS335" s="39" t="str">
        <f t="shared" ref="AS335" si="497">IF(AT334=AT335,"○","×")</f>
        <v>○</v>
      </c>
      <c r="AT335" s="36">
        <f t="shared" ref="AT335" si="498">COUNTIF(N335:AR335,"ａ")+COUNTIF(N335:AR335,"ｂ")+COUNTIF(N335:AR335,"ｃ")</f>
        <v>0</v>
      </c>
    </row>
    <row r="336" spans="1:46" ht="21" customHeight="1">
      <c r="A336" s="143">
        <v>167</v>
      </c>
      <c r="B336" s="145"/>
      <c r="C336" s="145"/>
      <c r="D336" s="146"/>
      <c r="E336" s="137" t="str">
        <f>IF(D336=""," ",DATEDIF(D336,K336,"Y")&amp;"歳"&amp;DATEDIF(D336,K336,"YM")&amp;"カ月")</f>
        <v xml:space="preserve"> </v>
      </c>
      <c r="F336" s="138"/>
      <c r="G336" s="138"/>
      <c r="H336" s="138"/>
      <c r="I336" s="138"/>
      <c r="J336" s="40" t="s">
        <v>8</v>
      </c>
      <c r="K336" s="139">
        <f>DATE($B1,$D1,1)</f>
        <v>44593</v>
      </c>
      <c r="L336" s="139">
        <f>DATEDIF(D336,K336,"Y")</f>
        <v>122</v>
      </c>
      <c r="M336" s="121" t="str">
        <f t="shared" si="432"/>
        <v>×</v>
      </c>
      <c r="N336" s="87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  <c r="AA336" s="86"/>
      <c r="AB336" s="86"/>
      <c r="AC336" s="86"/>
      <c r="AD336" s="86"/>
      <c r="AE336" s="86"/>
      <c r="AF336" s="86"/>
      <c r="AG336" s="86"/>
      <c r="AH336" s="86"/>
      <c r="AI336" s="86"/>
      <c r="AJ336" s="86"/>
      <c r="AK336" s="86"/>
      <c r="AL336" s="86"/>
      <c r="AM336" s="86"/>
      <c r="AN336" s="86"/>
      <c r="AO336" s="86"/>
      <c r="AP336" s="86"/>
      <c r="AQ336" s="86"/>
      <c r="AR336" s="86"/>
      <c r="AS336" s="41">
        <f>SUM(N336:AR336)</f>
        <v>0</v>
      </c>
      <c r="AT336" s="36">
        <f t="shared" ref="AT336" si="499">COUNT(N336:AR336)</f>
        <v>0</v>
      </c>
    </row>
    <row r="337" spans="1:46" ht="21" customHeight="1" thickBot="1">
      <c r="A337" s="144"/>
      <c r="B337" s="114"/>
      <c r="C337" s="114"/>
      <c r="D337" s="116"/>
      <c r="E337" s="137"/>
      <c r="F337" s="118"/>
      <c r="G337" s="118"/>
      <c r="H337" s="118"/>
      <c r="I337" s="118"/>
      <c r="J337" s="38" t="s">
        <v>24</v>
      </c>
      <c r="K337" s="140"/>
      <c r="L337" s="141"/>
      <c r="M337" s="142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  <c r="AA337" s="90"/>
      <c r="AB337" s="90"/>
      <c r="AC337" s="90"/>
      <c r="AD337" s="90"/>
      <c r="AE337" s="90"/>
      <c r="AF337" s="90"/>
      <c r="AG337" s="90"/>
      <c r="AH337" s="90"/>
      <c r="AI337" s="90"/>
      <c r="AJ337" s="90"/>
      <c r="AK337" s="90"/>
      <c r="AL337" s="90"/>
      <c r="AM337" s="90"/>
      <c r="AN337" s="90"/>
      <c r="AO337" s="90"/>
      <c r="AP337" s="90"/>
      <c r="AQ337" s="90"/>
      <c r="AR337" s="90"/>
      <c r="AS337" s="39" t="str">
        <f t="shared" ref="AS337" si="500">IF(AT336=AT337,"○","×")</f>
        <v>○</v>
      </c>
      <c r="AT337" s="36">
        <f t="shared" ref="AT337" si="501">COUNTIF(N337:AR337,"ａ")+COUNTIF(N337:AR337,"ｂ")+COUNTIF(N337:AR337,"ｃ")</f>
        <v>0</v>
      </c>
    </row>
    <row r="338" spans="1:46" ht="21" customHeight="1">
      <c r="A338" s="143">
        <v>168</v>
      </c>
      <c r="B338" s="145"/>
      <c r="C338" s="145"/>
      <c r="D338" s="146"/>
      <c r="E338" s="137" t="str">
        <f>IF(D338=""," ",DATEDIF(D338,K338,"Y")&amp;"歳"&amp;DATEDIF(D338,K338,"YM")&amp;"カ月")</f>
        <v xml:space="preserve"> </v>
      </c>
      <c r="F338" s="138"/>
      <c r="G338" s="138"/>
      <c r="H338" s="138"/>
      <c r="I338" s="138"/>
      <c r="J338" s="40" t="s">
        <v>8</v>
      </c>
      <c r="K338" s="139">
        <f>DATE($B1,$D1,1)</f>
        <v>44593</v>
      </c>
      <c r="L338" s="139">
        <f>DATEDIF(D338,K338,"Y")</f>
        <v>122</v>
      </c>
      <c r="M338" s="121" t="str">
        <f t="shared" si="432"/>
        <v>×</v>
      </c>
      <c r="N338" s="87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  <c r="AA338" s="86"/>
      <c r="AB338" s="86"/>
      <c r="AC338" s="86"/>
      <c r="AD338" s="86"/>
      <c r="AE338" s="86"/>
      <c r="AF338" s="86"/>
      <c r="AG338" s="86"/>
      <c r="AH338" s="86"/>
      <c r="AI338" s="86"/>
      <c r="AJ338" s="86"/>
      <c r="AK338" s="86"/>
      <c r="AL338" s="86"/>
      <c r="AM338" s="86"/>
      <c r="AN338" s="86"/>
      <c r="AO338" s="86"/>
      <c r="AP338" s="86"/>
      <c r="AQ338" s="86"/>
      <c r="AR338" s="86"/>
      <c r="AS338" s="41">
        <f>SUM(N338:AR338)</f>
        <v>0</v>
      </c>
      <c r="AT338" s="36">
        <f t="shared" ref="AT338" si="502">COUNT(N338:AR338)</f>
        <v>0</v>
      </c>
    </row>
    <row r="339" spans="1:46" ht="21" customHeight="1" thickBot="1">
      <c r="A339" s="144"/>
      <c r="B339" s="114"/>
      <c r="C339" s="114"/>
      <c r="D339" s="116"/>
      <c r="E339" s="137"/>
      <c r="F339" s="118"/>
      <c r="G339" s="118"/>
      <c r="H339" s="118"/>
      <c r="I339" s="118"/>
      <c r="J339" s="38" t="s">
        <v>24</v>
      </c>
      <c r="K339" s="140"/>
      <c r="L339" s="141"/>
      <c r="M339" s="142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  <c r="AA339" s="90"/>
      <c r="AB339" s="90"/>
      <c r="AC339" s="90"/>
      <c r="AD339" s="90"/>
      <c r="AE339" s="90"/>
      <c r="AF339" s="90"/>
      <c r="AG339" s="90"/>
      <c r="AH339" s="90"/>
      <c r="AI339" s="90"/>
      <c r="AJ339" s="90"/>
      <c r="AK339" s="90"/>
      <c r="AL339" s="90"/>
      <c r="AM339" s="90"/>
      <c r="AN339" s="90"/>
      <c r="AO339" s="90"/>
      <c r="AP339" s="90"/>
      <c r="AQ339" s="90"/>
      <c r="AR339" s="90"/>
      <c r="AS339" s="39" t="str">
        <f t="shared" ref="AS339" si="503">IF(AT338=AT339,"○","×")</f>
        <v>○</v>
      </c>
      <c r="AT339" s="36">
        <f t="shared" ref="AT339" si="504">COUNTIF(N339:AR339,"ａ")+COUNTIF(N339:AR339,"ｂ")+COUNTIF(N339:AR339,"ｃ")</f>
        <v>0</v>
      </c>
    </row>
    <row r="340" spans="1:46" ht="21" customHeight="1">
      <c r="A340" s="143">
        <v>169</v>
      </c>
      <c r="B340" s="145"/>
      <c r="C340" s="145"/>
      <c r="D340" s="146"/>
      <c r="E340" s="137" t="str">
        <f>IF(D340=""," ",DATEDIF(D340,K340,"Y")&amp;"歳"&amp;DATEDIF(D340,K340,"YM")&amp;"カ月")</f>
        <v xml:space="preserve"> </v>
      </c>
      <c r="F340" s="138"/>
      <c r="G340" s="138"/>
      <c r="H340" s="138"/>
      <c r="I340" s="138"/>
      <c r="J340" s="40" t="s">
        <v>8</v>
      </c>
      <c r="K340" s="139">
        <f>DATE($B1,$D1,1)</f>
        <v>44593</v>
      </c>
      <c r="L340" s="139">
        <f>DATEDIF(D340,K340,"Y")</f>
        <v>122</v>
      </c>
      <c r="M340" s="121" t="str">
        <f t="shared" si="432"/>
        <v>×</v>
      </c>
      <c r="N340" s="87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  <c r="AA340" s="86"/>
      <c r="AB340" s="86"/>
      <c r="AC340" s="86"/>
      <c r="AD340" s="86"/>
      <c r="AE340" s="86"/>
      <c r="AF340" s="86"/>
      <c r="AG340" s="86"/>
      <c r="AH340" s="86"/>
      <c r="AI340" s="86"/>
      <c r="AJ340" s="86"/>
      <c r="AK340" s="86"/>
      <c r="AL340" s="86"/>
      <c r="AM340" s="86"/>
      <c r="AN340" s="86"/>
      <c r="AO340" s="86"/>
      <c r="AP340" s="86"/>
      <c r="AQ340" s="86"/>
      <c r="AR340" s="86"/>
      <c r="AS340" s="41">
        <f>SUM(N340:AR340)</f>
        <v>0</v>
      </c>
      <c r="AT340" s="36">
        <f t="shared" ref="AT340" si="505">COUNT(N340:AR340)</f>
        <v>0</v>
      </c>
    </row>
    <row r="341" spans="1:46" ht="21" customHeight="1" thickBot="1">
      <c r="A341" s="144"/>
      <c r="B341" s="114"/>
      <c r="C341" s="114"/>
      <c r="D341" s="116"/>
      <c r="E341" s="137"/>
      <c r="F341" s="118"/>
      <c r="G341" s="118"/>
      <c r="H341" s="118"/>
      <c r="I341" s="118"/>
      <c r="J341" s="38" t="s">
        <v>24</v>
      </c>
      <c r="K341" s="140"/>
      <c r="L341" s="141"/>
      <c r="M341" s="142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  <c r="AB341" s="90"/>
      <c r="AC341" s="90"/>
      <c r="AD341" s="90"/>
      <c r="AE341" s="90"/>
      <c r="AF341" s="90"/>
      <c r="AG341" s="90"/>
      <c r="AH341" s="90"/>
      <c r="AI341" s="90"/>
      <c r="AJ341" s="90"/>
      <c r="AK341" s="90"/>
      <c r="AL341" s="90"/>
      <c r="AM341" s="90"/>
      <c r="AN341" s="90"/>
      <c r="AO341" s="90"/>
      <c r="AP341" s="90"/>
      <c r="AQ341" s="90"/>
      <c r="AR341" s="90"/>
      <c r="AS341" s="39" t="str">
        <f t="shared" ref="AS341" si="506">IF(AT340=AT341,"○","×")</f>
        <v>○</v>
      </c>
      <c r="AT341" s="36">
        <f t="shared" ref="AT341" si="507">COUNTIF(N341:AR341,"ａ")+COUNTIF(N341:AR341,"ｂ")+COUNTIF(N341:AR341,"ｃ")</f>
        <v>0</v>
      </c>
    </row>
    <row r="342" spans="1:46" ht="21" customHeight="1">
      <c r="A342" s="143">
        <v>170</v>
      </c>
      <c r="B342" s="145"/>
      <c r="C342" s="145"/>
      <c r="D342" s="146"/>
      <c r="E342" s="137" t="str">
        <f>IF(D342=""," ",DATEDIF(D342,K342,"Y")&amp;"歳"&amp;DATEDIF(D342,K342,"YM")&amp;"カ月")</f>
        <v xml:space="preserve"> </v>
      </c>
      <c r="F342" s="138"/>
      <c r="G342" s="138"/>
      <c r="H342" s="138"/>
      <c r="I342" s="138"/>
      <c r="J342" s="40" t="s">
        <v>8</v>
      </c>
      <c r="K342" s="139">
        <f>DATE($B1,$D1,1)</f>
        <v>44593</v>
      </c>
      <c r="L342" s="139">
        <f>DATEDIF(D342,K342,"Y")</f>
        <v>122</v>
      </c>
      <c r="M342" s="121" t="str">
        <f t="shared" si="432"/>
        <v>×</v>
      </c>
      <c r="N342" s="87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  <c r="AA342" s="86"/>
      <c r="AB342" s="86"/>
      <c r="AC342" s="86"/>
      <c r="AD342" s="86"/>
      <c r="AE342" s="86"/>
      <c r="AF342" s="86"/>
      <c r="AG342" s="86"/>
      <c r="AH342" s="86"/>
      <c r="AI342" s="86"/>
      <c r="AJ342" s="86"/>
      <c r="AK342" s="86"/>
      <c r="AL342" s="86"/>
      <c r="AM342" s="86"/>
      <c r="AN342" s="86"/>
      <c r="AO342" s="86"/>
      <c r="AP342" s="86"/>
      <c r="AQ342" s="86"/>
      <c r="AR342" s="86"/>
      <c r="AS342" s="41">
        <f>SUM(N342:AR342)</f>
        <v>0</v>
      </c>
      <c r="AT342" s="36">
        <f t="shared" ref="AT342" si="508">COUNT(N342:AR342)</f>
        <v>0</v>
      </c>
    </row>
    <row r="343" spans="1:46" ht="21" customHeight="1" thickBot="1">
      <c r="A343" s="144"/>
      <c r="B343" s="114"/>
      <c r="C343" s="114"/>
      <c r="D343" s="116"/>
      <c r="E343" s="137"/>
      <c r="F343" s="118"/>
      <c r="G343" s="118"/>
      <c r="H343" s="118"/>
      <c r="I343" s="118"/>
      <c r="J343" s="38" t="s">
        <v>24</v>
      </c>
      <c r="K343" s="140"/>
      <c r="L343" s="141"/>
      <c r="M343" s="142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  <c r="AA343" s="90"/>
      <c r="AB343" s="90"/>
      <c r="AC343" s="90"/>
      <c r="AD343" s="90"/>
      <c r="AE343" s="90"/>
      <c r="AF343" s="90"/>
      <c r="AG343" s="90"/>
      <c r="AH343" s="90"/>
      <c r="AI343" s="90"/>
      <c r="AJ343" s="90"/>
      <c r="AK343" s="90"/>
      <c r="AL343" s="90"/>
      <c r="AM343" s="90"/>
      <c r="AN343" s="90"/>
      <c r="AO343" s="90"/>
      <c r="AP343" s="90"/>
      <c r="AQ343" s="90"/>
      <c r="AR343" s="90"/>
      <c r="AS343" s="39" t="str">
        <f t="shared" ref="AS343" si="509">IF(AT342=AT343,"○","×")</f>
        <v>○</v>
      </c>
      <c r="AT343" s="36">
        <f t="shared" ref="AT343" si="510">COUNTIF(N343:AR343,"ａ")+COUNTIF(N343:AR343,"ｂ")+COUNTIF(N343:AR343,"ｃ")</f>
        <v>0</v>
      </c>
    </row>
    <row r="344" spans="1:46" ht="21" customHeight="1">
      <c r="A344" s="143">
        <v>171</v>
      </c>
      <c r="B344" s="145"/>
      <c r="C344" s="145"/>
      <c r="D344" s="146"/>
      <c r="E344" s="137" t="str">
        <f>IF(D344=""," ",DATEDIF(D344,K344,"Y")&amp;"歳"&amp;DATEDIF(D344,K344,"YM")&amp;"カ月")</f>
        <v xml:space="preserve"> </v>
      </c>
      <c r="F344" s="138"/>
      <c r="G344" s="138"/>
      <c r="H344" s="138"/>
      <c r="I344" s="138"/>
      <c r="J344" s="40" t="s">
        <v>8</v>
      </c>
      <c r="K344" s="139">
        <f>DATE($B1,$D1,1)</f>
        <v>44593</v>
      </c>
      <c r="L344" s="139">
        <f>DATEDIF(D344,K344,"Y")</f>
        <v>122</v>
      </c>
      <c r="M344" s="121" t="str">
        <f t="shared" si="432"/>
        <v>×</v>
      </c>
      <c r="N344" s="87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  <c r="Z344" s="86"/>
      <c r="AA344" s="86"/>
      <c r="AB344" s="86"/>
      <c r="AC344" s="86"/>
      <c r="AD344" s="86"/>
      <c r="AE344" s="86"/>
      <c r="AF344" s="86"/>
      <c r="AG344" s="86"/>
      <c r="AH344" s="86"/>
      <c r="AI344" s="86"/>
      <c r="AJ344" s="86"/>
      <c r="AK344" s="86"/>
      <c r="AL344" s="86"/>
      <c r="AM344" s="86"/>
      <c r="AN344" s="86"/>
      <c r="AO344" s="86"/>
      <c r="AP344" s="86"/>
      <c r="AQ344" s="86"/>
      <c r="AR344" s="86"/>
      <c r="AS344" s="41">
        <f>SUM(N344:AR344)</f>
        <v>0</v>
      </c>
      <c r="AT344" s="36">
        <f t="shared" ref="AT344" si="511">COUNT(N344:AR344)</f>
        <v>0</v>
      </c>
    </row>
    <row r="345" spans="1:46" ht="21" customHeight="1" thickBot="1">
      <c r="A345" s="144"/>
      <c r="B345" s="114"/>
      <c r="C345" s="114"/>
      <c r="D345" s="116"/>
      <c r="E345" s="137"/>
      <c r="F345" s="118"/>
      <c r="G345" s="118"/>
      <c r="H345" s="118"/>
      <c r="I345" s="118"/>
      <c r="J345" s="38" t="s">
        <v>24</v>
      </c>
      <c r="K345" s="140"/>
      <c r="L345" s="141"/>
      <c r="M345" s="142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  <c r="AA345" s="90"/>
      <c r="AB345" s="90"/>
      <c r="AC345" s="90"/>
      <c r="AD345" s="90"/>
      <c r="AE345" s="90"/>
      <c r="AF345" s="90"/>
      <c r="AG345" s="90"/>
      <c r="AH345" s="90"/>
      <c r="AI345" s="90"/>
      <c r="AJ345" s="90"/>
      <c r="AK345" s="90"/>
      <c r="AL345" s="90"/>
      <c r="AM345" s="90"/>
      <c r="AN345" s="90"/>
      <c r="AO345" s="90"/>
      <c r="AP345" s="90"/>
      <c r="AQ345" s="90"/>
      <c r="AR345" s="90"/>
      <c r="AS345" s="39" t="str">
        <f t="shared" ref="AS345" si="512">IF(AT344=AT345,"○","×")</f>
        <v>○</v>
      </c>
      <c r="AT345" s="36">
        <f t="shared" ref="AT345" si="513">COUNTIF(N345:AR345,"ａ")+COUNTIF(N345:AR345,"ｂ")+COUNTIF(N345:AR345,"ｃ")</f>
        <v>0</v>
      </c>
    </row>
    <row r="346" spans="1:46" ht="21" customHeight="1">
      <c r="A346" s="143">
        <v>172</v>
      </c>
      <c r="B346" s="145"/>
      <c r="C346" s="145"/>
      <c r="D346" s="146"/>
      <c r="E346" s="137" t="str">
        <f>IF(D346=""," ",DATEDIF(D346,K346,"Y")&amp;"歳"&amp;DATEDIF(D346,K346,"YM")&amp;"カ月")</f>
        <v xml:space="preserve"> </v>
      </c>
      <c r="F346" s="138"/>
      <c r="G346" s="138"/>
      <c r="H346" s="138"/>
      <c r="I346" s="138"/>
      <c r="J346" s="40" t="s">
        <v>8</v>
      </c>
      <c r="K346" s="139">
        <f>DATE($B1,$D1,1)</f>
        <v>44593</v>
      </c>
      <c r="L346" s="139">
        <f>DATEDIF(D346,K346,"Y")</f>
        <v>122</v>
      </c>
      <c r="M346" s="121" t="str">
        <f t="shared" si="432"/>
        <v>×</v>
      </c>
      <c r="N346" s="87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  <c r="AA346" s="86"/>
      <c r="AB346" s="86"/>
      <c r="AC346" s="86"/>
      <c r="AD346" s="86"/>
      <c r="AE346" s="86"/>
      <c r="AF346" s="86"/>
      <c r="AG346" s="86"/>
      <c r="AH346" s="86"/>
      <c r="AI346" s="86"/>
      <c r="AJ346" s="86"/>
      <c r="AK346" s="86"/>
      <c r="AL346" s="86"/>
      <c r="AM346" s="86"/>
      <c r="AN346" s="86"/>
      <c r="AO346" s="86"/>
      <c r="AP346" s="86"/>
      <c r="AQ346" s="86"/>
      <c r="AR346" s="86"/>
      <c r="AS346" s="41">
        <f>SUM(N346:AR346)</f>
        <v>0</v>
      </c>
      <c r="AT346" s="36">
        <f t="shared" ref="AT346" si="514">COUNT(N346:AR346)</f>
        <v>0</v>
      </c>
    </row>
    <row r="347" spans="1:46" ht="21" customHeight="1" thickBot="1">
      <c r="A347" s="144"/>
      <c r="B347" s="114"/>
      <c r="C347" s="114"/>
      <c r="D347" s="116"/>
      <c r="E347" s="137"/>
      <c r="F347" s="118"/>
      <c r="G347" s="118"/>
      <c r="H347" s="118"/>
      <c r="I347" s="118"/>
      <c r="J347" s="38" t="s">
        <v>24</v>
      </c>
      <c r="K347" s="140"/>
      <c r="L347" s="141"/>
      <c r="M347" s="142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  <c r="AA347" s="90"/>
      <c r="AB347" s="90"/>
      <c r="AC347" s="90"/>
      <c r="AD347" s="90"/>
      <c r="AE347" s="90"/>
      <c r="AF347" s="90"/>
      <c r="AG347" s="90"/>
      <c r="AH347" s="90"/>
      <c r="AI347" s="90"/>
      <c r="AJ347" s="90"/>
      <c r="AK347" s="90"/>
      <c r="AL347" s="90"/>
      <c r="AM347" s="90"/>
      <c r="AN347" s="90"/>
      <c r="AO347" s="90"/>
      <c r="AP347" s="90"/>
      <c r="AQ347" s="90"/>
      <c r="AR347" s="90"/>
      <c r="AS347" s="39" t="str">
        <f t="shared" ref="AS347" si="515">IF(AT346=AT347,"○","×")</f>
        <v>○</v>
      </c>
      <c r="AT347" s="36">
        <f t="shared" ref="AT347" si="516">COUNTIF(N347:AR347,"ａ")+COUNTIF(N347:AR347,"ｂ")+COUNTIF(N347:AR347,"ｃ")</f>
        <v>0</v>
      </c>
    </row>
    <row r="348" spans="1:46" ht="21" customHeight="1">
      <c r="A348" s="143">
        <v>173</v>
      </c>
      <c r="B348" s="145"/>
      <c r="C348" s="145"/>
      <c r="D348" s="146"/>
      <c r="E348" s="137" t="str">
        <f>IF(D348=""," ",DATEDIF(D348,K348,"Y")&amp;"歳"&amp;DATEDIF(D348,K348,"YM")&amp;"カ月")</f>
        <v xml:space="preserve"> </v>
      </c>
      <c r="F348" s="138"/>
      <c r="G348" s="138"/>
      <c r="H348" s="138"/>
      <c r="I348" s="138"/>
      <c r="J348" s="40" t="s">
        <v>8</v>
      </c>
      <c r="K348" s="139">
        <f>DATE($B1,$D1,1)</f>
        <v>44593</v>
      </c>
      <c r="L348" s="139">
        <f>DATEDIF(D348,K348,"Y")</f>
        <v>122</v>
      </c>
      <c r="M348" s="121" t="str">
        <f t="shared" si="432"/>
        <v>×</v>
      </c>
      <c r="N348" s="87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  <c r="AA348" s="86"/>
      <c r="AB348" s="86"/>
      <c r="AC348" s="86"/>
      <c r="AD348" s="86"/>
      <c r="AE348" s="86"/>
      <c r="AF348" s="86"/>
      <c r="AG348" s="86"/>
      <c r="AH348" s="86"/>
      <c r="AI348" s="86"/>
      <c r="AJ348" s="86"/>
      <c r="AK348" s="86"/>
      <c r="AL348" s="86"/>
      <c r="AM348" s="86"/>
      <c r="AN348" s="86"/>
      <c r="AO348" s="86"/>
      <c r="AP348" s="86"/>
      <c r="AQ348" s="86"/>
      <c r="AR348" s="86"/>
      <c r="AS348" s="41">
        <f>SUM(N348:AR348)</f>
        <v>0</v>
      </c>
      <c r="AT348" s="36">
        <f t="shared" ref="AT348" si="517">COUNT(N348:AR348)</f>
        <v>0</v>
      </c>
    </row>
    <row r="349" spans="1:46" ht="21" customHeight="1" thickBot="1">
      <c r="A349" s="144"/>
      <c r="B349" s="114"/>
      <c r="C349" s="114"/>
      <c r="D349" s="116"/>
      <c r="E349" s="137"/>
      <c r="F349" s="118"/>
      <c r="G349" s="118"/>
      <c r="H349" s="118"/>
      <c r="I349" s="118"/>
      <c r="J349" s="38" t="s">
        <v>24</v>
      </c>
      <c r="K349" s="140"/>
      <c r="L349" s="141"/>
      <c r="M349" s="142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  <c r="AA349" s="90"/>
      <c r="AB349" s="90"/>
      <c r="AC349" s="90"/>
      <c r="AD349" s="90"/>
      <c r="AE349" s="90"/>
      <c r="AF349" s="90"/>
      <c r="AG349" s="90"/>
      <c r="AH349" s="90"/>
      <c r="AI349" s="90"/>
      <c r="AJ349" s="90"/>
      <c r="AK349" s="90"/>
      <c r="AL349" s="90"/>
      <c r="AM349" s="90"/>
      <c r="AN349" s="90"/>
      <c r="AO349" s="90"/>
      <c r="AP349" s="90"/>
      <c r="AQ349" s="90"/>
      <c r="AR349" s="90"/>
      <c r="AS349" s="39" t="str">
        <f t="shared" ref="AS349" si="518">IF(AT348=AT349,"○","×")</f>
        <v>○</v>
      </c>
      <c r="AT349" s="36">
        <f t="shared" ref="AT349" si="519">COUNTIF(N349:AR349,"ａ")+COUNTIF(N349:AR349,"ｂ")+COUNTIF(N349:AR349,"ｃ")</f>
        <v>0</v>
      </c>
    </row>
    <row r="350" spans="1:46" ht="21" customHeight="1">
      <c r="A350" s="143">
        <v>174</v>
      </c>
      <c r="B350" s="145"/>
      <c r="C350" s="145"/>
      <c r="D350" s="146"/>
      <c r="E350" s="137" t="str">
        <f>IF(D350=""," ",DATEDIF(D350,K350,"Y")&amp;"歳"&amp;DATEDIF(D350,K350,"YM")&amp;"カ月")</f>
        <v xml:space="preserve"> </v>
      </c>
      <c r="F350" s="138"/>
      <c r="G350" s="138"/>
      <c r="H350" s="138"/>
      <c r="I350" s="138"/>
      <c r="J350" s="40" t="s">
        <v>8</v>
      </c>
      <c r="K350" s="139">
        <f>DATE($B1,$D1,1)</f>
        <v>44593</v>
      </c>
      <c r="L350" s="139">
        <f>DATEDIF(D350,K350,"Y")</f>
        <v>122</v>
      </c>
      <c r="M350" s="121" t="str">
        <f t="shared" si="432"/>
        <v>×</v>
      </c>
      <c r="N350" s="87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  <c r="AA350" s="86"/>
      <c r="AB350" s="86"/>
      <c r="AC350" s="86"/>
      <c r="AD350" s="86"/>
      <c r="AE350" s="86"/>
      <c r="AF350" s="86"/>
      <c r="AG350" s="86"/>
      <c r="AH350" s="86"/>
      <c r="AI350" s="86"/>
      <c r="AJ350" s="86"/>
      <c r="AK350" s="86"/>
      <c r="AL350" s="86"/>
      <c r="AM350" s="86"/>
      <c r="AN350" s="86"/>
      <c r="AO350" s="86"/>
      <c r="AP350" s="86"/>
      <c r="AQ350" s="86"/>
      <c r="AR350" s="86"/>
      <c r="AS350" s="41">
        <f>SUM(N350:AR350)</f>
        <v>0</v>
      </c>
      <c r="AT350" s="36">
        <f t="shared" ref="AT350" si="520">COUNT(N350:AR350)</f>
        <v>0</v>
      </c>
    </row>
    <row r="351" spans="1:46" ht="21" customHeight="1" thickBot="1">
      <c r="A351" s="144"/>
      <c r="B351" s="114"/>
      <c r="C351" s="114"/>
      <c r="D351" s="116"/>
      <c r="E351" s="137"/>
      <c r="F351" s="118"/>
      <c r="G351" s="118"/>
      <c r="H351" s="118"/>
      <c r="I351" s="118"/>
      <c r="J351" s="38" t="s">
        <v>24</v>
      </c>
      <c r="K351" s="140"/>
      <c r="L351" s="141"/>
      <c r="M351" s="142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  <c r="AB351" s="90"/>
      <c r="AC351" s="90"/>
      <c r="AD351" s="90"/>
      <c r="AE351" s="90"/>
      <c r="AF351" s="90"/>
      <c r="AG351" s="90"/>
      <c r="AH351" s="90"/>
      <c r="AI351" s="90"/>
      <c r="AJ351" s="90"/>
      <c r="AK351" s="90"/>
      <c r="AL351" s="90"/>
      <c r="AM351" s="90"/>
      <c r="AN351" s="90"/>
      <c r="AO351" s="90"/>
      <c r="AP351" s="90"/>
      <c r="AQ351" s="90"/>
      <c r="AR351" s="90"/>
      <c r="AS351" s="39" t="str">
        <f t="shared" ref="AS351" si="521">IF(AT350=AT351,"○","×")</f>
        <v>○</v>
      </c>
      <c r="AT351" s="36">
        <f t="shared" ref="AT351" si="522">COUNTIF(N351:AR351,"ａ")+COUNTIF(N351:AR351,"ｂ")+COUNTIF(N351:AR351,"ｃ")</f>
        <v>0</v>
      </c>
    </row>
    <row r="352" spans="1:46" ht="21" customHeight="1">
      <c r="A352" s="143">
        <v>175</v>
      </c>
      <c r="B352" s="145"/>
      <c r="C352" s="145"/>
      <c r="D352" s="146"/>
      <c r="E352" s="137" t="str">
        <f>IF(D352=""," ",DATEDIF(D352,K352,"Y")&amp;"歳"&amp;DATEDIF(D352,K352,"YM")&amp;"カ月")</f>
        <v xml:space="preserve"> </v>
      </c>
      <c r="F352" s="138"/>
      <c r="G352" s="138"/>
      <c r="H352" s="138"/>
      <c r="I352" s="138"/>
      <c r="J352" s="40" t="s">
        <v>8</v>
      </c>
      <c r="K352" s="139">
        <f>DATE($B1,$D1,1)</f>
        <v>44593</v>
      </c>
      <c r="L352" s="139">
        <f>DATEDIF(D352,K352,"Y")</f>
        <v>122</v>
      </c>
      <c r="M352" s="121" t="str">
        <f t="shared" si="432"/>
        <v>×</v>
      </c>
      <c r="N352" s="87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  <c r="AK352" s="86"/>
      <c r="AL352" s="86"/>
      <c r="AM352" s="86"/>
      <c r="AN352" s="86"/>
      <c r="AO352" s="86"/>
      <c r="AP352" s="86"/>
      <c r="AQ352" s="86"/>
      <c r="AR352" s="86"/>
      <c r="AS352" s="41">
        <f>SUM(N352:AR352)</f>
        <v>0</v>
      </c>
      <c r="AT352" s="36">
        <f t="shared" ref="AT352" si="523">COUNT(N352:AR352)</f>
        <v>0</v>
      </c>
    </row>
    <row r="353" spans="1:46" ht="21" customHeight="1" thickBot="1">
      <c r="A353" s="144"/>
      <c r="B353" s="114"/>
      <c r="C353" s="114"/>
      <c r="D353" s="116"/>
      <c r="E353" s="137"/>
      <c r="F353" s="118"/>
      <c r="G353" s="118"/>
      <c r="H353" s="118"/>
      <c r="I353" s="118"/>
      <c r="J353" s="38" t="s">
        <v>24</v>
      </c>
      <c r="K353" s="140"/>
      <c r="L353" s="141"/>
      <c r="M353" s="142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  <c r="AA353" s="90"/>
      <c r="AB353" s="90"/>
      <c r="AC353" s="90"/>
      <c r="AD353" s="90"/>
      <c r="AE353" s="90"/>
      <c r="AF353" s="90"/>
      <c r="AG353" s="90"/>
      <c r="AH353" s="90"/>
      <c r="AI353" s="90"/>
      <c r="AJ353" s="90"/>
      <c r="AK353" s="90"/>
      <c r="AL353" s="90"/>
      <c r="AM353" s="90"/>
      <c r="AN353" s="90"/>
      <c r="AO353" s="90"/>
      <c r="AP353" s="90"/>
      <c r="AQ353" s="90"/>
      <c r="AR353" s="90"/>
      <c r="AS353" s="39" t="str">
        <f t="shared" ref="AS353" si="524">IF(AT352=AT353,"○","×")</f>
        <v>○</v>
      </c>
      <c r="AT353" s="36">
        <f t="shared" ref="AT353" si="525">COUNTIF(N353:AR353,"ａ")+COUNTIF(N353:AR353,"ｂ")+COUNTIF(N353:AR353,"ｃ")</f>
        <v>0</v>
      </c>
    </row>
    <row r="354" spans="1:46" ht="21" customHeight="1">
      <c r="A354" s="143">
        <v>176</v>
      </c>
      <c r="B354" s="145"/>
      <c r="C354" s="145"/>
      <c r="D354" s="146"/>
      <c r="E354" s="137" t="str">
        <f>IF(D354=""," ",DATEDIF(D354,K354,"Y")&amp;"歳"&amp;DATEDIF(D354,K354,"YM")&amp;"カ月")</f>
        <v xml:space="preserve"> </v>
      </c>
      <c r="F354" s="138"/>
      <c r="G354" s="138"/>
      <c r="H354" s="138"/>
      <c r="I354" s="138"/>
      <c r="J354" s="40" t="s">
        <v>8</v>
      </c>
      <c r="K354" s="139">
        <f>DATE($B1,$D1,1)</f>
        <v>44593</v>
      </c>
      <c r="L354" s="139">
        <f>DATEDIF(D354,K354,"Y")</f>
        <v>122</v>
      </c>
      <c r="M354" s="121" t="str">
        <f t="shared" si="432"/>
        <v>×</v>
      </c>
      <c r="N354" s="87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  <c r="AK354" s="86"/>
      <c r="AL354" s="86"/>
      <c r="AM354" s="86"/>
      <c r="AN354" s="86"/>
      <c r="AO354" s="86"/>
      <c r="AP354" s="86"/>
      <c r="AQ354" s="86"/>
      <c r="AR354" s="86"/>
      <c r="AS354" s="41">
        <f>SUM(N354:AR354)</f>
        <v>0</v>
      </c>
      <c r="AT354" s="36">
        <f t="shared" ref="AT354" si="526">COUNT(N354:AR354)</f>
        <v>0</v>
      </c>
    </row>
    <row r="355" spans="1:46" ht="21" customHeight="1" thickBot="1">
      <c r="A355" s="144"/>
      <c r="B355" s="114"/>
      <c r="C355" s="114"/>
      <c r="D355" s="116"/>
      <c r="E355" s="137"/>
      <c r="F355" s="118"/>
      <c r="G355" s="118"/>
      <c r="H355" s="118"/>
      <c r="I355" s="118"/>
      <c r="J355" s="38" t="s">
        <v>24</v>
      </c>
      <c r="K355" s="140"/>
      <c r="L355" s="141"/>
      <c r="M355" s="142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  <c r="AA355" s="90"/>
      <c r="AB355" s="90"/>
      <c r="AC355" s="90"/>
      <c r="AD355" s="90"/>
      <c r="AE355" s="90"/>
      <c r="AF355" s="90"/>
      <c r="AG355" s="90"/>
      <c r="AH355" s="90"/>
      <c r="AI355" s="90"/>
      <c r="AJ355" s="90"/>
      <c r="AK355" s="90"/>
      <c r="AL355" s="90"/>
      <c r="AM355" s="90"/>
      <c r="AN355" s="90"/>
      <c r="AO355" s="90"/>
      <c r="AP355" s="90"/>
      <c r="AQ355" s="90"/>
      <c r="AR355" s="90"/>
      <c r="AS355" s="39" t="str">
        <f t="shared" ref="AS355" si="527">IF(AT354=AT355,"○","×")</f>
        <v>○</v>
      </c>
      <c r="AT355" s="36">
        <f t="shared" ref="AT355" si="528">COUNTIF(N355:AR355,"ａ")+COUNTIF(N355:AR355,"ｂ")+COUNTIF(N355:AR355,"ｃ")</f>
        <v>0</v>
      </c>
    </row>
    <row r="356" spans="1:46" ht="21" customHeight="1">
      <c r="A356" s="143">
        <v>177</v>
      </c>
      <c r="B356" s="145"/>
      <c r="C356" s="145"/>
      <c r="D356" s="146"/>
      <c r="E356" s="137" t="str">
        <f>IF(D356=""," ",DATEDIF(D356,K356,"Y")&amp;"歳"&amp;DATEDIF(D356,K356,"YM")&amp;"カ月")</f>
        <v xml:space="preserve"> </v>
      </c>
      <c r="F356" s="138"/>
      <c r="G356" s="138"/>
      <c r="H356" s="138"/>
      <c r="I356" s="138"/>
      <c r="J356" s="40" t="s">
        <v>8</v>
      </c>
      <c r="K356" s="139">
        <f>DATE($B1,$D1,1)</f>
        <v>44593</v>
      </c>
      <c r="L356" s="139">
        <f>DATEDIF(D356,K356,"Y")</f>
        <v>122</v>
      </c>
      <c r="M356" s="121" t="str">
        <f t="shared" ref="M356:M400" si="529">IF(L356=0,"○",IF(L356=1,"△",IF(L356=2,"□",IF(L356=3,"◇","×"))))</f>
        <v>×</v>
      </c>
      <c r="N356" s="87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  <c r="AK356" s="86"/>
      <c r="AL356" s="86"/>
      <c r="AM356" s="86"/>
      <c r="AN356" s="86"/>
      <c r="AO356" s="86"/>
      <c r="AP356" s="86"/>
      <c r="AQ356" s="86"/>
      <c r="AR356" s="86"/>
      <c r="AS356" s="41">
        <f>SUM(N356:AR356)</f>
        <v>0</v>
      </c>
      <c r="AT356" s="36">
        <f t="shared" ref="AT356" si="530">COUNT(N356:AR356)</f>
        <v>0</v>
      </c>
    </row>
    <row r="357" spans="1:46" ht="21" customHeight="1" thickBot="1">
      <c r="A357" s="144"/>
      <c r="B357" s="114"/>
      <c r="C357" s="114"/>
      <c r="D357" s="116"/>
      <c r="E357" s="137"/>
      <c r="F357" s="118"/>
      <c r="G357" s="118"/>
      <c r="H357" s="118"/>
      <c r="I357" s="118"/>
      <c r="J357" s="38" t="s">
        <v>24</v>
      </c>
      <c r="K357" s="140"/>
      <c r="L357" s="141"/>
      <c r="M357" s="142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  <c r="AA357" s="90"/>
      <c r="AB357" s="90"/>
      <c r="AC357" s="90"/>
      <c r="AD357" s="90"/>
      <c r="AE357" s="90"/>
      <c r="AF357" s="90"/>
      <c r="AG357" s="90"/>
      <c r="AH357" s="90"/>
      <c r="AI357" s="90"/>
      <c r="AJ357" s="90"/>
      <c r="AK357" s="90"/>
      <c r="AL357" s="90"/>
      <c r="AM357" s="90"/>
      <c r="AN357" s="90"/>
      <c r="AO357" s="90"/>
      <c r="AP357" s="90"/>
      <c r="AQ357" s="90"/>
      <c r="AR357" s="90"/>
      <c r="AS357" s="39" t="str">
        <f t="shared" ref="AS357" si="531">IF(AT356=AT357,"○","×")</f>
        <v>○</v>
      </c>
      <c r="AT357" s="36">
        <f t="shared" ref="AT357" si="532">COUNTIF(N357:AR357,"ａ")+COUNTIF(N357:AR357,"ｂ")+COUNTIF(N357:AR357,"ｃ")</f>
        <v>0</v>
      </c>
    </row>
    <row r="358" spans="1:46" ht="21" customHeight="1">
      <c r="A358" s="143">
        <v>178</v>
      </c>
      <c r="B358" s="145"/>
      <c r="C358" s="145"/>
      <c r="D358" s="146"/>
      <c r="E358" s="137" t="str">
        <f>IF(D358=""," ",DATEDIF(D358,K358,"Y")&amp;"歳"&amp;DATEDIF(D358,K358,"YM")&amp;"カ月")</f>
        <v xml:space="preserve"> </v>
      </c>
      <c r="F358" s="138"/>
      <c r="G358" s="138"/>
      <c r="H358" s="138"/>
      <c r="I358" s="138"/>
      <c r="J358" s="40" t="s">
        <v>8</v>
      </c>
      <c r="K358" s="139">
        <f>DATE($B1,$D1,1)</f>
        <v>44593</v>
      </c>
      <c r="L358" s="139">
        <f>DATEDIF(D358,K358,"Y")</f>
        <v>122</v>
      </c>
      <c r="M358" s="121" t="str">
        <f t="shared" si="529"/>
        <v>×</v>
      </c>
      <c r="N358" s="87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86"/>
      <c r="AA358" s="86"/>
      <c r="AB358" s="86"/>
      <c r="AC358" s="86"/>
      <c r="AD358" s="86"/>
      <c r="AE358" s="86"/>
      <c r="AF358" s="86"/>
      <c r="AG358" s="86"/>
      <c r="AH358" s="86"/>
      <c r="AI358" s="86"/>
      <c r="AJ358" s="86"/>
      <c r="AK358" s="86"/>
      <c r="AL358" s="86"/>
      <c r="AM358" s="86"/>
      <c r="AN358" s="86"/>
      <c r="AO358" s="86"/>
      <c r="AP358" s="86"/>
      <c r="AQ358" s="86"/>
      <c r="AR358" s="86"/>
      <c r="AS358" s="41">
        <f>SUM(N358:AR358)</f>
        <v>0</v>
      </c>
      <c r="AT358" s="36">
        <f t="shared" ref="AT358" si="533">COUNT(N358:AR358)</f>
        <v>0</v>
      </c>
    </row>
    <row r="359" spans="1:46" ht="21" customHeight="1" thickBot="1">
      <c r="A359" s="144"/>
      <c r="B359" s="114"/>
      <c r="C359" s="114"/>
      <c r="D359" s="116"/>
      <c r="E359" s="137"/>
      <c r="F359" s="118"/>
      <c r="G359" s="118"/>
      <c r="H359" s="118"/>
      <c r="I359" s="118"/>
      <c r="J359" s="38" t="s">
        <v>24</v>
      </c>
      <c r="K359" s="140"/>
      <c r="L359" s="141"/>
      <c r="M359" s="142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  <c r="AB359" s="90"/>
      <c r="AC359" s="90"/>
      <c r="AD359" s="90"/>
      <c r="AE359" s="90"/>
      <c r="AF359" s="90"/>
      <c r="AG359" s="90"/>
      <c r="AH359" s="90"/>
      <c r="AI359" s="90"/>
      <c r="AJ359" s="90"/>
      <c r="AK359" s="90"/>
      <c r="AL359" s="90"/>
      <c r="AM359" s="90"/>
      <c r="AN359" s="90"/>
      <c r="AO359" s="90"/>
      <c r="AP359" s="90"/>
      <c r="AQ359" s="90"/>
      <c r="AR359" s="90"/>
      <c r="AS359" s="39" t="str">
        <f t="shared" ref="AS359" si="534">IF(AT358=AT359,"○","×")</f>
        <v>○</v>
      </c>
      <c r="AT359" s="36">
        <f t="shared" ref="AT359" si="535">COUNTIF(N359:AR359,"ａ")+COUNTIF(N359:AR359,"ｂ")+COUNTIF(N359:AR359,"ｃ")</f>
        <v>0</v>
      </c>
    </row>
    <row r="360" spans="1:46" ht="21" customHeight="1">
      <c r="A360" s="143">
        <v>179</v>
      </c>
      <c r="B360" s="145"/>
      <c r="C360" s="145"/>
      <c r="D360" s="146"/>
      <c r="E360" s="137" t="str">
        <f>IF(D360=""," ",DATEDIF(D360,K360,"Y")&amp;"歳"&amp;DATEDIF(D360,K360,"YM")&amp;"カ月")</f>
        <v xml:space="preserve"> </v>
      </c>
      <c r="F360" s="138"/>
      <c r="G360" s="138"/>
      <c r="H360" s="138"/>
      <c r="I360" s="138"/>
      <c r="J360" s="40" t="s">
        <v>8</v>
      </c>
      <c r="K360" s="139">
        <f>DATE($B1,$D1,1)</f>
        <v>44593</v>
      </c>
      <c r="L360" s="139">
        <f>DATEDIF(D360,K360,"Y")</f>
        <v>122</v>
      </c>
      <c r="M360" s="121" t="str">
        <f t="shared" si="529"/>
        <v>×</v>
      </c>
      <c r="N360" s="87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86"/>
      <c r="AA360" s="86"/>
      <c r="AB360" s="86"/>
      <c r="AC360" s="86"/>
      <c r="AD360" s="86"/>
      <c r="AE360" s="86"/>
      <c r="AF360" s="86"/>
      <c r="AG360" s="86"/>
      <c r="AH360" s="86"/>
      <c r="AI360" s="86"/>
      <c r="AJ360" s="86"/>
      <c r="AK360" s="86"/>
      <c r="AL360" s="86"/>
      <c r="AM360" s="86"/>
      <c r="AN360" s="86"/>
      <c r="AO360" s="86"/>
      <c r="AP360" s="86"/>
      <c r="AQ360" s="86"/>
      <c r="AR360" s="86"/>
      <c r="AS360" s="41">
        <f>SUM(N360:AR360)</f>
        <v>0</v>
      </c>
      <c r="AT360" s="36">
        <f t="shared" ref="AT360" si="536">COUNT(N360:AR360)</f>
        <v>0</v>
      </c>
    </row>
    <row r="361" spans="1:46" ht="21" customHeight="1" thickBot="1">
      <c r="A361" s="144"/>
      <c r="B361" s="114"/>
      <c r="C361" s="114"/>
      <c r="D361" s="116"/>
      <c r="E361" s="137"/>
      <c r="F361" s="118"/>
      <c r="G361" s="118"/>
      <c r="H361" s="118"/>
      <c r="I361" s="118"/>
      <c r="J361" s="38" t="s">
        <v>24</v>
      </c>
      <c r="K361" s="140"/>
      <c r="L361" s="141"/>
      <c r="M361" s="142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  <c r="AC361" s="90"/>
      <c r="AD361" s="90"/>
      <c r="AE361" s="90"/>
      <c r="AF361" s="90"/>
      <c r="AG361" s="90"/>
      <c r="AH361" s="90"/>
      <c r="AI361" s="90"/>
      <c r="AJ361" s="90"/>
      <c r="AK361" s="90"/>
      <c r="AL361" s="90"/>
      <c r="AM361" s="90"/>
      <c r="AN361" s="90"/>
      <c r="AO361" s="90"/>
      <c r="AP361" s="90"/>
      <c r="AQ361" s="90"/>
      <c r="AR361" s="90"/>
      <c r="AS361" s="39" t="str">
        <f t="shared" ref="AS361" si="537">IF(AT360=AT361,"○","×")</f>
        <v>○</v>
      </c>
      <c r="AT361" s="36">
        <f t="shared" ref="AT361" si="538">COUNTIF(N361:AR361,"ａ")+COUNTIF(N361:AR361,"ｂ")+COUNTIF(N361:AR361,"ｃ")</f>
        <v>0</v>
      </c>
    </row>
    <row r="362" spans="1:46" ht="21" customHeight="1">
      <c r="A362" s="143">
        <v>180</v>
      </c>
      <c r="B362" s="145"/>
      <c r="C362" s="145"/>
      <c r="D362" s="146"/>
      <c r="E362" s="137" t="str">
        <f>IF(D362=""," ",DATEDIF(D362,K362,"Y")&amp;"歳"&amp;DATEDIF(D362,K362,"YM")&amp;"カ月")</f>
        <v xml:space="preserve"> </v>
      </c>
      <c r="F362" s="138"/>
      <c r="G362" s="138"/>
      <c r="H362" s="138"/>
      <c r="I362" s="138"/>
      <c r="J362" s="40" t="s">
        <v>8</v>
      </c>
      <c r="K362" s="139">
        <f>DATE($B1,$D1,1)</f>
        <v>44593</v>
      </c>
      <c r="L362" s="139">
        <f>DATEDIF(D362,K362,"Y")</f>
        <v>122</v>
      </c>
      <c r="M362" s="121" t="str">
        <f t="shared" si="529"/>
        <v>×</v>
      </c>
      <c r="N362" s="87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86"/>
      <c r="AA362" s="86"/>
      <c r="AB362" s="86"/>
      <c r="AC362" s="86"/>
      <c r="AD362" s="86"/>
      <c r="AE362" s="86"/>
      <c r="AF362" s="86"/>
      <c r="AG362" s="86"/>
      <c r="AH362" s="86"/>
      <c r="AI362" s="86"/>
      <c r="AJ362" s="86"/>
      <c r="AK362" s="86"/>
      <c r="AL362" s="86"/>
      <c r="AM362" s="86"/>
      <c r="AN362" s="86"/>
      <c r="AO362" s="86"/>
      <c r="AP362" s="86"/>
      <c r="AQ362" s="86"/>
      <c r="AR362" s="86"/>
      <c r="AS362" s="41">
        <f>SUM(N362:AR362)</f>
        <v>0</v>
      </c>
      <c r="AT362" s="36">
        <f t="shared" ref="AT362" si="539">COUNT(N362:AR362)</f>
        <v>0</v>
      </c>
    </row>
    <row r="363" spans="1:46" ht="21" customHeight="1" thickBot="1">
      <c r="A363" s="144"/>
      <c r="B363" s="114"/>
      <c r="C363" s="114"/>
      <c r="D363" s="116"/>
      <c r="E363" s="137"/>
      <c r="F363" s="118"/>
      <c r="G363" s="118"/>
      <c r="H363" s="118"/>
      <c r="I363" s="118"/>
      <c r="J363" s="38" t="s">
        <v>24</v>
      </c>
      <c r="K363" s="140"/>
      <c r="L363" s="141"/>
      <c r="M363" s="142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  <c r="AC363" s="90"/>
      <c r="AD363" s="90"/>
      <c r="AE363" s="90"/>
      <c r="AF363" s="90"/>
      <c r="AG363" s="90"/>
      <c r="AH363" s="90"/>
      <c r="AI363" s="90"/>
      <c r="AJ363" s="90"/>
      <c r="AK363" s="90"/>
      <c r="AL363" s="90"/>
      <c r="AM363" s="90"/>
      <c r="AN363" s="90"/>
      <c r="AO363" s="90"/>
      <c r="AP363" s="90"/>
      <c r="AQ363" s="90"/>
      <c r="AR363" s="90"/>
      <c r="AS363" s="39" t="str">
        <f t="shared" ref="AS363" si="540">IF(AT362=AT363,"○","×")</f>
        <v>○</v>
      </c>
      <c r="AT363" s="36">
        <f t="shared" ref="AT363" si="541">COUNTIF(N363:AR363,"ａ")+COUNTIF(N363:AR363,"ｂ")+COUNTIF(N363:AR363,"ｃ")</f>
        <v>0</v>
      </c>
    </row>
    <row r="364" spans="1:46" ht="21" customHeight="1">
      <c r="A364" s="143">
        <v>181</v>
      </c>
      <c r="B364" s="145"/>
      <c r="C364" s="145"/>
      <c r="D364" s="146"/>
      <c r="E364" s="137" t="str">
        <f>IF(D364=""," ",DATEDIF(D364,K364,"Y")&amp;"歳"&amp;DATEDIF(D364,K364,"YM")&amp;"カ月")</f>
        <v xml:space="preserve"> </v>
      </c>
      <c r="F364" s="138"/>
      <c r="G364" s="138"/>
      <c r="H364" s="138"/>
      <c r="I364" s="138"/>
      <c r="J364" s="40" t="s">
        <v>8</v>
      </c>
      <c r="K364" s="139">
        <f>DATE($B1,$D1,1)</f>
        <v>44593</v>
      </c>
      <c r="L364" s="139">
        <f>DATEDIF(D364,K364,"Y")</f>
        <v>122</v>
      </c>
      <c r="M364" s="121" t="str">
        <f t="shared" si="529"/>
        <v>×</v>
      </c>
      <c r="N364" s="87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  <c r="Z364" s="86"/>
      <c r="AA364" s="86"/>
      <c r="AB364" s="86"/>
      <c r="AC364" s="86"/>
      <c r="AD364" s="86"/>
      <c r="AE364" s="86"/>
      <c r="AF364" s="86"/>
      <c r="AG364" s="86"/>
      <c r="AH364" s="86"/>
      <c r="AI364" s="86"/>
      <c r="AJ364" s="86"/>
      <c r="AK364" s="86"/>
      <c r="AL364" s="86"/>
      <c r="AM364" s="86"/>
      <c r="AN364" s="86"/>
      <c r="AO364" s="86"/>
      <c r="AP364" s="86"/>
      <c r="AQ364" s="86"/>
      <c r="AR364" s="86"/>
      <c r="AS364" s="41">
        <f>SUM(N364:AR364)</f>
        <v>0</v>
      </c>
      <c r="AT364" s="36">
        <f t="shared" ref="AT364" si="542">COUNT(N364:AR364)</f>
        <v>0</v>
      </c>
    </row>
    <row r="365" spans="1:46" ht="21" customHeight="1" thickBot="1">
      <c r="A365" s="144"/>
      <c r="B365" s="114"/>
      <c r="C365" s="114"/>
      <c r="D365" s="116"/>
      <c r="E365" s="137"/>
      <c r="F365" s="118"/>
      <c r="G365" s="118"/>
      <c r="H365" s="118"/>
      <c r="I365" s="118"/>
      <c r="J365" s="38" t="s">
        <v>24</v>
      </c>
      <c r="K365" s="140"/>
      <c r="L365" s="141"/>
      <c r="M365" s="142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  <c r="AB365" s="90"/>
      <c r="AC365" s="90"/>
      <c r="AD365" s="90"/>
      <c r="AE365" s="90"/>
      <c r="AF365" s="90"/>
      <c r="AG365" s="90"/>
      <c r="AH365" s="90"/>
      <c r="AI365" s="90"/>
      <c r="AJ365" s="90"/>
      <c r="AK365" s="90"/>
      <c r="AL365" s="90"/>
      <c r="AM365" s="90"/>
      <c r="AN365" s="90"/>
      <c r="AO365" s="90"/>
      <c r="AP365" s="90"/>
      <c r="AQ365" s="90"/>
      <c r="AR365" s="90"/>
      <c r="AS365" s="39" t="str">
        <f t="shared" ref="AS365" si="543">IF(AT364=AT365,"○","×")</f>
        <v>○</v>
      </c>
      <c r="AT365" s="36">
        <f t="shared" ref="AT365" si="544">COUNTIF(N365:AR365,"ａ")+COUNTIF(N365:AR365,"ｂ")+COUNTIF(N365:AR365,"ｃ")</f>
        <v>0</v>
      </c>
    </row>
    <row r="366" spans="1:46" ht="21" customHeight="1">
      <c r="A366" s="143">
        <v>182</v>
      </c>
      <c r="B366" s="145"/>
      <c r="C366" s="145"/>
      <c r="D366" s="146"/>
      <c r="E366" s="137" t="str">
        <f>IF(D366=""," ",DATEDIF(D366,K366,"Y")&amp;"歳"&amp;DATEDIF(D366,K366,"YM")&amp;"カ月")</f>
        <v xml:space="preserve"> </v>
      </c>
      <c r="F366" s="138"/>
      <c r="G366" s="138"/>
      <c r="H366" s="138"/>
      <c r="I366" s="138"/>
      <c r="J366" s="40" t="s">
        <v>8</v>
      </c>
      <c r="K366" s="139">
        <f>DATE($B1,$D1,1)</f>
        <v>44593</v>
      </c>
      <c r="L366" s="139">
        <f>DATEDIF(D366,K366,"Y")</f>
        <v>122</v>
      </c>
      <c r="M366" s="121" t="str">
        <f t="shared" si="529"/>
        <v>×</v>
      </c>
      <c r="N366" s="87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  <c r="AA366" s="86"/>
      <c r="AB366" s="86"/>
      <c r="AC366" s="86"/>
      <c r="AD366" s="86"/>
      <c r="AE366" s="86"/>
      <c r="AF366" s="86"/>
      <c r="AG366" s="86"/>
      <c r="AH366" s="86"/>
      <c r="AI366" s="86"/>
      <c r="AJ366" s="86"/>
      <c r="AK366" s="86"/>
      <c r="AL366" s="86"/>
      <c r="AM366" s="86"/>
      <c r="AN366" s="86"/>
      <c r="AO366" s="86"/>
      <c r="AP366" s="86"/>
      <c r="AQ366" s="86"/>
      <c r="AR366" s="86"/>
      <c r="AS366" s="41">
        <f>SUM(N366:AR366)</f>
        <v>0</v>
      </c>
      <c r="AT366" s="36">
        <f t="shared" ref="AT366" si="545">COUNT(N366:AR366)</f>
        <v>0</v>
      </c>
    </row>
    <row r="367" spans="1:46" ht="21" customHeight="1" thickBot="1">
      <c r="A367" s="144"/>
      <c r="B367" s="114"/>
      <c r="C367" s="114"/>
      <c r="D367" s="116"/>
      <c r="E367" s="137"/>
      <c r="F367" s="118"/>
      <c r="G367" s="118"/>
      <c r="H367" s="118"/>
      <c r="I367" s="118"/>
      <c r="J367" s="38" t="s">
        <v>24</v>
      </c>
      <c r="K367" s="140"/>
      <c r="L367" s="141"/>
      <c r="M367" s="142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  <c r="AC367" s="90"/>
      <c r="AD367" s="90"/>
      <c r="AE367" s="90"/>
      <c r="AF367" s="90"/>
      <c r="AG367" s="90"/>
      <c r="AH367" s="90"/>
      <c r="AI367" s="90"/>
      <c r="AJ367" s="90"/>
      <c r="AK367" s="90"/>
      <c r="AL367" s="90"/>
      <c r="AM367" s="90"/>
      <c r="AN367" s="90"/>
      <c r="AO367" s="90"/>
      <c r="AP367" s="90"/>
      <c r="AQ367" s="90"/>
      <c r="AR367" s="90"/>
      <c r="AS367" s="39" t="str">
        <f t="shared" ref="AS367" si="546">IF(AT366=AT367,"○","×")</f>
        <v>○</v>
      </c>
      <c r="AT367" s="36">
        <f t="shared" ref="AT367" si="547">COUNTIF(N367:AR367,"ａ")+COUNTIF(N367:AR367,"ｂ")+COUNTIF(N367:AR367,"ｃ")</f>
        <v>0</v>
      </c>
    </row>
    <row r="368" spans="1:46" ht="21" customHeight="1">
      <c r="A368" s="143">
        <v>183</v>
      </c>
      <c r="B368" s="145"/>
      <c r="C368" s="145"/>
      <c r="D368" s="146"/>
      <c r="E368" s="137" t="str">
        <f>IF(D368=""," ",DATEDIF(D368,K368,"Y")&amp;"歳"&amp;DATEDIF(D368,K368,"YM")&amp;"カ月")</f>
        <v xml:space="preserve"> </v>
      </c>
      <c r="F368" s="138"/>
      <c r="G368" s="138"/>
      <c r="H368" s="138"/>
      <c r="I368" s="138"/>
      <c r="J368" s="40" t="s">
        <v>8</v>
      </c>
      <c r="K368" s="139">
        <f>DATE($B1,$D1,1)</f>
        <v>44593</v>
      </c>
      <c r="L368" s="139">
        <f>DATEDIF(D368,K368,"Y")</f>
        <v>122</v>
      </c>
      <c r="M368" s="121" t="str">
        <f t="shared" si="529"/>
        <v>×</v>
      </c>
      <c r="N368" s="87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  <c r="Z368" s="86"/>
      <c r="AA368" s="86"/>
      <c r="AB368" s="86"/>
      <c r="AC368" s="86"/>
      <c r="AD368" s="86"/>
      <c r="AE368" s="86"/>
      <c r="AF368" s="86"/>
      <c r="AG368" s="86"/>
      <c r="AH368" s="86"/>
      <c r="AI368" s="86"/>
      <c r="AJ368" s="86"/>
      <c r="AK368" s="86"/>
      <c r="AL368" s="86"/>
      <c r="AM368" s="86"/>
      <c r="AN368" s="86"/>
      <c r="AO368" s="86"/>
      <c r="AP368" s="86"/>
      <c r="AQ368" s="86"/>
      <c r="AR368" s="86"/>
      <c r="AS368" s="41">
        <f>SUM(N368:AR368)</f>
        <v>0</v>
      </c>
      <c r="AT368" s="36">
        <f t="shared" ref="AT368" si="548">COUNT(N368:AR368)</f>
        <v>0</v>
      </c>
    </row>
    <row r="369" spans="1:46" ht="21" customHeight="1" thickBot="1">
      <c r="A369" s="144"/>
      <c r="B369" s="114"/>
      <c r="C369" s="114"/>
      <c r="D369" s="116"/>
      <c r="E369" s="137"/>
      <c r="F369" s="118"/>
      <c r="G369" s="118"/>
      <c r="H369" s="118"/>
      <c r="I369" s="118"/>
      <c r="J369" s="38" t="s">
        <v>24</v>
      </c>
      <c r="K369" s="140"/>
      <c r="L369" s="141"/>
      <c r="M369" s="142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  <c r="AB369" s="90"/>
      <c r="AC369" s="90"/>
      <c r="AD369" s="90"/>
      <c r="AE369" s="90"/>
      <c r="AF369" s="90"/>
      <c r="AG369" s="90"/>
      <c r="AH369" s="90"/>
      <c r="AI369" s="90"/>
      <c r="AJ369" s="90"/>
      <c r="AK369" s="90"/>
      <c r="AL369" s="90"/>
      <c r="AM369" s="90"/>
      <c r="AN369" s="90"/>
      <c r="AO369" s="90"/>
      <c r="AP369" s="90"/>
      <c r="AQ369" s="90"/>
      <c r="AR369" s="90"/>
      <c r="AS369" s="39" t="str">
        <f t="shared" ref="AS369" si="549">IF(AT368=AT369,"○","×")</f>
        <v>○</v>
      </c>
      <c r="AT369" s="36">
        <f t="shared" ref="AT369" si="550">COUNTIF(N369:AR369,"ａ")+COUNTIF(N369:AR369,"ｂ")+COUNTIF(N369:AR369,"ｃ")</f>
        <v>0</v>
      </c>
    </row>
    <row r="370" spans="1:46" ht="21" customHeight="1">
      <c r="A370" s="143">
        <v>184</v>
      </c>
      <c r="B370" s="145"/>
      <c r="C370" s="145"/>
      <c r="D370" s="146"/>
      <c r="E370" s="137" t="str">
        <f>IF(D370=""," ",DATEDIF(D370,K370,"Y")&amp;"歳"&amp;DATEDIF(D370,K370,"YM")&amp;"カ月")</f>
        <v xml:space="preserve"> </v>
      </c>
      <c r="F370" s="138"/>
      <c r="G370" s="138"/>
      <c r="H370" s="138"/>
      <c r="I370" s="138"/>
      <c r="J370" s="40" t="s">
        <v>8</v>
      </c>
      <c r="K370" s="139">
        <f>DATE($B1,$D1,1)</f>
        <v>44593</v>
      </c>
      <c r="L370" s="139">
        <f>DATEDIF(D370,K370,"Y")</f>
        <v>122</v>
      </c>
      <c r="M370" s="121" t="str">
        <f t="shared" si="529"/>
        <v>×</v>
      </c>
      <c r="N370" s="87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  <c r="AA370" s="86"/>
      <c r="AB370" s="86"/>
      <c r="AC370" s="86"/>
      <c r="AD370" s="86"/>
      <c r="AE370" s="86"/>
      <c r="AF370" s="86"/>
      <c r="AG370" s="86"/>
      <c r="AH370" s="86"/>
      <c r="AI370" s="86"/>
      <c r="AJ370" s="86"/>
      <c r="AK370" s="86"/>
      <c r="AL370" s="86"/>
      <c r="AM370" s="86"/>
      <c r="AN370" s="86"/>
      <c r="AO370" s="86"/>
      <c r="AP370" s="86"/>
      <c r="AQ370" s="86"/>
      <c r="AR370" s="86"/>
      <c r="AS370" s="41">
        <f>SUM(N370:AR370)</f>
        <v>0</v>
      </c>
      <c r="AT370" s="36">
        <f t="shared" ref="AT370" si="551">COUNT(N370:AR370)</f>
        <v>0</v>
      </c>
    </row>
    <row r="371" spans="1:46" ht="21" customHeight="1" thickBot="1">
      <c r="A371" s="144"/>
      <c r="B371" s="114"/>
      <c r="C371" s="114"/>
      <c r="D371" s="116"/>
      <c r="E371" s="137"/>
      <c r="F371" s="118"/>
      <c r="G371" s="118"/>
      <c r="H371" s="118"/>
      <c r="I371" s="118"/>
      <c r="J371" s="38" t="s">
        <v>24</v>
      </c>
      <c r="K371" s="140"/>
      <c r="L371" s="141"/>
      <c r="M371" s="142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  <c r="AB371" s="90"/>
      <c r="AC371" s="90"/>
      <c r="AD371" s="90"/>
      <c r="AE371" s="90"/>
      <c r="AF371" s="90"/>
      <c r="AG371" s="90"/>
      <c r="AH371" s="90"/>
      <c r="AI371" s="90"/>
      <c r="AJ371" s="90"/>
      <c r="AK371" s="90"/>
      <c r="AL371" s="90"/>
      <c r="AM371" s="90"/>
      <c r="AN371" s="90"/>
      <c r="AO371" s="90"/>
      <c r="AP371" s="90"/>
      <c r="AQ371" s="90"/>
      <c r="AR371" s="90"/>
      <c r="AS371" s="39" t="str">
        <f t="shared" ref="AS371" si="552">IF(AT370=AT371,"○","×")</f>
        <v>○</v>
      </c>
      <c r="AT371" s="36">
        <f t="shared" ref="AT371" si="553">COUNTIF(N371:AR371,"ａ")+COUNTIF(N371:AR371,"ｂ")+COUNTIF(N371:AR371,"ｃ")</f>
        <v>0</v>
      </c>
    </row>
    <row r="372" spans="1:46" ht="21" customHeight="1">
      <c r="A372" s="143">
        <v>185</v>
      </c>
      <c r="B372" s="145"/>
      <c r="C372" s="145"/>
      <c r="D372" s="146"/>
      <c r="E372" s="137" t="str">
        <f>IF(D372=""," ",DATEDIF(D372,K372,"Y")&amp;"歳"&amp;DATEDIF(D372,K372,"YM")&amp;"カ月")</f>
        <v xml:space="preserve"> </v>
      </c>
      <c r="F372" s="138"/>
      <c r="G372" s="138"/>
      <c r="H372" s="138"/>
      <c r="I372" s="138"/>
      <c r="J372" s="40" t="s">
        <v>8</v>
      </c>
      <c r="K372" s="139">
        <f>DATE($B1,$D1,1)</f>
        <v>44593</v>
      </c>
      <c r="L372" s="139">
        <f>DATEDIF(D372,K372,"Y")</f>
        <v>122</v>
      </c>
      <c r="M372" s="121" t="str">
        <f t="shared" si="529"/>
        <v>×</v>
      </c>
      <c r="N372" s="87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  <c r="Z372" s="86"/>
      <c r="AA372" s="86"/>
      <c r="AB372" s="86"/>
      <c r="AC372" s="86"/>
      <c r="AD372" s="86"/>
      <c r="AE372" s="86"/>
      <c r="AF372" s="86"/>
      <c r="AG372" s="86"/>
      <c r="AH372" s="86"/>
      <c r="AI372" s="86"/>
      <c r="AJ372" s="86"/>
      <c r="AK372" s="86"/>
      <c r="AL372" s="86"/>
      <c r="AM372" s="86"/>
      <c r="AN372" s="86"/>
      <c r="AO372" s="86"/>
      <c r="AP372" s="86"/>
      <c r="AQ372" s="86"/>
      <c r="AR372" s="86"/>
      <c r="AS372" s="41">
        <f>SUM(N372:AR372)</f>
        <v>0</v>
      </c>
      <c r="AT372" s="36">
        <f t="shared" ref="AT372" si="554">COUNT(N372:AR372)</f>
        <v>0</v>
      </c>
    </row>
    <row r="373" spans="1:46" ht="21" customHeight="1" thickBot="1">
      <c r="A373" s="144"/>
      <c r="B373" s="114"/>
      <c r="C373" s="114"/>
      <c r="D373" s="116"/>
      <c r="E373" s="137"/>
      <c r="F373" s="118"/>
      <c r="G373" s="118"/>
      <c r="H373" s="118"/>
      <c r="I373" s="118"/>
      <c r="J373" s="38" t="s">
        <v>24</v>
      </c>
      <c r="K373" s="140"/>
      <c r="L373" s="141"/>
      <c r="M373" s="142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  <c r="AB373" s="90"/>
      <c r="AC373" s="90"/>
      <c r="AD373" s="90"/>
      <c r="AE373" s="90"/>
      <c r="AF373" s="90"/>
      <c r="AG373" s="90"/>
      <c r="AH373" s="90"/>
      <c r="AI373" s="90"/>
      <c r="AJ373" s="90"/>
      <c r="AK373" s="90"/>
      <c r="AL373" s="90"/>
      <c r="AM373" s="90"/>
      <c r="AN373" s="90"/>
      <c r="AO373" s="90"/>
      <c r="AP373" s="90"/>
      <c r="AQ373" s="90"/>
      <c r="AR373" s="90"/>
      <c r="AS373" s="39" t="str">
        <f t="shared" ref="AS373" si="555">IF(AT372=AT373,"○","×")</f>
        <v>○</v>
      </c>
      <c r="AT373" s="36">
        <f t="shared" ref="AT373" si="556">COUNTIF(N373:AR373,"ａ")+COUNTIF(N373:AR373,"ｂ")+COUNTIF(N373:AR373,"ｃ")</f>
        <v>0</v>
      </c>
    </row>
    <row r="374" spans="1:46" ht="21" customHeight="1">
      <c r="A374" s="143">
        <v>186</v>
      </c>
      <c r="B374" s="145"/>
      <c r="C374" s="145"/>
      <c r="D374" s="146"/>
      <c r="E374" s="137" t="str">
        <f>IF(D374=""," ",DATEDIF(D374,K374,"Y")&amp;"歳"&amp;DATEDIF(D374,K374,"YM")&amp;"カ月")</f>
        <v xml:space="preserve"> </v>
      </c>
      <c r="F374" s="138"/>
      <c r="G374" s="138"/>
      <c r="H374" s="138"/>
      <c r="I374" s="138"/>
      <c r="J374" s="40" t="s">
        <v>8</v>
      </c>
      <c r="K374" s="139">
        <f>DATE($B1,$D1,1)</f>
        <v>44593</v>
      </c>
      <c r="L374" s="139">
        <f>DATEDIF(D374,K374,"Y")</f>
        <v>122</v>
      </c>
      <c r="M374" s="121" t="str">
        <f t="shared" si="529"/>
        <v>×</v>
      </c>
      <c r="N374" s="87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86"/>
      <c r="AA374" s="86"/>
      <c r="AB374" s="86"/>
      <c r="AC374" s="86"/>
      <c r="AD374" s="86"/>
      <c r="AE374" s="86"/>
      <c r="AF374" s="86"/>
      <c r="AG374" s="86"/>
      <c r="AH374" s="86"/>
      <c r="AI374" s="86"/>
      <c r="AJ374" s="86"/>
      <c r="AK374" s="86"/>
      <c r="AL374" s="86"/>
      <c r="AM374" s="86"/>
      <c r="AN374" s="86"/>
      <c r="AO374" s="86"/>
      <c r="AP374" s="86"/>
      <c r="AQ374" s="86"/>
      <c r="AR374" s="86"/>
      <c r="AS374" s="41">
        <f>SUM(N374:AR374)</f>
        <v>0</v>
      </c>
      <c r="AT374" s="36">
        <f t="shared" ref="AT374" si="557">COUNT(N374:AR374)</f>
        <v>0</v>
      </c>
    </row>
    <row r="375" spans="1:46" ht="21" customHeight="1" thickBot="1">
      <c r="A375" s="144"/>
      <c r="B375" s="114"/>
      <c r="C375" s="114"/>
      <c r="D375" s="116"/>
      <c r="E375" s="137"/>
      <c r="F375" s="118"/>
      <c r="G375" s="118"/>
      <c r="H375" s="118"/>
      <c r="I375" s="118"/>
      <c r="J375" s="38" t="s">
        <v>24</v>
      </c>
      <c r="K375" s="140"/>
      <c r="L375" s="141"/>
      <c r="M375" s="142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  <c r="AC375" s="90"/>
      <c r="AD375" s="90"/>
      <c r="AE375" s="90"/>
      <c r="AF375" s="90"/>
      <c r="AG375" s="90"/>
      <c r="AH375" s="90"/>
      <c r="AI375" s="90"/>
      <c r="AJ375" s="90"/>
      <c r="AK375" s="90"/>
      <c r="AL375" s="90"/>
      <c r="AM375" s="90"/>
      <c r="AN375" s="90"/>
      <c r="AO375" s="90"/>
      <c r="AP375" s="90"/>
      <c r="AQ375" s="90"/>
      <c r="AR375" s="90"/>
      <c r="AS375" s="39" t="str">
        <f t="shared" ref="AS375" si="558">IF(AT374=AT375,"○","×")</f>
        <v>○</v>
      </c>
      <c r="AT375" s="36">
        <f t="shared" ref="AT375" si="559">COUNTIF(N375:AR375,"ａ")+COUNTIF(N375:AR375,"ｂ")+COUNTIF(N375:AR375,"ｃ")</f>
        <v>0</v>
      </c>
    </row>
    <row r="376" spans="1:46" ht="21" customHeight="1">
      <c r="A376" s="143">
        <v>187</v>
      </c>
      <c r="B376" s="145"/>
      <c r="C376" s="145"/>
      <c r="D376" s="146"/>
      <c r="E376" s="137" t="str">
        <f>IF(D376=""," ",DATEDIF(D376,K376,"Y")&amp;"歳"&amp;DATEDIF(D376,K376,"YM")&amp;"カ月")</f>
        <v xml:space="preserve"> </v>
      </c>
      <c r="F376" s="138"/>
      <c r="G376" s="138"/>
      <c r="H376" s="138"/>
      <c r="I376" s="138"/>
      <c r="J376" s="40" t="s">
        <v>8</v>
      </c>
      <c r="K376" s="139">
        <f>DATE($B1,$D1,1)</f>
        <v>44593</v>
      </c>
      <c r="L376" s="139">
        <f>DATEDIF(D376,K376,"Y")</f>
        <v>122</v>
      </c>
      <c r="M376" s="121" t="str">
        <f t="shared" si="529"/>
        <v>×</v>
      </c>
      <c r="N376" s="87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  <c r="Z376" s="86"/>
      <c r="AA376" s="86"/>
      <c r="AB376" s="86"/>
      <c r="AC376" s="86"/>
      <c r="AD376" s="86"/>
      <c r="AE376" s="86"/>
      <c r="AF376" s="86"/>
      <c r="AG376" s="86"/>
      <c r="AH376" s="86"/>
      <c r="AI376" s="86"/>
      <c r="AJ376" s="86"/>
      <c r="AK376" s="86"/>
      <c r="AL376" s="86"/>
      <c r="AM376" s="86"/>
      <c r="AN376" s="86"/>
      <c r="AO376" s="86"/>
      <c r="AP376" s="86"/>
      <c r="AQ376" s="86"/>
      <c r="AR376" s="86"/>
      <c r="AS376" s="41">
        <f>SUM(N376:AR376)</f>
        <v>0</v>
      </c>
      <c r="AT376" s="36">
        <f t="shared" ref="AT376" si="560">COUNT(N376:AR376)</f>
        <v>0</v>
      </c>
    </row>
    <row r="377" spans="1:46" ht="21" customHeight="1" thickBot="1">
      <c r="A377" s="144"/>
      <c r="B377" s="114"/>
      <c r="C377" s="114"/>
      <c r="D377" s="116"/>
      <c r="E377" s="137"/>
      <c r="F377" s="118"/>
      <c r="G377" s="118"/>
      <c r="H377" s="118"/>
      <c r="I377" s="118"/>
      <c r="J377" s="38" t="s">
        <v>24</v>
      </c>
      <c r="K377" s="140"/>
      <c r="L377" s="141"/>
      <c r="M377" s="142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  <c r="AB377" s="90"/>
      <c r="AC377" s="90"/>
      <c r="AD377" s="90"/>
      <c r="AE377" s="90"/>
      <c r="AF377" s="90"/>
      <c r="AG377" s="90"/>
      <c r="AH377" s="90"/>
      <c r="AI377" s="90"/>
      <c r="AJ377" s="90"/>
      <c r="AK377" s="90"/>
      <c r="AL377" s="90"/>
      <c r="AM377" s="90"/>
      <c r="AN377" s="90"/>
      <c r="AO377" s="90"/>
      <c r="AP377" s="90"/>
      <c r="AQ377" s="90"/>
      <c r="AR377" s="90"/>
      <c r="AS377" s="39" t="str">
        <f t="shared" ref="AS377" si="561">IF(AT376=AT377,"○","×")</f>
        <v>○</v>
      </c>
      <c r="AT377" s="36">
        <f t="shared" ref="AT377" si="562">COUNTIF(N377:AR377,"ａ")+COUNTIF(N377:AR377,"ｂ")+COUNTIF(N377:AR377,"ｃ")</f>
        <v>0</v>
      </c>
    </row>
    <row r="378" spans="1:46" ht="21" customHeight="1">
      <c r="A378" s="143">
        <v>188</v>
      </c>
      <c r="B378" s="145"/>
      <c r="C378" s="145"/>
      <c r="D378" s="146"/>
      <c r="E378" s="137" t="str">
        <f>IF(D378=""," ",DATEDIF(D378,K378,"Y")&amp;"歳"&amp;DATEDIF(D378,K378,"YM")&amp;"カ月")</f>
        <v xml:space="preserve"> </v>
      </c>
      <c r="F378" s="138"/>
      <c r="G378" s="138"/>
      <c r="H378" s="138"/>
      <c r="I378" s="138"/>
      <c r="J378" s="40" t="s">
        <v>8</v>
      </c>
      <c r="K378" s="139">
        <f>DATE($B1,$D1,1)</f>
        <v>44593</v>
      </c>
      <c r="L378" s="139">
        <f>DATEDIF(D378,K378,"Y")</f>
        <v>122</v>
      </c>
      <c r="M378" s="121" t="str">
        <f t="shared" si="529"/>
        <v>×</v>
      </c>
      <c r="N378" s="87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86"/>
      <c r="AA378" s="86"/>
      <c r="AB378" s="86"/>
      <c r="AC378" s="86"/>
      <c r="AD378" s="86"/>
      <c r="AE378" s="86"/>
      <c r="AF378" s="86"/>
      <c r="AG378" s="86"/>
      <c r="AH378" s="86"/>
      <c r="AI378" s="86"/>
      <c r="AJ378" s="86"/>
      <c r="AK378" s="86"/>
      <c r="AL378" s="86"/>
      <c r="AM378" s="86"/>
      <c r="AN378" s="86"/>
      <c r="AO378" s="86"/>
      <c r="AP378" s="86"/>
      <c r="AQ378" s="86"/>
      <c r="AR378" s="86"/>
      <c r="AS378" s="41">
        <f>SUM(N378:AR378)</f>
        <v>0</v>
      </c>
      <c r="AT378" s="36">
        <f t="shared" ref="AT378" si="563">COUNT(N378:AR378)</f>
        <v>0</v>
      </c>
    </row>
    <row r="379" spans="1:46" ht="21" customHeight="1" thickBot="1">
      <c r="A379" s="144"/>
      <c r="B379" s="114"/>
      <c r="C379" s="114"/>
      <c r="D379" s="116"/>
      <c r="E379" s="137"/>
      <c r="F379" s="118"/>
      <c r="G379" s="118"/>
      <c r="H379" s="118"/>
      <c r="I379" s="118"/>
      <c r="J379" s="38" t="s">
        <v>24</v>
      </c>
      <c r="K379" s="140"/>
      <c r="L379" s="141"/>
      <c r="M379" s="142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  <c r="AC379" s="90"/>
      <c r="AD379" s="90"/>
      <c r="AE379" s="90"/>
      <c r="AF379" s="90"/>
      <c r="AG379" s="90"/>
      <c r="AH379" s="90"/>
      <c r="AI379" s="90"/>
      <c r="AJ379" s="90"/>
      <c r="AK379" s="90"/>
      <c r="AL379" s="90"/>
      <c r="AM379" s="90"/>
      <c r="AN379" s="90"/>
      <c r="AO379" s="90"/>
      <c r="AP379" s="90"/>
      <c r="AQ379" s="90"/>
      <c r="AR379" s="90"/>
      <c r="AS379" s="39" t="str">
        <f t="shared" ref="AS379" si="564">IF(AT378=AT379,"○","×")</f>
        <v>○</v>
      </c>
      <c r="AT379" s="36">
        <f t="shared" ref="AT379" si="565">COUNTIF(N379:AR379,"ａ")+COUNTIF(N379:AR379,"ｂ")+COUNTIF(N379:AR379,"ｃ")</f>
        <v>0</v>
      </c>
    </row>
    <row r="380" spans="1:46" ht="21" customHeight="1">
      <c r="A380" s="143">
        <v>189</v>
      </c>
      <c r="B380" s="145"/>
      <c r="C380" s="145"/>
      <c r="D380" s="146"/>
      <c r="E380" s="137" t="str">
        <f>IF(D380=""," ",DATEDIF(D380,K380,"Y")&amp;"歳"&amp;DATEDIF(D380,K380,"YM")&amp;"カ月")</f>
        <v xml:space="preserve"> </v>
      </c>
      <c r="F380" s="138"/>
      <c r="G380" s="138"/>
      <c r="H380" s="138"/>
      <c r="I380" s="138"/>
      <c r="J380" s="40" t="s">
        <v>8</v>
      </c>
      <c r="K380" s="139">
        <f>DATE($B1,$D1,1)</f>
        <v>44593</v>
      </c>
      <c r="L380" s="139">
        <f>DATEDIF(D380,K380,"Y")</f>
        <v>122</v>
      </c>
      <c r="M380" s="121" t="str">
        <f t="shared" si="529"/>
        <v>×</v>
      </c>
      <c r="N380" s="87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86"/>
      <c r="AA380" s="86"/>
      <c r="AB380" s="86"/>
      <c r="AC380" s="86"/>
      <c r="AD380" s="86"/>
      <c r="AE380" s="86"/>
      <c r="AF380" s="86"/>
      <c r="AG380" s="86"/>
      <c r="AH380" s="86"/>
      <c r="AI380" s="86"/>
      <c r="AJ380" s="86"/>
      <c r="AK380" s="86"/>
      <c r="AL380" s="86"/>
      <c r="AM380" s="86"/>
      <c r="AN380" s="86"/>
      <c r="AO380" s="86"/>
      <c r="AP380" s="86"/>
      <c r="AQ380" s="86"/>
      <c r="AR380" s="86"/>
      <c r="AS380" s="41">
        <f>SUM(N380:AR380)</f>
        <v>0</v>
      </c>
      <c r="AT380" s="36">
        <f t="shared" ref="AT380" si="566">COUNT(N380:AR380)</f>
        <v>0</v>
      </c>
    </row>
    <row r="381" spans="1:46" ht="21" customHeight="1" thickBot="1">
      <c r="A381" s="144"/>
      <c r="B381" s="114"/>
      <c r="C381" s="114"/>
      <c r="D381" s="116"/>
      <c r="E381" s="137"/>
      <c r="F381" s="118"/>
      <c r="G381" s="118"/>
      <c r="H381" s="118"/>
      <c r="I381" s="118"/>
      <c r="J381" s="38" t="s">
        <v>24</v>
      </c>
      <c r="K381" s="140"/>
      <c r="L381" s="141"/>
      <c r="M381" s="142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  <c r="AB381" s="90"/>
      <c r="AC381" s="90"/>
      <c r="AD381" s="90"/>
      <c r="AE381" s="90"/>
      <c r="AF381" s="90"/>
      <c r="AG381" s="90"/>
      <c r="AH381" s="90"/>
      <c r="AI381" s="90"/>
      <c r="AJ381" s="90"/>
      <c r="AK381" s="90"/>
      <c r="AL381" s="90"/>
      <c r="AM381" s="90"/>
      <c r="AN381" s="90"/>
      <c r="AO381" s="90"/>
      <c r="AP381" s="90"/>
      <c r="AQ381" s="90"/>
      <c r="AR381" s="90"/>
      <c r="AS381" s="39" t="str">
        <f t="shared" ref="AS381" si="567">IF(AT380=AT381,"○","×")</f>
        <v>○</v>
      </c>
      <c r="AT381" s="36">
        <f t="shared" ref="AT381" si="568">COUNTIF(N381:AR381,"ａ")+COUNTIF(N381:AR381,"ｂ")+COUNTIF(N381:AR381,"ｃ")</f>
        <v>0</v>
      </c>
    </row>
    <row r="382" spans="1:46" ht="21" customHeight="1">
      <c r="A382" s="143">
        <v>190</v>
      </c>
      <c r="B382" s="145"/>
      <c r="C382" s="145"/>
      <c r="D382" s="146"/>
      <c r="E382" s="137" t="str">
        <f>IF(D382=""," ",DATEDIF(D382,K382,"Y")&amp;"歳"&amp;DATEDIF(D382,K382,"YM")&amp;"カ月")</f>
        <v xml:space="preserve"> </v>
      </c>
      <c r="F382" s="138"/>
      <c r="G382" s="138"/>
      <c r="H382" s="138"/>
      <c r="I382" s="138"/>
      <c r="J382" s="40" t="s">
        <v>8</v>
      </c>
      <c r="K382" s="139">
        <f>DATE($B1,$D1,1)</f>
        <v>44593</v>
      </c>
      <c r="L382" s="139">
        <f>DATEDIF(D382,K382,"Y")</f>
        <v>122</v>
      </c>
      <c r="M382" s="121" t="str">
        <f t="shared" si="529"/>
        <v>×</v>
      </c>
      <c r="N382" s="87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86"/>
      <c r="AA382" s="86"/>
      <c r="AB382" s="86"/>
      <c r="AC382" s="86"/>
      <c r="AD382" s="86"/>
      <c r="AE382" s="86"/>
      <c r="AF382" s="86"/>
      <c r="AG382" s="86"/>
      <c r="AH382" s="86"/>
      <c r="AI382" s="86"/>
      <c r="AJ382" s="86"/>
      <c r="AK382" s="86"/>
      <c r="AL382" s="86"/>
      <c r="AM382" s="86"/>
      <c r="AN382" s="86"/>
      <c r="AO382" s="86"/>
      <c r="AP382" s="86"/>
      <c r="AQ382" s="86"/>
      <c r="AR382" s="86"/>
      <c r="AS382" s="41">
        <f>SUM(N382:AR382)</f>
        <v>0</v>
      </c>
      <c r="AT382" s="36">
        <f t="shared" ref="AT382" si="569">COUNT(N382:AR382)</f>
        <v>0</v>
      </c>
    </row>
    <row r="383" spans="1:46" ht="21" customHeight="1" thickBot="1">
      <c r="A383" s="144"/>
      <c r="B383" s="114"/>
      <c r="C383" s="114"/>
      <c r="D383" s="116"/>
      <c r="E383" s="137"/>
      <c r="F383" s="118"/>
      <c r="G383" s="118"/>
      <c r="H383" s="118"/>
      <c r="I383" s="118"/>
      <c r="J383" s="38" t="s">
        <v>24</v>
      </c>
      <c r="K383" s="140"/>
      <c r="L383" s="141"/>
      <c r="M383" s="142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  <c r="AB383" s="90"/>
      <c r="AC383" s="90"/>
      <c r="AD383" s="90"/>
      <c r="AE383" s="90"/>
      <c r="AF383" s="90"/>
      <c r="AG383" s="90"/>
      <c r="AH383" s="90"/>
      <c r="AI383" s="90"/>
      <c r="AJ383" s="90"/>
      <c r="AK383" s="90"/>
      <c r="AL383" s="90"/>
      <c r="AM383" s="90"/>
      <c r="AN383" s="90"/>
      <c r="AO383" s="90"/>
      <c r="AP383" s="90"/>
      <c r="AQ383" s="90"/>
      <c r="AR383" s="90"/>
      <c r="AS383" s="39" t="str">
        <f t="shared" ref="AS383" si="570">IF(AT382=AT383,"○","×")</f>
        <v>○</v>
      </c>
      <c r="AT383" s="36">
        <f t="shared" ref="AT383" si="571">COUNTIF(N383:AR383,"ａ")+COUNTIF(N383:AR383,"ｂ")+COUNTIF(N383:AR383,"ｃ")</f>
        <v>0</v>
      </c>
    </row>
    <row r="384" spans="1:46" ht="21" customHeight="1">
      <c r="A384" s="143">
        <v>191</v>
      </c>
      <c r="B384" s="145"/>
      <c r="C384" s="145"/>
      <c r="D384" s="146"/>
      <c r="E384" s="137" t="str">
        <f>IF(D384=""," ",DATEDIF(D384,K384,"Y")&amp;"歳"&amp;DATEDIF(D384,K384,"YM")&amp;"カ月")</f>
        <v xml:space="preserve"> </v>
      </c>
      <c r="F384" s="138"/>
      <c r="G384" s="138"/>
      <c r="H384" s="138"/>
      <c r="I384" s="138"/>
      <c r="J384" s="40" t="s">
        <v>8</v>
      </c>
      <c r="K384" s="139">
        <f>DATE($B1,$D1,1)</f>
        <v>44593</v>
      </c>
      <c r="L384" s="139">
        <f>DATEDIF(D384,K384,"Y")</f>
        <v>122</v>
      </c>
      <c r="M384" s="121" t="str">
        <f t="shared" si="529"/>
        <v>×</v>
      </c>
      <c r="N384" s="87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  <c r="Z384" s="86"/>
      <c r="AA384" s="86"/>
      <c r="AB384" s="86"/>
      <c r="AC384" s="86"/>
      <c r="AD384" s="86"/>
      <c r="AE384" s="86"/>
      <c r="AF384" s="86"/>
      <c r="AG384" s="86"/>
      <c r="AH384" s="86"/>
      <c r="AI384" s="86"/>
      <c r="AJ384" s="86"/>
      <c r="AK384" s="86"/>
      <c r="AL384" s="86"/>
      <c r="AM384" s="86"/>
      <c r="AN384" s="86"/>
      <c r="AO384" s="86"/>
      <c r="AP384" s="86"/>
      <c r="AQ384" s="86"/>
      <c r="AR384" s="86"/>
      <c r="AS384" s="41">
        <f>SUM(N384:AR384)</f>
        <v>0</v>
      </c>
      <c r="AT384" s="36">
        <f t="shared" ref="AT384" si="572">COUNT(N384:AR384)</f>
        <v>0</v>
      </c>
    </row>
    <row r="385" spans="1:46" ht="21" customHeight="1" thickBot="1">
      <c r="A385" s="144"/>
      <c r="B385" s="114"/>
      <c r="C385" s="114"/>
      <c r="D385" s="116"/>
      <c r="E385" s="137"/>
      <c r="F385" s="118"/>
      <c r="G385" s="118"/>
      <c r="H385" s="118"/>
      <c r="I385" s="118"/>
      <c r="J385" s="38" t="s">
        <v>24</v>
      </c>
      <c r="K385" s="140"/>
      <c r="L385" s="141"/>
      <c r="M385" s="142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  <c r="AC385" s="90"/>
      <c r="AD385" s="90"/>
      <c r="AE385" s="90"/>
      <c r="AF385" s="90"/>
      <c r="AG385" s="90"/>
      <c r="AH385" s="90"/>
      <c r="AI385" s="90"/>
      <c r="AJ385" s="90"/>
      <c r="AK385" s="90"/>
      <c r="AL385" s="90"/>
      <c r="AM385" s="90"/>
      <c r="AN385" s="90"/>
      <c r="AO385" s="90"/>
      <c r="AP385" s="90"/>
      <c r="AQ385" s="90"/>
      <c r="AR385" s="90"/>
      <c r="AS385" s="39" t="str">
        <f t="shared" ref="AS385" si="573">IF(AT384=AT385,"○","×")</f>
        <v>○</v>
      </c>
      <c r="AT385" s="36">
        <f t="shared" ref="AT385" si="574">COUNTIF(N385:AR385,"ａ")+COUNTIF(N385:AR385,"ｂ")+COUNTIF(N385:AR385,"ｃ")</f>
        <v>0</v>
      </c>
    </row>
    <row r="386" spans="1:46" ht="21" customHeight="1">
      <c r="A386" s="143">
        <v>192</v>
      </c>
      <c r="B386" s="145"/>
      <c r="C386" s="145"/>
      <c r="D386" s="146"/>
      <c r="E386" s="137" t="str">
        <f>IF(D386=""," ",DATEDIF(D386,K386,"Y")&amp;"歳"&amp;DATEDIF(D386,K386,"YM")&amp;"カ月")</f>
        <v xml:space="preserve"> </v>
      </c>
      <c r="F386" s="138"/>
      <c r="G386" s="138"/>
      <c r="H386" s="138"/>
      <c r="I386" s="138"/>
      <c r="J386" s="40" t="s">
        <v>8</v>
      </c>
      <c r="K386" s="139">
        <f>DATE($B1,$D1,1)</f>
        <v>44593</v>
      </c>
      <c r="L386" s="139">
        <f>DATEDIF(D386,K386,"Y")</f>
        <v>122</v>
      </c>
      <c r="M386" s="121" t="str">
        <f t="shared" si="529"/>
        <v>×</v>
      </c>
      <c r="N386" s="87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  <c r="Z386" s="86"/>
      <c r="AA386" s="86"/>
      <c r="AB386" s="86"/>
      <c r="AC386" s="86"/>
      <c r="AD386" s="86"/>
      <c r="AE386" s="86"/>
      <c r="AF386" s="86"/>
      <c r="AG386" s="86"/>
      <c r="AH386" s="86"/>
      <c r="AI386" s="86"/>
      <c r="AJ386" s="86"/>
      <c r="AK386" s="86"/>
      <c r="AL386" s="86"/>
      <c r="AM386" s="86"/>
      <c r="AN386" s="86"/>
      <c r="AO386" s="86"/>
      <c r="AP386" s="86"/>
      <c r="AQ386" s="86"/>
      <c r="AR386" s="86"/>
      <c r="AS386" s="41">
        <f>SUM(N386:AR386)</f>
        <v>0</v>
      </c>
      <c r="AT386" s="36">
        <f t="shared" ref="AT386" si="575">COUNT(N386:AR386)</f>
        <v>0</v>
      </c>
    </row>
    <row r="387" spans="1:46" ht="21" customHeight="1" thickBot="1">
      <c r="A387" s="144"/>
      <c r="B387" s="114"/>
      <c r="C387" s="114"/>
      <c r="D387" s="116"/>
      <c r="E387" s="137"/>
      <c r="F387" s="118"/>
      <c r="G387" s="118"/>
      <c r="H387" s="118"/>
      <c r="I387" s="118"/>
      <c r="J387" s="38" t="s">
        <v>24</v>
      </c>
      <c r="K387" s="140"/>
      <c r="L387" s="141"/>
      <c r="M387" s="142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  <c r="AC387" s="90"/>
      <c r="AD387" s="90"/>
      <c r="AE387" s="90"/>
      <c r="AF387" s="90"/>
      <c r="AG387" s="90"/>
      <c r="AH387" s="90"/>
      <c r="AI387" s="90"/>
      <c r="AJ387" s="90"/>
      <c r="AK387" s="90"/>
      <c r="AL387" s="90"/>
      <c r="AM387" s="90"/>
      <c r="AN387" s="90"/>
      <c r="AO387" s="90"/>
      <c r="AP387" s="90"/>
      <c r="AQ387" s="90"/>
      <c r="AR387" s="90"/>
      <c r="AS387" s="39" t="str">
        <f t="shared" ref="AS387" si="576">IF(AT386=AT387,"○","×")</f>
        <v>○</v>
      </c>
      <c r="AT387" s="36">
        <f t="shared" ref="AT387" si="577">COUNTIF(N387:AR387,"ａ")+COUNTIF(N387:AR387,"ｂ")+COUNTIF(N387:AR387,"ｃ")</f>
        <v>0</v>
      </c>
    </row>
    <row r="388" spans="1:46" ht="21" customHeight="1">
      <c r="A388" s="143">
        <v>193</v>
      </c>
      <c r="B388" s="145"/>
      <c r="C388" s="145"/>
      <c r="D388" s="146"/>
      <c r="E388" s="137" t="str">
        <f>IF(D388=""," ",DATEDIF(D388,K388,"Y")&amp;"歳"&amp;DATEDIF(D388,K388,"YM")&amp;"カ月")</f>
        <v xml:space="preserve"> </v>
      </c>
      <c r="F388" s="138"/>
      <c r="G388" s="138"/>
      <c r="H388" s="138"/>
      <c r="I388" s="138"/>
      <c r="J388" s="40" t="s">
        <v>8</v>
      </c>
      <c r="K388" s="139">
        <f>DATE($B1,$D1,1)</f>
        <v>44593</v>
      </c>
      <c r="L388" s="139">
        <f>DATEDIF(D388,K388,"Y")</f>
        <v>122</v>
      </c>
      <c r="M388" s="121" t="str">
        <f t="shared" si="529"/>
        <v>×</v>
      </c>
      <c r="N388" s="87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  <c r="Z388" s="86"/>
      <c r="AA388" s="86"/>
      <c r="AB388" s="86"/>
      <c r="AC388" s="86"/>
      <c r="AD388" s="86"/>
      <c r="AE388" s="86"/>
      <c r="AF388" s="86"/>
      <c r="AG388" s="86"/>
      <c r="AH388" s="86"/>
      <c r="AI388" s="86"/>
      <c r="AJ388" s="86"/>
      <c r="AK388" s="86"/>
      <c r="AL388" s="86"/>
      <c r="AM388" s="86"/>
      <c r="AN388" s="86"/>
      <c r="AO388" s="86"/>
      <c r="AP388" s="86"/>
      <c r="AQ388" s="86"/>
      <c r="AR388" s="86"/>
      <c r="AS388" s="41">
        <f>SUM(N388:AR388)</f>
        <v>0</v>
      </c>
      <c r="AT388" s="36">
        <f t="shared" ref="AT388" si="578">COUNT(N388:AR388)</f>
        <v>0</v>
      </c>
    </row>
    <row r="389" spans="1:46" ht="21" customHeight="1" thickBot="1">
      <c r="A389" s="144"/>
      <c r="B389" s="114"/>
      <c r="C389" s="114"/>
      <c r="D389" s="116"/>
      <c r="E389" s="137"/>
      <c r="F389" s="118"/>
      <c r="G389" s="118"/>
      <c r="H389" s="118"/>
      <c r="I389" s="118"/>
      <c r="J389" s="38" t="s">
        <v>24</v>
      </c>
      <c r="K389" s="140"/>
      <c r="L389" s="141"/>
      <c r="M389" s="142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  <c r="AB389" s="90"/>
      <c r="AC389" s="90"/>
      <c r="AD389" s="90"/>
      <c r="AE389" s="90"/>
      <c r="AF389" s="90"/>
      <c r="AG389" s="90"/>
      <c r="AH389" s="90"/>
      <c r="AI389" s="90"/>
      <c r="AJ389" s="90"/>
      <c r="AK389" s="90"/>
      <c r="AL389" s="90"/>
      <c r="AM389" s="90"/>
      <c r="AN389" s="90"/>
      <c r="AO389" s="90"/>
      <c r="AP389" s="90"/>
      <c r="AQ389" s="90"/>
      <c r="AR389" s="90"/>
      <c r="AS389" s="39" t="str">
        <f t="shared" ref="AS389" si="579">IF(AT388=AT389,"○","×")</f>
        <v>○</v>
      </c>
      <c r="AT389" s="36">
        <f t="shared" ref="AT389" si="580">COUNTIF(N389:AR389,"ａ")+COUNTIF(N389:AR389,"ｂ")+COUNTIF(N389:AR389,"ｃ")</f>
        <v>0</v>
      </c>
    </row>
    <row r="390" spans="1:46" ht="21" customHeight="1">
      <c r="A390" s="143">
        <v>194</v>
      </c>
      <c r="B390" s="145"/>
      <c r="C390" s="145"/>
      <c r="D390" s="146"/>
      <c r="E390" s="137" t="str">
        <f>IF(D390=""," ",DATEDIF(D390,K390,"Y")&amp;"歳"&amp;DATEDIF(D390,K390,"YM")&amp;"カ月")</f>
        <v xml:space="preserve"> </v>
      </c>
      <c r="F390" s="138"/>
      <c r="G390" s="138"/>
      <c r="H390" s="138"/>
      <c r="I390" s="138"/>
      <c r="J390" s="40" t="s">
        <v>8</v>
      </c>
      <c r="K390" s="139">
        <f>DATE($B1,$D1,1)</f>
        <v>44593</v>
      </c>
      <c r="L390" s="139">
        <f>DATEDIF(D390,K390,"Y")</f>
        <v>122</v>
      </c>
      <c r="M390" s="121" t="str">
        <f t="shared" si="529"/>
        <v>×</v>
      </c>
      <c r="N390" s="87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  <c r="Z390" s="86"/>
      <c r="AA390" s="86"/>
      <c r="AB390" s="86"/>
      <c r="AC390" s="86"/>
      <c r="AD390" s="86"/>
      <c r="AE390" s="86"/>
      <c r="AF390" s="86"/>
      <c r="AG390" s="86"/>
      <c r="AH390" s="86"/>
      <c r="AI390" s="86"/>
      <c r="AJ390" s="86"/>
      <c r="AK390" s="86"/>
      <c r="AL390" s="86"/>
      <c r="AM390" s="86"/>
      <c r="AN390" s="86"/>
      <c r="AO390" s="86"/>
      <c r="AP390" s="86"/>
      <c r="AQ390" s="86"/>
      <c r="AR390" s="86"/>
      <c r="AS390" s="41">
        <f>SUM(N390:AR390)</f>
        <v>0</v>
      </c>
      <c r="AT390" s="36">
        <f t="shared" ref="AT390" si="581">COUNT(N390:AR390)</f>
        <v>0</v>
      </c>
    </row>
    <row r="391" spans="1:46" ht="21" customHeight="1" thickBot="1">
      <c r="A391" s="144"/>
      <c r="B391" s="114"/>
      <c r="C391" s="114"/>
      <c r="D391" s="116"/>
      <c r="E391" s="137"/>
      <c r="F391" s="118"/>
      <c r="G391" s="118"/>
      <c r="H391" s="118"/>
      <c r="I391" s="118"/>
      <c r="J391" s="38" t="s">
        <v>24</v>
      </c>
      <c r="K391" s="140"/>
      <c r="L391" s="141"/>
      <c r="M391" s="142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  <c r="AC391" s="90"/>
      <c r="AD391" s="90"/>
      <c r="AE391" s="90"/>
      <c r="AF391" s="90"/>
      <c r="AG391" s="90"/>
      <c r="AH391" s="90"/>
      <c r="AI391" s="90"/>
      <c r="AJ391" s="90"/>
      <c r="AK391" s="90"/>
      <c r="AL391" s="90"/>
      <c r="AM391" s="90"/>
      <c r="AN391" s="90"/>
      <c r="AO391" s="90"/>
      <c r="AP391" s="90"/>
      <c r="AQ391" s="90"/>
      <c r="AR391" s="90"/>
      <c r="AS391" s="39" t="str">
        <f t="shared" ref="AS391" si="582">IF(AT390=AT391,"○","×")</f>
        <v>○</v>
      </c>
      <c r="AT391" s="36">
        <f t="shared" ref="AT391" si="583">COUNTIF(N391:AR391,"ａ")+COUNTIF(N391:AR391,"ｂ")+COUNTIF(N391:AR391,"ｃ")</f>
        <v>0</v>
      </c>
    </row>
    <row r="392" spans="1:46" ht="21" customHeight="1">
      <c r="A392" s="143">
        <v>195</v>
      </c>
      <c r="B392" s="145"/>
      <c r="C392" s="145"/>
      <c r="D392" s="146"/>
      <c r="E392" s="137" t="str">
        <f>IF(D392=""," ",DATEDIF(D392,K392,"Y")&amp;"歳"&amp;DATEDIF(D392,K392,"YM")&amp;"カ月")</f>
        <v xml:space="preserve"> </v>
      </c>
      <c r="F392" s="138"/>
      <c r="G392" s="138"/>
      <c r="H392" s="138"/>
      <c r="I392" s="138"/>
      <c r="J392" s="40" t="s">
        <v>8</v>
      </c>
      <c r="K392" s="139">
        <f>DATE($B1,$D1,1)</f>
        <v>44593</v>
      </c>
      <c r="L392" s="139">
        <f>DATEDIF(D392,K392,"Y")</f>
        <v>122</v>
      </c>
      <c r="M392" s="121" t="str">
        <f t="shared" si="529"/>
        <v>×</v>
      </c>
      <c r="N392" s="87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  <c r="AA392" s="86"/>
      <c r="AB392" s="86"/>
      <c r="AC392" s="86"/>
      <c r="AD392" s="86"/>
      <c r="AE392" s="86"/>
      <c r="AF392" s="86"/>
      <c r="AG392" s="86"/>
      <c r="AH392" s="86"/>
      <c r="AI392" s="86"/>
      <c r="AJ392" s="86"/>
      <c r="AK392" s="86"/>
      <c r="AL392" s="86"/>
      <c r="AM392" s="86"/>
      <c r="AN392" s="86"/>
      <c r="AO392" s="86"/>
      <c r="AP392" s="86"/>
      <c r="AQ392" s="86"/>
      <c r="AR392" s="86"/>
      <c r="AS392" s="41">
        <f>SUM(N392:AR392)</f>
        <v>0</v>
      </c>
      <c r="AT392" s="36">
        <f t="shared" ref="AT392" si="584">COUNT(N392:AR392)</f>
        <v>0</v>
      </c>
    </row>
    <row r="393" spans="1:46" ht="21" customHeight="1" thickBot="1">
      <c r="A393" s="144"/>
      <c r="B393" s="114"/>
      <c r="C393" s="114"/>
      <c r="D393" s="116"/>
      <c r="E393" s="137"/>
      <c r="F393" s="118"/>
      <c r="G393" s="118"/>
      <c r="H393" s="118"/>
      <c r="I393" s="118"/>
      <c r="J393" s="38" t="s">
        <v>24</v>
      </c>
      <c r="K393" s="140"/>
      <c r="L393" s="141"/>
      <c r="M393" s="142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  <c r="AC393" s="90"/>
      <c r="AD393" s="90"/>
      <c r="AE393" s="90"/>
      <c r="AF393" s="90"/>
      <c r="AG393" s="90"/>
      <c r="AH393" s="90"/>
      <c r="AI393" s="90"/>
      <c r="AJ393" s="90"/>
      <c r="AK393" s="90"/>
      <c r="AL393" s="90"/>
      <c r="AM393" s="90"/>
      <c r="AN393" s="90"/>
      <c r="AO393" s="90"/>
      <c r="AP393" s="90"/>
      <c r="AQ393" s="90"/>
      <c r="AR393" s="90"/>
      <c r="AS393" s="39" t="str">
        <f t="shared" ref="AS393" si="585">IF(AT392=AT393,"○","×")</f>
        <v>○</v>
      </c>
      <c r="AT393" s="36">
        <f t="shared" ref="AT393" si="586">COUNTIF(N393:AR393,"ａ")+COUNTIF(N393:AR393,"ｂ")+COUNTIF(N393:AR393,"ｃ")</f>
        <v>0</v>
      </c>
    </row>
    <row r="394" spans="1:46" ht="21" customHeight="1">
      <c r="A394" s="143">
        <v>196</v>
      </c>
      <c r="B394" s="145"/>
      <c r="C394" s="145"/>
      <c r="D394" s="146"/>
      <c r="E394" s="137" t="str">
        <f>IF(D394=""," ",DATEDIF(D394,K394,"Y")&amp;"歳"&amp;DATEDIF(D394,K394,"YM")&amp;"カ月")</f>
        <v xml:space="preserve"> </v>
      </c>
      <c r="F394" s="138"/>
      <c r="G394" s="138"/>
      <c r="H394" s="138"/>
      <c r="I394" s="138"/>
      <c r="J394" s="40" t="s">
        <v>8</v>
      </c>
      <c r="K394" s="139">
        <f>DATE($B1,$D1,1)</f>
        <v>44593</v>
      </c>
      <c r="L394" s="139">
        <f>DATEDIF(D394,K394,"Y")</f>
        <v>122</v>
      </c>
      <c r="M394" s="121" t="str">
        <f t="shared" si="529"/>
        <v>×</v>
      </c>
      <c r="N394" s="87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  <c r="Z394" s="86"/>
      <c r="AA394" s="86"/>
      <c r="AB394" s="86"/>
      <c r="AC394" s="86"/>
      <c r="AD394" s="86"/>
      <c r="AE394" s="86"/>
      <c r="AF394" s="86"/>
      <c r="AG394" s="86"/>
      <c r="AH394" s="86"/>
      <c r="AI394" s="86"/>
      <c r="AJ394" s="86"/>
      <c r="AK394" s="86"/>
      <c r="AL394" s="86"/>
      <c r="AM394" s="86"/>
      <c r="AN394" s="86"/>
      <c r="AO394" s="86"/>
      <c r="AP394" s="86"/>
      <c r="AQ394" s="86"/>
      <c r="AR394" s="86"/>
      <c r="AS394" s="41">
        <f>SUM(N394:AR394)</f>
        <v>0</v>
      </c>
      <c r="AT394" s="36">
        <f t="shared" ref="AT394" si="587">COUNT(N394:AR394)</f>
        <v>0</v>
      </c>
    </row>
    <row r="395" spans="1:46" ht="21" customHeight="1" thickBot="1">
      <c r="A395" s="144"/>
      <c r="B395" s="114"/>
      <c r="C395" s="114"/>
      <c r="D395" s="116"/>
      <c r="E395" s="137"/>
      <c r="F395" s="118"/>
      <c r="G395" s="118"/>
      <c r="H395" s="118"/>
      <c r="I395" s="118"/>
      <c r="J395" s="38" t="s">
        <v>24</v>
      </c>
      <c r="K395" s="140"/>
      <c r="L395" s="141"/>
      <c r="M395" s="142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  <c r="AB395" s="90"/>
      <c r="AC395" s="90"/>
      <c r="AD395" s="90"/>
      <c r="AE395" s="90"/>
      <c r="AF395" s="90"/>
      <c r="AG395" s="90"/>
      <c r="AH395" s="90"/>
      <c r="AI395" s="90"/>
      <c r="AJ395" s="90"/>
      <c r="AK395" s="90"/>
      <c r="AL395" s="90"/>
      <c r="AM395" s="90"/>
      <c r="AN395" s="90"/>
      <c r="AO395" s="90"/>
      <c r="AP395" s="90"/>
      <c r="AQ395" s="90"/>
      <c r="AR395" s="90"/>
      <c r="AS395" s="39" t="str">
        <f t="shared" ref="AS395" si="588">IF(AT394=AT395,"○","×")</f>
        <v>○</v>
      </c>
      <c r="AT395" s="36">
        <f t="shared" ref="AT395" si="589">COUNTIF(N395:AR395,"ａ")+COUNTIF(N395:AR395,"ｂ")+COUNTIF(N395:AR395,"ｃ")</f>
        <v>0</v>
      </c>
    </row>
    <row r="396" spans="1:46" ht="21" customHeight="1">
      <c r="A396" s="143">
        <v>197</v>
      </c>
      <c r="B396" s="145"/>
      <c r="C396" s="145"/>
      <c r="D396" s="146"/>
      <c r="E396" s="137" t="str">
        <f>IF(D396=""," ",DATEDIF(D396,K396,"Y")&amp;"歳"&amp;DATEDIF(D396,K396,"YM")&amp;"カ月")</f>
        <v xml:space="preserve"> </v>
      </c>
      <c r="F396" s="138"/>
      <c r="G396" s="138"/>
      <c r="H396" s="138"/>
      <c r="I396" s="138"/>
      <c r="J396" s="40" t="s">
        <v>8</v>
      </c>
      <c r="K396" s="139">
        <f>DATE($B1,$D1,1)</f>
        <v>44593</v>
      </c>
      <c r="L396" s="139">
        <f>DATEDIF(D396,K396,"Y")</f>
        <v>122</v>
      </c>
      <c r="M396" s="121" t="str">
        <f t="shared" si="529"/>
        <v>×</v>
      </c>
      <c r="N396" s="87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86"/>
      <c r="AA396" s="86"/>
      <c r="AB396" s="86"/>
      <c r="AC396" s="86"/>
      <c r="AD396" s="86"/>
      <c r="AE396" s="86"/>
      <c r="AF396" s="86"/>
      <c r="AG396" s="86"/>
      <c r="AH396" s="86"/>
      <c r="AI396" s="86"/>
      <c r="AJ396" s="86"/>
      <c r="AK396" s="86"/>
      <c r="AL396" s="86"/>
      <c r="AM396" s="86"/>
      <c r="AN396" s="86"/>
      <c r="AO396" s="86"/>
      <c r="AP396" s="86"/>
      <c r="AQ396" s="86"/>
      <c r="AR396" s="86"/>
      <c r="AS396" s="41">
        <f>SUM(N396:AR396)</f>
        <v>0</v>
      </c>
      <c r="AT396" s="36">
        <f t="shared" ref="AT396" si="590">COUNT(N396:AR396)</f>
        <v>0</v>
      </c>
    </row>
    <row r="397" spans="1:46" ht="21" customHeight="1" thickBot="1">
      <c r="A397" s="144"/>
      <c r="B397" s="114"/>
      <c r="C397" s="114"/>
      <c r="D397" s="116"/>
      <c r="E397" s="137"/>
      <c r="F397" s="118"/>
      <c r="G397" s="118"/>
      <c r="H397" s="118"/>
      <c r="I397" s="118"/>
      <c r="J397" s="38" t="s">
        <v>24</v>
      </c>
      <c r="K397" s="140"/>
      <c r="L397" s="141"/>
      <c r="M397" s="142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  <c r="AC397" s="90"/>
      <c r="AD397" s="90"/>
      <c r="AE397" s="90"/>
      <c r="AF397" s="90"/>
      <c r="AG397" s="90"/>
      <c r="AH397" s="90"/>
      <c r="AI397" s="90"/>
      <c r="AJ397" s="90"/>
      <c r="AK397" s="90"/>
      <c r="AL397" s="90"/>
      <c r="AM397" s="90"/>
      <c r="AN397" s="90"/>
      <c r="AO397" s="90"/>
      <c r="AP397" s="90"/>
      <c r="AQ397" s="90"/>
      <c r="AR397" s="90"/>
      <c r="AS397" s="39" t="str">
        <f t="shared" ref="AS397" si="591">IF(AT396=AT397,"○","×")</f>
        <v>○</v>
      </c>
      <c r="AT397" s="36">
        <f t="shared" ref="AT397" si="592">COUNTIF(N397:AR397,"ａ")+COUNTIF(N397:AR397,"ｂ")+COUNTIF(N397:AR397,"ｃ")</f>
        <v>0</v>
      </c>
    </row>
    <row r="398" spans="1:46" ht="21" customHeight="1">
      <c r="A398" s="143">
        <v>198</v>
      </c>
      <c r="B398" s="145"/>
      <c r="C398" s="145"/>
      <c r="D398" s="146"/>
      <c r="E398" s="137" t="str">
        <f>IF(D398=""," ",DATEDIF(D398,K398,"Y")&amp;"歳"&amp;DATEDIF(D398,K398,"YM")&amp;"カ月")</f>
        <v xml:space="preserve"> </v>
      </c>
      <c r="F398" s="138"/>
      <c r="G398" s="138"/>
      <c r="H398" s="138"/>
      <c r="I398" s="138"/>
      <c r="J398" s="40" t="s">
        <v>8</v>
      </c>
      <c r="K398" s="139">
        <f>DATE($B1,$D1,1)</f>
        <v>44593</v>
      </c>
      <c r="L398" s="139">
        <f>DATEDIF(D398,K398,"Y")</f>
        <v>122</v>
      </c>
      <c r="M398" s="121" t="str">
        <f t="shared" si="529"/>
        <v>×</v>
      </c>
      <c r="N398" s="87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  <c r="Z398" s="86"/>
      <c r="AA398" s="86"/>
      <c r="AB398" s="86"/>
      <c r="AC398" s="86"/>
      <c r="AD398" s="86"/>
      <c r="AE398" s="86"/>
      <c r="AF398" s="86"/>
      <c r="AG398" s="86"/>
      <c r="AH398" s="86"/>
      <c r="AI398" s="86"/>
      <c r="AJ398" s="86"/>
      <c r="AK398" s="86"/>
      <c r="AL398" s="86"/>
      <c r="AM398" s="86"/>
      <c r="AN398" s="86"/>
      <c r="AO398" s="86"/>
      <c r="AP398" s="86"/>
      <c r="AQ398" s="86"/>
      <c r="AR398" s="86"/>
      <c r="AS398" s="41">
        <f>SUM(N398:AR398)</f>
        <v>0</v>
      </c>
      <c r="AT398" s="36">
        <f t="shared" ref="AT398" si="593">COUNT(N398:AR398)</f>
        <v>0</v>
      </c>
    </row>
    <row r="399" spans="1:46" ht="21" customHeight="1" thickBot="1">
      <c r="A399" s="144"/>
      <c r="B399" s="114"/>
      <c r="C399" s="114"/>
      <c r="D399" s="116"/>
      <c r="E399" s="137"/>
      <c r="F399" s="118"/>
      <c r="G399" s="118"/>
      <c r="H399" s="118"/>
      <c r="I399" s="118"/>
      <c r="J399" s="38" t="s">
        <v>24</v>
      </c>
      <c r="K399" s="140"/>
      <c r="L399" s="141"/>
      <c r="M399" s="142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  <c r="AB399" s="90"/>
      <c r="AC399" s="90"/>
      <c r="AD399" s="90"/>
      <c r="AE399" s="90"/>
      <c r="AF399" s="90"/>
      <c r="AG399" s="90"/>
      <c r="AH399" s="90"/>
      <c r="AI399" s="90"/>
      <c r="AJ399" s="90"/>
      <c r="AK399" s="90"/>
      <c r="AL399" s="90"/>
      <c r="AM399" s="90"/>
      <c r="AN399" s="90"/>
      <c r="AO399" s="90"/>
      <c r="AP399" s="90"/>
      <c r="AQ399" s="90"/>
      <c r="AR399" s="90"/>
      <c r="AS399" s="39" t="str">
        <f t="shared" ref="AS399" si="594">IF(AT398=AT399,"○","×")</f>
        <v>○</v>
      </c>
      <c r="AT399" s="36">
        <f t="shared" ref="AT399" si="595">COUNTIF(N399:AR399,"ａ")+COUNTIF(N399:AR399,"ｂ")+COUNTIF(N399:AR399,"ｃ")</f>
        <v>0</v>
      </c>
    </row>
    <row r="400" spans="1:46" ht="21" customHeight="1">
      <c r="A400" s="143">
        <v>199</v>
      </c>
      <c r="B400" s="145"/>
      <c r="C400" s="145"/>
      <c r="D400" s="146"/>
      <c r="E400" s="137" t="str">
        <f>IF(D400=""," ",DATEDIF(D400,K400,"Y")&amp;"歳"&amp;DATEDIF(D400,K400,"YM")&amp;"カ月")</f>
        <v xml:space="preserve"> </v>
      </c>
      <c r="F400" s="138"/>
      <c r="G400" s="138"/>
      <c r="H400" s="138"/>
      <c r="I400" s="138"/>
      <c r="J400" s="40" t="s">
        <v>8</v>
      </c>
      <c r="K400" s="139">
        <f>DATE($B1,$D1,1)</f>
        <v>44593</v>
      </c>
      <c r="L400" s="139">
        <f>DATEDIF(D400,K400,"Y")</f>
        <v>122</v>
      </c>
      <c r="M400" s="121" t="str">
        <f t="shared" si="529"/>
        <v>×</v>
      </c>
      <c r="N400" s="87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  <c r="Z400" s="86"/>
      <c r="AA400" s="86"/>
      <c r="AB400" s="86"/>
      <c r="AC400" s="86"/>
      <c r="AD400" s="86"/>
      <c r="AE400" s="86"/>
      <c r="AF400" s="86"/>
      <c r="AG400" s="86"/>
      <c r="AH400" s="86"/>
      <c r="AI400" s="86"/>
      <c r="AJ400" s="86"/>
      <c r="AK400" s="86"/>
      <c r="AL400" s="86"/>
      <c r="AM400" s="86"/>
      <c r="AN400" s="86"/>
      <c r="AO400" s="86"/>
      <c r="AP400" s="86"/>
      <c r="AQ400" s="86"/>
      <c r="AR400" s="86"/>
      <c r="AS400" s="41">
        <f>SUM(N400:AR400)</f>
        <v>0</v>
      </c>
      <c r="AT400" s="36">
        <f t="shared" ref="AT400" si="596">COUNT(N400:AR400)</f>
        <v>0</v>
      </c>
    </row>
    <row r="401" spans="1:47" ht="21" customHeight="1" thickBot="1">
      <c r="A401" s="144"/>
      <c r="B401" s="114"/>
      <c r="C401" s="114"/>
      <c r="D401" s="116"/>
      <c r="E401" s="137"/>
      <c r="F401" s="118"/>
      <c r="G401" s="118"/>
      <c r="H401" s="118"/>
      <c r="I401" s="118"/>
      <c r="J401" s="38" t="s">
        <v>24</v>
      </c>
      <c r="K401" s="140"/>
      <c r="L401" s="141"/>
      <c r="M401" s="142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  <c r="AC401" s="90"/>
      <c r="AD401" s="90"/>
      <c r="AE401" s="90"/>
      <c r="AF401" s="90"/>
      <c r="AG401" s="90"/>
      <c r="AH401" s="90"/>
      <c r="AI401" s="90"/>
      <c r="AJ401" s="90"/>
      <c r="AK401" s="90"/>
      <c r="AL401" s="90"/>
      <c r="AM401" s="90"/>
      <c r="AN401" s="90"/>
      <c r="AO401" s="90"/>
      <c r="AP401" s="90"/>
      <c r="AQ401" s="90"/>
      <c r="AR401" s="90"/>
      <c r="AS401" s="39" t="str">
        <f t="shared" ref="AS401" si="597">IF(AT400=AT401,"○","×")</f>
        <v>○</v>
      </c>
      <c r="AT401" s="36">
        <f t="shared" ref="AT401" si="598">COUNTIF(N401:AR401,"ａ")+COUNTIF(N401:AR401,"ｂ")+COUNTIF(N401:AR401,"ｃ")</f>
        <v>0</v>
      </c>
    </row>
    <row r="402" spans="1:47" ht="21" customHeight="1">
      <c r="A402" s="143">
        <v>200</v>
      </c>
      <c r="B402" s="145"/>
      <c r="C402" s="145"/>
      <c r="D402" s="146"/>
      <c r="E402" s="137" t="str">
        <f>IF(D402=""," ",DATEDIF(D402,K402,"Y")&amp;"歳"&amp;DATEDIF(D402,K402,"YM")&amp;"カ月")</f>
        <v xml:space="preserve"> </v>
      </c>
      <c r="F402" s="138"/>
      <c r="G402" s="138"/>
      <c r="H402" s="138"/>
      <c r="I402" s="138"/>
      <c r="J402" s="43" t="s">
        <v>8</v>
      </c>
      <c r="K402" s="139">
        <f>DATE($B1,$D1,1)</f>
        <v>44593</v>
      </c>
      <c r="L402" s="139">
        <f>DATEDIF(D402,K402,"Y")</f>
        <v>122</v>
      </c>
      <c r="M402" s="121" t="str">
        <f t="shared" ref="M402" si="599">IF(L402=0,"○",IF(L402=1,"△",IF(L402=2,"□",IF(L402=3,"◇","×"))))</f>
        <v>×</v>
      </c>
      <c r="N402" s="85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  <c r="Z402" s="86"/>
      <c r="AA402" s="86"/>
      <c r="AB402" s="86"/>
      <c r="AC402" s="86"/>
      <c r="AD402" s="86"/>
      <c r="AE402" s="86"/>
      <c r="AF402" s="86"/>
      <c r="AG402" s="86"/>
      <c r="AH402" s="86"/>
      <c r="AI402" s="86"/>
      <c r="AJ402" s="86"/>
      <c r="AK402" s="86"/>
      <c r="AL402" s="86"/>
      <c r="AM402" s="86"/>
      <c r="AN402" s="86"/>
      <c r="AO402" s="86"/>
      <c r="AP402" s="86"/>
      <c r="AQ402" s="86"/>
      <c r="AR402" s="86"/>
      <c r="AS402" s="41">
        <f>SUM(N402:AR402)</f>
        <v>0</v>
      </c>
      <c r="AT402" s="36">
        <f t="shared" ref="AT402" si="600">COUNT(N402:AR402)</f>
        <v>0</v>
      </c>
    </row>
    <row r="403" spans="1:47" ht="21" customHeight="1" thickBot="1">
      <c r="A403" s="156"/>
      <c r="B403" s="157"/>
      <c r="C403" s="157"/>
      <c r="D403" s="158"/>
      <c r="E403" s="159"/>
      <c r="F403" s="153"/>
      <c r="G403" s="153"/>
      <c r="H403" s="153"/>
      <c r="I403" s="153"/>
      <c r="J403" s="44" t="s">
        <v>58</v>
      </c>
      <c r="K403" s="155"/>
      <c r="L403" s="141"/>
      <c r="M403" s="142"/>
      <c r="N403" s="91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  <c r="AA403" s="92"/>
      <c r="AB403" s="92"/>
      <c r="AC403" s="92"/>
      <c r="AD403" s="92"/>
      <c r="AE403" s="92"/>
      <c r="AF403" s="92"/>
      <c r="AG403" s="92"/>
      <c r="AH403" s="92"/>
      <c r="AI403" s="92"/>
      <c r="AJ403" s="92"/>
      <c r="AK403" s="92"/>
      <c r="AL403" s="92"/>
      <c r="AM403" s="92"/>
      <c r="AN403" s="92"/>
      <c r="AO403" s="92"/>
      <c r="AP403" s="92"/>
      <c r="AQ403" s="92"/>
      <c r="AR403" s="92"/>
      <c r="AS403" s="45" t="str">
        <f>IF(AT402=AT403,"○","×")</f>
        <v>○</v>
      </c>
      <c r="AT403" s="36">
        <f t="shared" ref="AT403" si="601">COUNTIF(N403:AR403,"ａ")+COUNTIF(N403:AR403,"ｂ")+COUNTIF(N403:AR403,"ｃ")</f>
        <v>0</v>
      </c>
    </row>
    <row r="404" spans="1:47" ht="21" customHeight="1" thickTop="1">
      <c r="A404" s="47"/>
      <c r="B404" s="48"/>
      <c r="C404" s="48"/>
      <c r="D404" s="48"/>
      <c r="E404" s="49"/>
      <c r="F404" s="154">
        <f>COUNT(F4:F403)</f>
        <v>0</v>
      </c>
      <c r="G404" s="154">
        <f>COUNT(G4:G403)</f>
        <v>0</v>
      </c>
      <c r="H404" s="154">
        <f t="shared" ref="H404:I404" si="602">COUNT(H4:H403)</f>
        <v>0</v>
      </c>
      <c r="I404" s="154">
        <f t="shared" si="602"/>
        <v>0</v>
      </c>
      <c r="J404" s="50" t="s">
        <v>23</v>
      </c>
      <c r="K404" s="51"/>
      <c r="L404" s="51"/>
      <c r="M404" s="51"/>
      <c r="N404" s="52">
        <f t="shared" ref="N404:AR404" si="603">SUM(N425:N427)</f>
        <v>0</v>
      </c>
      <c r="O404" s="52">
        <f t="shared" si="603"/>
        <v>0</v>
      </c>
      <c r="P404" s="52">
        <f t="shared" si="603"/>
        <v>0</v>
      </c>
      <c r="Q404" s="52">
        <f t="shared" si="603"/>
        <v>0</v>
      </c>
      <c r="R404" s="52">
        <f t="shared" si="603"/>
        <v>0</v>
      </c>
      <c r="S404" s="52">
        <f t="shared" si="603"/>
        <v>0</v>
      </c>
      <c r="T404" s="52">
        <f t="shared" si="603"/>
        <v>0</v>
      </c>
      <c r="U404" s="52">
        <f t="shared" si="603"/>
        <v>0</v>
      </c>
      <c r="V404" s="52">
        <f t="shared" si="603"/>
        <v>0</v>
      </c>
      <c r="W404" s="52">
        <f t="shared" si="603"/>
        <v>0</v>
      </c>
      <c r="X404" s="52">
        <f t="shared" si="603"/>
        <v>0</v>
      </c>
      <c r="Y404" s="52">
        <f t="shared" si="603"/>
        <v>0</v>
      </c>
      <c r="Z404" s="52">
        <f t="shared" si="603"/>
        <v>0</v>
      </c>
      <c r="AA404" s="52">
        <f t="shared" si="603"/>
        <v>0</v>
      </c>
      <c r="AB404" s="52">
        <f t="shared" si="603"/>
        <v>0</v>
      </c>
      <c r="AC404" s="52">
        <f t="shared" si="603"/>
        <v>0</v>
      </c>
      <c r="AD404" s="52">
        <f t="shared" si="603"/>
        <v>0</v>
      </c>
      <c r="AE404" s="52">
        <f t="shared" si="603"/>
        <v>0</v>
      </c>
      <c r="AF404" s="52">
        <f t="shared" si="603"/>
        <v>0</v>
      </c>
      <c r="AG404" s="52">
        <f t="shared" si="603"/>
        <v>0</v>
      </c>
      <c r="AH404" s="52">
        <f t="shared" si="603"/>
        <v>0</v>
      </c>
      <c r="AI404" s="52">
        <f t="shared" si="603"/>
        <v>0</v>
      </c>
      <c r="AJ404" s="52">
        <f t="shared" si="603"/>
        <v>0</v>
      </c>
      <c r="AK404" s="52">
        <f t="shared" si="603"/>
        <v>0</v>
      </c>
      <c r="AL404" s="52">
        <f t="shared" si="603"/>
        <v>0</v>
      </c>
      <c r="AM404" s="52">
        <f t="shared" si="603"/>
        <v>0</v>
      </c>
      <c r="AN404" s="52">
        <f t="shared" si="603"/>
        <v>0</v>
      </c>
      <c r="AO404" s="52">
        <f t="shared" si="603"/>
        <v>0</v>
      </c>
      <c r="AP404" s="52">
        <f t="shared" si="603"/>
        <v>0</v>
      </c>
      <c r="AQ404" s="52">
        <f t="shared" si="603"/>
        <v>0</v>
      </c>
      <c r="AR404" s="52">
        <f t="shared" si="603"/>
        <v>0</v>
      </c>
      <c r="AS404" s="53">
        <f>SUM(N404:AR404)</f>
        <v>0</v>
      </c>
      <c r="AT404" s="54"/>
      <c r="AU404" s="55"/>
    </row>
    <row r="405" spans="1:47" ht="21" hidden="1" customHeight="1">
      <c r="A405" s="56"/>
      <c r="B405" s="57"/>
      <c r="C405" s="57"/>
      <c r="D405" s="57"/>
      <c r="E405" s="58"/>
      <c r="F405" s="140"/>
      <c r="G405" s="140"/>
      <c r="H405" s="140"/>
      <c r="I405" s="140"/>
      <c r="J405" s="59" t="s">
        <v>46</v>
      </c>
      <c r="K405" s="51"/>
      <c r="L405" s="51"/>
      <c r="M405" s="51"/>
      <c r="N405" s="52">
        <f>COUNTIFS($M4:$M403,"○",N4:N403,"&gt;=0.1")</f>
        <v>0</v>
      </c>
      <c r="O405" s="52">
        <f t="shared" ref="O405" si="604">COUNTIFS($M4:$M403,"○",O4:O403,"&gt;=0.1")</f>
        <v>0</v>
      </c>
      <c r="P405" s="52">
        <f>COUNTIFS($M4:$M403,"○",P4:P403,"&gt;=0.1")</f>
        <v>0</v>
      </c>
      <c r="Q405" s="52">
        <f>COUNTIFS($M4:$M403,"○",Q4:Q403,"&gt;=0.1")</f>
        <v>0</v>
      </c>
      <c r="R405" s="52">
        <f>COUNTIFS($M4:$M403,"○",R4:R403,"&gt;=0.1")</f>
        <v>0</v>
      </c>
      <c r="S405" s="52">
        <f>COUNTIFS($M4:$M403,"○",S4:S403,"&gt;=0.1")</f>
        <v>0</v>
      </c>
      <c r="T405" s="52">
        <f t="shared" ref="T405:W405" si="605">COUNTIFS($M4:$M403,"○",T4:T403,"&gt;=0.1")</f>
        <v>0</v>
      </c>
      <c r="U405" s="52">
        <f t="shared" si="605"/>
        <v>0</v>
      </c>
      <c r="V405" s="52">
        <f t="shared" si="605"/>
        <v>0</v>
      </c>
      <c r="W405" s="52">
        <f t="shared" si="605"/>
        <v>0</v>
      </c>
      <c r="X405" s="52">
        <f>COUNTIFS($M4:$M403,"○",X4:X403,"&gt;=0.1")</f>
        <v>0</v>
      </c>
      <c r="Y405" s="52">
        <f>COUNTIFS($M4:$M403,"○",Y4:Y403,"&gt;=0.1")</f>
        <v>0</v>
      </c>
      <c r="Z405" s="52">
        <f>COUNTIFS($M4:$M403,"○",Z4:Z403,"&gt;=0.1")</f>
        <v>0</v>
      </c>
      <c r="AA405" s="52">
        <f t="shared" ref="AA405:AD405" si="606">COUNTIFS($M4:$M403,"○",AA4:AA403,"&gt;=0.1")</f>
        <v>0</v>
      </c>
      <c r="AB405" s="52">
        <f t="shared" si="606"/>
        <v>0</v>
      </c>
      <c r="AC405" s="52">
        <f t="shared" si="606"/>
        <v>0</v>
      </c>
      <c r="AD405" s="52">
        <f t="shared" si="606"/>
        <v>0</v>
      </c>
      <c r="AE405" s="52">
        <f>COUNTIFS($M4:$M403,"○",AE4:AE403,"&gt;=0.1")</f>
        <v>0</v>
      </c>
      <c r="AF405" s="52">
        <f>COUNTIFS($M4:$M403,"○",AF4:AF403,"&gt;=0.1")</f>
        <v>0</v>
      </c>
      <c r="AG405" s="52">
        <f>COUNTIFS($M4:$M403,"○",AG4:AG403,"&gt;=0.1")</f>
        <v>0</v>
      </c>
      <c r="AH405" s="52">
        <f t="shared" ref="AH405:AK405" si="607">COUNTIFS($M4:$M403,"○",AH4:AH403,"&gt;=0.1")</f>
        <v>0</v>
      </c>
      <c r="AI405" s="52">
        <f t="shared" si="607"/>
        <v>0</v>
      </c>
      <c r="AJ405" s="52">
        <f t="shared" si="607"/>
        <v>0</v>
      </c>
      <c r="AK405" s="52">
        <f t="shared" si="607"/>
        <v>0</v>
      </c>
      <c r="AL405" s="52">
        <f>COUNTIFS($M4:$M403,"○",AL4:AL403,"&gt;=0.1")</f>
        <v>0</v>
      </c>
      <c r="AM405" s="52">
        <f>COUNTIFS($M4:$M403,"○",AM4:AM403,"&gt;=0.1")</f>
        <v>0</v>
      </c>
      <c r="AN405" s="52">
        <f>COUNTIFS($M4:$M403,"○",AN4:AN403,"&gt;=0.1")</f>
        <v>0</v>
      </c>
      <c r="AO405" s="52">
        <f t="shared" ref="AO405:AQ405" si="608">COUNTIFS($M4:$M403,"○",AO4:AO403,"&gt;=0.1")</f>
        <v>0</v>
      </c>
      <c r="AP405" s="52">
        <f t="shared" si="608"/>
        <v>0</v>
      </c>
      <c r="AQ405" s="52">
        <f t="shared" si="608"/>
        <v>0</v>
      </c>
      <c r="AR405" s="52">
        <f>COUNTIFS($M4:$M403,"○",AR4:AR403,"&gt;=0.1")</f>
        <v>0</v>
      </c>
      <c r="AS405" s="60">
        <f>SUM(N405:AR405)</f>
        <v>0</v>
      </c>
      <c r="AT405" s="54"/>
      <c r="AU405" s="55"/>
    </row>
    <row r="406" spans="1:47" ht="21" hidden="1" customHeight="1">
      <c r="A406" s="56"/>
      <c r="B406" s="57"/>
      <c r="C406" s="57"/>
      <c r="D406" s="57"/>
      <c r="E406" s="58"/>
      <c r="F406" s="140"/>
      <c r="G406" s="140"/>
      <c r="H406" s="140"/>
      <c r="I406" s="140"/>
      <c r="J406" s="59" t="s">
        <v>47</v>
      </c>
      <c r="K406" s="51"/>
      <c r="L406" s="51"/>
      <c r="M406" s="51"/>
      <c r="N406" s="52">
        <f>COUNTIFS($M4:$M403,"△",N4:N403,"&gt;=0.1")</f>
        <v>0</v>
      </c>
      <c r="O406" s="52">
        <f t="shared" ref="O406" si="609">COUNTIFS($M4:$M403,"△",O4:O403,"&gt;=0.1")</f>
        <v>0</v>
      </c>
      <c r="P406" s="52">
        <f>COUNTIFS($M4:$M403,"△",P4:P403,"&gt;=0.1")</f>
        <v>0</v>
      </c>
      <c r="Q406" s="52">
        <f>COUNTIFS($M4:$M403,"△",Q4:Q403,"&gt;=0.1")</f>
        <v>0</v>
      </c>
      <c r="R406" s="52">
        <f>COUNTIFS($M4:$M403,"△",R4:R403,"&gt;=0.1")</f>
        <v>0</v>
      </c>
      <c r="S406" s="52">
        <f>COUNTIFS($M4:$M403,"△",S4:S403,"&gt;=0.1")</f>
        <v>0</v>
      </c>
      <c r="T406" s="52">
        <f t="shared" ref="T406:W406" si="610">COUNTIFS($M4:$M403,"△",T4:T403,"&gt;=0.1")</f>
        <v>0</v>
      </c>
      <c r="U406" s="52">
        <f t="shared" si="610"/>
        <v>0</v>
      </c>
      <c r="V406" s="52">
        <f t="shared" si="610"/>
        <v>0</v>
      </c>
      <c r="W406" s="52">
        <f t="shared" si="610"/>
        <v>0</v>
      </c>
      <c r="X406" s="52">
        <f>COUNTIFS($M4:$M403,"△",X4:X403,"&gt;=0.1")</f>
        <v>0</v>
      </c>
      <c r="Y406" s="52">
        <f>COUNTIFS($M4:$M403,"△",Y4:Y403,"&gt;=0.1")</f>
        <v>0</v>
      </c>
      <c r="Z406" s="52">
        <f>COUNTIFS($M4:$M403,"△",Z4:Z403,"&gt;=0.1")</f>
        <v>0</v>
      </c>
      <c r="AA406" s="52">
        <f t="shared" ref="AA406:AD406" si="611">COUNTIFS($M4:$M403,"△",AA4:AA403,"&gt;=0.1")</f>
        <v>0</v>
      </c>
      <c r="AB406" s="52">
        <f t="shared" si="611"/>
        <v>0</v>
      </c>
      <c r="AC406" s="52">
        <f t="shared" si="611"/>
        <v>0</v>
      </c>
      <c r="AD406" s="52">
        <f t="shared" si="611"/>
        <v>0</v>
      </c>
      <c r="AE406" s="52">
        <f>COUNTIFS($M4:$M403,"△",AE4:AE403,"&gt;=0.1")</f>
        <v>0</v>
      </c>
      <c r="AF406" s="52">
        <f>COUNTIFS($M4:$M403,"△",AF4:AF403,"&gt;=0.1")</f>
        <v>0</v>
      </c>
      <c r="AG406" s="52">
        <f>COUNTIFS($M4:$M403,"△",AG4:AG403,"&gt;=0.1")</f>
        <v>0</v>
      </c>
      <c r="AH406" s="52">
        <f t="shared" ref="AH406:AK406" si="612">COUNTIFS($M4:$M403,"△",AH4:AH403,"&gt;=0.1")</f>
        <v>0</v>
      </c>
      <c r="AI406" s="52">
        <f t="shared" si="612"/>
        <v>0</v>
      </c>
      <c r="AJ406" s="52">
        <f t="shared" si="612"/>
        <v>0</v>
      </c>
      <c r="AK406" s="52">
        <f t="shared" si="612"/>
        <v>0</v>
      </c>
      <c r="AL406" s="52">
        <f>COUNTIFS($M4:$M403,"△",AL4:AL403,"&gt;=0.1")</f>
        <v>0</v>
      </c>
      <c r="AM406" s="52">
        <f>COUNTIFS($M4:$M403,"△",AM4:AM403,"&gt;=0.1")</f>
        <v>0</v>
      </c>
      <c r="AN406" s="52">
        <f>COUNTIFS($M4:$M403,"△",AN4:AN403,"&gt;=0.1")</f>
        <v>0</v>
      </c>
      <c r="AO406" s="52">
        <f t="shared" ref="AO406:AQ406" si="613">COUNTIFS($M4:$M403,"△",AO4:AO403,"&gt;=0.1")</f>
        <v>0</v>
      </c>
      <c r="AP406" s="52">
        <f t="shared" si="613"/>
        <v>0</v>
      </c>
      <c r="AQ406" s="52">
        <f t="shared" si="613"/>
        <v>0</v>
      </c>
      <c r="AR406" s="52">
        <f>COUNTIFS($M4:$M403,"△",AR4:AR403,"&gt;=0.1")</f>
        <v>0</v>
      </c>
      <c r="AS406" s="60">
        <f t="shared" ref="AS406:AS424" si="614">SUM(N406:AR406)</f>
        <v>0</v>
      </c>
      <c r="AT406" s="54"/>
      <c r="AU406" s="55"/>
    </row>
    <row r="407" spans="1:47" ht="21" hidden="1" customHeight="1">
      <c r="A407" s="56"/>
      <c r="B407" s="57"/>
      <c r="C407" s="57"/>
      <c r="D407" s="57"/>
      <c r="E407" s="58"/>
      <c r="F407" s="140"/>
      <c r="G407" s="140"/>
      <c r="H407" s="140"/>
      <c r="I407" s="140"/>
      <c r="J407" s="59" t="s">
        <v>48</v>
      </c>
      <c r="K407" s="51"/>
      <c r="L407" s="51"/>
      <c r="M407" s="51"/>
      <c r="N407" s="52">
        <f>COUNTIFS($M4:$M403,"□",N4:N403,"&gt;=0.1")</f>
        <v>0</v>
      </c>
      <c r="O407" s="52">
        <f t="shared" ref="O407" si="615">COUNTIFS($M4:$M403,"□",O4:O403,"&gt;=0.1")</f>
        <v>0</v>
      </c>
      <c r="P407" s="52">
        <f>COUNTIFS($M4:$M403,"□",P4:P403,"&gt;=0.1")</f>
        <v>0</v>
      </c>
      <c r="Q407" s="52">
        <f>COUNTIFS($M4:$M403,"□",Q4:Q403,"&gt;=0.1")</f>
        <v>0</v>
      </c>
      <c r="R407" s="52">
        <f>COUNTIFS($M4:$M403,"□",R4:R403,"&gt;=0.1")</f>
        <v>0</v>
      </c>
      <c r="S407" s="52">
        <f>COUNTIFS($M4:$M403,"□",S4:S403,"&gt;=0.1")</f>
        <v>0</v>
      </c>
      <c r="T407" s="52">
        <f t="shared" ref="T407:W407" si="616">COUNTIFS($M4:$M403,"□",T4:T403,"&gt;=0.1")</f>
        <v>0</v>
      </c>
      <c r="U407" s="52">
        <f t="shared" si="616"/>
        <v>0</v>
      </c>
      <c r="V407" s="52">
        <f t="shared" si="616"/>
        <v>0</v>
      </c>
      <c r="W407" s="52">
        <f t="shared" si="616"/>
        <v>0</v>
      </c>
      <c r="X407" s="52">
        <f>COUNTIFS($M4:$M403,"□",X4:X403,"&gt;=0.1")</f>
        <v>0</v>
      </c>
      <c r="Y407" s="52">
        <f>COUNTIFS($M4:$M403,"□",Y4:Y403,"&gt;=0.1")</f>
        <v>0</v>
      </c>
      <c r="Z407" s="52">
        <f>COUNTIFS($M4:$M403,"□",Z4:Z403,"&gt;=0.1")</f>
        <v>0</v>
      </c>
      <c r="AA407" s="52">
        <f t="shared" ref="AA407:AD407" si="617">COUNTIFS($M4:$M403,"□",AA4:AA403,"&gt;=0.1")</f>
        <v>0</v>
      </c>
      <c r="AB407" s="52">
        <f t="shared" si="617"/>
        <v>0</v>
      </c>
      <c r="AC407" s="52">
        <f t="shared" si="617"/>
        <v>0</v>
      </c>
      <c r="AD407" s="52">
        <f t="shared" si="617"/>
        <v>0</v>
      </c>
      <c r="AE407" s="52">
        <f>COUNTIFS($M4:$M403,"□",AE4:AE403,"&gt;=0.1")</f>
        <v>0</v>
      </c>
      <c r="AF407" s="52">
        <f>COUNTIFS($M4:$M403,"□",AF4:AF403,"&gt;=0.1")</f>
        <v>0</v>
      </c>
      <c r="AG407" s="52">
        <f>COUNTIFS($M4:$M403,"□",AG4:AG403,"&gt;=0.1")</f>
        <v>0</v>
      </c>
      <c r="AH407" s="52">
        <f t="shared" ref="AH407:AK407" si="618">COUNTIFS($M4:$M403,"□",AH4:AH403,"&gt;=0.1")</f>
        <v>0</v>
      </c>
      <c r="AI407" s="52">
        <f t="shared" si="618"/>
        <v>0</v>
      </c>
      <c r="AJ407" s="52">
        <f t="shared" si="618"/>
        <v>0</v>
      </c>
      <c r="AK407" s="52">
        <f t="shared" si="618"/>
        <v>0</v>
      </c>
      <c r="AL407" s="52">
        <f>COUNTIFS($M4:$M403,"□",AL4:AL403,"&gt;=0.1")</f>
        <v>0</v>
      </c>
      <c r="AM407" s="52">
        <f>COUNTIFS($M4:$M403,"□",AM4:AM403,"&gt;=0.1")</f>
        <v>0</v>
      </c>
      <c r="AN407" s="52">
        <f>COUNTIFS($M4:$M403,"□",AN4:AN403,"&gt;=0.1")</f>
        <v>0</v>
      </c>
      <c r="AO407" s="52">
        <f t="shared" ref="AO407:AQ407" si="619">COUNTIFS($M4:$M403,"□",AO4:AO403,"&gt;=0.1")</f>
        <v>0</v>
      </c>
      <c r="AP407" s="52">
        <f t="shared" si="619"/>
        <v>0</v>
      </c>
      <c r="AQ407" s="52">
        <f t="shared" si="619"/>
        <v>0</v>
      </c>
      <c r="AR407" s="52">
        <f>COUNTIFS($M4:$M403,"□",AR4:AR403,"&gt;=0.1")</f>
        <v>0</v>
      </c>
      <c r="AS407" s="60">
        <f t="shared" si="614"/>
        <v>0</v>
      </c>
      <c r="AT407" s="54"/>
      <c r="AU407" s="55"/>
    </row>
    <row r="408" spans="1:47" ht="21" hidden="1" customHeight="1">
      <c r="A408" s="56"/>
      <c r="B408" s="57"/>
      <c r="C408" s="57"/>
      <c r="D408" s="57"/>
      <c r="E408" s="58"/>
      <c r="F408" s="140"/>
      <c r="G408" s="140"/>
      <c r="H408" s="140"/>
      <c r="I408" s="140"/>
      <c r="J408" s="59" t="s">
        <v>49</v>
      </c>
      <c r="K408" s="51"/>
      <c r="L408" s="51"/>
      <c r="M408" s="51"/>
      <c r="N408" s="52">
        <f>COUNTIFS($M4:$M403,"◇",N4:N403,"&gt;=0.1")</f>
        <v>0</v>
      </c>
      <c r="O408" s="52">
        <f t="shared" ref="O408" si="620">COUNTIFS($M4:$M403,"◇",O4:O403,"&gt;=0.1")</f>
        <v>0</v>
      </c>
      <c r="P408" s="52">
        <f>COUNTIFS($M4:$M403,"◇",P4:P403,"&gt;=0.1")</f>
        <v>0</v>
      </c>
      <c r="Q408" s="52">
        <f>COUNTIFS($M4:$M403,"◇",Q4:Q403,"&gt;=0.1")</f>
        <v>0</v>
      </c>
      <c r="R408" s="52">
        <f>COUNTIFS($M4:$M403,"◇",R4:R403,"&gt;=0.1")</f>
        <v>0</v>
      </c>
      <c r="S408" s="52">
        <f>COUNTIFS($M4:$M403,"◇",S4:S403,"&gt;=0.1")</f>
        <v>0</v>
      </c>
      <c r="T408" s="52">
        <f t="shared" ref="T408:W408" si="621">COUNTIFS($M4:$M403,"◇",T4:T403,"&gt;=0.1")</f>
        <v>0</v>
      </c>
      <c r="U408" s="52">
        <f t="shared" si="621"/>
        <v>0</v>
      </c>
      <c r="V408" s="52">
        <f t="shared" si="621"/>
        <v>0</v>
      </c>
      <c r="W408" s="52">
        <f t="shared" si="621"/>
        <v>0</v>
      </c>
      <c r="X408" s="52">
        <f>COUNTIFS($M4:$M403,"◇",X4:X403,"&gt;=0.1")</f>
        <v>0</v>
      </c>
      <c r="Y408" s="52">
        <f>COUNTIFS($M4:$M403,"◇",Y4:Y403,"&gt;=0.1")</f>
        <v>0</v>
      </c>
      <c r="Z408" s="52">
        <f>COUNTIFS($M4:$M403,"◇",Z4:Z403,"&gt;=0.1")</f>
        <v>0</v>
      </c>
      <c r="AA408" s="52">
        <f t="shared" ref="AA408:AD408" si="622">COUNTIFS($M4:$M403,"◇",AA4:AA403,"&gt;=0.1")</f>
        <v>0</v>
      </c>
      <c r="AB408" s="52">
        <f t="shared" si="622"/>
        <v>0</v>
      </c>
      <c r="AC408" s="52">
        <f t="shared" si="622"/>
        <v>0</v>
      </c>
      <c r="AD408" s="52">
        <f t="shared" si="622"/>
        <v>0</v>
      </c>
      <c r="AE408" s="52">
        <f>COUNTIFS($M4:$M403,"◇",AE4:AE403,"&gt;=0.1")</f>
        <v>0</v>
      </c>
      <c r="AF408" s="52">
        <f>COUNTIFS($M4:$M403,"◇",AF4:AF403,"&gt;=0.1")</f>
        <v>0</v>
      </c>
      <c r="AG408" s="52">
        <f>COUNTIFS($M4:$M403,"◇",AG4:AG403,"&gt;=0.1")</f>
        <v>0</v>
      </c>
      <c r="AH408" s="52">
        <f t="shared" ref="AH408:AK408" si="623">COUNTIFS($M4:$M403,"◇",AH4:AH403,"&gt;=0.1")</f>
        <v>0</v>
      </c>
      <c r="AI408" s="52">
        <f t="shared" si="623"/>
        <v>0</v>
      </c>
      <c r="AJ408" s="52">
        <f t="shared" si="623"/>
        <v>0</v>
      </c>
      <c r="AK408" s="52">
        <f t="shared" si="623"/>
        <v>0</v>
      </c>
      <c r="AL408" s="52">
        <f>COUNTIFS($M4:$M403,"◇",AL4:AL403,"&gt;=0.1")</f>
        <v>0</v>
      </c>
      <c r="AM408" s="52">
        <f>COUNTIFS($M4:$M403,"◇",AM4:AM403,"&gt;=0.1")</f>
        <v>0</v>
      </c>
      <c r="AN408" s="52">
        <f>COUNTIFS($M4:$M403,"◇",AN4:AN403,"&gt;=0.1")</f>
        <v>0</v>
      </c>
      <c r="AO408" s="52">
        <f t="shared" ref="AO408:AQ408" si="624">COUNTIFS($M4:$M403,"◇",AO4:AO403,"&gt;=0.1")</f>
        <v>0</v>
      </c>
      <c r="AP408" s="52">
        <f t="shared" si="624"/>
        <v>0</v>
      </c>
      <c r="AQ408" s="52">
        <f t="shared" si="624"/>
        <v>0</v>
      </c>
      <c r="AR408" s="52">
        <f>COUNTIFS($M4:$M403,"◇",AR4:AR403,"&gt;=0.1")</f>
        <v>0</v>
      </c>
      <c r="AS408" s="60">
        <f t="shared" si="614"/>
        <v>0</v>
      </c>
      <c r="AT408" s="54"/>
      <c r="AU408" s="55"/>
    </row>
    <row r="409" spans="1:47" ht="21" hidden="1" customHeight="1">
      <c r="A409" s="56"/>
      <c r="B409" s="57"/>
      <c r="C409" s="57"/>
      <c r="D409" s="57"/>
      <c r="E409" s="58"/>
      <c r="F409" s="140"/>
      <c r="G409" s="140"/>
      <c r="H409" s="140"/>
      <c r="I409" s="140"/>
      <c r="J409" s="59" t="s">
        <v>50</v>
      </c>
      <c r="K409" s="51"/>
      <c r="L409" s="51"/>
      <c r="M409" s="51"/>
      <c r="N409" s="52">
        <f>COUNTIFS($M4:$M403,"×",N4:N403,"&gt;=0.1")</f>
        <v>0</v>
      </c>
      <c r="O409" s="52">
        <f t="shared" ref="O409" si="625">COUNTIFS($M4:$M403,"×",O4:O403,"&gt;=0.1")</f>
        <v>0</v>
      </c>
      <c r="P409" s="52">
        <f>COUNTIFS($M4:$M403,"×",P4:P403,"&gt;=0.1")</f>
        <v>0</v>
      </c>
      <c r="Q409" s="52">
        <f>COUNTIFS($M4:$M403,"×",Q4:Q403,"&gt;=0.1")</f>
        <v>0</v>
      </c>
      <c r="R409" s="52">
        <f>COUNTIFS($M4:$M403,"×",R4:R403,"&gt;=0.1")</f>
        <v>0</v>
      </c>
      <c r="S409" s="52">
        <f>COUNTIFS($M4:$M403,"×",S4:S403,"&gt;=0.1")</f>
        <v>0</v>
      </c>
      <c r="T409" s="52">
        <f t="shared" ref="T409:W409" si="626">COUNTIFS($M4:$M403,"×",T4:T403,"&gt;=0.1")</f>
        <v>0</v>
      </c>
      <c r="U409" s="52">
        <f t="shared" si="626"/>
        <v>0</v>
      </c>
      <c r="V409" s="52">
        <f t="shared" si="626"/>
        <v>0</v>
      </c>
      <c r="W409" s="52">
        <f t="shared" si="626"/>
        <v>0</v>
      </c>
      <c r="X409" s="52">
        <f>COUNTIFS($M4:$M403,"×",X4:X403,"&gt;=0.1")</f>
        <v>0</v>
      </c>
      <c r="Y409" s="52">
        <f>COUNTIFS($M4:$M403,"×",Y4:Y403,"&gt;=0.1")</f>
        <v>0</v>
      </c>
      <c r="Z409" s="52">
        <f>COUNTIFS($M4:$M403,"×",Z4:Z403,"&gt;=0.1")</f>
        <v>0</v>
      </c>
      <c r="AA409" s="52">
        <f t="shared" ref="AA409:AD409" si="627">COUNTIFS($M4:$M403,"×",AA4:AA403,"&gt;=0.1")</f>
        <v>0</v>
      </c>
      <c r="AB409" s="52">
        <f t="shared" si="627"/>
        <v>0</v>
      </c>
      <c r="AC409" s="52">
        <f t="shared" si="627"/>
        <v>0</v>
      </c>
      <c r="AD409" s="52">
        <f t="shared" si="627"/>
        <v>0</v>
      </c>
      <c r="AE409" s="52">
        <f>COUNTIFS($M4:$M403,"×",AE4:AE403,"&gt;=0.1")</f>
        <v>0</v>
      </c>
      <c r="AF409" s="52">
        <f>COUNTIFS($M4:$M403,"×",AF4:AF403,"&gt;=0.1")</f>
        <v>0</v>
      </c>
      <c r="AG409" s="52">
        <f>COUNTIFS($M4:$M403,"×",AG4:AG403,"&gt;=0.1")</f>
        <v>0</v>
      </c>
      <c r="AH409" s="52">
        <f t="shared" ref="AH409:AK409" si="628">COUNTIFS($M4:$M403,"×",AH4:AH403,"&gt;=0.1")</f>
        <v>0</v>
      </c>
      <c r="AI409" s="52">
        <f t="shared" si="628"/>
        <v>0</v>
      </c>
      <c r="AJ409" s="52">
        <f t="shared" si="628"/>
        <v>0</v>
      </c>
      <c r="AK409" s="52">
        <f t="shared" si="628"/>
        <v>0</v>
      </c>
      <c r="AL409" s="52">
        <f>COUNTIFS($M4:$M403,"×",AL4:AL403,"&gt;=0.1")</f>
        <v>0</v>
      </c>
      <c r="AM409" s="52">
        <f>COUNTIFS($M4:$M403,"×",AM4:AM403,"&gt;=0.1")</f>
        <v>0</v>
      </c>
      <c r="AN409" s="52">
        <f>COUNTIFS($M4:$M403,"×",AN4:AN403,"&gt;=0.1")</f>
        <v>0</v>
      </c>
      <c r="AO409" s="52">
        <f t="shared" ref="AO409:AQ409" si="629">COUNTIFS($M4:$M403,"×",AO4:AO403,"&gt;=0.1")</f>
        <v>0</v>
      </c>
      <c r="AP409" s="52">
        <f t="shared" si="629"/>
        <v>0</v>
      </c>
      <c r="AQ409" s="52">
        <f t="shared" si="629"/>
        <v>0</v>
      </c>
      <c r="AR409" s="52">
        <f>COUNTIFS($M4:$M403,"×",AR4:AR403,"&gt;=0.1")</f>
        <v>0</v>
      </c>
      <c r="AS409" s="60">
        <f t="shared" si="614"/>
        <v>0</v>
      </c>
      <c r="AT409" s="54"/>
      <c r="AU409" s="55"/>
    </row>
    <row r="410" spans="1:47" ht="21" hidden="1" customHeight="1">
      <c r="A410" s="56"/>
      <c r="B410" s="57"/>
      <c r="C410" s="57"/>
      <c r="D410" s="57"/>
      <c r="E410" s="58"/>
      <c r="F410" s="140"/>
      <c r="G410" s="140"/>
      <c r="H410" s="140"/>
      <c r="I410" s="140"/>
      <c r="J410" s="59" t="s">
        <v>59</v>
      </c>
      <c r="K410" s="51"/>
      <c r="L410" s="51"/>
      <c r="M410" s="51"/>
      <c r="N410" s="52">
        <f>COUNTIFS($H4:$H403,"重度",N4:N403,"&gt;=0.1")</f>
        <v>0</v>
      </c>
      <c r="O410" s="52">
        <f t="shared" ref="O410:AR410" si="630">COUNTIFS($H4:$H403,"重度",O4:O403,"&gt;=0.1")</f>
        <v>0</v>
      </c>
      <c r="P410" s="52">
        <f>COUNTIFS($H4:$H403,"重度",P4:P403,"&gt;=0.1")</f>
        <v>0</v>
      </c>
      <c r="Q410" s="52">
        <f t="shared" si="630"/>
        <v>0</v>
      </c>
      <c r="R410" s="52">
        <f t="shared" si="630"/>
        <v>0</v>
      </c>
      <c r="S410" s="52">
        <f t="shared" si="630"/>
        <v>0</v>
      </c>
      <c r="T410" s="52">
        <f t="shared" si="630"/>
        <v>0</v>
      </c>
      <c r="U410" s="52">
        <f t="shared" si="630"/>
        <v>0</v>
      </c>
      <c r="V410" s="52">
        <f t="shared" si="630"/>
        <v>0</v>
      </c>
      <c r="W410" s="52">
        <f t="shared" si="630"/>
        <v>0</v>
      </c>
      <c r="X410" s="52">
        <f t="shared" si="630"/>
        <v>0</v>
      </c>
      <c r="Y410" s="52">
        <f t="shared" si="630"/>
        <v>0</v>
      </c>
      <c r="Z410" s="52">
        <f t="shared" si="630"/>
        <v>0</v>
      </c>
      <c r="AA410" s="52">
        <f t="shared" si="630"/>
        <v>0</v>
      </c>
      <c r="AB410" s="52">
        <f t="shared" si="630"/>
        <v>0</v>
      </c>
      <c r="AC410" s="52">
        <f t="shared" si="630"/>
        <v>0</v>
      </c>
      <c r="AD410" s="52">
        <f t="shared" si="630"/>
        <v>0</v>
      </c>
      <c r="AE410" s="52">
        <f t="shared" si="630"/>
        <v>0</v>
      </c>
      <c r="AF410" s="52">
        <f t="shared" si="630"/>
        <v>0</v>
      </c>
      <c r="AG410" s="52">
        <f t="shared" si="630"/>
        <v>0</v>
      </c>
      <c r="AH410" s="52">
        <f t="shared" si="630"/>
        <v>0</v>
      </c>
      <c r="AI410" s="52">
        <f t="shared" si="630"/>
        <v>0</v>
      </c>
      <c r="AJ410" s="52">
        <f t="shared" si="630"/>
        <v>0</v>
      </c>
      <c r="AK410" s="52">
        <f t="shared" si="630"/>
        <v>0</v>
      </c>
      <c r="AL410" s="52">
        <f t="shared" si="630"/>
        <v>0</v>
      </c>
      <c r="AM410" s="52">
        <f t="shared" si="630"/>
        <v>0</v>
      </c>
      <c r="AN410" s="52">
        <f t="shared" si="630"/>
        <v>0</v>
      </c>
      <c r="AO410" s="52">
        <f t="shared" si="630"/>
        <v>0</v>
      </c>
      <c r="AP410" s="52">
        <f t="shared" si="630"/>
        <v>0</v>
      </c>
      <c r="AQ410" s="52">
        <f t="shared" si="630"/>
        <v>0</v>
      </c>
      <c r="AR410" s="52">
        <f t="shared" si="630"/>
        <v>0</v>
      </c>
      <c r="AS410" s="60">
        <f t="shared" si="614"/>
        <v>0</v>
      </c>
      <c r="AT410" s="54"/>
      <c r="AU410" s="55"/>
    </row>
    <row r="411" spans="1:47" ht="21" hidden="1" customHeight="1">
      <c r="A411" s="56"/>
      <c r="B411" s="57"/>
      <c r="C411" s="57"/>
      <c r="D411" s="57"/>
      <c r="E411" s="58"/>
      <c r="F411" s="140"/>
      <c r="G411" s="140"/>
      <c r="H411" s="140"/>
      <c r="I411" s="140"/>
      <c r="J411" s="59" t="s">
        <v>60</v>
      </c>
      <c r="K411" s="51"/>
      <c r="L411" s="51"/>
      <c r="M411" s="51"/>
      <c r="N411" s="52">
        <f>COUNTIFS($H4:$H403,"中度",N4:N403,"&gt;=0.1")</f>
        <v>0</v>
      </c>
      <c r="O411" s="52">
        <f t="shared" ref="O411:AR411" si="631">COUNTIFS($H4:$H403,"中度",O4:O403,"&gt;=0.1")</f>
        <v>0</v>
      </c>
      <c r="P411" s="52">
        <f>COUNTIFS($H4:$H403,"中度",P4:P403,"&gt;=0.1")</f>
        <v>0</v>
      </c>
      <c r="Q411" s="52">
        <f t="shared" si="631"/>
        <v>0</v>
      </c>
      <c r="R411" s="52">
        <f t="shared" si="631"/>
        <v>0</v>
      </c>
      <c r="S411" s="52">
        <f t="shared" si="631"/>
        <v>0</v>
      </c>
      <c r="T411" s="52">
        <f t="shared" si="631"/>
        <v>0</v>
      </c>
      <c r="U411" s="52">
        <f t="shared" si="631"/>
        <v>0</v>
      </c>
      <c r="V411" s="52">
        <f t="shared" si="631"/>
        <v>0</v>
      </c>
      <c r="W411" s="52">
        <f t="shared" si="631"/>
        <v>0</v>
      </c>
      <c r="X411" s="52">
        <f t="shared" si="631"/>
        <v>0</v>
      </c>
      <c r="Y411" s="52">
        <f t="shared" si="631"/>
        <v>0</v>
      </c>
      <c r="Z411" s="52">
        <f t="shared" si="631"/>
        <v>0</v>
      </c>
      <c r="AA411" s="52">
        <f t="shared" si="631"/>
        <v>0</v>
      </c>
      <c r="AB411" s="52">
        <f t="shared" si="631"/>
        <v>0</v>
      </c>
      <c r="AC411" s="52">
        <f t="shared" si="631"/>
        <v>0</v>
      </c>
      <c r="AD411" s="52">
        <f t="shared" si="631"/>
        <v>0</v>
      </c>
      <c r="AE411" s="52">
        <f t="shared" si="631"/>
        <v>0</v>
      </c>
      <c r="AF411" s="52">
        <f t="shared" si="631"/>
        <v>0</v>
      </c>
      <c r="AG411" s="52">
        <f t="shared" si="631"/>
        <v>0</v>
      </c>
      <c r="AH411" s="52">
        <f t="shared" si="631"/>
        <v>0</v>
      </c>
      <c r="AI411" s="52">
        <f t="shared" si="631"/>
        <v>0</v>
      </c>
      <c r="AJ411" s="52">
        <f t="shared" si="631"/>
        <v>0</v>
      </c>
      <c r="AK411" s="52">
        <f t="shared" si="631"/>
        <v>0</v>
      </c>
      <c r="AL411" s="52">
        <f t="shared" si="631"/>
        <v>0</v>
      </c>
      <c r="AM411" s="52">
        <f t="shared" si="631"/>
        <v>0</v>
      </c>
      <c r="AN411" s="52">
        <f t="shared" si="631"/>
        <v>0</v>
      </c>
      <c r="AO411" s="52">
        <f t="shared" si="631"/>
        <v>0</v>
      </c>
      <c r="AP411" s="52">
        <f t="shared" si="631"/>
        <v>0</v>
      </c>
      <c r="AQ411" s="52">
        <f t="shared" si="631"/>
        <v>0</v>
      </c>
      <c r="AR411" s="52">
        <f t="shared" si="631"/>
        <v>0</v>
      </c>
      <c r="AS411" s="60">
        <f t="shared" si="614"/>
        <v>0</v>
      </c>
      <c r="AT411" s="54"/>
      <c r="AU411" s="55"/>
    </row>
    <row r="412" spans="1:47" ht="21" hidden="1" customHeight="1">
      <c r="A412" s="56"/>
      <c r="B412" s="57"/>
      <c r="C412" s="57"/>
      <c r="D412" s="57"/>
      <c r="E412" s="58"/>
      <c r="F412" s="140"/>
      <c r="G412" s="140"/>
      <c r="H412" s="140"/>
      <c r="I412" s="140"/>
      <c r="J412" s="59" t="s">
        <v>61</v>
      </c>
      <c r="K412" s="51"/>
      <c r="L412" s="51"/>
      <c r="M412" s="51"/>
      <c r="N412" s="52">
        <f>COUNTIFS($H4:$H403,"軽度",N4:N403,"&gt;=0.1")</f>
        <v>0</v>
      </c>
      <c r="O412" s="52">
        <f t="shared" ref="O412:AR412" si="632">COUNTIFS($H4:$H403,"軽度",O4:O403,"&gt;=0.1")</f>
        <v>0</v>
      </c>
      <c r="P412" s="52">
        <f>COUNTIFS($H4:$H403,"軽度",P4:P403,"&gt;=0.1")</f>
        <v>0</v>
      </c>
      <c r="Q412" s="52">
        <f t="shared" si="632"/>
        <v>0</v>
      </c>
      <c r="R412" s="52">
        <f t="shared" si="632"/>
        <v>0</v>
      </c>
      <c r="S412" s="52">
        <f t="shared" si="632"/>
        <v>0</v>
      </c>
      <c r="T412" s="52">
        <f t="shared" si="632"/>
        <v>0</v>
      </c>
      <c r="U412" s="52">
        <f t="shared" si="632"/>
        <v>0</v>
      </c>
      <c r="V412" s="52">
        <f t="shared" si="632"/>
        <v>0</v>
      </c>
      <c r="W412" s="52">
        <f t="shared" si="632"/>
        <v>0</v>
      </c>
      <c r="X412" s="52">
        <f t="shared" si="632"/>
        <v>0</v>
      </c>
      <c r="Y412" s="52">
        <f t="shared" si="632"/>
        <v>0</v>
      </c>
      <c r="Z412" s="52">
        <f t="shared" si="632"/>
        <v>0</v>
      </c>
      <c r="AA412" s="52">
        <f t="shared" si="632"/>
        <v>0</v>
      </c>
      <c r="AB412" s="52">
        <f t="shared" si="632"/>
        <v>0</v>
      </c>
      <c r="AC412" s="52">
        <f t="shared" si="632"/>
        <v>0</v>
      </c>
      <c r="AD412" s="52">
        <f t="shared" si="632"/>
        <v>0</v>
      </c>
      <c r="AE412" s="52">
        <f t="shared" si="632"/>
        <v>0</v>
      </c>
      <c r="AF412" s="52">
        <f t="shared" si="632"/>
        <v>0</v>
      </c>
      <c r="AG412" s="52">
        <f t="shared" si="632"/>
        <v>0</v>
      </c>
      <c r="AH412" s="52">
        <f t="shared" si="632"/>
        <v>0</v>
      </c>
      <c r="AI412" s="52">
        <f t="shared" si="632"/>
        <v>0</v>
      </c>
      <c r="AJ412" s="52">
        <f t="shared" si="632"/>
        <v>0</v>
      </c>
      <c r="AK412" s="52">
        <f t="shared" si="632"/>
        <v>0</v>
      </c>
      <c r="AL412" s="52">
        <f t="shared" si="632"/>
        <v>0</v>
      </c>
      <c r="AM412" s="52">
        <f t="shared" si="632"/>
        <v>0</v>
      </c>
      <c r="AN412" s="52">
        <f t="shared" si="632"/>
        <v>0</v>
      </c>
      <c r="AO412" s="52">
        <f t="shared" si="632"/>
        <v>0</v>
      </c>
      <c r="AP412" s="52">
        <f t="shared" si="632"/>
        <v>0</v>
      </c>
      <c r="AQ412" s="52">
        <f t="shared" si="632"/>
        <v>0</v>
      </c>
      <c r="AR412" s="52">
        <f t="shared" si="632"/>
        <v>0</v>
      </c>
      <c r="AS412" s="60">
        <f t="shared" si="614"/>
        <v>0</v>
      </c>
      <c r="AT412" s="54"/>
      <c r="AU412" s="55"/>
    </row>
    <row r="413" spans="1:47" ht="21" hidden="1" customHeight="1">
      <c r="A413" s="56"/>
      <c r="B413" s="57"/>
      <c r="C413" s="57"/>
      <c r="D413" s="57"/>
      <c r="E413" s="58"/>
      <c r="F413" s="140"/>
      <c r="G413" s="140"/>
      <c r="H413" s="140"/>
      <c r="I413" s="140"/>
      <c r="J413" s="59" t="s">
        <v>62</v>
      </c>
      <c r="K413" s="51"/>
      <c r="L413" s="51"/>
      <c r="M413" s="51"/>
      <c r="N413" s="52">
        <f>COUNTIFS($I4:$I403,"非",N4:N403,"&gt;=0.1")</f>
        <v>0</v>
      </c>
      <c r="O413" s="52">
        <f t="shared" ref="O413:AR413" si="633">COUNTIFS($I4:$I403,"非",O4:O403,"&gt;=0.1")</f>
        <v>0</v>
      </c>
      <c r="P413" s="52">
        <f>COUNTIFS($I4:$I403,"非",P4:P403,"&gt;=0.1")</f>
        <v>0</v>
      </c>
      <c r="Q413" s="52">
        <f t="shared" si="633"/>
        <v>0</v>
      </c>
      <c r="R413" s="52">
        <f t="shared" si="633"/>
        <v>0</v>
      </c>
      <c r="S413" s="52">
        <f t="shared" si="633"/>
        <v>0</v>
      </c>
      <c r="T413" s="52">
        <f t="shared" si="633"/>
        <v>0</v>
      </c>
      <c r="U413" s="52">
        <f t="shared" si="633"/>
        <v>0</v>
      </c>
      <c r="V413" s="52">
        <f t="shared" si="633"/>
        <v>0</v>
      </c>
      <c r="W413" s="52">
        <f t="shared" si="633"/>
        <v>0</v>
      </c>
      <c r="X413" s="52">
        <f t="shared" si="633"/>
        <v>0</v>
      </c>
      <c r="Y413" s="52">
        <f t="shared" si="633"/>
        <v>0</v>
      </c>
      <c r="Z413" s="52">
        <f t="shared" si="633"/>
        <v>0</v>
      </c>
      <c r="AA413" s="52">
        <f t="shared" si="633"/>
        <v>0</v>
      </c>
      <c r="AB413" s="52">
        <f t="shared" si="633"/>
        <v>0</v>
      </c>
      <c r="AC413" s="52">
        <f t="shared" si="633"/>
        <v>0</v>
      </c>
      <c r="AD413" s="52">
        <f t="shared" si="633"/>
        <v>0</v>
      </c>
      <c r="AE413" s="52">
        <f t="shared" si="633"/>
        <v>0</v>
      </c>
      <c r="AF413" s="52">
        <f t="shared" si="633"/>
        <v>0</v>
      </c>
      <c r="AG413" s="52">
        <f t="shared" si="633"/>
        <v>0</v>
      </c>
      <c r="AH413" s="52">
        <f t="shared" si="633"/>
        <v>0</v>
      </c>
      <c r="AI413" s="52">
        <f t="shared" si="633"/>
        <v>0</v>
      </c>
      <c r="AJ413" s="52">
        <f t="shared" si="633"/>
        <v>0</v>
      </c>
      <c r="AK413" s="52">
        <f t="shared" si="633"/>
        <v>0</v>
      </c>
      <c r="AL413" s="52">
        <f t="shared" si="633"/>
        <v>0</v>
      </c>
      <c r="AM413" s="52">
        <f t="shared" si="633"/>
        <v>0</v>
      </c>
      <c r="AN413" s="52">
        <f t="shared" si="633"/>
        <v>0</v>
      </c>
      <c r="AO413" s="52">
        <f t="shared" si="633"/>
        <v>0</v>
      </c>
      <c r="AP413" s="52">
        <f t="shared" si="633"/>
        <v>0</v>
      </c>
      <c r="AQ413" s="52">
        <f t="shared" si="633"/>
        <v>0</v>
      </c>
      <c r="AR413" s="52">
        <f t="shared" si="633"/>
        <v>0</v>
      </c>
      <c r="AS413" s="60">
        <f t="shared" si="614"/>
        <v>0</v>
      </c>
      <c r="AT413" s="54"/>
      <c r="AU413" s="55"/>
    </row>
    <row r="414" spans="1:47" ht="21" hidden="1" customHeight="1">
      <c r="A414" s="56"/>
      <c r="B414" s="57"/>
      <c r="C414" s="57"/>
      <c r="D414" s="57"/>
      <c r="E414" s="58"/>
      <c r="F414" s="140"/>
      <c r="G414" s="140"/>
      <c r="H414" s="140"/>
      <c r="I414" s="140"/>
      <c r="J414" s="59" t="s">
        <v>63</v>
      </c>
      <c r="K414" s="51"/>
      <c r="L414" s="51"/>
      <c r="M414" s="51"/>
      <c r="N414" s="52">
        <f>COUNTIFS($I4:$I403,"ひとり",N4:N403,"&gt;=0.1")</f>
        <v>0</v>
      </c>
      <c r="O414" s="52">
        <f t="shared" ref="O414:AR414" si="634">COUNTIFS($I4:$I403,"ひとり",O4:O403,"&gt;=0.1")</f>
        <v>0</v>
      </c>
      <c r="P414" s="52">
        <f>COUNTIFS($I4:$I403,"ひとり",P4:P403,"&gt;=0.1")</f>
        <v>0</v>
      </c>
      <c r="Q414" s="52">
        <f t="shared" si="634"/>
        <v>0</v>
      </c>
      <c r="R414" s="52">
        <f t="shared" si="634"/>
        <v>0</v>
      </c>
      <c r="S414" s="52">
        <f t="shared" si="634"/>
        <v>0</v>
      </c>
      <c r="T414" s="52">
        <f t="shared" si="634"/>
        <v>0</v>
      </c>
      <c r="U414" s="52">
        <f t="shared" si="634"/>
        <v>0</v>
      </c>
      <c r="V414" s="52">
        <f t="shared" si="634"/>
        <v>0</v>
      </c>
      <c r="W414" s="52">
        <f t="shared" si="634"/>
        <v>0</v>
      </c>
      <c r="X414" s="52">
        <f t="shared" si="634"/>
        <v>0</v>
      </c>
      <c r="Y414" s="52">
        <f t="shared" si="634"/>
        <v>0</v>
      </c>
      <c r="Z414" s="52">
        <f t="shared" si="634"/>
        <v>0</v>
      </c>
      <c r="AA414" s="52">
        <f t="shared" si="634"/>
        <v>0</v>
      </c>
      <c r="AB414" s="52">
        <f t="shared" si="634"/>
        <v>0</v>
      </c>
      <c r="AC414" s="52">
        <f t="shared" si="634"/>
        <v>0</v>
      </c>
      <c r="AD414" s="52">
        <f t="shared" si="634"/>
        <v>0</v>
      </c>
      <c r="AE414" s="52">
        <f t="shared" si="634"/>
        <v>0</v>
      </c>
      <c r="AF414" s="52">
        <f t="shared" si="634"/>
        <v>0</v>
      </c>
      <c r="AG414" s="52">
        <f t="shared" si="634"/>
        <v>0</v>
      </c>
      <c r="AH414" s="52">
        <f t="shared" si="634"/>
        <v>0</v>
      </c>
      <c r="AI414" s="52">
        <f t="shared" si="634"/>
        <v>0</v>
      </c>
      <c r="AJ414" s="52">
        <f t="shared" si="634"/>
        <v>0</v>
      </c>
      <c r="AK414" s="52">
        <f t="shared" si="634"/>
        <v>0</v>
      </c>
      <c r="AL414" s="52">
        <f t="shared" si="634"/>
        <v>0</v>
      </c>
      <c r="AM414" s="52">
        <f t="shared" si="634"/>
        <v>0</v>
      </c>
      <c r="AN414" s="52">
        <f t="shared" si="634"/>
        <v>0</v>
      </c>
      <c r="AO414" s="52">
        <f t="shared" si="634"/>
        <v>0</v>
      </c>
      <c r="AP414" s="52">
        <f t="shared" si="634"/>
        <v>0</v>
      </c>
      <c r="AQ414" s="52">
        <f t="shared" si="634"/>
        <v>0</v>
      </c>
      <c r="AR414" s="52">
        <f t="shared" si="634"/>
        <v>0</v>
      </c>
      <c r="AS414" s="60">
        <f t="shared" si="614"/>
        <v>0</v>
      </c>
      <c r="AT414" s="54"/>
      <c r="AU414" s="55"/>
    </row>
    <row r="415" spans="1:47" ht="21" hidden="1" customHeight="1">
      <c r="A415" s="56"/>
      <c r="B415" s="57"/>
      <c r="C415" s="57"/>
      <c r="D415" s="57"/>
      <c r="E415" s="58"/>
      <c r="F415" s="140"/>
      <c r="G415" s="140"/>
      <c r="H415" s="140"/>
      <c r="I415" s="140"/>
      <c r="J415" s="59" t="s">
        <v>64</v>
      </c>
      <c r="K415" s="51"/>
      <c r="L415" s="51"/>
      <c r="M415" s="51"/>
      <c r="N415" s="52">
        <f>COUNTIFS($I4:$I403,"多胎児",N4:N403,"&gt;=0.1")</f>
        <v>0</v>
      </c>
      <c r="O415" s="52">
        <f t="shared" ref="O415:AR415" si="635">COUNTIFS($I4:$I403,"多胎児",O4:O403,"&gt;=0.1")</f>
        <v>0</v>
      </c>
      <c r="P415" s="52">
        <f>COUNTIFS($I4:$I403,"多胎児",P4:P403,"&gt;=0.1")</f>
        <v>0</v>
      </c>
      <c r="Q415" s="52">
        <f t="shared" si="635"/>
        <v>0</v>
      </c>
      <c r="R415" s="52">
        <f t="shared" si="635"/>
        <v>0</v>
      </c>
      <c r="S415" s="52">
        <f t="shared" si="635"/>
        <v>0</v>
      </c>
      <c r="T415" s="52">
        <f t="shared" si="635"/>
        <v>0</v>
      </c>
      <c r="U415" s="52">
        <f t="shared" si="635"/>
        <v>0</v>
      </c>
      <c r="V415" s="52">
        <f t="shared" si="635"/>
        <v>0</v>
      </c>
      <c r="W415" s="52">
        <f t="shared" si="635"/>
        <v>0</v>
      </c>
      <c r="X415" s="52">
        <f t="shared" si="635"/>
        <v>0</v>
      </c>
      <c r="Y415" s="52">
        <f t="shared" si="635"/>
        <v>0</v>
      </c>
      <c r="Z415" s="52">
        <f t="shared" si="635"/>
        <v>0</v>
      </c>
      <c r="AA415" s="52">
        <f t="shared" si="635"/>
        <v>0</v>
      </c>
      <c r="AB415" s="52">
        <f t="shared" si="635"/>
        <v>0</v>
      </c>
      <c r="AC415" s="52">
        <f t="shared" si="635"/>
        <v>0</v>
      </c>
      <c r="AD415" s="52">
        <f t="shared" si="635"/>
        <v>0</v>
      </c>
      <c r="AE415" s="52">
        <f t="shared" si="635"/>
        <v>0</v>
      </c>
      <c r="AF415" s="52">
        <f t="shared" si="635"/>
        <v>0</v>
      </c>
      <c r="AG415" s="52">
        <f t="shared" si="635"/>
        <v>0</v>
      </c>
      <c r="AH415" s="52">
        <f t="shared" si="635"/>
        <v>0</v>
      </c>
      <c r="AI415" s="52">
        <f t="shared" si="635"/>
        <v>0</v>
      </c>
      <c r="AJ415" s="52">
        <f t="shared" si="635"/>
        <v>0</v>
      </c>
      <c r="AK415" s="52">
        <f t="shared" si="635"/>
        <v>0</v>
      </c>
      <c r="AL415" s="52">
        <f t="shared" si="635"/>
        <v>0</v>
      </c>
      <c r="AM415" s="52">
        <f t="shared" si="635"/>
        <v>0</v>
      </c>
      <c r="AN415" s="52">
        <f t="shared" si="635"/>
        <v>0</v>
      </c>
      <c r="AO415" s="52">
        <f t="shared" si="635"/>
        <v>0</v>
      </c>
      <c r="AP415" s="52">
        <f t="shared" si="635"/>
        <v>0</v>
      </c>
      <c r="AQ415" s="52">
        <f t="shared" si="635"/>
        <v>0</v>
      </c>
      <c r="AR415" s="52">
        <f t="shared" si="635"/>
        <v>0</v>
      </c>
      <c r="AS415" s="60">
        <f t="shared" si="614"/>
        <v>0</v>
      </c>
      <c r="AT415" s="54"/>
      <c r="AU415" s="55"/>
    </row>
    <row r="416" spans="1:47" ht="21" customHeight="1">
      <c r="A416" s="56"/>
      <c r="B416" s="57"/>
      <c r="C416" s="57"/>
      <c r="D416" s="57"/>
      <c r="E416" s="58"/>
      <c r="F416" s="140"/>
      <c r="G416" s="140"/>
      <c r="H416" s="140"/>
      <c r="I416" s="140"/>
      <c r="J416" s="61" t="s">
        <v>16</v>
      </c>
      <c r="K416" s="62"/>
      <c r="L416" s="62"/>
      <c r="M416" s="62"/>
      <c r="N416" s="63">
        <f>SUM(N417:N421)</f>
        <v>0</v>
      </c>
      <c r="O416" s="63">
        <f t="shared" ref="O416:AR416" si="636">SUM(O417:O421)</f>
        <v>0</v>
      </c>
      <c r="P416" s="63">
        <f t="shared" si="636"/>
        <v>0</v>
      </c>
      <c r="Q416" s="63">
        <f t="shared" si="636"/>
        <v>0</v>
      </c>
      <c r="R416" s="63">
        <f t="shared" si="636"/>
        <v>0</v>
      </c>
      <c r="S416" s="63">
        <f t="shared" si="636"/>
        <v>0</v>
      </c>
      <c r="T416" s="63">
        <f t="shared" si="636"/>
        <v>0</v>
      </c>
      <c r="U416" s="63">
        <f t="shared" si="636"/>
        <v>0</v>
      </c>
      <c r="V416" s="63">
        <f t="shared" si="636"/>
        <v>0</v>
      </c>
      <c r="W416" s="63">
        <f t="shared" si="636"/>
        <v>0</v>
      </c>
      <c r="X416" s="63">
        <f t="shared" si="636"/>
        <v>0</v>
      </c>
      <c r="Y416" s="63">
        <f t="shared" si="636"/>
        <v>0</v>
      </c>
      <c r="Z416" s="63">
        <f t="shared" si="636"/>
        <v>0</v>
      </c>
      <c r="AA416" s="63">
        <f t="shared" si="636"/>
        <v>0</v>
      </c>
      <c r="AB416" s="63">
        <f t="shared" si="636"/>
        <v>0</v>
      </c>
      <c r="AC416" s="63">
        <f t="shared" si="636"/>
        <v>0</v>
      </c>
      <c r="AD416" s="63">
        <f t="shared" si="636"/>
        <v>0</v>
      </c>
      <c r="AE416" s="63">
        <f t="shared" si="636"/>
        <v>0</v>
      </c>
      <c r="AF416" s="63">
        <f t="shared" si="636"/>
        <v>0</v>
      </c>
      <c r="AG416" s="63">
        <f t="shared" si="636"/>
        <v>0</v>
      </c>
      <c r="AH416" s="63">
        <f t="shared" si="636"/>
        <v>0</v>
      </c>
      <c r="AI416" s="63">
        <f t="shared" si="636"/>
        <v>0</v>
      </c>
      <c r="AJ416" s="63">
        <f t="shared" si="636"/>
        <v>0</v>
      </c>
      <c r="AK416" s="63">
        <f t="shared" si="636"/>
        <v>0</v>
      </c>
      <c r="AL416" s="63">
        <f t="shared" si="636"/>
        <v>0</v>
      </c>
      <c r="AM416" s="63">
        <f t="shared" si="636"/>
        <v>0</v>
      </c>
      <c r="AN416" s="63">
        <f t="shared" si="636"/>
        <v>0</v>
      </c>
      <c r="AO416" s="63">
        <f t="shared" si="636"/>
        <v>0</v>
      </c>
      <c r="AP416" s="63">
        <f t="shared" si="636"/>
        <v>0</v>
      </c>
      <c r="AQ416" s="63">
        <f t="shared" si="636"/>
        <v>0</v>
      </c>
      <c r="AR416" s="63">
        <f t="shared" si="636"/>
        <v>0</v>
      </c>
      <c r="AS416" s="60">
        <f t="shared" si="614"/>
        <v>0</v>
      </c>
      <c r="AT416" s="64"/>
      <c r="AU416" s="55"/>
    </row>
    <row r="417" spans="1:47" ht="23.25" hidden="1" customHeight="1">
      <c r="A417" s="56"/>
      <c r="B417" s="57"/>
      <c r="C417" s="57"/>
      <c r="D417" s="57"/>
      <c r="E417" s="58"/>
      <c r="F417" s="140"/>
      <c r="G417" s="140"/>
      <c r="H417" s="140"/>
      <c r="I417" s="140"/>
      <c r="J417" s="59" t="s">
        <v>46</v>
      </c>
      <c r="K417" s="62"/>
      <c r="L417" s="62"/>
      <c r="M417" s="62"/>
      <c r="N417" s="63">
        <f>SUMIFS(N4:N403,$M4:$M403,"○")</f>
        <v>0</v>
      </c>
      <c r="O417" s="63">
        <f t="shared" ref="O417:AR417" si="637">SUMIFS(O4:O403,$M4:$M403,"○")</f>
        <v>0</v>
      </c>
      <c r="P417" s="63">
        <f>SUMIFS(P4:P403,$M4:$M403,"○")</f>
        <v>0</v>
      </c>
      <c r="Q417" s="63">
        <f t="shared" si="637"/>
        <v>0</v>
      </c>
      <c r="R417" s="63">
        <f t="shared" si="637"/>
        <v>0</v>
      </c>
      <c r="S417" s="63">
        <f t="shared" si="637"/>
        <v>0</v>
      </c>
      <c r="T417" s="63">
        <f t="shared" si="637"/>
        <v>0</v>
      </c>
      <c r="U417" s="63">
        <f t="shared" si="637"/>
        <v>0</v>
      </c>
      <c r="V417" s="63">
        <f t="shared" si="637"/>
        <v>0</v>
      </c>
      <c r="W417" s="63">
        <f t="shared" si="637"/>
        <v>0</v>
      </c>
      <c r="X417" s="63">
        <f t="shared" si="637"/>
        <v>0</v>
      </c>
      <c r="Y417" s="63">
        <f t="shared" si="637"/>
        <v>0</v>
      </c>
      <c r="Z417" s="63">
        <f t="shared" si="637"/>
        <v>0</v>
      </c>
      <c r="AA417" s="63">
        <f t="shared" si="637"/>
        <v>0</v>
      </c>
      <c r="AB417" s="63">
        <f t="shared" si="637"/>
        <v>0</v>
      </c>
      <c r="AC417" s="63">
        <f t="shared" si="637"/>
        <v>0</v>
      </c>
      <c r="AD417" s="63">
        <f t="shared" si="637"/>
        <v>0</v>
      </c>
      <c r="AE417" s="63">
        <f t="shared" si="637"/>
        <v>0</v>
      </c>
      <c r="AF417" s="63">
        <f t="shared" si="637"/>
        <v>0</v>
      </c>
      <c r="AG417" s="63">
        <f t="shared" si="637"/>
        <v>0</v>
      </c>
      <c r="AH417" s="63">
        <f t="shared" si="637"/>
        <v>0</v>
      </c>
      <c r="AI417" s="63">
        <f t="shared" si="637"/>
        <v>0</v>
      </c>
      <c r="AJ417" s="63">
        <f t="shared" si="637"/>
        <v>0</v>
      </c>
      <c r="AK417" s="63">
        <f t="shared" si="637"/>
        <v>0</v>
      </c>
      <c r="AL417" s="63">
        <f t="shared" si="637"/>
        <v>0</v>
      </c>
      <c r="AM417" s="63">
        <f t="shared" si="637"/>
        <v>0</v>
      </c>
      <c r="AN417" s="63">
        <f t="shared" si="637"/>
        <v>0</v>
      </c>
      <c r="AO417" s="63">
        <f t="shared" si="637"/>
        <v>0</v>
      </c>
      <c r="AP417" s="63">
        <f t="shared" si="637"/>
        <v>0</v>
      </c>
      <c r="AQ417" s="63">
        <f t="shared" si="637"/>
        <v>0</v>
      </c>
      <c r="AR417" s="63">
        <f t="shared" si="637"/>
        <v>0</v>
      </c>
      <c r="AS417" s="60">
        <f t="shared" si="614"/>
        <v>0</v>
      </c>
      <c r="AT417" s="65"/>
      <c r="AU417" s="18"/>
    </row>
    <row r="418" spans="1:47" ht="24" hidden="1" customHeight="1">
      <c r="A418" s="56"/>
      <c r="B418" s="57"/>
      <c r="C418" s="57"/>
      <c r="D418" s="57"/>
      <c r="E418" s="58"/>
      <c r="F418" s="140"/>
      <c r="G418" s="140"/>
      <c r="H418" s="140"/>
      <c r="I418" s="140"/>
      <c r="J418" s="59" t="s">
        <v>47</v>
      </c>
      <c r="K418" s="62"/>
      <c r="L418" s="62"/>
      <c r="M418" s="62"/>
      <c r="N418" s="63">
        <f>SUMIFS(N4:N403,$M4:$M403,"△")</f>
        <v>0</v>
      </c>
      <c r="O418" s="63">
        <f t="shared" ref="O418:AR418" si="638">SUMIFS(O4:O403,$M4:$M403,"△")</f>
        <v>0</v>
      </c>
      <c r="P418" s="63">
        <f>SUMIFS(P4:P403,$M4:$M403,"△")</f>
        <v>0</v>
      </c>
      <c r="Q418" s="63">
        <f t="shared" si="638"/>
        <v>0</v>
      </c>
      <c r="R418" s="63">
        <f t="shared" si="638"/>
        <v>0</v>
      </c>
      <c r="S418" s="63">
        <f t="shared" si="638"/>
        <v>0</v>
      </c>
      <c r="T418" s="63">
        <f t="shared" si="638"/>
        <v>0</v>
      </c>
      <c r="U418" s="63">
        <f t="shared" si="638"/>
        <v>0</v>
      </c>
      <c r="V418" s="63">
        <f t="shared" si="638"/>
        <v>0</v>
      </c>
      <c r="W418" s="63">
        <f t="shared" si="638"/>
        <v>0</v>
      </c>
      <c r="X418" s="63">
        <f t="shared" si="638"/>
        <v>0</v>
      </c>
      <c r="Y418" s="63">
        <f t="shared" si="638"/>
        <v>0</v>
      </c>
      <c r="Z418" s="63">
        <f t="shared" si="638"/>
        <v>0</v>
      </c>
      <c r="AA418" s="63">
        <f t="shared" si="638"/>
        <v>0</v>
      </c>
      <c r="AB418" s="63">
        <f t="shared" si="638"/>
        <v>0</v>
      </c>
      <c r="AC418" s="63">
        <f t="shared" si="638"/>
        <v>0</v>
      </c>
      <c r="AD418" s="63">
        <f t="shared" si="638"/>
        <v>0</v>
      </c>
      <c r="AE418" s="63">
        <f t="shared" si="638"/>
        <v>0</v>
      </c>
      <c r="AF418" s="63">
        <f t="shared" si="638"/>
        <v>0</v>
      </c>
      <c r="AG418" s="63">
        <f t="shared" si="638"/>
        <v>0</v>
      </c>
      <c r="AH418" s="63">
        <f t="shared" si="638"/>
        <v>0</v>
      </c>
      <c r="AI418" s="63">
        <f t="shared" si="638"/>
        <v>0</v>
      </c>
      <c r="AJ418" s="63">
        <f t="shared" si="638"/>
        <v>0</v>
      </c>
      <c r="AK418" s="63">
        <f t="shared" si="638"/>
        <v>0</v>
      </c>
      <c r="AL418" s="63">
        <f t="shared" si="638"/>
        <v>0</v>
      </c>
      <c r="AM418" s="63">
        <f t="shared" si="638"/>
        <v>0</v>
      </c>
      <c r="AN418" s="63">
        <f t="shared" si="638"/>
        <v>0</v>
      </c>
      <c r="AO418" s="63">
        <f t="shared" si="638"/>
        <v>0</v>
      </c>
      <c r="AP418" s="63">
        <f t="shared" si="638"/>
        <v>0</v>
      </c>
      <c r="AQ418" s="63">
        <f t="shared" si="638"/>
        <v>0</v>
      </c>
      <c r="AR418" s="63">
        <f t="shared" si="638"/>
        <v>0</v>
      </c>
      <c r="AS418" s="60">
        <f t="shared" si="614"/>
        <v>0</v>
      </c>
      <c r="AT418" s="65"/>
      <c r="AU418" s="18"/>
    </row>
    <row r="419" spans="1:47" ht="22.5" hidden="1" customHeight="1">
      <c r="A419" s="56"/>
      <c r="B419" s="57"/>
      <c r="C419" s="57"/>
      <c r="D419" s="57"/>
      <c r="E419" s="58"/>
      <c r="F419" s="140"/>
      <c r="G419" s="140"/>
      <c r="H419" s="140"/>
      <c r="I419" s="140"/>
      <c r="J419" s="59" t="s">
        <v>48</v>
      </c>
      <c r="K419" s="62"/>
      <c r="L419" s="62"/>
      <c r="M419" s="62"/>
      <c r="N419" s="63">
        <f>SUMIFS(N4:N403,$M4:$M403,"□")</f>
        <v>0</v>
      </c>
      <c r="O419" s="63">
        <f t="shared" ref="O419:AR419" si="639">SUMIFS(O4:O403,$M4:$M403,"□")</f>
        <v>0</v>
      </c>
      <c r="P419" s="63">
        <f>SUMIFS(P4:P403,$M4:$M403,"□")</f>
        <v>0</v>
      </c>
      <c r="Q419" s="63">
        <f t="shared" si="639"/>
        <v>0</v>
      </c>
      <c r="R419" s="63">
        <f t="shared" si="639"/>
        <v>0</v>
      </c>
      <c r="S419" s="63">
        <f t="shared" si="639"/>
        <v>0</v>
      </c>
      <c r="T419" s="63">
        <f t="shared" si="639"/>
        <v>0</v>
      </c>
      <c r="U419" s="63">
        <f t="shared" si="639"/>
        <v>0</v>
      </c>
      <c r="V419" s="63">
        <f t="shared" si="639"/>
        <v>0</v>
      </c>
      <c r="W419" s="63">
        <f t="shared" si="639"/>
        <v>0</v>
      </c>
      <c r="X419" s="63">
        <f t="shared" si="639"/>
        <v>0</v>
      </c>
      <c r="Y419" s="63">
        <f t="shared" si="639"/>
        <v>0</v>
      </c>
      <c r="Z419" s="63">
        <f t="shared" si="639"/>
        <v>0</v>
      </c>
      <c r="AA419" s="63">
        <f t="shared" si="639"/>
        <v>0</v>
      </c>
      <c r="AB419" s="63">
        <f t="shared" si="639"/>
        <v>0</v>
      </c>
      <c r="AC419" s="63">
        <f t="shared" si="639"/>
        <v>0</v>
      </c>
      <c r="AD419" s="63">
        <f t="shared" si="639"/>
        <v>0</v>
      </c>
      <c r="AE419" s="63">
        <f t="shared" si="639"/>
        <v>0</v>
      </c>
      <c r="AF419" s="63">
        <f t="shared" si="639"/>
        <v>0</v>
      </c>
      <c r="AG419" s="63">
        <f t="shared" si="639"/>
        <v>0</v>
      </c>
      <c r="AH419" s="63">
        <f t="shared" si="639"/>
        <v>0</v>
      </c>
      <c r="AI419" s="63">
        <f t="shared" si="639"/>
        <v>0</v>
      </c>
      <c r="AJ419" s="63">
        <f t="shared" si="639"/>
        <v>0</v>
      </c>
      <c r="AK419" s="63">
        <f t="shared" si="639"/>
        <v>0</v>
      </c>
      <c r="AL419" s="63">
        <f t="shared" si="639"/>
        <v>0</v>
      </c>
      <c r="AM419" s="63">
        <f t="shared" si="639"/>
        <v>0</v>
      </c>
      <c r="AN419" s="63">
        <f t="shared" si="639"/>
        <v>0</v>
      </c>
      <c r="AO419" s="63">
        <f t="shared" si="639"/>
        <v>0</v>
      </c>
      <c r="AP419" s="63">
        <f t="shared" si="639"/>
        <v>0</v>
      </c>
      <c r="AQ419" s="63">
        <f t="shared" si="639"/>
        <v>0</v>
      </c>
      <c r="AR419" s="63">
        <f t="shared" si="639"/>
        <v>0</v>
      </c>
      <c r="AS419" s="60">
        <f t="shared" si="614"/>
        <v>0</v>
      </c>
      <c r="AT419" s="65"/>
      <c r="AU419" s="18"/>
    </row>
    <row r="420" spans="1:47" ht="18" hidden="1" customHeight="1">
      <c r="A420" s="56"/>
      <c r="B420" s="57"/>
      <c r="C420" s="57"/>
      <c r="D420" s="57"/>
      <c r="E420" s="58"/>
      <c r="F420" s="140"/>
      <c r="G420" s="140"/>
      <c r="H420" s="140"/>
      <c r="I420" s="140"/>
      <c r="J420" s="59" t="s">
        <v>49</v>
      </c>
      <c r="K420" s="62"/>
      <c r="L420" s="62"/>
      <c r="M420" s="62"/>
      <c r="N420" s="63">
        <f>SUMIFS(N4:N403,$M4:$M403,"◇")</f>
        <v>0</v>
      </c>
      <c r="O420" s="63">
        <f t="shared" ref="O420:AR420" si="640">SUMIFS(O4:O403,$M4:$M403,"◇")</f>
        <v>0</v>
      </c>
      <c r="P420" s="63">
        <f>SUMIFS(P4:P403,$M4:$M403,"◇")</f>
        <v>0</v>
      </c>
      <c r="Q420" s="63">
        <f t="shared" si="640"/>
        <v>0</v>
      </c>
      <c r="R420" s="63">
        <f t="shared" si="640"/>
        <v>0</v>
      </c>
      <c r="S420" s="63">
        <f t="shared" si="640"/>
        <v>0</v>
      </c>
      <c r="T420" s="63">
        <f t="shared" si="640"/>
        <v>0</v>
      </c>
      <c r="U420" s="63">
        <f t="shared" si="640"/>
        <v>0</v>
      </c>
      <c r="V420" s="63">
        <f t="shared" si="640"/>
        <v>0</v>
      </c>
      <c r="W420" s="63">
        <f t="shared" si="640"/>
        <v>0</v>
      </c>
      <c r="X420" s="63">
        <f t="shared" si="640"/>
        <v>0</v>
      </c>
      <c r="Y420" s="63">
        <f t="shared" si="640"/>
        <v>0</v>
      </c>
      <c r="Z420" s="63">
        <f t="shared" si="640"/>
        <v>0</v>
      </c>
      <c r="AA420" s="63">
        <f t="shared" si="640"/>
        <v>0</v>
      </c>
      <c r="AB420" s="63">
        <f t="shared" si="640"/>
        <v>0</v>
      </c>
      <c r="AC420" s="63">
        <f t="shared" si="640"/>
        <v>0</v>
      </c>
      <c r="AD420" s="63">
        <f t="shared" si="640"/>
        <v>0</v>
      </c>
      <c r="AE420" s="63">
        <f t="shared" si="640"/>
        <v>0</v>
      </c>
      <c r="AF420" s="63">
        <f t="shared" si="640"/>
        <v>0</v>
      </c>
      <c r="AG420" s="63">
        <f t="shared" si="640"/>
        <v>0</v>
      </c>
      <c r="AH420" s="63">
        <f t="shared" si="640"/>
        <v>0</v>
      </c>
      <c r="AI420" s="63">
        <f t="shared" si="640"/>
        <v>0</v>
      </c>
      <c r="AJ420" s="63">
        <f t="shared" si="640"/>
        <v>0</v>
      </c>
      <c r="AK420" s="63">
        <f t="shared" si="640"/>
        <v>0</v>
      </c>
      <c r="AL420" s="63">
        <f t="shared" si="640"/>
        <v>0</v>
      </c>
      <c r="AM420" s="63">
        <f t="shared" si="640"/>
        <v>0</v>
      </c>
      <c r="AN420" s="63">
        <f t="shared" si="640"/>
        <v>0</v>
      </c>
      <c r="AO420" s="63">
        <f t="shared" si="640"/>
        <v>0</v>
      </c>
      <c r="AP420" s="63">
        <f t="shared" si="640"/>
        <v>0</v>
      </c>
      <c r="AQ420" s="63">
        <f t="shared" si="640"/>
        <v>0</v>
      </c>
      <c r="AR420" s="63">
        <f t="shared" si="640"/>
        <v>0</v>
      </c>
      <c r="AS420" s="60">
        <f t="shared" si="614"/>
        <v>0</v>
      </c>
      <c r="AT420" s="65"/>
      <c r="AU420" s="18"/>
    </row>
    <row r="421" spans="1:47" ht="19.5" hidden="1" customHeight="1">
      <c r="A421" s="56"/>
      <c r="B421" s="57"/>
      <c r="C421" s="57"/>
      <c r="D421" s="57"/>
      <c r="E421" s="58"/>
      <c r="F421" s="140"/>
      <c r="G421" s="140"/>
      <c r="H421" s="140"/>
      <c r="I421" s="140"/>
      <c r="J421" s="59" t="s">
        <v>50</v>
      </c>
      <c r="K421" s="62"/>
      <c r="L421" s="62"/>
      <c r="M421" s="62"/>
      <c r="N421" s="63">
        <f>SUMIFS(N4:N403,$M4:$M403,"×")</f>
        <v>0</v>
      </c>
      <c r="O421" s="63">
        <f t="shared" ref="O421:AR421" si="641">SUMIFS(O4:O403,$M4:$M403,"×")</f>
        <v>0</v>
      </c>
      <c r="P421" s="63">
        <f>SUMIFS(P4:P403,$M4:$M403,"×")</f>
        <v>0</v>
      </c>
      <c r="Q421" s="63">
        <f t="shared" si="641"/>
        <v>0</v>
      </c>
      <c r="R421" s="63">
        <f t="shared" si="641"/>
        <v>0</v>
      </c>
      <c r="S421" s="63">
        <f t="shared" si="641"/>
        <v>0</v>
      </c>
      <c r="T421" s="63">
        <f t="shared" si="641"/>
        <v>0</v>
      </c>
      <c r="U421" s="63">
        <f t="shared" si="641"/>
        <v>0</v>
      </c>
      <c r="V421" s="63">
        <f t="shared" si="641"/>
        <v>0</v>
      </c>
      <c r="W421" s="63">
        <f t="shared" si="641"/>
        <v>0</v>
      </c>
      <c r="X421" s="63">
        <f t="shared" si="641"/>
        <v>0</v>
      </c>
      <c r="Y421" s="63">
        <f t="shared" si="641"/>
        <v>0</v>
      </c>
      <c r="Z421" s="63">
        <f t="shared" si="641"/>
        <v>0</v>
      </c>
      <c r="AA421" s="63">
        <f t="shared" si="641"/>
        <v>0</v>
      </c>
      <c r="AB421" s="63">
        <f t="shared" si="641"/>
        <v>0</v>
      </c>
      <c r="AC421" s="63">
        <f t="shared" si="641"/>
        <v>0</v>
      </c>
      <c r="AD421" s="63">
        <f t="shared" si="641"/>
        <v>0</v>
      </c>
      <c r="AE421" s="63">
        <f t="shared" si="641"/>
        <v>0</v>
      </c>
      <c r="AF421" s="63">
        <f t="shared" si="641"/>
        <v>0</v>
      </c>
      <c r="AG421" s="63">
        <f t="shared" si="641"/>
        <v>0</v>
      </c>
      <c r="AH421" s="63">
        <f t="shared" si="641"/>
        <v>0</v>
      </c>
      <c r="AI421" s="63">
        <f t="shared" si="641"/>
        <v>0</v>
      </c>
      <c r="AJ421" s="63">
        <f t="shared" si="641"/>
        <v>0</v>
      </c>
      <c r="AK421" s="63">
        <f t="shared" si="641"/>
        <v>0</v>
      </c>
      <c r="AL421" s="63">
        <f t="shared" si="641"/>
        <v>0</v>
      </c>
      <c r="AM421" s="63">
        <f t="shared" si="641"/>
        <v>0</v>
      </c>
      <c r="AN421" s="63">
        <f t="shared" si="641"/>
        <v>0</v>
      </c>
      <c r="AO421" s="63">
        <f t="shared" si="641"/>
        <v>0</v>
      </c>
      <c r="AP421" s="63">
        <f t="shared" si="641"/>
        <v>0</v>
      </c>
      <c r="AQ421" s="63">
        <f t="shared" si="641"/>
        <v>0</v>
      </c>
      <c r="AR421" s="63">
        <f t="shared" si="641"/>
        <v>0</v>
      </c>
      <c r="AS421" s="60">
        <f t="shared" si="614"/>
        <v>0</v>
      </c>
      <c r="AT421" s="65"/>
      <c r="AU421" s="18"/>
    </row>
    <row r="422" spans="1:47" ht="16.5" hidden="1" customHeight="1">
      <c r="A422" s="56"/>
      <c r="B422" s="57"/>
      <c r="C422" s="57"/>
      <c r="D422" s="57"/>
      <c r="E422" s="58"/>
      <c r="F422" s="140"/>
      <c r="G422" s="140"/>
      <c r="H422" s="140"/>
      <c r="I422" s="140"/>
      <c r="J422" s="59" t="s">
        <v>62</v>
      </c>
      <c r="K422" s="62"/>
      <c r="L422" s="62"/>
      <c r="M422" s="62"/>
      <c r="N422" s="63">
        <f>SUMIFS(N4:N403,$I4:$I403,"非")</f>
        <v>0</v>
      </c>
      <c r="O422" s="63">
        <f t="shared" ref="O422:AR422" si="642">SUMIFS(O4:O403,$I4:$I403,"非")</f>
        <v>0</v>
      </c>
      <c r="P422" s="63">
        <f>SUMIFS(P4:P403,$I4:$I403,"非")</f>
        <v>0</v>
      </c>
      <c r="Q422" s="63">
        <f t="shared" si="642"/>
        <v>0</v>
      </c>
      <c r="R422" s="63">
        <f t="shared" si="642"/>
        <v>0</v>
      </c>
      <c r="S422" s="63">
        <f t="shared" si="642"/>
        <v>0</v>
      </c>
      <c r="T422" s="63">
        <f t="shared" si="642"/>
        <v>0</v>
      </c>
      <c r="U422" s="63">
        <f t="shared" si="642"/>
        <v>0</v>
      </c>
      <c r="V422" s="63">
        <f t="shared" si="642"/>
        <v>0</v>
      </c>
      <c r="W422" s="63">
        <f t="shared" si="642"/>
        <v>0</v>
      </c>
      <c r="X422" s="63">
        <f t="shared" si="642"/>
        <v>0</v>
      </c>
      <c r="Y422" s="63">
        <f t="shared" si="642"/>
        <v>0</v>
      </c>
      <c r="Z422" s="63">
        <f t="shared" si="642"/>
        <v>0</v>
      </c>
      <c r="AA422" s="63">
        <f t="shared" si="642"/>
        <v>0</v>
      </c>
      <c r="AB422" s="63">
        <f t="shared" si="642"/>
        <v>0</v>
      </c>
      <c r="AC422" s="63">
        <f t="shared" si="642"/>
        <v>0</v>
      </c>
      <c r="AD422" s="63">
        <f t="shared" si="642"/>
        <v>0</v>
      </c>
      <c r="AE422" s="63">
        <f t="shared" si="642"/>
        <v>0</v>
      </c>
      <c r="AF422" s="63">
        <f t="shared" si="642"/>
        <v>0</v>
      </c>
      <c r="AG422" s="63">
        <f t="shared" si="642"/>
        <v>0</v>
      </c>
      <c r="AH422" s="63">
        <f t="shared" si="642"/>
        <v>0</v>
      </c>
      <c r="AI422" s="63">
        <f t="shared" si="642"/>
        <v>0</v>
      </c>
      <c r="AJ422" s="63">
        <f t="shared" si="642"/>
        <v>0</v>
      </c>
      <c r="AK422" s="63">
        <f t="shared" si="642"/>
        <v>0</v>
      </c>
      <c r="AL422" s="63">
        <f t="shared" si="642"/>
        <v>0</v>
      </c>
      <c r="AM422" s="63">
        <f t="shared" si="642"/>
        <v>0</v>
      </c>
      <c r="AN422" s="63">
        <f t="shared" si="642"/>
        <v>0</v>
      </c>
      <c r="AO422" s="63">
        <f t="shared" si="642"/>
        <v>0</v>
      </c>
      <c r="AP422" s="63">
        <f t="shared" si="642"/>
        <v>0</v>
      </c>
      <c r="AQ422" s="63">
        <f t="shared" si="642"/>
        <v>0</v>
      </c>
      <c r="AR422" s="63">
        <f t="shared" si="642"/>
        <v>0</v>
      </c>
      <c r="AS422" s="60">
        <f t="shared" si="614"/>
        <v>0</v>
      </c>
      <c r="AT422" s="65"/>
      <c r="AU422" s="18"/>
    </row>
    <row r="423" spans="1:47" ht="18.75" hidden="1" customHeight="1">
      <c r="A423" s="56"/>
      <c r="B423" s="57"/>
      <c r="C423" s="57"/>
      <c r="D423" s="57"/>
      <c r="E423" s="58"/>
      <c r="F423" s="140"/>
      <c r="G423" s="140"/>
      <c r="H423" s="140"/>
      <c r="I423" s="140"/>
      <c r="J423" s="59" t="s">
        <v>63</v>
      </c>
      <c r="K423" s="62"/>
      <c r="L423" s="62"/>
      <c r="M423" s="62"/>
      <c r="N423" s="63">
        <f>SUMIFS(N4:N403,$I4:$I403,"ひとり")</f>
        <v>0</v>
      </c>
      <c r="O423" s="63">
        <f t="shared" ref="O423:AR423" si="643">SUMIFS(O4:O403,$I4:$I403,"ひとり")</f>
        <v>0</v>
      </c>
      <c r="P423" s="63">
        <f>SUMIFS(P4:P403,$I4:$I403,"ひとり")</f>
        <v>0</v>
      </c>
      <c r="Q423" s="63">
        <f t="shared" si="643"/>
        <v>0</v>
      </c>
      <c r="R423" s="63">
        <f t="shared" si="643"/>
        <v>0</v>
      </c>
      <c r="S423" s="63">
        <f t="shared" si="643"/>
        <v>0</v>
      </c>
      <c r="T423" s="63">
        <f t="shared" si="643"/>
        <v>0</v>
      </c>
      <c r="U423" s="63">
        <f t="shared" si="643"/>
        <v>0</v>
      </c>
      <c r="V423" s="63">
        <f t="shared" si="643"/>
        <v>0</v>
      </c>
      <c r="W423" s="63">
        <f t="shared" si="643"/>
        <v>0</v>
      </c>
      <c r="X423" s="63">
        <f t="shared" si="643"/>
        <v>0</v>
      </c>
      <c r="Y423" s="63">
        <f t="shared" si="643"/>
        <v>0</v>
      </c>
      <c r="Z423" s="63">
        <f t="shared" si="643"/>
        <v>0</v>
      </c>
      <c r="AA423" s="63">
        <f t="shared" si="643"/>
        <v>0</v>
      </c>
      <c r="AB423" s="63">
        <f t="shared" si="643"/>
        <v>0</v>
      </c>
      <c r="AC423" s="63">
        <f t="shared" si="643"/>
        <v>0</v>
      </c>
      <c r="AD423" s="63">
        <f t="shared" si="643"/>
        <v>0</v>
      </c>
      <c r="AE423" s="63">
        <f t="shared" si="643"/>
        <v>0</v>
      </c>
      <c r="AF423" s="63">
        <f t="shared" si="643"/>
        <v>0</v>
      </c>
      <c r="AG423" s="63">
        <f t="shared" si="643"/>
        <v>0</v>
      </c>
      <c r="AH423" s="63">
        <f t="shared" si="643"/>
        <v>0</v>
      </c>
      <c r="AI423" s="63">
        <f t="shared" si="643"/>
        <v>0</v>
      </c>
      <c r="AJ423" s="63">
        <f t="shared" si="643"/>
        <v>0</v>
      </c>
      <c r="AK423" s="63">
        <f t="shared" si="643"/>
        <v>0</v>
      </c>
      <c r="AL423" s="63">
        <f t="shared" si="643"/>
        <v>0</v>
      </c>
      <c r="AM423" s="63">
        <f t="shared" si="643"/>
        <v>0</v>
      </c>
      <c r="AN423" s="63">
        <f t="shared" si="643"/>
        <v>0</v>
      </c>
      <c r="AO423" s="63">
        <f t="shared" si="643"/>
        <v>0</v>
      </c>
      <c r="AP423" s="63">
        <f t="shared" si="643"/>
        <v>0</v>
      </c>
      <c r="AQ423" s="63">
        <f t="shared" si="643"/>
        <v>0</v>
      </c>
      <c r="AR423" s="63">
        <f t="shared" si="643"/>
        <v>0</v>
      </c>
      <c r="AS423" s="60">
        <f t="shared" si="614"/>
        <v>0</v>
      </c>
      <c r="AT423" s="65"/>
      <c r="AU423" s="18"/>
    </row>
    <row r="424" spans="1:47" ht="10.5" hidden="1" customHeight="1">
      <c r="A424" s="56"/>
      <c r="B424" s="57"/>
      <c r="C424" s="57"/>
      <c r="D424" s="57"/>
      <c r="E424" s="58"/>
      <c r="F424" s="140"/>
      <c r="G424" s="140"/>
      <c r="H424" s="140"/>
      <c r="I424" s="140"/>
      <c r="J424" s="59" t="s">
        <v>64</v>
      </c>
      <c r="K424" s="62"/>
      <c r="L424" s="62"/>
      <c r="M424" s="62"/>
      <c r="N424" s="63">
        <f>SUMIFS(N4:N403,$I4:$I403,"多胎児")</f>
        <v>0</v>
      </c>
      <c r="O424" s="63">
        <f t="shared" ref="O424:AR424" si="644">SUMIFS(O4:O403,$I4:$I403,"多胎児")</f>
        <v>0</v>
      </c>
      <c r="P424" s="63">
        <f>SUMIFS(P4:P403,$I4:$I403,"多胎児")</f>
        <v>0</v>
      </c>
      <c r="Q424" s="63">
        <f t="shared" si="644"/>
        <v>0</v>
      </c>
      <c r="R424" s="63">
        <f t="shared" si="644"/>
        <v>0</v>
      </c>
      <c r="S424" s="63">
        <f t="shared" si="644"/>
        <v>0</v>
      </c>
      <c r="T424" s="63">
        <f t="shared" si="644"/>
        <v>0</v>
      </c>
      <c r="U424" s="63">
        <f t="shared" si="644"/>
        <v>0</v>
      </c>
      <c r="V424" s="63">
        <f t="shared" si="644"/>
        <v>0</v>
      </c>
      <c r="W424" s="63">
        <f t="shared" si="644"/>
        <v>0</v>
      </c>
      <c r="X424" s="63">
        <f t="shared" si="644"/>
        <v>0</v>
      </c>
      <c r="Y424" s="63">
        <f t="shared" si="644"/>
        <v>0</v>
      </c>
      <c r="Z424" s="63">
        <f t="shared" si="644"/>
        <v>0</v>
      </c>
      <c r="AA424" s="63">
        <f t="shared" si="644"/>
        <v>0</v>
      </c>
      <c r="AB424" s="63">
        <f t="shared" si="644"/>
        <v>0</v>
      </c>
      <c r="AC424" s="63">
        <f t="shared" si="644"/>
        <v>0</v>
      </c>
      <c r="AD424" s="63">
        <f t="shared" si="644"/>
        <v>0</v>
      </c>
      <c r="AE424" s="63">
        <f t="shared" si="644"/>
        <v>0</v>
      </c>
      <c r="AF424" s="63">
        <f t="shared" si="644"/>
        <v>0</v>
      </c>
      <c r="AG424" s="63">
        <f t="shared" si="644"/>
        <v>0</v>
      </c>
      <c r="AH424" s="63">
        <f t="shared" si="644"/>
        <v>0</v>
      </c>
      <c r="AI424" s="63">
        <f t="shared" si="644"/>
        <v>0</v>
      </c>
      <c r="AJ424" s="63">
        <f t="shared" si="644"/>
        <v>0</v>
      </c>
      <c r="AK424" s="63">
        <f t="shared" si="644"/>
        <v>0</v>
      </c>
      <c r="AL424" s="63">
        <f t="shared" si="644"/>
        <v>0</v>
      </c>
      <c r="AM424" s="63">
        <f t="shared" si="644"/>
        <v>0</v>
      </c>
      <c r="AN424" s="63">
        <f t="shared" si="644"/>
        <v>0</v>
      </c>
      <c r="AO424" s="63">
        <f t="shared" si="644"/>
        <v>0</v>
      </c>
      <c r="AP424" s="63">
        <f t="shared" si="644"/>
        <v>0</v>
      </c>
      <c r="AQ424" s="63">
        <f t="shared" si="644"/>
        <v>0</v>
      </c>
      <c r="AR424" s="63">
        <f t="shared" si="644"/>
        <v>0</v>
      </c>
      <c r="AS424" s="60">
        <f t="shared" si="614"/>
        <v>0</v>
      </c>
      <c r="AT424" s="65"/>
      <c r="AU424" s="18"/>
    </row>
    <row r="425" spans="1:47" ht="21" customHeight="1">
      <c r="A425" s="56"/>
      <c r="B425" s="57"/>
      <c r="C425" s="57"/>
      <c r="D425" s="57"/>
      <c r="E425" s="58"/>
      <c r="F425" s="140"/>
      <c r="G425" s="140"/>
      <c r="H425" s="140"/>
      <c r="I425" s="140"/>
      <c r="J425" s="66" t="s">
        <v>5</v>
      </c>
      <c r="K425" s="67"/>
      <c r="L425" s="67"/>
      <c r="M425" s="67"/>
      <c r="N425" s="68">
        <f>COUNTIF(N4:N403,"ａ")</f>
        <v>0</v>
      </c>
      <c r="O425" s="68">
        <f t="shared" ref="O425:AR425" si="645">COUNTIF(O4:O403,"ａ")</f>
        <v>0</v>
      </c>
      <c r="P425" s="68">
        <f>COUNTIF(P4:P403,"ａ")</f>
        <v>0</v>
      </c>
      <c r="Q425" s="68">
        <f t="shared" si="645"/>
        <v>0</v>
      </c>
      <c r="R425" s="68">
        <f t="shared" si="645"/>
        <v>0</v>
      </c>
      <c r="S425" s="68">
        <f t="shared" si="645"/>
        <v>0</v>
      </c>
      <c r="T425" s="68">
        <f t="shared" si="645"/>
        <v>0</v>
      </c>
      <c r="U425" s="68">
        <f t="shared" si="645"/>
        <v>0</v>
      </c>
      <c r="V425" s="68">
        <f t="shared" si="645"/>
        <v>0</v>
      </c>
      <c r="W425" s="68">
        <f t="shared" si="645"/>
        <v>0</v>
      </c>
      <c r="X425" s="68">
        <f t="shared" si="645"/>
        <v>0</v>
      </c>
      <c r="Y425" s="68">
        <f t="shared" si="645"/>
        <v>0</v>
      </c>
      <c r="Z425" s="68">
        <f t="shared" si="645"/>
        <v>0</v>
      </c>
      <c r="AA425" s="68">
        <f t="shared" si="645"/>
        <v>0</v>
      </c>
      <c r="AB425" s="68">
        <f t="shared" si="645"/>
        <v>0</v>
      </c>
      <c r="AC425" s="68">
        <f t="shared" si="645"/>
        <v>0</v>
      </c>
      <c r="AD425" s="68">
        <f t="shared" si="645"/>
        <v>0</v>
      </c>
      <c r="AE425" s="68">
        <f t="shared" si="645"/>
        <v>0</v>
      </c>
      <c r="AF425" s="68">
        <f t="shared" si="645"/>
        <v>0</v>
      </c>
      <c r="AG425" s="68">
        <f t="shared" si="645"/>
        <v>0</v>
      </c>
      <c r="AH425" s="68">
        <f t="shared" si="645"/>
        <v>0</v>
      </c>
      <c r="AI425" s="68">
        <f t="shared" si="645"/>
        <v>0</v>
      </c>
      <c r="AJ425" s="68">
        <f t="shared" si="645"/>
        <v>0</v>
      </c>
      <c r="AK425" s="68">
        <f t="shared" si="645"/>
        <v>0</v>
      </c>
      <c r="AL425" s="68">
        <f t="shared" si="645"/>
        <v>0</v>
      </c>
      <c r="AM425" s="68">
        <f t="shared" si="645"/>
        <v>0</v>
      </c>
      <c r="AN425" s="68">
        <f t="shared" si="645"/>
        <v>0</v>
      </c>
      <c r="AO425" s="68">
        <f t="shared" si="645"/>
        <v>0</v>
      </c>
      <c r="AP425" s="68">
        <f t="shared" si="645"/>
        <v>0</v>
      </c>
      <c r="AQ425" s="68">
        <f t="shared" si="645"/>
        <v>0</v>
      </c>
      <c r="AR425" s="68">
        <f t="shared" si="645"/>
        <v>0</v>
      </c>
      <c r="AS425" s="69">
        <f>SUM(N425:AR425)</f>
        <v>0</v>
      </c>
      <c r="AT425" s="147">
        <f>SUM(AT4,AT6,AT8,AT10,AT12,AT14,AT16,AT18,AT20,AT22,AT24,AT26,AT28,AT30,AT32,AT34,AT36,AT38,AT40,AT42,AT44,AT46,AT48,AT50,AT52,AT54,AT56,AT58,AT60,AT402)</f>
        <v>0</v>
      </c>
    </row>
    <row r="426" spans="1:47" ht="21" customHeight="1">
      <c r="A426" s="56"/>
      <c r="B426" s="57"/>
      <c r="C426" s="57"/>
      <c r="D426" s="57"/>
      <c r="E426" s="58"/>
      <c r="F426" s="140"/>
      <c r="G426" s="140"/>
      <c r="H426" s="140"/>
      <c r="I426" s="140"/>
      <c r="J426" s="66" t="s">
        <v>6</v>
      </c>
      <c r="K426" s="67"/>
      <c r="L426" s="67"/>
      <c r="M426" s="67"/>
      <c r="N426" s="68">
        <f>COUNTIF(N4:N403,"ｂ")</f>
        <v>0</v>
      </c>
      <c r="O426" s="68">
        <f t="shared" ref="O426:AR426" si="646">COUNTIF(O4:O403,"ｂ")</f>
        <v>0</v>
      </c>
      <c r="P426" s="68">
        <f>COUNTIF(P4:P403,"ｂ")</f>
        <v>0</v>
      </c>
      <c r="Q426" s="68">
        <f t="shared" si="646"/>
        <v>0</v>
      </c>
      <c r="R426" s="68">
        <f t="shared" si="646"/>
        <v>0</v>
      </c>
      <c r="S426" s="68">
        <f t="shared" si="646"/>
        <v>0</v>
      </c>
      <c r="T426" s="68">
        <f t="shared" si="646"/>
        <v>0</v>
      </c>
      <c r="U426" s="68">
        <f t="shared" si="646"/>
        <v>0</v>
      </c>
      <c r="V426" s="68">
        <f t="shared" si="646"/>
        <v>0</v>
      </c>
      <c r="W426" s="68">
        <f t="shared" si="646"/>
        <v>0</v>
      </c>
      <c r="X426" s="68">
        <f t="shared" si="646"/>
        <v>0</v>
      </c>
      <c r="Y426" s="68">
        <f t="shared" si="646"/>
        <v>0</v>
      </c>
      <c r="Z426" s="68">
        <f t="shared" si="646"/>
        <v>0</v>
      </c>
      <c r="AA426" s="68">
        <f t="shared" si="646"/>
        <v>0</v>
      </c>
      <c r="AB426" s="68">
        <f t="shared" si="646"/>
        <v>0</v>
      </c>
      <c r="AC426" s="68">
        <f t="shared" si="646"/>
        <v>0</v>
      </c>
      <c r="AD426" s="68">
        <f t="shared" si="646"/>
        <v>0</v>
      </c>
      <c r="AE426" s="68">
        <f t="shared" si="646"/>
        <v>0</v>
      </c>
      <c r="AF426" s="68">
        <f t="shared" si="646"/>
        <v>0</v>
      </c>
      <c r="AG426" s="68">
        <f t="shared" si="646"/>
        <v>0</v>
      </c>
      <c r="AH426" s="68">
        <f t="shared" si="646"/>
        <v>0</v>
      </c>
      <c r="AI426" s="68">
        <f t="shared" si="646"/>
        <v>0</v>
      </c>
      <c r="AJ426" s="68">
        <f t="shared" si="646"/>
        <v>0</v>
      </c>
      <c r="AK426" s="68">
        <f t="shared" si="646"/>
        <v>0</v>
      </c>
      <c r="AL426" s="68">
        <f t="shared" si="646"/>
        <v>0</v>
      </c>
      <c r="AM426" s="68">
        <f t="shared" si="646"/>
        <v>0</v>
      </c>
      <c r="AN426" s="68">
        <f t="shared" si="646"/>
        <v>0</v>
      </c>
      <c r="AO426" s="68">
        <f t="shared" si="646"/>
        <v>0</v>
      </c>
      <c r="AP426" s="68">
        <f t="shared" si="646"/>
        <v>0</v>
      </c>
      <c r="AQ426" s="68">
        <f t="shared" si="646"/>
        <v>0</v>
      </c>
      <c r="AR426" s="68">
        <f t="shared" si="646"/>
        <v>0</v>
      </c>
      <c r="AS426" s="69">
        <f>SUM(N426:AR426)</f>
        <v>0</v>
      </c>
      <c r="AT426" s="110"/>
    </row>
    <row r="427" spans="1:47" ht="21" customHeight="1" thickBot="1">
      <c r="A427" s="70"/>
      <c r="B427" s="71"/>
      <c r="C427" s="71"/>
      <c r="D427" s="71"/>
      <c r="E427" s="72"/>
      <c r="F427" s="155"/>
      <c r="G427" s="155"/>
      <c r="H427" s="155"/>
      <c r="I427" s="155"/>
      <c r="J427" s="73" t="s">
        <v>19</v>
      </c>
      <c r="K427" s="74"/>
      <c r="L427" s="74"/>
      <c r="M427" s="74"/>
      <c r="N427" s="75">
        <f>COUNTIF(N4:N403,"ｃ")</f>
        <v>0</v>
      </c>
      <c r="O427" s="75">
        <f t="shared" ref="O427:AR427" si="647">COUNTIF(O4:O403,"ｃ")</f>
        <v>0</v>
      </c>
      <c r="P427" s="75">
        <f>COUNTIF(P4:P403,"ｃ")</f>
        <v>0</v>
      </c>
      <c r="Q427" s="75">
        <f t="shared" si="647"/>
        <v>0</v>
      </c>
      <c r="R427" s="75">
        <f t="shared" si="647"/>
        <v>0</v>
      </c>
      <c r="S427" s="75">
        <f t="shared" si="647"/>
        <v>0</v>
      </c>
      <c r="T427" s="75">
        <f t="shared" si="647"/>
        <v>0</v>
      </c>
      <c r="U427" s="75">
        <f t="shared" si="647"/>
        <v>0</v>
      </c>
      <c r="V427" s="75">
        <f t="shared" si="647"/>
        <v>0</v>
      </c>
      <c r="W427" s="75">
        <f t="shared" si="647"/>
        <v>0</v>
      </c>
      <c r="X427" s="75">
        <f t="shared" si="647"/>
        <v>0</v>
      </c>
      <c r="Y427" s="75">
        <f t="shared" si="647"/>
        <v>0</v>
      </c>
      <c r="Z427" s="75">
        <f t="shared" si="647"/>
        <v>0</v>
      </c>
      <c r="AA427" s="75">
        <f t="shared" si="647"/>
        <v>0</v>
      </c>
      <c r="AB427" s="75">
        <f t="shared" si="647"/>
        <v>0</v>
      </c>
      <c r="AC427" s="75">
        <f t="shared" si="647"/>
        <v>0</v>
      </c>
      <c r="AD427" s="75">
        <f t="shared" si="647"/>
        <v>0</v>
      </c>
      <c r="AE427" s="75">
        <f t="shared" si="647"/>
        <v>0</v>
      </c>
      <c r="AF427" s="75">
        <f t="shared" si="647"/>
        <v>0</v>
      </c>
      <c r="AG427" s="75">
        <f t="shared" si="647"/>
        <v>0</v>
      </c>
      <c r="AH427" s="75">
        <f t="shared" si="647"/>
        <v>0</v>
      </c>
      <c r="AI427" s="75">
        <f t="shared" si="647"/>
        <v>0</v>
      </c>
      <c r="AJ427" s="75">
        <f t="shared" si="647"/>
        <v>0</v>
      </c>
      <c r="AK427" s="75">
        <f t="shared" si="647"/>
        <v>0</v>
      </c>
      <c r="AL427" s="75">
        <f t="shared" si="647"/>
        <v>0</v>
      </c>
      <c r="AM427" s="75">
        <f t="shared" si="647"/>
        <v>0</v>
      </c>
      <c r="AN427" s="75">
        <f t="shared" si="647"/>
        <v>0</v>
      </c>
      <c r="AO427" s="75">
        <f t="shared" si="647"/>
        <v>0</v>
      </c>
      <c r="AP427" s="96">
        <f t="shared" si="647"/>
        <v>0</v>
      </c>
      <c r="AQ427" s="75">
        <f t="shared" si="647"/>
        <v>0</v>
      </c>
      <c r="AR427" s="75">
        <f t="shared" si="647"/>
        <v>0</v>
      </c>
      <c r="AS427" s="76">
        <f>SUM(N427:AR427)</f>
        <v>0</v>
      </c>
      <c r="AT427" s="148"/>
    </row>
    <row r="428" spans="1:47" ht="18.75" hidden="1" customHeight="1">
      <c r="A428" s="6"/>
      <c r="B428" s="6"/>
      <c r="C428" s="6"/>
      <c r="D428" s="77"/>
      <c r="E428" s="6"/>
      <c r="F428" s="6"/>
      <c r="G428" s="6"/>
      <c r="H428" s="6"/>
      <c r="I428" s="6"/>
      <c r="J428" s="78"/>
      <c r="K428" s="78"/>
      <c r="L428" s="78"/>
      <c r="M428" s="78"/>
      <c r="N428" s="6">
        <f>IF($P$1=8,IF(N416-48&lt;0,0,N416-48),IF(N416-66&lt;0,0,N416-66))</f>
        <v>0</v>
      </c>
      <c r="O428" s="6">
        <f>IF($P$1=8,IF(O416-48&lt;0,0,O416-48),IF(O416-66&lt;0,0,O416-66))</f>
        <v>0</v>
      </c>
      <c r="P428" s="6">
        <f>IF($P$1=8,IF(P416-48&lt;0,0,P416-48),IF(P416-66&lt;0,0,P416-66))</f>
        <v>0</v>
      </c>
      <c r="Q428" s="6">
        <f>IF($P$1=8,IF(Q416-48&lt;0,0,Q416-48),IF(Q416-66&lt;0,0,Q416-66))</f>
        <v>0</v>
      </c>
      <c r="R428" s="6">
        <f>IF($P$1=8,IF(R416-48&lt;0,0,R416-48),IF(R416-66&lt;0,0,R416-66))</f>
        <v>0</v>
      </c>
      <c r="S428" s="6">
        <f t="shared" ref="S428:AR428" si="648">IF($P$1=8,IF(S416-48&lt;0,0,S416-48),IF(S416-66&lt;0,0,S416-66))</f>
        <v>0</v>
      </c>
      <c r="T428" s="6">
        <f t="shared" si="648"/>
        <v>0</v>
      </c>
      <c r="U428" s="6">
        <f t="shared" si="648"/>
        <v>0</v>
      </c>
      <c r="V428" s="6">
        <f t="shared" si="648"/>
        <v>0</v>
      </c>
      <c r="W428" s="6">
        <f t="shared" si="648"/>
        <v>0</v>
      </c>
      <c r="X428" s="6">
        <f t="shared" si="648"/>
        <v>0</v>
      </c>
      <c r="Y428" s="6">
        <f t="shared" si="648"/>
        <v>0</v>
      </c>
      <c r="Z428" s="6">
        <f t="shared" si="648"/>
        <v>0</v>
      </c>
      <c r="AA428" s="6">
        <f t="shared" si="648"/>
        <v>0</v>
      </c>
      <c r="AB428" s="6">
        <f t="shared" si="648"/>
        <v>0</v>
      </c>
      <c r="AC428" s="6">
        <f t="shared" si="648"/>
        <v>0</v>
      </c>
      <c r="AD428" s="6">
        <f t="shared" si="648"/>
        <v>0</v>
      </c>
      <c r="AE428" s="6">
        <f t="shared" si="648"/>
        <v>0</v>
      </c>
      <c r="AF428" s="6">
        <f t="shared" si="648"/>
        <v>0</v>
      </c>
      <c r="AG428" s="6">
        <f t="shared" si="648"/>
        <v>0</v>
      </c>
      <c r="AH428" s="6">
        <f t="shared" si="648"/>
        <v>0</v>
      </c>
      <c r="AI428" s="6">
        <f t="shared" si="648"/>
        <v>0</v>
      </c>
      <c r="AJ428" s="6">
        <f t="shared" si="648"/>
        <v>0</v>
      </c>
      <c r="AK428" s="6">
        <f t="shared" si="648"/>
        <v>0</v>
      </c>
      <c r="AL428" s="6">
        <f t="shared" si="648"/>
        <v>0</v>
      </c>
      <c r="AM428" s="6">
        <f t="shared" si="648"/>
        <v>0</v>
      </c>
      <c r="AN428" s="6">
        <f t="shared" si="648"/>
        <v>0</v>
      </c>
      <c r="AO428" s="6">
        <f t="shared" si="648"/>
        <v>0</v>
      </c>
      <c r="AP428" s="6">
        <f t="shared" si="648"/>
        <v>0</v>
      </c>
      <c r="AQ428" s="6">
        <f t="shared" si="648"/>
        <v>0</v>
      </c>
      <c r="AR428" s="6">
        <f t="shared" si="648"/>
        <v>0</v>
      </c>
      <c r="AS428" s="79">
        <f>SUM(AS425:AS427)</f>
        <v>0</v>
      </c>
    </row>
    <row r="429" spans="1:47" ht="17.25" customHeight="1">
      <c r="A429" s="24"/>
      <c r="AO429" s="18"/>
      <c r="AP429" s="95"/>
      <c r="AQ429" s="152"/>
      <c r="AR429" s="152"/>
      <c r="AS429" s="18"/>
    </row>
    <row r="430" spans="1:47">
      <c r="AP430" s="18"/>
      <c r="AQ430" s="18"/>
      <c r="AR430" s="18"/>
    </row>
  </sheetData>
  <sheetProtection password="DDC3" sheet="1" objects="1" scenarios="1" formatCells="0"/>
  <mergeCells count="2422">
    <mergeCell ref="AT2:AT3"/>
    <mergeCell ref="A4:A5"/>
    <mergeCell ref="B4:B5"/>
    <mergeCell ref="C4:C5"/>
    <mergeCell ref="D4:D5"/>
    <mergeCell ref="F4:F5"/>
    <mergeCell ref="G4:G5"/>
    <mergeCell ref="H4:H5"/>
    <mergeCell ref="I4:I5"/>
    <mergeCell ref="H2:H3"/>
    <mergeCell ref="I2:I3"/>
    <mergeCell ref="K2:K3"/>
    <mergeCell ref="L2:L3"/>
    <mergeCell ref="M2:M3"/>
    <mergeCell ref="AS2:AS3"/>
    <mergeCell ref="F1:G1"/>
    <mergeCell ref="A2:A3"/>
    <mergeCell ref="B2:B3"/>
    <mergeCell ref="C2:C3"/>
    <mergeCell ref="D2:D3"/>
    <mergeCell ref="F2:F3"/>
    <mergeCell ref="G2:G3"/>
    <mergeCell ref="N1:O1"/>
    <mergeCell ref="E2:E3"/>
    <mergeCell ref="H6:H7"/>
    <mergeCell ref="I6:I7"/>
    <mergeCell ref="K6:K7"/>
    <mergeCell ref="L6:L7"/>
    <mergeCell ref="M6:M7"/>
    <mergeCell ref="A8:A9"/>
    <mergeCell ref="B8:B9"/>
    <mergeCell ref="C8:C9"/>
    <mergeCell ref="D8:D9"/>
    <mergeCell ref="K4:K5"/>
    <mergeCell ref="L4:L5"/>
    <mergeCell ref="M4:M5"/>
    <mergeCell ref="A6:A7"/>
    <mergeCell ref="B6:B7"/>
    <mergeCell ref="C6:C7"/>
    <mergeCell ref="D6:D7"/>
    <mergeCell ref="F6:F7"/>
    <mergeCell ref="G6:G7"/>
    <mergeCell ref="E4:E5"/>
    <mergeCell ref="E6:E7"/>
    <mergeCell ref="K10:K11"/>
    <mergeCell ref="L10:L11"/>
    <mergeCell ref="M10:M11"/>
    <mergeCell ref="A12:A13"/>
    <mergeCell ref="B12:B13"/>
    <mergeCell ref="C12:C13"/>
    <mergeCell ref="D12:D13"/>
    <mergeCell ref="F12:F13"/>
    <mergeCell ref="G12:G13"/>
    <mergeCell ref="M8:M9"/>
    <mergeCell ref="A10:A11"/>
    <mergeCell ref="B10:B11"/>
    <mergeCell ref="C10:C11"/>
    <mergeCell ref="D10:D11"/>
    <mergeCell ref="F10:F11"/>
    <mergeCell ref="G10:G11"/>
    <mergeCell ref="H10:H11"/>
    <mergeCell ref="I10:I11"/>
    <mergeCell ref="F8:F9"/>
    <mergeCell ref="G8:G9"/>
    <mergeCell ref="H8:H9"/>
    <mergeCell ref="I8:I9"/>
    <mergeCell ref="K8:K9"/>
    <mergeCell ref="L8:L9"/>
    <mergeCell ref="E8:E9"/>
    <mergeCell ref="E10:E11"/>
    <mergeCell ref="M14:M15"/>
    <mergeCell ref="A16:A17"/>
    <mergeCell ref="B16:B17"/>
    <mergeCell ref="C16:C17"/>
    <mergeCell ref="D16:D17"/>
    <mergeCell ref="F16:F17"/>
    <mergeCell ref="G16:G17"/>
    <mergeCell ref="H16:H17"/>
    <mergeCell ref="I16:I17"/>
    <mergeCell ref="F14:F15"/>
    <mergeCell ref="G14:G15"/>
    <mergeCell ref="H14:H15"/>
    <mergeCell ref="I14:I15"/>
    <mergeCell ref="K14:K15"/>
    <mergeCell ref="L14:L15"/>
    <mergeCell ref="H12:H13"/>
    <mergeCell ref="I12:I13"/>
    <mergeCell ref="K12:K13"/>
    <mergeCell ref="L12:L13"/>
    <mergeCell ref="M12:M13"/>
    <mergeCell ref="A14:A15"/>
    <mergeCell ref="B14:B15"/>
    <mergeCell ref="C14:C15"/>
    <mergeCell ref="D14:D15"/>
    <mergeCell ref="E12:E13"/>
    <mergeCell ref="E14:E15"/>
    <mergeCell ref="H18:H19"/>
    <mergeCell ref="I18:I19"/>
    <mergeCell ref="K18:K19"/>
    <mergeCell ref="L18:L19"/>
    <mergeCell ref="M18:M19"/>
    <mergeCell ref="A20:A21"/>
    <mergeCell ref="B20:B21"/>
    <mergeCell ref="C20:C21"/>
    <mergeCell ref="D20:D21"/>
    <mergeCell ref="K16:K17"/>
    <mergeCell ref="L16:L17"/>
    <mergeCell ref="M16:M17"/>
    <mergeCell ref="A18:A19"/>
    <mergeCell ref="B18:B19"/>
    <mergeCell ref="C18:C19"/>
    <mergeCell ref="D18:D19"/>
    <mergeCell ref="F18:F19"/>
    <mergeCell ref="G18:G19"/>
    <mergeCell ref="E16:E17"/>
    <mergeCell ref="E18:E19"/>
    <mergeCell ref="K22:K23"/>
    <mergeCell ref="L22:L23"/>
    <mergeCell ref="M22:M23"/>
    <mergeCell ref="A24:A25"/>
    <mergeCell ref="B24:B25"/>
    <mergeCell ref="C24:C25"/>
    <mergeCell ref="D24:D25"/>
    <mergeCell ref="F24:F25"/>
    <mergeCell ref="G24:G25"/>
    <mergeCell ref="M20:M21"/>
    <mergeCell ref="A22:A23"/>
    <mergeCell ref="B22:B23"/>
    <mergeCell ref="C22:C23"/>
    <mergeCell ref="D22:D23"/>
    <mergeCell ref="F22:F23"/>
    <mergeCell ref="G22:G23"/>
    <mergeCell ref="H22:H23"/>
    <mergeCell ref="I22:I23"/>
    <mergeCell ref="F20:F21"/>
    <mergeCell ref="G20:G21"/>
    <mergeCell ref="H20:H21"/>
    <mergeCell ref="I20:I21"/>
    <mergeCell ref="K20:K21"/>
    <mergeCell ref="L20:L21"/>
    <mergeCell ref="E20:E21"/>
    <mergeCell ref="E22:E23"/>
    <mergeCell ref="M26:M27"/>
    <mergeCell ref="A28:A29"/>
    <mergeCell ref="B28:B29"/>
    <mergeCell ref="C28:C29"/>
    <mergeCell ref="D28:D29"/>
    <mergeCell ref="F28:F29"/>
    <mergeCell ref="G28:G29"/>
    <mergeCell ref="H28:H29"/>
    <mergeCell ref="I28:I29"/>
    <mergeCell ref="F26:F27"/>
    <mergeCell ref="G26:G27"/>
    <mergeCell ref="H26:H27"/>
    <mergeCell ref="I26:I27"/>
    <mergeCell ref="K26:K27"/>
    <mergeCell ref="L26:L27"/>
    <mergeCell ref="H24:H25"/>
    <mergeCell ref="I24:I25"/>
    <mergeCell ref="K24:K25"/>
    <mergeCell ref="L24:L25"/>
    <mergeCell ref="M24:M25"/>
    <mergeCell ref="A26:A27"/>
    <mergeCell ref="B26:B27"/>
    <mergeCell ref="C26:C27"/>
    <mergeCell ref="D26:D27"/>
    <mergeCell ref="E24:E25"/>
    <mergeCell ref="E26:E27"/>
    <mergeCell ref="H30:H31"/>
    <mergeCell ref="I30:I31"/>
    <mergeCell ref="K30:K31"/>
    <mergeCell ref="L30:L31"/>
    <mergeCell ref="M30:M31"/>
    <mergeCell ref="A32:A33"/>
    <mergeCell ref="B32:B33"/>
    <mergeCell ref="C32:C33"/>
    <mergeCell ref="D32:D33"/>
    <mergeCell ref="K28:K29"/>
    <mergeCell ref="L28:L29"/>
    <mergeCell ref="M28:M29"/>
    <mergeCell ref="A30:A31"/>
    <mergeCell ref="B30:B31"/>
    <mergeCell ref="C30:C31"/>
    <mergeCell ref="D30:D31"/>
    <mergeCell ref="F30:F31"/>
    <mergeCell ref="G30:G31"/>
    <mergeCell ref="E28:E29"/>
    <mergeCell ref="E30:E31"/>
    <mergeCell ref="K34:K35"/>
    <mergeCell ref="L34:L35"/>
    <mergeCell ref="M34:M35"/>
    <mergeCell ref="A36:A37"/>
    <mergeCell ref="B36:B37"/>
    <mergeCell ref="C36:C37"/>
    <mergeCell ref="D36:D37"/>
    <mergeCell ref="F36:F37"/>
    <mergeCell ref="G36:G37"/>
    <mergeCell ref="M32:M33"/>
    <mergeCell ref="A34:A35"/>
    <mergeCell ref="B34:B35"/>
    <mergeCell ref="C34:C35"/>
    <mergeCell ref="D34:D35"/>
    <mergeCell ref="F34:F35"/>
    <mergeCell ref="G34:G35"/>
    <mergeCell ref="H34:H35"/>
    <mergeCell ref="I34:I35"/>
    <mergeCell ref="F32:F33"/>
    <mergeCell ref="G32:G33"/>
    <mergeCell ref="H32:H33"/>
    <mergeCell ref="I32:I33"/>
    <mergeCell ref="K32:K33"/>
    <mergeCell ref="L32:L33"/>
    <mergeCell ref="E32:E33"/>
    <mergeCell ref="E34:E35"/>
    <mergeCell ref="M38:M39"/>
    <mergeCell ref="A40:A41"/>
    <mergeCell ref="B40:B41"/>
    <mergeCell ref="C40:C41"/>
    <mergeCell ref="D40:D41"/>
    <mergeCell ref="F40:F41"/>
    <mergeCell ref="G40:G41"/>
    <mergeCell ref="H40:H41"/>
    <mergeCell ref="I40:I41"/>
    <mergeCell ref="F38:F39"/>
    <mergeCell ref="G38:G39"/>
    <mergeCell ref="H38:H39"/>
    <mergeCell ref="I38:I39"/>
    <mergeCell ref="K38:K39"/>
    <mergeCell ref="L38:L39"/>
    <mergeCell ref="H36:H37"/>
    <mergeCell ref="I36:I37"/>
    <mergeCell ref="K36:K37"/>
    <mergeCell ref="L36:L37"/>
    <mergeCell ref="M36:M37"/>
    <mergeCell ref="A38:A39"/>
    <mergeCell ref="B38:B39"/>
    <mergeCell ref="C38:C39"/>
    <mergeCell ref="D38:D39"/>
    <mergeCell ref="E36:E37"/>
    <mergeCell ref="E38:E39"/>
    <mergeCell ref="H42:H43"/>
    <mergeCell ref="I42:I43"/>
    <mergeCell ref="K42:K43"/>
    <mergeCell ref="L42:L43"/>
    <mergeCell ref="M42:M43"/>
    <mergeCell ref="A44:A45"/>
    <mergeCell ref="B44:B45"/>
    <mergeCell ref="C44:C45"/>
    <mergeCell ref="D44:D45"/>
    <mergeCell ref="K40:K41"/>
    <mergeCell ref="L40:L41"/>
    <mergeCell ref="M40:M41"/>
    <mergeCell ref="A42:A43"/>
    <mergeCell ref="B42:B43"/>
    <mergeCell ref="C42:C43"/>
    <mergeCell ref="D42:D43"/>
    <mergeCell ref="F42:F43"/>
    <mergeCell ref="G42:G43"/>
    <mergeCell ref="E40:E41"/>
    <mergeCell ref="E42:E43"/>
    <mergeCell ref="K46:K47"/>
    <mergeCell ref="L46:L47"/>
    <mergeCell ref="M46:M47"/>
    <mergeCell ref="A48:A49"/>
    <mergeCell ref="B48:B49"/>
    <mergeCell ref="C48:C49"/>
    <mergeCell ref="D48:D49"/>
    <mergeCell ref="F48:F49"/>
    <mergeCell ref="G48:G49"/>
    <mergeCell ref="M44:M45"/>
    <mergeCell ref="A46:A47"/>
    <mergeCell ref="B46:B47"/>
    <mergeCell ref="C46:C47"/>
    <mergeCell ref="D46:D47"/>
    <mergeCell ref="F46:F47"/>
    <mergeCell ref="G46:G47"/>
    <mergeCell ref="H46:H47"/>
    <mergeCell ref="I46:I47"/>
    <mergeCell ref="F44:F45"/>
    <mergeCell ref="G44:G45"/>
    <mergeCell ref="H44:H45"/>
    <mergeCell ref="I44:I45"/>
    <mergeCell ref="K44:K45"/>
    <mergeCell ref="L44:L45"/>
    <mergeCell ref="E44:E45"/>
    <mergeCell ref="E46:E47"/>
    <mergeCell ref="M50:M51"/>
    <mergeCell ref="A52:A53"/>
    <mergeCell ref="B52:B53"/>
    <mergeCell ref="C52:C53"/>
    <mergeCell ref="D52:D53"/>
    <mergeCell ref="F52:F53"/>
    <mergeCell ref="G52:G53"/>
    <mergeCell ref="H52:H53"/>
    <mergeCell ref="I52:I53"/>
    <mergeCell ref="F50:F51"/>
    <mergeCell ref="G50:G51"/>
    <mergeCell ref="H50:H51"/>
    <mergeCell ref="I50:I51"/>
    <mergeCell ref="K50:K51"/>
    <mergeCell ref="L50:L51"/>
    <mergeCell ref="H48:H49"/>
    <mergeCell ref="I48:I49"/>
    <mergeCell ref="K48:K49"/>
    <mergeCell ref="L48:L49"/>
    <mergeCell ref="M48:M49"/>
    <mergeCell ref="A50:A51"/>
    <mergeCell ref="B50:B51"/>
    <mergeCell ref="C50:C51"/>
    <mergeCell ref="D50:D51"/>
    <mergeCell ref="E48:E49"/>
    <mergeCell ref="E50:E51"/>
    <mergeCell ref="H54:H55"/>
    <mergeCell ref="I54:I55"/>
    <mergeCell ref="K54:K55"/>
    <mergeCell ref="L54:L55"/>
    <mergeCell ref="M54:M55"/>
    <mergeCell ref="A56:A57"/>
    <mergeCell ref="B56:B57"/>
    <mergeCell ref="C56:C57"/>
    <mergeCell ref="D56:D57"/>
    <mergeCell ref="K52:K53"/>
    <mergeCell ref="L52:L53"/>
    <mergeCell ref="M52:M53"/>
    <mergeCell ref="A54:A55"/>
    <mergeCell ref="B54:B55"/>
    <mergeCell ref="C54:C55"/>
    <mergeCell ref="D54:D55"/>
    <mergeCell ref="F54:F55"/>
    <mergeCell ref="G54:G55"/>
    <mergeCell ref="E52:E53"/>
    <mergeCell ref="E54:E55"/>
    <mergeCell ref="K58:K59"/>
    <mergeCell ref="L58:L59"/>
    <mergeCell ref="M58:M59"/>
    <mergeCell ref="A60:A61"/>
    <mergeCell ref="B60:B61"/>
    <mergeCell ref="C60:C61"/>
    <mergeCell ref="D60:D61"/>
    <mergeCell ref="F60:F61"/>
    <mergeCell ref="G60:G61"/>
    <mergeCell ref="M56:M57"/>
    <mergeCell ref="A58:A59"/>
    <mergeCell ref="B58:B59"/>
    <mergeCell ref="C58:C59"/>
    <mergeCell ref="D58:D59"/>
    <mergeCell ref="F58:F59"/>
    <mergeCell ref="G58:G59"/>
    <mergeCell ref="H58:H59"/>
    <mergeCell ref="I58:I59"/>
    <mergeCell ref="F56:F57"/>
    <mergeCell ref="G56:G57"/>
    <mergeCell ref="H56:H57"/>
    <mergeCell ref="I56:I57"/>
    <mergeCell ref="K56:K57"/>
    <mergeCell ref="L56:L57"/>
    <mergeCell ref="E56:E57"/>
    <mergeCell ref="E58:E59"/>
    <mergeCell ref="M62:M63"/>
    <mergeCell ref="A64:A65"/>
    <mergeCell ref="B64:B65"/>
    <mergeCell ref="C64:C65"/>
    <mergeCell ref="D64:D65"/>
    <mergeCell ref="F64:F65"/>
    <mergeCell ref="G64:G65"/>
    <mergeCell ref="H64:H65"/>
    <mergeCell ref="I64:I65"/>
    <mergeCell ref="F62:F63"/>
    <mergeCell ref="G62:G63"/>
    <mergeCell ref="H62:H63"/>
    <mergeCell ref="I62:I63"/>
    <mergeCell ref="K62:K63"/>
    <mergeCell ref="L62:L63"/>
    <mergeCell ref="H60:H61"/>
    <mergeCell ref="I60:I61"/>
    <mergeCell ref="K60:K61"/>
    <mergeCell ref="L60:L61"/>
    <mergeCell ref="M60:M61"/>
    <mergeCell ref="A62:A63"/>
    <mergeCell ref="B62:B63"/>
    <mergeCell ref="C62:C63"/>
    <mergeCell ref="D62:D63"/>
    <mergeCell ref="E60:E61"/>
    <mergeCell ref="E62:E63"/>
    <mergeCell ref="H66:H67"/>
    <mergeCell ref="I66:I67"/>
    <mergeCell ref="K66:K67"/>
    <mergeCell ref="L66:L67"/>
    <mergeCell ref="M66:M67"/>
    <mergeCell ref="A68:A69"/>
    <mergeCell ref="B68:B69"/>
    <mergeCell ref="C68:C69"/>
    <mergeCell ref="D68:D69"/>
    <mergeCell ref="K64:K65"/>
    <mergeCell ref="L64:L65"/>
    <mergeCell ref="M64:M65"/>
    <mergeCell ref="A66:A67"/>
    <mergeCell ref="B66:B67"/>
    <mergeCell ref="C66:C67"/>
    <mergeCell ref="D66:D67"/>
    <mergeCell ref="F66:F67"/>
    <mergeCell ref="G66:G67"/>
    <mergeCell ref="E64:E65"/>
    <mergeCell ref="E66:E67"/>
    <mergeCell ref="K70:K71"/>
    <mergeCell ref="L70:L71"/>
    <mergeCell ref="M70:M71"/>
    <mergeCell ref="A72:A73"/>
    <mergeCell ref="B72:B73"/>
    <mergeCell ref="C72:C73"/>
    <mergeCell ref="D72:D73"/>
    <mergeCell ref="F72:F73"/>
    <mergeCell ref="G72:G73"/>
    <mergeCell ref="M68:M69"/>
    <mergeCell ref="A70:A71"/>
    <mergeCell ref="B70:B71"/>
    <mergeCell ref="C70:C71"/>
    <mergeCell ref="D70:D71"/>
    <mergeCell ref="F70:F71"/>
    <mergeCell ref="G70:G71"/>
    <mergeCell ref="H70:H71"/>
    <mergeCell ref="I70:I71"/>
    <mergeCell ref="F68:F69"/>
    <mergeCell ref="G68:G69"/>
    <mergeCell ref="H68:H69"/>
    <mergeCell ref="I68:I69"/>
    <mergeCell ref="K68:K69"/>
    <mergeCell ref="L68:L69"/>
    <mergeCell ref="E68:E69"/>
    <mergeCell ref="E70:E71"/>
    <mergeCell ref="M74:M75"/>
    <mergeCell ref="A76:A77"/>
    <mergeCell ref="B76:B77"/>
    <mergeCell ref="C76:C77"/>
    <mergeCell ref="D76:D77"/>
    <mergeCell ref="F76:F77"/>
    <mergeCell ref="G76:G77"/>
    <mergeCell ref="H76:H77"/>
    <mergeCell ref="I76:I77"/>
    <mergeCell ref="F74:F75"/>
    <mergeCell ref="G74:G75"/>
    <mergeCell ref="H74:H75"/>
    <mergeCell ref="I74:I75"/>
    <mergeCell ref="K74:K75"/>
    <mergeCell ref="L74:L75"/>
    <mergeCell ref="H72:H73"/>
    <mergeCell ref="I72:I73"/>
    <mergeCell ref="K72:K73"/>
    <mergeCell ref="L72:L73"/>
    <mergeCell ref="M72:M73"/>
    <mergeCell ref="A74:A75"/>
    <mergeCell ref="B74:B75"/>
    <mergeCell ref="C74:C75"/>
    <mergeCell ref="D74:D75"/>
    <mergeCell ref="E72:E73"/>
    <mergeCell ref="E74:E75"/>
    <mergeCell ref="H78:H79"/>
    <mergeCell ref="I78:I79"/>
    <mergeCell ref="K78:K79"/>
    <mergeCell ref="L78:L79"/>
    <mergeCell ref="M78:M79"/>
    <mergeCell ref="A80:A81"/>
    <mergeCell ref="B80:B81"/>
    <mergeCell ref="C80:C81"/>
    <mergeCell ref="D80:D81"/>
    <mergeCell ref="K76:K77"/>
    <mergeCell ref="L76:L77"/>
    <mergeCell ref="M76:M77"/>
    <mergeCell ref="A78:A79"/>
    <mergeCell ref="B78:B79"/>
    <mergeCell ref="C78:C79"/>
    <mergeCell ref="D78:D79"/>
    <mergeCell ref="F78:F79"/>
    <mergeCell ref="G78:G79"/>
    <mergeCell ref="E76:E77"/>
    <mergeCell ref="E78:E79"/>
    <mergeCell ref="K82:K83"/>
    <mergeCell ref="L82:L83"/>
    <mergeCell ref="M82:M83"/>
    <mergeCell ref="A84:A85"/>
    <mergeCell ref="B84:B85"/>
    <mergeCell ref="C84:C85"/>
    <mergeCell ref="D84:D85"/>
    <mergeCell ref="F84:F85"/>
    <mergeCell ref="G84:G85"/>
    <mergeCell ref="M80:M81"/>
    <mergeCell ref="A82:A83"/>
    <mergeCell ref="B82:B83"/>
    <mergeCell ref="C82:C83"/>
    <mergeCell ref="D82:D83"/>
    <mergeCell ref="F82:F83"/>
    <mergeCell ref="G82:G83"/>
    <mergeCell ref="H82:H83"/>
    <mergeCell ref="I82:I83"/>
    <mergeCell ref="F80:F81"/>
    <mergeCell ref="G80:G81"/>
    <mergeCell ref="H80:H81"/>
    <mergeCell ref="I80:I81"/>
    <mergeCell ref="K80:K81"/>
    <mergeCell ref="L80:L81"/>
    <mergeCell ref="E80:E81"/>
    <mergeCell ref="E82:E83"/>
    <mergeCell ref="M86:M87"/>
    <mergeCell ref="A88:A89"/>
    <mergeCell ref="B88:B89"/>
    <mergeCell ref="C88:C89"/>
    <mergeCell ref="D88:D89"/>
    <mergeCell ref="F88:F89"/>
    <mergeCell ref="G88:G89"/>
    <mergeCell ref="H88:H89"/>
    <mergeCell ref="I88:I89"/>
    <mergeCell ref="F86:F87"/>
    <mergeCell ref="G86:G87"/>
    <mergeCell ref="H86:H87"/>
    <mergeCell ref="I86:I87"/>
    <mergeCell ref="K86:K87"/>
    <mergeCell ref="L86:L87"/>
    <mergeCell ref="H84:H85"/>
    <mergeCell ref="I84:I85"/>
    <mergeCell ref="K84:K85"/>
    <mergeCell ref="L84:L85"/>
    <mergeCell ref="M84:M85"/>
    <mergeCell ref="A86:A87"/>
    <mergeCell ref="B86:B87"/>
    <mergeCell ref="C86:C87"/>
    <mergeCell ref="D86:D87"/>
    <mergeCell ref="E84:E85"/>
    <mergeCell ref="E86:E87"/>
    <mergeCell ref="H90:H91"/>
    <mergeCell ref="I90:I91"/>
    <mergeCell ref="K90:K91"/>
    <mergeCell ref="L90:L91"/>
    <mergeCell ref="M90:M91"/>
    <mergeCell ref="A92:A93"/>
    <mergeCell ref="B92:B93"/>
    <mergeCell ref="C92:C93"/>
    <mergeCell ref="D92:D93"/>
    <mergeCell ref="K88:K89"/>
    <mergeCell ref="L88:L89"/>
    <mergeCell ref="M88:M89"/>
    <mergeCell ref="A90:A91"/>
    <mergeCell ref="B90:B91"/>
    <mergeCell ref="C90:C91"/>
    <mergeCell ref="D90:D91"/>
    <mergeCell ref="F90:F91"/>
    <mergeCell ref="G90:G91"/>
    <mergeCell ref="E88:E89"/>
    <mergeCell ref="E90:E91"/>
    <mergeCell ref="K94:K95"/>
    <mergeCell ref="L94:L95"/>
    <mergeCell ref="M94:M95"/>
    <mergeCell ref="A96:A97"/>
    <mergeCell ref="B96:B97"/>
    <mergeCell ref="C96:C97"/>
    <mergeCell ref="D96:D97"/>
    <mergeCell ref="F96:F97"/>
    <mergeCell ref="G96:G97"/>
    <mergeCell ref="M92:M93"/>
    <mergeCell ref="A94:A95"/>
    <mergeCell ref="B94:B95"/>
    <mergeCell ref="C94:C95"/>
    <mergeCell ref="D94:D95"/>
    <mergeCell ref="F94:F95"/>
    <mergeCell ref="G94:G95"/>
    <mergeCell ref="H94:H95"/>
    <mergeCell ref="I94:I95"/>
    <mergeCell ref="F92:F93"/>
    <mergeCell ref="G92:G93"/>
    <mergeCell ref="H92:H93"/>
    <mergeCell ref="I92:I93"/>
    <mergeCell ref="K92:K93"/>
    <mergeCell ref="L92:L93"/>
    <mergeCell ref="E92:E93"/>
    <mergeCell ref="E94:E95"/>
    <mergeCell ref="M98:M99"/>
    <mergeCell ref="A100:A101"/>
    <mergeCell ref="B100:B101"/>
    <mergeCell ref="C100:C101"/>
    <mergeCell ref="D100:D101"/>
    <mergeCell ref="F100:F101"/>
    <mergeCell ref="G100:G101"/>
    <mergeCell ref="H100:H101"/>
    <mergeCell ref="I100:I101"/>
    <mergeCell ref="F98:F99"/>
    <mergeCell ref="G98:G99"/>
    <mergeCell ref="H98:H99"/>
    <mergeCell ref="I98:I99"/>
    <mergeCell ref="K98:K99"/>
    <mergeCell ref="L98:L99"/>
    <mergeCell ref="H96:H97"/>
    <mergeCell ref="I96:I97"/>
    <mergeCell ref="K96:K97"/>
    <mergeCell ref="L96:L97"/>
    <mergeCell ref="M96:M97"/>
    <mergeCell ref="A98:A99"/>
    <mergeCell ref="B98:B99"/>
    <mergeCell ref="C98:C99"/>
    <mergeCell ref="D98:D99"/>
    <mergeCell ref="E96:E97"/>
    <mergeCell ref="E98:E99"/>
    <mergeCell ref="H102:H103"/>
    <mergeCell ref="I102:I103"/>
    <mergeCell ref="K102:K103"/>
    <mergeCell ref="L102:L103"/>
    <mergeCell ref="M102:M103"/>
    <mergeCell ref="A104:A105"/>
    <mergeCell ref="B104:B105"/>
    <mergeCell ref="C104:C105"/>
    <mergeCell ref="D104:D105"/>
    <mergeCell ref="K100:K101"/>
    <mergeCell ref="L100:L101"/>
    <mergeCell ref="M100:M101"/>
    <mergeCell ref="A102:A103"/>
    <mergeCell ref="B102:B103"/>
    <mergeCell ref="C102:C103"/>
    <mergeCell ref="D102:D103"/>
    <mergeCell ref="F102:F103"/>
    <mergeCell ref="G102:G103"/>
    <mergeCell ref="E100:E101"/>
    <mergeCell ref="E102:E103"/>
    <mergeCell ref="K106:K107"/>
    <mergeCell ref="L106:L107"/>
    <mergeCell ref="M106:M107"/>
    <mergeCell ref="A108:A109"/>
    <mergeCell ref="B108:B109"/>
    <mergeCell ref="C108:C109"/>
    <mergeCell ref="D108:D109"/>
    <mergeCell ref="F108:F109"/>
    <mergeCell ref="G108:G109"/>
    <mergeCell ref="M104:M105"/>
    <mergeCell ref="A106:A107"/>
    <mergeCell ref="B106:B107"/>
    <mergeCell ref="C106:C107"/>
    <mergeCell ref="D106:D107"/>
    <mergeCell ref="F106:F107"/>
    <mergeCell ref="G106:G107"/>
    <mergeCell ref="H106:H107"/>
    <mergeCell ref="I106:I107"/>
    <mergeCell ref="F104:F105"/>
    <mergeCell ref="G104:G105"/>
    <mergeCell ref="H104:H105"/>
    <mergeCell ref="I104:I105"/>
    <mergeCell ref="K104:K105"/>
    <mergeCell ref="L104:L105"/>
    <mergeCell ref="E104:E105"/>
    <mergeCell ref="E106:E107"/>
    <mergeCell ref="M110:M111"/>
    <mergeCell ref="A112:A113"/>
    <mergeCell ref="B112:B113"/>
    <mergeCell ref="C112:C113"/>
    <mergeCell ref="D112:D113"/>
    <mergeCell ref="F112:F113"/>
    <mergeCell ref="G112:G113"/>
    <mergeCell ref="H112:H113"/>
    <mergeCell ref="I112:I113"/>
    <mergeCell ref="F110:F111"/>
    <mergeCell ref="G110:G111"/>
    <mergeCell ref="H110:H111"/>
    <mergeCell ref="I110:I111"/>
    <mergeCell ref="K110:K111"/>
    <mergeCell ref="L110:L111"/>
    <mergeCell ref="H108:H109"/>
    <mergeCell ref="I108:I109"/>
    <mergeCell ref="K108:K109"/>
    <mergeCell ref="L108:L109"/>
    <mergeCell ref="M108:M109"/>
    <mergeCell ref="A110:A111"/>
    <mergeCell ref="B110:B111"/>
    <mergeCell ref="C110:C111"/>
    <mergeCell ref="D110:D111"/>
    <mergeCell ref="E108:E109"/>
    <mergeCell ref="E110:E111"/>
    <mergeCell ref="H114:H115"/>
    <mergeCell ref="I114:I115"/>
    <mergeCell ref="K114:K115"/>
    <mergeCell ref="L114:L115"/>
    <mergeCell ref="M114:M115"/>
    <mergeCell ref="A116:A117"/>
    <mergeCell ref="B116:B117"/>
    <mergeCell ref="C116:C117"/>
    <mergeCell ref="D116:D117"/>
    <mergeCell ref="K112:K113"/>
    <mergeCell ref="L112:L113"/>
    <mergeCell ref="M112:M113"/>
    <mergeCell ref="A114:A115"/>
    <mergeCell ref="B114:B115"/>
    <mergeCell ref="C114:C115"/>
    <mergeCell ref="D114:D115"/>
    <mergeCell ref="F114:F115"/>
    <mergeCell ref="G114:G115"/>
    <mergeCell ref="E112:E113"/>
    <mergeCell ref="E114:E115"/>
    <mergeCell ref="K118:K119"/>
    <mergeCell ref="L118:L119"/>
    <mergeCell ref="M118:M119"/>
    <mergeCell ref="A120:A121"/>
    <mergeCell ref="B120:B121"/>
    <mergeCell ref="C120:C121"/>
    <mergeCell ref="D120:D121"/>
    <mergeCell ref="F120:F121"/>
    <mergeCell ref="G120:G121"/>
    <mergeCell ref="M116:M117"/>
    <mergeCell ref="A118:A119"/>
    <mergeCell ref="B118:B119"/>
    <mergeCell ref="C118:C119"/>
    <mergeCell ref="D118:D119"/>
    <mergeCell ref="F118:F119"/>
    <mergeCell ref="G118:G119"/>
    <mergeCell ref="H118:H119"/>
    <mergeCell ref="I118:I119"/>
    <mergeCell ref="F116:F117"/>
    <mergeCell ref="G116:G117"/>
    <mergeCell ref="H116:H117"/>
    <mergeCell ref="I116:I117"/>
    <mergeCell ref="K116:K117"/>
    <mergeCell ref="L116:L117"/>
    <mergeCell ref="E116:E117"/>
    <mergeCell ref="E118:E119"/>
    <mergeCell ref="M122:M123"/>
    <mergeCell ref="A124:A125"/>
    <mergeCell ref="B124:B125"/>
    <mergeCell ref="C124:C125"/>
    <mergeCell ref="D124:D125"/>
    <mergeCell ref="F124:F125"/>
    <mergeCell ref="G124:G125"/>
    <mergeCell ref="H124:H125"/>
    <mergeCell ref="I124:I125"/>
    <mergeCell ref="F122:F123"/>
    <mergeCell ref="G122:G123"/>
    <mergeCell ref="H122:H123"/>
    <mergeCell ref="I122:I123"/>
    <mergeCell ref="K122:K123"/>
    <mergeCell ref="L122:L123"/>
    <mergeCell ref="H120:H121"/>
    <mergeCell ref="I120:I121"/>
    <mergeCell ref="K120:K121"/>
    <mergeCell ref="L120:L121"/>
    <mergeCell ref="M120:M121"/>
    <mergeCell ref="A122:A123"/>
    <mergeCell ref="B122:B123"/>
    <mergeCell ref="C122:C123"/>
    <mergeCell ref="D122:D123"/>
    <mergeCell ref="E120:E121"/>
    <mergeCell ref="E122:E123"/>
    <mergeCell ref="H126:H127"/>
    <mergeCell ref="I126:I127"/>
    <mergeCell ref="K126:K127"/>
    <mergeCell ref="L126:L127"/>
    <mergeCell ref="M126:M127"/>
    <mergeCell ref="A128:A129"/>
    <mergeCell ref="B128:B129"/>
    <mergeCell ref="C128:C129"/>
    <mergeCell ref="D128:D129"/>
    <mergeCell ref="K124:K125"/>
    <mergeCell ref="L124:L125"/>
    <mergeCell ref="M124:M125"/>
    <mergeCell ref="A126:A127"/>
    <mergeCell ref="B126:B127"/>
    <mergeCell ref="C126:C127"/>
    <mergeCell ref="D126:D127"/>
    <mergeCell ref="F126:F127"/>
    <mergeCell ref="G126:G127"/>
    <mergeCell ref="E124:E125"/>
    <mergeCell ref="E126:E127"/>
    <mergeCell ref="K130:K131"/>
    <mergeCell ref="L130:L131"/>
    <mergeCell ref="M130:M131"/>
    <mergeCell ref="A132:A133"/>
    <mergeCell ref="B132:B133"/>
    <mergeCell ref="C132:C133"/>
    <mergeCell ref="D132:D133"/>
    <mergeCell ref="F132:F133"/>
    <mergeCell ref="G132:G133"/>
    <mergeCell ref="M128:M129"/>
    <mergeCell ref="A130:A131"/>
    <mergeCell ref="B130:B131"/>
    <mergeCell ref="C130:C131"/>
    <mergeCell ref="D130:D131"/>
    <mergeCell ref="F130:F131"/>
    <mergeCell ref="G130:G131"/>
    <mergeCell ref="H130:H131"/>
    <mergeCell ref="I130:I131"/>
    <mergeCell ref="F128:F129"/>
    <mergeCell ref="G128:G129"/>
    <mergeCell ref="H128:H129"/>
    <mergeCell ref="I128:I129"/>
    <mergeCell ref="K128:K129"/>
    <mergeCell ref="L128:L129"/>
    <mergeCell ref="E128:E129"/>
    <mergeCell ref="E130:E131"/>
    <mergeCell ref="M134:M135"/>
    <mergeCell ref="A136:A137"/>
    <mergeCell ref="B136:B137"/>
    <mergeCell ref="C136:C137"/>
    <mergeCell ref="D136:D137"/>
    <mergeCell ref="F136:F137"/>
    <mergeCell ref="G136:G137"/>
    <mergeCell ref="H136:H137"/>
    <mergeCell ref="I136:I137"/>
    <mergeCell ref="F134:F135"/>
    <mergeCell ref="G134:G135"/>
    <mergeCell ref="H134:H135"/>
    <mergeCell ref="I134:I135"/>
    <mergeCell ref="K134:K135"/>
    <mergeCell ref="L134:L135"/>
    <mergeCell ref="H132:H133"/>
    <mergeCell ref="I132:I133"/>
    <mergeCell ref="K132:K133"/>
    <mergeCell ref="L132:L133"/>
    <mergeCell ref="M132:M133"/>
    <mergeCell ref="A134:A135"/>
    <mergeCell ref="B134:B135"/>
    <mergeCell ref="C134:C135"/>
    <mergeCell ref="D134:D135"/>
    <mergeCell ref="E132:E133"/>
    <mergeCell ref="E134:E135"/>
    <mergeCell ref="H138:H139"/>
    <mergeCell ref="I138:I139"/>
    <mergeCell ref="K138:K139"/>
    <mergeCell ref="L138:L139"/>
    <mergeCell ref="M138:M139"/>
    <mergeCell ref="A140:A141"/>
    <mergeCell ref="B140:B141"/>
    <mergeCell ref="C140:C141"/>
    <mergeCell ref="D140:D141"/>
    <mergeCell ref="K136:K137"/>
    <mergeCell ref="L136:L137"/>
    <mergeCell ref="M136:M137"/>
    <mergeCell ref="A138:A139"/>
    <mergeCell ref="B138:B139"/>
    <mergeCell ref="C138:C139"/>
    <mergeCell ref="D138:D139"/>
    <mergeCell ref="F138:F139"/>
    <mergeCell ref="G138:G139"/>
    <mergeCell ref="E136:E137"/>
    <mergeCell ref="E138:E139"/>
    <mergeCell ref="K142:K143"/>
    <mergeCell ref="L142:L143"/>
    <mergeCell ref="M142:M143"/>
    <mergeCell ref="A144:A145"/>
    <mergeCell ref="B144:B145"/>
    <mergeCell ref="C144:C145"/>
    <mergeCell ref="D144:D145"/>
    <mergeCell ref="F144:F145"/>
    <mergeCell ref="G144:G145"/>
    <mergeCell ref="M140:M141"/>
    <mergeCell ref="A142:A143"/>
    <mergeCell ref="B142:B143"/>
    <mergeCell ref="C142:C143"/>
    <mergeCell ref="D142:D143"/>
    <mergeCell ref="F142:F143"/>
    <mergeCell ref="G142:G143"/>
    <mergeCell ref="H142:H143"/>
    <mergeCell ref="I142:I143"/>
    <mergeCell ref="F140:F141"/>
    <mergeCell ref="G140:G141"/>
    <mergeCell ref="H140:H141"/>
    <mergeCell ref="I140:I141"/>
    <mergeCell ref="K140:K141"/>
    <mergeCell ref="L140:L141"/>
    <mergeCell ref="E140:E141"/>
    <mergeCell ref="E142:E143"/>
    <mergeCell ref="M146:M147"/>
    <mergeCell ref="A148:A149"/>
    <mergeCell ref="B148:B149"/>
    <mergeCell ref="C148:C149"/>
    <mergeCell ref="D148:D149"/>
    <mergeCell ref="F148:F149"/>
    <mergeCell ref="G148:G149"/>
    <mergeCell ref="H148:H149"/>
    <mergeCell ref="I148:I149"/>
    <mergeCell ref="F146:F147"/>
    <mergeCell ref="G146:G147"/>
    <mergeCell ref="H146:H147"/>
    <mergeCell ref="I146:I147"/>
    <mergeCell ref="K146:K147"/>
    <mergeCell ref="L146:L147"/>
    <mergeCell ref="H144:H145"/>
    <mergeCell ref="I144:I145"/>
    <mergeCell ref="K144:K145"/>
    <mergeCell ref="L144:L145"/>
    <mergeCell ref="M144:M145"/>
    <mergeCell ref="A146:A147"/>
    <mergeCell ref="B146:B147"/>
    <mergeCell ref="C146:C147"/>
    <mergeCell ref="D146:D147"/>
    <mergeCell ref="E144:E145"/>
    <mergeCell ref="E146:E147"/>
    <mergeCell ref="H150:H151"/>
    <mergeCell ref="I150:I151"/>
    <mergeCell ref="K150:K151"/>
    <mergeCell ref="L150:L151"/>
    <mergeCell ref="M150:M151"/>
    <mergeCell ref="A152:A153"/>
    <mergeCell ref="B152:B153"/>
    <mergeCell ref="C152:C153"/>
    <mergeCell ref="D152:D153"/>
    <mergeCell ref="K148:K149"/>
    <mergeCell ref="L148:L149"/>
    <mergeCell ref="M148:M149"/>
    <mergeCell ref="A150:A151"/>
    <mergeCell ref="B150:B151"/>
    <mergeCell ref="C150:C151"/>
    <mergeCell ref="D150:D151"/>
    <mergeCell ref="F150:F151"/>
    <mergeCell ref="G150:G151"/>
    <mergeCell ref="E148:E149"/>
    <mergeCell ref="E150:E151"/>
    <mergeCell ref="K154:K155"/>
    <mergeCell ref="L154:L155"/>
    <mergeCell ref="M154:M155"/>
    <mergeCell ref="A156:A157"/>
    <mergeCell ref="B156:B157"/>
    <mergeCell ref="C156:C157"/>
    <mergeCell ref="D156:D157"/>
    <mergeCell ref="F156:F157"/>
    <mergeCell ref="G156:G157"/>
    <mergeCell ref="M152:M153"/>
    <mergeCell ref="A154:A155"/>
    <mergeCell ref="B154:B155"/>
    <mergeCell ref="C154:C155"/>
    <mergeCell ref="D154:D155"/>
    <mergeCell ref="F154:F155"/>
    <mergeCell ref="G154:G155"/>
    <mergeCell ref="H154:H155"/>
    <mergeCell ref="I154:I155"/>
    <mergeCell ref="F152:F153"/>
    <mergeCell ref="G152:G153"/>
    <mergeCell ref="H152:H153"/>
    <mergeCell ref="I152:I153"/>
    <mergeCell ref="K152:K153"/>
    <mergeCell ref="L152:L153"/>
    <mergeCell ref="E152:E153"/>
    <mergeCell ref="E154:E155"/>
    <mergeCell ref="M158:M159"/>
    <mergeCell ref="A160:A161"/>
    <mergeCell ref="B160:B161"/>
    <mergeCell ref="C160:C161"/>
    <mergeCell ref="D160:D161"/>
    <mergeCell ref="F160:F161"/>
    <mergeCell ref="G160:G161"/>
    <mergeCell ref="H160:H161"/>
    <mergeCell ref="I160:I161"/>
    <mergeCell ref="F158:F159"/>
    <mergeCell ref="G158:G159"/>
    <mergeCell ref="H158:H159"/>
    <mergeCell ref="I158:I159"/>
    <mergeCell ref="K158:K159"/>
    <mergeCell ref="L158:L159"/>
    <mergeCell ref="H156:H157"/>
    <mergeCell ref="I156:I157"/>
    <mergeCell ref="K156:K157"/>
    <mergeCell ref="L156:L157"/>
    <mergeCell ref="M156:M157"/>
    <mergeCell ref="A158:A159"/>
    <mergeCell ref="B158:B159"/>
    <mergeCell ref="C158:C159"/>
    <mergeCell ref="D158:D159"/>
    <mergeCell ref="E156:E157"/>
    <mergeCell ref="E158:E159"/>
    <mergeCell ref="H162:H163"/>
    <mergeCell ref="I162:I163"/>
    <mergeCell ref="K162:K163"/>
    <mergeCell ref="L162:L163"/>
    <mergeCell ref="M162:M163"/>
    <mergeCell ref="A164:A165"/>
    <mergeCell ref="B164:B165"/>
    <mergeCell ref="C164:C165"/>
    <mergeCell ref="D164:D165"/>
    <mergeCell ref="K160:K161"/>
    <mergeCell ref="L160:L161"/>
    <mergeCell ref="M160:M161"/>
    <mergeCell ref="A162:A163"/>
    <mergeCell ref="B162:B163"/>
    <mergeCell ref="C162:C163"/>
    <mergeCell ref="D162:D163"/>
    <mergeCell ref="F162:F163"/>
    <mergeCell ref="G162:G163"/>
    <mergeCell ref="E160:E161"/>
    <mergeCell ref="E162:E163"/>
    <mergeCell ref="K166:K167"/>
    <mergeCell ref="L166:L167"/>
    <mergeCell ref="M166:M167"/>
    <mergeCell ref="A168:A169"/>
    <mergeCell ref="B168:B169"/>
    <mergeCell ref="C168:C169"/>
    <mergeCell ref="D168:D169"/>
    <mergeCell ref="F168:F169"/>
    <mergeCell ref="G168:G169"/>
    <mergeCell ref="M164:M165"/>
    <mergeCell ref="A166:A167"/>
    <mergeCell ref="B166:B167"/>
    <mergeCell ref="C166:C167"/>
    <mergeCell ref="D166:D167"/>
    <mergeCell ref="F166:F167"/>
    <mergeCell ref="G166:G167"/>
    <mergeCell ref="H166:H167"/>
    <mergeCell ref="I166:I167"/>
    <mergeCell ref="F164:F165"/>
    <mergeCell ref="G164:G165"/>
    <mergeCell ref="H164:H165"/>
    <mergeCell ref="I164:I165"/>
    <mergeCell ref="K164:K165"/>
    <mergeCell ref="L164:L165"/>
    <mergeCell ref="E164:E165"/>
    <mergeCell ref="E166:E167"/>
    <mergeCell ref="M170:M171"/>
    <mergeCell ref="A172:A173"/>
    <mergeCell ref="B172:B173"/>
    <mergeCell ref="C172:C173"/>
    <mergeCell ref="D172:D173"/>
    <mergeCell ref="F172:F173"/>
    <mergeCell ref="G172:G173"/>
    <mergeCell ref="H172:H173"/>
    <mergeCell ref="I172:I173"/>
    <mergeCell ref="F170:F171"/>
    <mergeCell ref="G170:G171"/>
    <mergeCell ref="H170:H171"/>
    <mergeCell ref="I170:I171"/>
    <mergeCell ref="K170:K171"/>
    <mergeCell ref="L170:L171"/>
    <mergeCell ref="H168:H169"/>
    <mergeCell ref="I168:I169"/>
    <mergeCell ref="K168:K169"/>
    <mergeCell ref="L168:L169"/>
    <mergeCell ref="M168:M169"/>
    <mergeCell ref="A170:A171"/>
    <mergeCell ref="B170:B171"/>
    <mergeCell ref="C170:C171"/>
    <mergeCell ref="D170:D171"/>
    <mergeCell ref="E168:E169"/>
    <mergeCell ref="E170:E171"/>
    <mergeCell ref="H174:H175"/>
    <mergeCell ref="I174:I175"/>
    <mergeCell ref="K174:K175"/>
    <mergeCell ref="L174:L175"/>
    <mergeCell ref="M174:M175"/>
    <mergeCell ref="A176:A177"/>
    <mergeCell ref="B176:B177"/>
    <mergeCell ref="C176:C177"/>
    <mergeCell ref="D176:D177"/>
    <mergeCell ref="K172:K173"/>
    <mergeCell ref="L172:L173"/>
    <mergeCell ref="M172:M173"/>
    <mergeCell ref="A174:A175"/>
    <mergeCell ref="B174:B175"/>
    <mergeCell ref="C174:C175"/>
    <mergeCell ref="D174:D175"/>
    <mergeCell ref="F174:F175"/>
    <mergeCell ref="G174:G175"/>
    <mergeCell ref="E172:E173"/>
    <mergeCell ref="E174:E175"/>
    <mergeCell ref="K178:K179"/>
    <mergeCell ref="L178:L179"/>
    <mergeCell ref="M178:M179"/>
    <mergeCell ref="A180:A181"/>
    <mergeCell ref="B180:B181"/>
    <mergeCell ref="C180:C181"/>
    <mergeCell ref="D180:D181"/>
    <mergeCell ref="F180:F181"/>
    <mergeCell ref="G180:G181"/>
    <mergeCell ref="M176:M177"/>
    <mergeCell ref="A178:A179"/>
    <mergeCell ref="B178:B179"/>
    <mergeCell ref="C178:C179"/>
    <mergeCell ref="D178:D179"/>
    <mergeCell ref="F178:F179"/>
    <mergeCell ref="G178:G179"/>
    <mergeCell ref="H178:H179"/>
    <mergeCell ref="I178:I179"/>
    <mergeCell ref="F176:F177"/>
    <mergeCell ref="G176:G177"/>
    <mergeCell ref="H176:H177"/>
    <mergeCell ref="I176:I177"/>
    <mergeCell ref="K176:K177"/>
    <mergeCell ref="L176:L177"/>
    <mergeCell ref="E176:E177"/>
    <mergeCell ref="E178:E179"/>
    <mergeCell ref="M182:M183"/>
    <mergeCell ref="A184:A185"/>
    <mergeCell ref="B184:B185"/>
    <mergeCell ref="C184:C185"/>
    <mergeCell ref="D184:D185"/>
    <mergeCell ref="F184:F185"/>
    <mergeCell ref="G184:G185"/>
    <mergeCell ref="H184:H185"/>
    <mergeCell ref="I184:I185"/>
    <mergeCell ref="F182:F183"/>
    <mergeCell ref="G182:G183"/>
    <mergeCell ref="H182:H183"/>
    <mergeCell ref="I182:I183"/>
    <mergeCell ref="K182:K183"/>
    <mergeCell ref="L182:L183"/>
    <mergeCell ref="H180:H181"/>
    <mergeCell ref="I180:I181"/>
    <mergeCell ref="K180:K181"/>
    <mergeCell ref="L180:L181"/>
    <mergeCell ref="M180:M181"/>
    <mergeCell ref="A182:A183"/>
    <mergeCell ref="B182:B183"/>
    <mergeCell ref="C182:C183"/>
    <mergeCell ref="D182:D183"/>
    <mergeCell ref="E180:E181"/>
    <mergeCell ref="E182:E183"/>
    <mergeCell ref="H186:H187"/>
    <mergeCell ref="I186:I187"/>
    <mergeCell ref="K186:K187"/>
    <mergeCell ref="L186:L187"/>
    <mergeCell ref="M186:M187"/>
    <mergeCell ref="A188:A189"/>
    <mergeCell ref="B188:B189"/>
    <mergeCell ref="C188:C189"/>
    <mergeCell ref="D188:D189"/>
    <mergeCell ref="K184:K185"/>
    <mergeCell ref="L184:L185"/>
    <mergeCell ref="M184:M185"/>
    <mergeCell ref="A186:A187"/>
    <mergeCell ref="B186:B187"/>
    <mergeCell ref="C186:C187"/>
    <mergeCell ref="D186:D187"/>
    <mergeCell ref="F186:F187"/>
    <mergeCell ref="G186:G187"/>
    <mergeCell ref="E184:E185"/>
    <mergeCell ref="E186:E187"/>
    <mergeCell ref="K190:K191"/>
    <mergeCell ref="L190:L191"/>
    <mergeCell ref="M190:M191"/>
    <mergeCell ref="A192:A193"/>
    <mergeCell ref="B192:B193"/>
    <mergeCell ref="C192:C193"/>
    <mergeCell ref="D192:D193"/>
    <mergeCell ref="F192:F193"/>
    <mergeCell ref="G192:G193"/>
    <mergeCell ref="M188:M189"/>
    <mergeCell ref="A190:A191"/>
    <mergeCell ref="B190:B191"/>
    <mergeCell ref="C190:C191"/>
    <mergeCell ref="D190:D191"/>
    <mergeCell ref="F190:F191"/>
    <mergeCell ref="G190:G191"/>
    <mergeCell ref="H190:H191"/>
    <mergeCell ref="I190:I191"/>
    <mergeCell ref="F188:F189"/>
    <mergeCell ref="G188:G189"/>
    <mergeCell ref="H188:H189"/>
    <mergeCell ref="I188:I189"/>
    <mergeCell ref="K188:K189"/>
    <mergeCell ref="L188:L189"/>
    <mergeCell ref="E188:E189"/>
    <mergeCell ref="E190:E191"/>
    <mergeCell ref="M194:M195"/>
    <mergeCell ref="A196:A197"/>
    <mergeCell ref="B196:B197"/>
    <mergeCell ref="C196:C197"/>
    <mergeCell ref="D196:D197"/>
    <mergeCell ref="F196:F197"/>
    <mergeCell ref="G196:G197"/>
    <mergeCell ref="H196:H197"/>
    <mergeCell ref="I196:I197"/>
    <mergeCell ref="F194:F195"/>
    <mergeCell ref="G194:G195"/>
    <mergeCell ref="H194:H195"/>
    <mergeCell ref="I194:I195"/>
    <mergeCell ref="K194:K195"/>
    <mergeCell ref="L194:L195"/>
    <mergeCell ref="H192:H193"/>
    <mergeCell ref="I192:I193"/>
    <mergeCell ref="K192:K193"/>
    <mergeCell ref="L192:L193"/>
    <mergeCell ref="M192:M193"/>
    <mergeCell ref="A194:A195"/>
    <mergeCell ref="B194:B195"/>
    <mergeCell ref="C194:C195"/>
    <mergeCell ref="D194:D195"/>
    <mergeCell ref="E192:E193"/>
    <mergeCell ref="E194:E195"/>
    <mergeCell ref="H198:H199"/>
    <mergeCell ref="I198:I199"/>
    <mergeCell ref="K198:K199"/>
    <mergeCell ref="L198:L199"/>
    <mergeCell ref="M198:M199"/>
    <mergeCell ref="A200:A201"/>
    <mergeCell ref="B200:B201"/>
    <mergeCell ref="C200:C201"/>
    <mergeCell ref="D200:D201"/>
    <mergeCell ref="K196:K197"/>
    <mergeCell ref="L196:L197"/>
    <mergeCell ref="M196:M197"/>
    <mergeCell ref="A198:A199"/>
    <mergeCell ref="B198:B199"/>
    <mergeCell ref="C198:C199"/>
    <mergeCell ref="D198:D199"/>
    <mergeCell ref="F198:F199"/>
    <mergeCell ref="G198:G199"/>
    <mergeCell ref="E196:E197"/>
    <mergeCell ref="E198:E199"/>
    <mergeCell ref="K202:K203"/>
    <mergeCell ref="L202:L203"/>
    <mergeCell ref="M202:M203"/>
    <mergeCell ref="A204:A205"/>
    <mergeCell ref="B204:B205"/>
    <mergeCell ref="C204:C205"/>
    <mergeCell ref="D204:D205"/>
    <mergeCell ref="F204:F205"/>
    <mergeCell ref="G204:G205"/>
    <mergeCell ref="M200:M201"/>
    <mergeCell ref="A202:A203"/>
    <mergeCell ref="B202:B203"/>
    <mergeCell ref="C202:C203"/>
    <mergeCell ref="D202:D203"/>
    <mergeCell ref="F202:F203"/>
    <mergeCell ref="G202:G203"/>
    <mergeCell ref="H202:H203"/>
    <mergeCell ref="I202:I203"/>
    <mergeCell ref="F200:F201"/>
    <mergeCell ref="G200:G201"/>
    <mergeCell ref="H200:H201"/>
    <mergeCell ref="I200:I201"/>
    <mergeCell ref="K200:K201"/>
    <mergeCell ref="L200:L201"/>
    <mergeCell ref="E200:E201"/>
    <mergeCell ref="E202:E203"/>
    <mergeCell ref="M206:M207"/>
    <mergeCell ref="A208:A209"/>
    <mergeCell ref="B208:B209"/>
    <mergeCell ref="C208:C209"/>
    <mergeCell ref="D208:D209"/>
    <mergeCell ref="F208:F209"/>
    <mergeCell ref="G208:G209"/>
    <mergeCell ref="H208:H209"/>
    <mergeCell ref="I208:I209"/>
    <mergeCell ref="F206:F207"/>
    <mergeCell ref="G206:G207"/>
    <mergeCell ref="H206:H207"/>
    <mergeCell ref="I206:I207"/>
    <mergeCell ref="K206:K207"/>
    <mergeCell ref="L206:L207"/>
    <mergeCell ref="H204:H205"/>
    <mergeCell ref="I204:I205"/>
    <mergeCell ref="K204:K205"/>
    <mergeCell ref="L204:L205"/>
    <mergeCell ref="M204:M205"/>
    <mergeCell ref="A206:A207"/>
    <mergeCell ref="B206:B207"/>
    <mergeCell ref="C206:C207"/>
    <mergeCell ref="D206:D207"/>
    <mergeCell ref="E204:E205"/>
    <mergeCell ref="E206:E207"/>
    <mergeCell ref="H210:H211"/>
    <mergeCell ref="I210:I211"/>
    <mergeCell ref="K210:K211"/>
    <mergeCell ref="L210:L211"/>
    <mergeCell ref="M210:M211"/>
    <mergeCell ref="A212:A213"/>
    <mergeCell ref="B212:B213"/>
    <mergeCell ref="C212:C213"/>
    <mergeCell ref="D212:D213"/>
    <mergeCell ref="K208:K209"/>
    <mergeCell ref="L208:L209"/>
    <mergeCell ref="M208:M209"/>
    <mergeCell ref="A210:A211"/>
    <mergeCell ref="B210:B211"/>
    <mergeCell ref="C210:C211"/>
    <mergeCell ref="D210:D211"/>
    <mergeCell ref="F210:F211"/>
    <mergeCell ref="G210:G211"/>
    <mergeCell ref="E208:E209"/>
    <mergeCell ref="E210:E211"/>
    <mergeCell ref="K214:K215"/>
    <mergeCell ref="L214:L215"/>
    <mergeCell ref="M214:M215"/>
    <mergeCell ref="A216:A217"/>
    <mergeCell ref="B216:B217"/>
    <mergeCell ref="C216:C217"/>
    <mergeCell ref="D216:D217"/>
    <mergeCell ref="F216:F217"/>
    <mergeCell ref="G216:G217"/>
    <mergeCell ref="M212:M213"/>
    <mergeCell ref="A214:A215"/>
    <mergeCell ref="B214:B215"/>
    <mergeCell ref="C214:C215"/>
    <mergeCell ref="D214:D215"/>
    <mergeCell ref="F214:F215"/>
    <mergeCell ref="G214:G215"/>
    <mergeCell ref="H214:H215"/>
    <mergeCell ref="I214:I215"/>
    <mergeCell ref="F212:F213"/>
    <mergeCell ref="G212:G213"/>
    <mergeCell ref="H212:H213"/>
    <mergeCell ref="I212:I213"/>
    <mergeCell ref="K212:K213"/>
    <mergeCell ref="L212:L213"/>
    <mergeCell ref="E212:E213"/>
    <mergeCell ref="E214:E215"/>
    <mergeCell ref="M218:M219"/>
    <mergeCell ref="A220:A221"/>
    <mergeCell ref="B220:B221"/>
    <mergeCell ref="C220:C221"/>
    <mergeCell ref="D220:D221"/>
    <mergeCell ref="F220:F221"/>
    <mergeCell ref="G220:G221"/>
    <mergeCell ref="H220:H221"/>
    <mergeCell ref="I220:I221"/>
    <mergeCell ref="F218:F219"/>
    <mergeCell ref="G218:G219"/>
    <mergeCell ref="H218:H219"/>
    <mergeCell ref="I218:I219"/>
    <mergeCell ref="K218:K219"/>
    <mergeCell ref="L218:L219"/>
    <mergeCell ref="H216:H217"/>
    <mergeCell ref="I216:I217"/>
    <mergeCell ref="K216:K217"/>
    <mergeCell ref="L216:L217"/>
    <mergeCell ref="M216:M217"/>
    <mergeCell ref="A218:A219"/>
    <mergeCell ref="B218:B219"/>
    <mergeCell ref="C218:C219"/>
    <mergeCell ref="D218:D219"/>
    <mergeCell ref="E216:E217"/>
    <mergeCell ref="E218:E219"/>
    <mergeCell ref="H222:H223"/>
    <mergeCell ref="I222:I223"/>
    <mergeCell ref="K222:K223"/>
    <mergeCell ref="L222:L223"/>
    <mergeCell ref="M222:M223"/>
    <mergeCell ref="A224:A225"/>
    <mergeCell ref="B224:B225"/>
    <mergeCell ref="C224:C225"/>
    <mergeCell ref="D224:D225"/>
    <mergeCell ref="K220:K221"/>
    <mergeCell ref="L220:L221"/>
    <mergeCell ref="M220:M221"/>
    <mergeCell ref="A222:A223"/>
    <mergeCell ref="B222:B223"/>
    <mergeCell ref="C222:C223"/>
    <mergeCell ref="D222:D223"/>
    <mergeCell ref="F222:F223"/>
    <mergeCell ref="G222:G223"/>
    <mergeCell ref="E220:E221"/>
    <mergeCell ref="E222:E223"/>
    <mergeCell ref="K226:K227"/>
    <mergeCell ref="L226:L227"/>
    <mergeCell ref="M226:M227"/>
    <mergeCell ref="A228:A229"/>
    <mergeCell ref="B228:B229"/>
    <mergeCell ref="C228:C229"/>
    <mergeCell ref="D228:D229"/>
    <mergeCell ref="F228:F229"/>
    <mergeCell ref="G228:G229"/>
    <mergeCell ref="M224:M225"/>
    <mergeCell ref="A226:A227"/>
    <mergeCell ref="B226:B227"/>
    <mergeCell ref="C226:C227"/>
    <mergeCell ref="D226:D227"/>
    <mergeCell ref="F226:F227"/>
    <mergeCell ref="G226:G227"/>
    <mergeCell ref="H226:H227"/>
    <mergeCell ref="I226:I227"/>
    <mergeCell ref="F224:F225"/>
    <mergeCell ref="G224:G225"/>
    <mergeCell ref="H224:H225"/>
    <mergeCell ref="I224:I225"/>
    <mergeCell ref="K224:K225"/>
    <mergeCell ref="L224:L225"/>
    <mergeCell ref="E224:E225"/>
    <mergeCell ref="E226:E227"/>
    <mergeCell ref="M230:M231"/>
    <mergeCell ref="A232:A233"/>
    <mergeCell ref="B232:B233"/>
    <mergeCell ref="C232:C233"/>
    <mergeCell ref="D232:D233"/>
    <mergeCell ref="F232:F233"/>
    <mergeCell ref="G232:G233"/>
    <mergeCell ref="H232:H233"/>
    <mergeCell ref="I232:I233"/>
    <mergeCell ref="F230:F231"/>
    <mergeCell ref="G230:G231"/>
    <mergeCell ref="H230:H231"/>
    <mergeCell ref="I230:I231"/>
    <mergeCell ref="K230:K231"/>
    <mergeCell ref="L230:L231"/>
    <mergeCell ref="H228:H229"/>
    <mergeCell ref="I228:I229"/>
    <mergeCell ref="K228:K229"/>
    <mergeCell ref="L228:L229"/>
    <mergeCell ref="M228:M229"/>
    <mergeCell ref="A230:A231"/>
    <mergeCell ref="B230:B231"/>
    <mergeCell ref="C230:C231"/>
    <mergeCell ref="D230:D231"/>
    <mergeCell ref="E228:E229"/>
    <mergeCell ref="E230:E231"/>
    <mergeCell ref="H234:H235"/>
    <mergeCell ref="I234:I235"/>
    <mergeCell ref="K234:K235"/>
    <mergeCell ref="L234:L235"/>
    <mergeCell ref="M234:M235"/>
    <mergeCell ref="A236:A237"/>
    <mergeCell ref="B236:B237"/>
    <mergeCell ref="C236:C237"/>
    <mergeCell ref="D236:D237"/>
    <mergeCell ref="K232:K233"/>
    <mergeCell ref="L232:L233"/>
    <mergeCell ref="M232:M233"/>
    <mergeCell ref="A234:A235"/>
    <mergeCell ref="B234:B235"/>
    <mergeCell ref="C234:C235"/>
    <mergeCell ref="D234:D235"/>
    <mergeCell ref="F234:F235"/>
    <mergeCell ref="G234:G235"/>
    <mergeCell ref="E232:E233"/>
    <mergeCell ref="E234:E235"/>
    <mergeCell ref="K238:K239"/>
    <mergeCell ref="L238:L239"/>
    <mergeCell ref="M238:M239"/>
    <mergeCell ref="A240:A241"/>
    <mergeCell ref="B240:B241"/>
    <mergeCell ref="C240:C241"/>
    <mergeCell ref="D240:D241"/>
    <mergeCell ref="F240:F241"/>
    <mergeCell ref="G240:G241"/>
    <mergeCell ref="M236:M237"/>
    <mergeCell ref="A238:A239"/>
    <mergeCell ref="B238:B239"/>
    <mergeCell ref="C238:C239"/>
    <mergeCell ref="D238:D239"/>
    <mergeCell ref="F238:F239"/>
    <mergeCell ref="G238:G239"/>
    <mergeCell ref="H238:H239"/>
    <mergeCell ref="I238:I239"/>
    <mergeCell ref="F236:F237"/>
    <mergeCell ref="G236:G237"/>
    <mergeCell ref="H236:H237"/>
    <mergeCell ref="I236:I237"/>
    <mergeCell ref="K236:K237"/>
    <mergeCell ref="L236:L237"/>
    <mergeCell ref="E236:E237"/>
    <mergeCell ref="E238:E239"/>
    <mergeCell ref="M242:M243"/>
    <mergeCell ref="A244:A245"/>
    <mergeCell ref="B244:B245"/>
    <mergeCell ref="C244:C245"/>
    <mergeCell ref="D244:D245"/>
    <mergeCell ref="F244:F245"/>
    <mergeCell ref="G244:G245"/>
    <mergeCell ref="H244:H245"/>
    <mergeCell ref="I244:I245"/>
    <mergeCell ref="F242:F243"/>
    <mergeCell ref="G242:G243"/>
    <mergeCell ref="H242:H243"/>
    <mergeCell ref="I242:I243"/>
    <mergeCell ref="K242:K243"/>
    <mergeCell ref="L242:L243"/>
    <mergeCell ref="H240:H241"/>
    <mergeCell ref="I240:I241"/>
    <mergeCell ref="K240:K241"/>
    <mergeCell ref="L240:L241"/>
    <mergeCell ref="M240:M241"/>
    <mergeCell ref="A242:A243"/>
    <mergeCell ref="B242:B243"/>
    <mergeCell ref="C242:C243"/>
    <mergeCell ref="D242:D243"/>
    <mergeCell ref="E240:E241"/>
    <mergeCell ref="E242:E243"/>
    <mergeCell ref="H246:H247"/>
    <mergeCell ref="I246:I247"/>
    <mergeCell ref="K246:K247"/>
    <mergeCell ref="L246:L247"/>
    <mergeCell ref="M246:M247"/>
    <mergeCell ref="A248:A249"/>
    <mergeCell ref="B248:B249"/>
    <mergeCell ref="C248:C249"/>
    <mergeCell ref="D248:D249"/>
    <mergeCell ref="K244:K245"/>
    <mergeCell ref="L244:L245"/>
    <mergeCell ref="M244:M245"/>
    <mergeCell ref="A246:A247"/>
    <mergeCell ref="B246:B247"/>
    <mergeCell ref="C246:C247"/>
    <mergeCell ref="D246:D247"/>
    <mergeCell ref="F246:F247"/>
    <mergeCell ref="G246:G247"/>
    <mergeCell ref="E244:E245"/>
    <mergeCell ref="E246:E247"/>
    <mergeCell ref="K250:K251"/>
    <mergeCell ref="L250:L251"/>
    <mergeCell ref="M250:M251"/>
    <mergeCell ref="A252:A253"/>
    <mergeCell ref="B252:B253"/>
    <mergeCell ref="C252:C253"/>
    <mergeCell ref="D252:D253"/>
    <mergeCell ref="F252:F253"/>
    <mergeCell ref="G252:G253"/>
    <mergeCell ref="M248:M249"/>
    <mergeCell ref="A250:A251"/>
    <mergeCell ref="B250:B251"/>
    <mergeCell ref="C250:C251"/>
    <mergeCell ref="D250:D251"/>
    <mergeCell ref="F250:F251"/>
    <mergeCell ref="G250:G251"/>
    <mergeCell ref="H250:H251"/>
    <mergeCell ref="I250:I251"/>
    <mergeCell ref="F248:F249"/>
    <mergeCell ref="G248:G249"/>
    <mergeCell ref="H248:H249"/>
    <mergeCell ref="I248:I249"/>
    <mergeCell ref="K248:K249"/>
    <mergeCell ref="L248:L249"/>
    <mergeCell ref="E248:E249"/>
    <mergeCell ref="E250:E251"/>
    <mergeCell ref="M254:M255"/>
    <mergeCell ref="A256:A257"/>
    <mergeCell ref="B256:B257"/>
    <mergeCell ref="C256:C257"/>
    <mergeCell ref="D256:D257"/>
    <mergeCell ref="F256:F257"/>
    <mergeCell ref="G256:G257"/>
    <mergeCell ref="H256:H257"/>
    <mergeCell ref="I256:I257"/>
    <mergeCell ref="F254:F255"/>
    <mergeCell ref="G254:G255"/>
    <mergeCell ref="H254:H255"/>
    <mergeCell ref="I254:I255"/>
    <mergeCell ref="K254:K255"/>
    <mergeCell ref="L254:L255"/>
    <mergeCell ref="H252:H253"/>
    <mergeCell ref="I252:I253"/>
    <mergeCell ref="K252:K253"/>
    <mergeCell ref="L252:L253"/>
    <mergeCell ref="M252:M253"/>
    <mergeCell ref="A254:A255"/>
    <mergeCell ref="B254:B255"/>
    <mergeCell ref="C254:C255"/>
    <mergeCell ref="D254:D255"/>
    <mergeCell ref="E252:E253"/>
    <mergeCell ref="E254:E255"/>
    <mergeCell ref="H258:H259"/>
    <mergeCell ref="I258:I259"/>
    <mergeCell ref="K258:K259"/>
    <mergeCell ref="L258:L259"/>
    <mergeCell ref="M258:M259"/>
    <mergeCell ref="A260:A261"/>
    <mergeCell ref="B260:B261"/>
    <mergeCell ref="C260:C261"/>
    <mergeCell ref="D260:D261"/>
    <mergeCell ref="K256:K257"/>
    <mergeCell ref="L256:L257"/>
    <mergeCell ref="M256:M257"/>
    <mergeCell ref="A258:A259"/>
    <mergeCell ref="B258:B259"/>
    <mergeCell ref="C258:C259"/>
    <mergeCell ref="D258:D259"/>
    <mergeCell ref="F258:F259"/>
    <mergeCell ref="G258:G259"/>
    <mergeCell ref="E256:E257"/>
    <mergeCell ref="E258:E259"/>
    <mergeCell ref="K262:K263"/>
    <mergeCell ref="L262:L263"/>
    <mergeCell ref="M262:M263"/>
    <mergeCell ref="A264:A265"/>
    <mergeCell ref="B264:B265"/>
    <mergeCell ref="C264:C265"/>
    <mergeCell ref="D264:D265"/>
    <mergeCell ref="F264:F265"/>
    <mergeCell ref="G264:G265"/>
    <mergeCell ref="M260:M261"/>
    <mergeCell ref="A262:A263"/>
    <mergeCell ref="B262:B263"/>
    <mergeCell ref="C262:C263"/>
    <mergeCell ref="D262:D263"/>
    <mergeCell ref="F262:F263"/>
    <mergeCell ref="G262:G263"/>
    <mergeCell ref="H262:H263"/>
    <mergeCell ref="I262:I263"/>
    <mergeCell ref="F260:F261"/>
    <mergeCell ref="G260:G261"/>
    <mergeCell ref="H260:H261"/>
    <mergeCell ref="I260:I261"/>
    <mergeCell ref="K260:K261"/>
    <mergeCell ref="L260:L261"/>
    <mergeCell ref="E260:E261"/>
    <mergeCell ref="E262:E263"/>
    <mergeCell ref="M266:M267"/>
    <mergeCell ref="A268:A269"/>
    <mergeCell ref="B268:B269"/>
    <mergeCell ref="C268:C269"/>
    <mergeCell ref="D268:D269"/>
    <mergeCell ref="F268:F269"/>
    <mergeCell ref="G268:G269"/>
    <mergeCell ref="H268:H269"/>
    <mergeCell ref="I268:I269"/>
    <mergeCell ref="F266:F267"/>
    <mergeCell ref="G266:G267"/>
    <mergeCell ref="H266:H267"/>
    <mergeCell ref="I266:I267"/>
    <mergeCell ref="K266:K267"/>
    <mergeCell ref="L266:L267"/>
    <mergeCell ref="H264:H265"/>
    <mergeCell ref="I264:I265"/>
    <mergeCell ref="K264:K265"/>
    <mergeCell ref="L264:L265"/>
    <mergeCell ref="M264:M265"/>
    <mergeCell ref="A266:A267"/>
    <mergeCell ref="B266:B267"/>
    <mergeCell ref="C266:C267"/>
    <mergeCell ref="D266:D267"/>
    <mergeCell ref="E264:E265"/>
    <mergeCell ref="E266:E267"/>
    <mergeCell ref="H270:H271"/>
    <mergeCell ref="I270:I271"/>
    <mergeCell ref="K270:K271"/>
    <mergeCell ref="L270:L271"/>
    <mergeCell ref="M270:M271"/>
    <mergeCell ref="A272:A273"/>
    <mergeCell ref="B272:B273"/>
    <mergeCell ref="C272:C273"/>
    <mergeCell ref="D272:D273"/>
    <mergeCell ref="K268:K269"/>
    <mergeCell ref="L268:L269"/>
    <mergeCell ref="M268:M269"/>
    <mergeCell ref="A270:A271"/>
    <mergeCell ref="B270:B271"/>
    <mergeCell ref="C270:C271"/>
    <mergeCell ref="D270:D271"/>
    <mergeCell ref="F270:F271"/>
    <mergeCell ref="G270:G271"/>
    <mergeCell ref="E268:E269"/>
    <mergeCell ref="E270:E271"/>
    <mergeCell ref="K274:K275"/>
    <mergeCell ref="L274:L275"/>
    <mergeCell ref="M274:M275"/>
    <mergeCell ref="A276:A277"/>
    <mergeCell ref="B276:B277"/>
    <mergeCell ref="C276:C277"/>
    <mergeCell ref="D276:D277"/>
    <mergeCell ref="F276:F277"/>
    <mergeCell ref="G276:G277"/>
    <mergeCell ref="M272:M273"/>
    <mergeCell ref="A274:A275"/>
    <mergeCell ref="B274:B275"/>
    <mergeCell ref="C274:C275"/>
    <mergeCell ref="D274:D275"/>
    <mergeCell ref="F274:F275"/>
    <mergeCell ref="G274:G275"/>
    <mergeCell ref="H274:H275"/>
    <mergeCell ref="I274:I275"/>
    <mergeCell ref="F272:F273"/>
    <mergeCell ref="G272:G273"/>
    <mergeCell ref="H272:H273"/>
    <mergeCell ref="I272:I273"/>
    <mergeCell ref="K272:K273"/>
    <mergeCell ref="L272:L273"/>
    <mergeCell ref="E272:E273"/>
    <mergeCell ref="E274:E275"/>
    <mergeCell ref="M278:M279"/>
    <mergeCell ref="A280:A281"/>
    <mergeCell ref="B280:B281"/>
    <mergeCell ref="C280:C281"/>
    <mergeCell ref="D280:D281"/>
    <mergeCell ref="F280:F281"/>
    <mergeCell ref="G280:G281"/>
    <mergeCell ref="H280:H281"/>
    <mergeCell ref="I280:I281"/>
    <mergeCell ref="F278:F279"/>
    <mergeCell ref="G278:G279"/>
    <mergeCell ref="H278:H279"/>
    <mergeCell ref="I278:I279"/>
    <mergeCell ref="K278:K279"/>
    <mergeCell ref="L278:L279"/>
    <mergeCell ref="H276:H277"/>
    <mergeCell ref="I276:I277"/>
    <mergeCell ref="K276:K277"/>
    <mergeCell ref="L276:L277"/>
    <mergeCell ref="M276:M277"/>
    <mergeCell ref="A278:A279"/>
    <mergeCell ref="B278:B279"/>
    <mergeCell ref="C278:C279"/>
    <mergeCell ref="D278:D279"/>
    <mergeCell ref="E276:E277"/>
    <mergeCell ref="E278:E279"/>
    <mergeCell ref="H282:H283"/>
    <mergeCell ref="I282:I283"/>
    <mergeCell ref="K282:K283"/>
    <mergeCell ref="L282:L283"/>
    <mergeCell ref="M282:M283"/>
    <mergeCell ref="A284:A285"/>
    <mergeCell ref="B284:B285"/>
    <mergeCell ref="C284:C285"/>
    <mergeCell ref="D284:D285"/>
    <mergeCell ref="K280:K281"/>
    <mergeCell ref="L280:L281"/>
    <mergeCell ref="M280:M281"/>
    <mergeCell ref="A282:A283"/>
    <mergeCell ref="B282:B283"/>
    <mergeCell ref="C282:C283"/>
    <mergeCell ref="D282:D283"/>
    <mergeCell ref="F282:F283"/>
    <mergeCell ref="G282:G283"/>
    <mergeCell ref="E280:E281"/>
    <mergeCell ref="E282:E283"/>
    <mergeCell ref="K286:K287"/>
    <mergeCell ref="L286:L287"/>
    <mergeCell ref="M286:M287"/>
    <mergeCell ref="A288:A289"/>
    <mergeCell ref="B288:B289"/>
    <mergeCell ref="C288:C289"/>
    <mergeCell ref="D288:D289"/>
    <mergeCell ref="F288:F289"/>
    <mergeCell ref="G288:G289"/>
    <mergeCell ref="M284:M285"/>
    <mergeCell ref="A286:A287"/>
    <mergeCell ref="B286:B287"/>
    <mergeCell ref="C286:C287"/>
    <mergeCell ref="D286:D287"/>
    <mergeCell ref="F286:F287"/>
    <mergeCell ref="G286:G287"/>
    <mergeCell ref="H286:H287"/>
    <mergeCell ref="I286:I287"/>
    <mergeCell ref="F284:F285"/>
    <mergeCell ref="G284:G285"/>
    <mergeCell ref="H284:H285"/>
    <mergeCell ref="I284:I285"/>
    <mergeCell ref="K284:K285"/>
    <mergeCell ref="L284:L285"/>
    <mergeCell ref="E284:E285"/>
    <mergeCell ref="E286:E287"/>
    <mergeCell ref="M290:M291"/>
    <mergeCell ref="A292:A293"/>
    <mergeCell ref="B292:B293"/>
    <mergeCell ref="C292:C293"/>
    <mergeCell ref="D292:D293"/>
    <mergeCell ref="F292:F293"/>
    <mergeCell ref="G292:G293"/>
    <mergeCell ref="H292:H293"/>
    <mergeCell ref="I292:I293"/>
    <mergeCell ref="F290:F291"/>
    <mergeCell ref="G290:G291"/>
    <mergeCell ref="H290:H291"/>
    <mergeCell ref="I290:I291"/>
    <mergeCell ref="K290:K291"/>
    <mergeCell ref="L290:L291"/>
    <mergeCell ref="H288:H289"/>
    <mergeCell ref="I288:I289"/>
    <mergeCell ref="K288:K289"/>
    <mergeCell ref="L288:L289"/>
    <mergeCell ref="M288:M289"/>
    <mergeCell ref="A290:A291"/>
    <mergeCell ref="B290:B291"/>
    <mergeCell ref="C290:C291"/>
    <mergeCell ref="D290:D291"/>
    <mergeCell ref="E288:E289"/>
    <mergeCell ref="E290:E291"/>
    <mergeCell ref="H294:H295"/>
    <mergeCell ref="I294:I295"/>
    <mergeCell ref="K294:K295"/>
    <mergeCell ref="L294:L295"/>
    <mergeCell ref="M294:M295"/>
    <mergeCell ref="A296:A297"/>
    <mergeCell ref="B296:B297"/>
    <mergeCell ref="C296:C297"/>
    <mergeCell ref="D296:D297"/>
    <mergeCell ref="K292:K293"/>
    <mergeCell ref="L292:L293"/>
    <mergeCell ref="M292:M293"/>
    <mergeCell ref="A294:A295"/>
    <mergeCell ref="B294:B295"/>
    <mergeCell ref="C294:C295"/>
    <mergeCell ref="D294:D295"/>
    <mergeCell ref="F294:F295"/>
    <mergeCell ref="G294:G295"/>
    <mergeCell ref="E292:E293"/>
    <mergeCell ref="E294:E295"/>
    <mergeCell ref="K298:K299"/>
    <mergeCell ref="L298:L299"/>
    <mergeCell ref="M298:M299"/>
    <mergeCell ref="A300:A301"/>
    <mergeCell ref="B300:B301"/>
    <mergeCell ref="C300:C301"/>
    <mergeCell ref="D300:D301"/>
    <mergeCell ref="F300:F301"/>
    <mergeCell ref="G300:G301"/>
    <mergeCell ref="M296:M297"/>
    <mergeCell ref="A298:A299"/>
    <mergeCell ref="B298:B299"/>
    <mergeCell ref="C298:C299"/>
    <mergeCell ref="D298:D299"/>
    <mergeCell ref="F298:F299"/>
    <mergeCell ref="G298:G299"/>
    <mergeCell ref="H298:H299"/>
    <mergeCell ref="I298:I299"/>
    <mergeCell ref="F296:F297"/>
    <mergeCell ref="G296:G297"/>
    <mergeCell ref="H296:H297"/>
    <mergeCell ref="I296:I297"/>
    <mergeCell ref="K296:K297"/>
    <mergeCell ref="L296:L297"/>
    <mergeCell ref="E296:E297"/>
    <mergeCell ref="E298:E299"/>
    <mergeCell ref="M302:M303"/>
    <mergeCell ref="A304:A305"/>
    <mergeCell ref="B304:B305"/>
    <mergeCell ref="C304:C305"/>
    <mergeCell ref="D304:D305"/>
    <mergeCell ref="F304:F305"/>
    <mergeCell ref="G304:G305"/>
    <mergeCell ref="H304:H305"/>
    <mergeCell ref="I304:I305"/>
    <mergeCell ref="F302:F303"/>
    <mergeCell ref="G302:G303"/>
    <mergeCell ref="H302:H303"/>
    <mergeCell ref="I302:I303"/>
    <mergeCell ref="K302:K303"/>
    <mergeCell ref="L302:L303"/>
    <mergeCell ref="H300:H301"/>
    <mergeCell ref="I300:I301"/>
    <mergeCell ref="K300:K301"/>
    <mergeCell ref="L300:L301"/>
    <mergeCell ref="M300:M301"/>
    <mergeCell ref="A302:A303"/>
    <mergeCell ref="B302:B303"/>
    <mergeCell ref="C302:C303"/>
    <mergeCell ref="D302:D303"/>
    <mergeCell ref="E300:E301"/>
    <mergeCell ref="E302:E303"/>
    <mergeCell ref="H306:H307"/>
    <mergeCell ref="I306:I307"/>
    <mergeCell ref="K306:K307"/>
    <mergeCell ref="L306:L307"/>
    <mergeCell ref="M306:M307"/>
    <mergeCell ref="A308:A309"/>
    <mergeCell ref="B308:B309"/>
    <mergeCell ref="C308:C309"/>
    <mergeCell ref="D308:D309"/>
    <mergeCell ref="K304:K305"/>
    <mergeCell ref="L304:L305"/>
    <mergeCell ref="M304:M305"/>
    <mergeCell ref="A306:A307"/>
    <mergeCell ref="B306:B307"/>
    <mergeCell ref="C306:C307"/>
    <mergeCell ref="D306:D307"/>
    <mergeCell ref="F306:F307"/>
    <mergeCell ref="G306:G307"/>
    <mergeCell ref="E304:E305"/>
    <mergeCell ref="E306:E307"/>
    <mergeCell ref="K310:K311"/>
    <mergeCell ref="L310:L311"/>
    <mergeCell ref="M310:M311"/>
    <mergeCell ref="A312:A313"/>
    <mergeCell ref="B312:B313"/>
    <mergeCell ref="C312:C313"/>
    <mergeCell ref="D312:D313"/>
    <mergeCell ref="F312:F313"/>
    <mergeCell ref="G312:G313"/>
    <mergeCell ref="M308:M309"/>
    <mergeCell ref="A310:A311"/>
    <mergeCell ref="B310:B311"/>
    <mergeCell ref="C310:C311"/>
    <mergeCell ref="D310:D311"/>
    <mergeCell ref="F310:F311"/>
    <mergeCell ref="G310:G311"/>
    <mergeCell ref="H310:H311"/>
    <mergeCell ref="I310:I311"/>
    <mergeCell ref="F308:F309"/>
    <mergeCell ref="G308:G309"/>
    <mergeCell ref="H308:H309"/>
    <mergeCell ref="I308:I309"/>
    <mergeCell ref="K308:K309"/>
    <mergeCell ref="L308:L309"/>
    <mergeCell ref="E308:E309"/>
    <mergeCell ref="E310:E311"/>
    <mergeCell ref="M314:M315"/>
    <mergeCell ref="A316:A317"/>
    <mergeCell ref="B316:B317"/>
    <mergeCell ref="C316:C317"/>
    <mergeCell ref="D316:D317"/>
    <mergeCell ref="F316:F317"/>
    <mergeCell ref="G316:G317"/>
    <mergeCell ref="H316:H317"/>
    <mergeCell ref="I316:I317"/>
    <mergeCell ref="F314:F315"/>
    <mergeCell ref="G314:G315"/>
    <mergeCell ref="H314:H315"/>
    <mergeCell ref="I314:I315"/>
    <mergeCell ref="K314:K315"/>
    <mergeCell ref="L314:L315"/>
    <mergeCell ref="H312:H313"/>
    <mergeCell ref="I312:I313"/>
    <mergeCell ref="K312:K313"/>
    <mergeCell ref="L312:L313"/>
    <mergeCell ref="M312:M313"/>
    <mergeCell ref="A314:A315"/>
    <mergeCell ref="B314:B315"/>
    <mergeCell ref="C314:C315"/>
    <mergeCell ref="D314:D315"/>
    <mergeCell ref="E312:E313"/>
    <mergeCell ref="E314:E315"/>
    <mergeCell ref="H318:H319"/>
    <mergeCell ref="I318:I319"/>
    <mergeCell ref="K318:K319"/>
    <mergeCell ref="L318:L319"/>
    <mergeCell ref="M318:M319"/>
    <mergeCell ref="A320:A321"/>
    <mergeCell ref="B320:B321"/>
    <mergeCell ref="C320:C321"/>
    <mergeCell ref="D320:D321"/>
    <mergeCell ref="K316:K317"/>
    <mergeCell ref="L316:L317"/>
    <mergeCell ref="M316:M317"/>
    <mergeCell ref="A318:A319"/>
    <mergeCell ref="B318:B319"/>
    <mergeCell ref="C318:C319"/>
    <mergeCell ref="D318:D319"/>
    <mergeCell ref="F318:F319"/>
    <mergeCell ref="G318:G319"/>
    <mergeCell ref="E316:E317"/>
    <mergeCell ref="E318:E319"/>
    <mergeCell ref="K322:K323"/>
    <mergeCell ref="L322:L323"/>
    <mergeCell ref="M322:M323"/>
    <mergeCell ref="A324:A325"/>
    <mergeCell ref="B324:B325"/>
    <mergeCell ref="C324:C325"/>
    <mergeCell ref="D324:D325"/>
    <mergeCell ref="F324:F325"/>
    <mergeCell ref="G324:G325"/>
    <mergeCell ref="M320:M321"/>
    <mergeCell ref="A322:A323"/>
    <mergeCell ref="B322:B323"/>
    <mergeCell ref="C322:C323"/>
    <mergeCell ref="D322:D323"/>
    <mergeCell ref="F322:F323"/>
    <mergeCell ref="G322:G323"/>
    <mergeCell ref="H322:H323"/>
    <mergeCell ref="I322:I323"/>
    <mergeCell ref="F320:F321"/>
    <mergeCell ref="G320:G321"/>
    <mergeCell ref="H320:H321"/>
    <mergeCell ref="I320:I321"/>
    <mergeCell ref="K320:K321"/>
    <mergeCell ref="L320:L321"/>
    <mergeCell ref="E320:E321"/>
    <mergeCell ref="E322:E323"/>
    <mergeCell ref="M326:M327"/>
    <mergeCell ref="A328:A329"/>
    <mergeCell ref="B328:B329"/>
    <mergeCell ref="C328:C329"/>
    <mergeCell ref="D328:D329"/>
    <mergeCell ref="F328:F329"/>
    <mergeCell ref="G328:G329"/>
    <mergeCell ref="H328:H329"/>
    <mergeCell ref="I328:I329"/>
    <mergeCell ref="F326:F327"/>
    <mergeCell ref="G326:G327"/>
    <mergeCell ref="H326:H327"/>
    <mergeCell ref="I326:I327"/>
    <mergeCell ref="K326:K327"/>
    <mergeCell ref="L326:L327"/>
    <mergeCell ref="H324:H325"/>
    <mergeCell ref="I324:I325"/>
    <mergeCell ref="K324:K325"/>
    <mergeCell ref="L324:L325"/>
    <mergeCell ref="M324:M325"/>
    <mergeCell ref="A326:A327"/>
    <mergeCell ref="B326:B327"/>
    <mergeCell ref="C326:C327"/>
    <mergeCell ref="D326:D327"/>
    <mergeCell ref="E324:E325"/>
    <mergeCell ref="E326:E327"/>
    <mergeCell ref="H330:H331"/>
    <mergeCell ref="I330:I331"/>
    <mergeCell ref="K330:K331"/>
    <mergeCell ref="L330:L331"/>
    <mergeCell ref="M330:M331"/>
    <mergeCell ref="A332:A333"/>
    <mergeCell ref="B332:B333"/>
    <mergeCell ref="C332:C333"/>
    <mergeCell ref="D332:D333"/>
    <mergeCell ref="K328:K329"/>
    <mergeCell ref="L328:L329"/>
    <mergeCell ref="M328:M329"/>
    <mergeCell ref="A330:A331"/>
    <mergeCell ref="B330:B331"/>
    <mergeCell ref="C330:C331"/>
    <mergeCell ref="D330:D331"/>
    <mergeCell ref="F330:F331"/>
    <mergeCell ref="G330:G331"/>
    <mergeCell ref="E328:E329"/>
    <mergeCell ref="E330:E331"/>
    <mergeCell ref="K334:K335"/>
    <mergeCell ref="L334:L335"/>
    <mergeCell ref="M334:M335"/>
    <mergeCell ref="A336:A337"/>
    <mergeCell ref="B336:B337"/>
    <mergeCell ref="C336:C337"/>
    <mergeCell ref="D336:D337"/>
    <mergeCell ref="F336:F337"/>
    <mergeCell ref="G336:G337"/>
    <mergeCell ref="M332:M333"/>
    <mergeCell ref="A334:A335"/>
    <mergeCell ref="B334:B335"/>
    <mergeCell ref="C334:C335"/>
    <mergeCell ref="D334:D335"/>
    <mergeCell ref="F334:F335"/>
    <mergeCell ref="G334:G335"/>
    <mergeCell ref="H334:H335"/>
    <mergeCell ref="I334:I335"/>
    <mergeCell ref="F332:F333"/>
    <mergeCell ref="G332:G333"/>
    <mergeCell ref="H332:H333"/>
    <mergeCell ref="I332:I333"/>
    <mergeCell ref="K332:K333"/>
    <mergeCell ref="L332:L333"/>
    <mergeCell ref="E332:E333"/>
    <mergeCell ref="E334:E335"/>
    <mergeCell ref="M338:M339"/>
    <mergeCell ref="A340:A341"/>
    <mergeCell ref="B340:B341"/>
    <mergeCell ref="C340:C341"/>
    <mergeCell ref="D340:D341"/>
    <mergeCell ref="F340:F341"/>
    <mergeCell ref="G340:G341"/>
    <mergeCell ref="H340:H341"/>
    <mergeCell ref="I340:I341"/>
    <mergeCell ref="F338:F339"/>
    <mergeCell ref="G338:G339"/>
    <mergeCell ref="H338:H339"/>
    <mergeCell ref="I338:I339"/>
    <mergeCell ref="K338:K339"/>
    <mergeCell ref="L338:L339"/>
    <mergeCell ref="H336:H337"/>
    <mergeCell ref="I336:I337"/>
    <mergeCell ref="K336:K337"/>
    <mergeCell ref="L336:L337"/>
    <mergeCell ref="M336:M337"/>
    <mergeCell ref="A338:A339"/>
    <mergeCell ref="B338:B339"/>
    <mergeCell ref="C338:C339"/>
    <mergeCell ref="D338:D339"/>
    <mergeCell ref="E336:E337"/>
    <mergeCell ref="E338:E339"/>
    <mergeCell ref="H342:H343"/>
    <mergeCell ref="I342:I343"/>
    <mergeCell ref="K342:K343"/>
    <mergeCell ref="L342:L343"/>
    <mergeCell ref="M342:M343"/>
    <mergeCell ref="A344:A345"/>
    <mergeCell ref="B344:B345"/>
    <mergeCell ref="C344:C345"/>
    <mergeCell ref="D344:D345"/>
    <mergeCell ref="K340:K341"/>
    <mergeCell ref="L340:L341"/>
    <mergeCell ref="M340:M341"/>
    <mergeCell ref="A342:A343"/>
    <mergeCell ref="B342:B343"/>
    <mergeCell ref="C342:C343"/>
    <mergeCell ref="D342:D343"/>
    <mergeCell ref="F342:F343"/>
    <mergeCell ref="G342:G343"/>
    <mergeCell ref="E340:E341"/>
    <mergeCell ref="E342:E343"/>
    <mergeCell ref="K346:K347"/>
    <mergeCell ref="L346:L347"/>
    <mergeCell ref="M346:M347"/>
    <mergeCell ref="A348:A349"/>
    <mergeCell ref="B348:B349"/>
    <mergeCell ref="C348:C349"/>
    <mergeCell ref="D348:D349"/>
    <mergeCell ref="F348:F349"/>
    <mergeCell ref="G348:G349"/>
    <mergeCell ref="M344:M345"/>
    <mergeCell ref="A346:A347"/>
    <mergeCell ref="B346:B347"/>
    <mergeCell ref="C346:C347"/>
    <mergeCell ref="D346:D347"/>
    <mergeCell ref="F346:F347"/>
    <mergeCell ref="G346:G347"/>
    <mergeCell ref="H346:H347"/>
    <mergeCell ref="I346:I347"/>
    <mergeCell ref="F344:F345"/>
    <mergeCell ref="G344:G345"/>
    <mergeCell ref="H344:H345"/>
    <mergeCell ref="I344:I345"/>
    <mergeCell ref="K344:K345"/>
    <mergeCell ref="L344:L345"/>
    <mergeCell ref="E344:E345"/>
    <mergeCell ref="E346:E347"/>
    <mergeCell ref="M350:M351"/>
    <mergeCell ref="A352:A353"/>
    <mergeCell ref="B352:B353"/>
    <mergeCell ref="C352:C353"/>
    <mergeCell ref="D352:D353"/>
    <mergeCell ref="F352:F353"/>
    <mergeCell ref="G352:G353"/>
    <mergeCell ref="H352:H353"/>
    <mergeCell ref="I352:I353"/>
    <mergeCell ref="F350:F351"/>
    <mergeCell ref="G350:G351"/>
    <mergeCell ref="H350:H351"/>
    <mergeCell ref="I350:I351"/>
    <mergeCell ref="K350:K351"/>
    <mergeCell ref="L350:L351"/>
    <mergeCell ref="H348:H349"/>
    <mergeCell ref="I348:I349"/>
    <mergeCell ref="K348:K349"/>
    <mergeCell ref="L348:L349"/>
    <mergeCell ref="M348:M349"/>
    <mergeCell ref="A350:A351"/>
    <mergeCell ref="B350:B351"/>
    <mergeCell ref="C350:C351"/>
    <mergeCell ref="D350:D351"/>
    <mergeCell ref="E348:E349"/>
    <mergeCell ref="E350:E351"/>
    <mergeCell ref="H354:H355"/>
    <mergeCell ref="I354:I355"/>
    <mergeCell ref="K354:K355"/>
    <mergeCell ref="L354:L355"/>
    <mergeCell ref="M354:M355"/>
    <mergeCell ref="A356:A357"/>
    <mergeCell ref="B356:B357"/>
    <mergeCell ref="C356:C357"/>
    <mergeCell ref="D356:D357"/>
    <mergeCell ref="K352:K353"/>
    <mergeCell ref="L352:L353"/>
    <mergeCell ref="M352:M353"/>
    <mergeCell ref="A354:A355"/>
    <mergeCell ref="B354:B355"/>
    <mergeCell ref="C354:C355"/>
    <mergeCell ref="D354:D355"/>
    <mergeCell ref="F354:F355"/>
    <mergeCell ref="G354:G355"/>
    <mergeCell ref="E352:E353"/>
    <mergeCell ref="E354:E355"/>
    <mergeCell ref="K358:K359"/>
    <mergeCell ref="L358:L359"/>
    <mergeCell ref="M358:M359"/>
    <mergeCell ref="A360:A361"/>
    <mergeCell ref="B360:B361"/>
    <mergeCell ref="C360:C361"/>
    <mergeCell ref="D360:D361"/>
    <mergeCell ref="F360:F361"/>
    <mergeCell ref="G360:G361"/>
    <mergeCell ref="M356:M357"/>
    <mergeCell ref="A358:A359"/>
    <mergeCell ref="B358:B359"/>
    <mergeCell ref="C358:C359"/>
    <mergeCell ref="D358:D359"/>
    <mergeCell ref="F358:F359"/>
    <mergeCell ref="G358:G359"/>
    <mergeCell ref="H358:H359"/>
    <mergeCell ref="I358:I359"/>
    <mergeCell ref="F356:F357"/>
    <mergeCell ref="G356:G357"/>
    <mergeCell ref="H356:H357"/>
    <mergeCell ref="I356:I357"/>
    <mergeCell ref="K356:K357"/>
    <mergeCell ref="L356:L357"/>
    <mergeCell ref="E356:E357"/>
    <mergeCell ref="E358:E359"/>
    <mergeCell ref="M362:M363"/>
    <mergeCell ref="A364:A365"/>
    <mergeCell ref="B364:B365"/>
    <mergeCell ref="C364:C365"/>
    <mergeCell ref="D364:D365"/>
    <mergeCell ref="F364:F365"/>
    <mergeCell ref="G364:G365"/>
    <mergeCell ref="H364:H365"/>
    <mergeCell ref="I364:I365"/>
    <mergeCell ref="F362:F363"/>
    <mergeCell ref="G362:G363"/>
    <mergeCell ref="H362:H363"/>
    <mergeCell ref="I362:I363"/>
    <mergeCell ref="K362:K363"/>
    <mergeCell ref="L362:L363"/>
    <mergeCell ref="H360:H361"/>
    <mergeCell ref="I360:I361"/>
    <mergeCell ref="K360:K361"/>
    <mergeCell ref="L360:L361"/>
    <mergeCell ref="M360:M361"/>
    <mergeCell ref="A362:A363"/>
    <mergeCell ref="B362:B363"/>
    <mergeCell ref="C362:C363"/>
    <mergeCell ref="D362:D363"/>
    <mergeCell ref="E360:E361"/>
    <mergeCell ref="E362:E363"/>
    <mergeCell ref="H366:H367"/>
    <mergeCell ref="I366:I367"/>
    <mergeCell ref="K366:K367"/>
    <mergeCell ref="L366:L367"/>
    <mergeCell ref="M366:M367"/>
    <mergeCell ref="A368:A369"/>
    <mergeCell ref="B368:B369"/>
    <mergeCell ref="C368:C369"/>
    <mergeCell ref="D368:D369"/>
    <mergeCell ref="K364:K365"/>
    <mergeCell ref="L364:L365"/>
    <mergeCell ref="M364:M365"/>
    <mergeCell ref="A366:A367"/>
    <mergeCell ref="B366:B367"/>
    <mergeCell ref="C366:C367"/>
    <mergeCell ref="D366:D367"/>
    <mergeCell ref="F366:F367"/>
    <mergeCell ref="G366:G367"/>
    <mergeCell ref="E364:E365"/>
    <mergeCell ref="E366:E367"/>
    <mergeCell ref="K370:K371"/>
    <mergeCell ref="L370:L371"/>
    <mergeCell ref="M370:M371"/>
    <mergeCell ref="A372:A373"/>
    <mergeCell ref="B372:B373"/>
    <mergeCell ref="C372:C373"/>
    <mergeCell ref="D372:D373"/>
    <mergeCell ref="F372:F373"/>
    <mergeCell ref="G372:G373"/>
    <mergeCell ref="M368:M369"/>
    <mergeCell ref="A370:A371"/>
    <mergeCell ref="B370:B371"/>
    <mergeCell ref="C370:C371"/>
    <mergeCell ref="D370:D371"/>
    <mergeCell ref="F370:F371"/>
    <mergeCell ref="G370:G371"/>
    <mergeCell ref="H370:H371"/>
    <mergeCell ref="I370:I371"/>
    <mergeCell ref="F368:F369"/>
    <mergeCell ref="G368:G369"/>
    <mergeCell ref="H368:H369"/>
    <mergeCell ref="I368:I369"/>
    <mergeCell ref="K368:K369"/>
    <mergeCell ref="L368:L369"/>
    <mergeCell ref="E368:E369"/>
    <mergeCell ref="E370:E371"/>
    <mergeCell ref="M374:M375"/>
    <mergeCell ref="A376:A377"/>
    <mergeCell ref="B376:B377"/>
    <mergeCell ref="C376:C377"/>
    <mergeCell ref="D376:D377"/>
    <mergeCell ref="F376:F377"/>
    <mergeCell ref="G376:G377"/>
    <mergeCell ref="H376:H377"/>
    <mergeCell ref="I376:I377"/>
    <mergeCell ref="F374:F375"/>
    <mergeCell ref="G374:G375"/>
    <mergeCell ref="H374:H375"/>
    <mergeCell ref="I374:I375"/>
    <mergeCell ref="K374:K375"/>
    <mergeCell ref="L374:L375"/>
    <mergeCell ref="H372:H373"/>
    <mergeCell ref="I372:I373"/>
    <mergeCell ref="K372:K373"/>
    <mergeCell ref="L372:L373"/>
    <mergeCell ref="M372:M373"/>
    <mergeCell ref="A374:A375"/>
    <mergeCell ref="B374:B375"/>
    <mergeCell ref="C374:C375"/>
    <mergeCell ref="D374:D375"/>
    <mergeCell ref="E372:E373"/>
    <mergeCell ref="E374:E375"/>
    <mergeCell ref="H378:H379"/>
    <mergeCell ref="I378:I379"/>
    <mergeCell ref="K378:K379"/>
    <mergeCell ref="L378:L379"/>
    <mergeCell ref="M378:M379"/>
    <mergeCell ref="A380:A381"/>
    <mergeCell ref="B380:B381"/>
    <mergeCell ref="C380:C381"/>
    <mergeCell ref="D380:D381"/>
    <mergeCell ref="K376:K377"/>
    <mergeCell ref="L376:L377"/>
    <mergeCell ref="M376:M377"/>
    <mergeCell ref="A378:A379"/>
    <mergeCell ref="B378:B379"/>
    <mergeCell ref="C378:C379"/>
    <mergeCell ref="D378:D379"/>
    <mergeCell ref="F378:F379"/>
    <mergeCell ref="G378:G379"/>
    <mergeCell ref="E376:E377"/>
    <mergeCell ref="E378:E379"/>
    <mergeCell ref="K382:K383"/>
    <mergeCell ref="L382:L383"/>
    <mergeCell ref="M382:M383"/>
    <mergeCell ref="A384:A385"/>
    <mergeCell ref="B384:B385"/>
    <mergeCell ref="C384:C385"/>
    <mergeCell ref="D384:D385"/>
    <mergeCell ref="F384:F385"/>
    <mergeCell ref="G384:G385"/>
    <mergeCell ref="M380:M381"/>
    <mergeCell ref="A382:A383"/>
    <mergeCell ref="B382:B383"/>
    <mergeCell ref="C382:C383"/>
    <mergeCell ref="D382:D383"/>
    <mergeCell ref="F382:F383"/>
    <mergeCell ref="G382:G383"/>
    <mergeCell ref="H382:H383"/>
    <mergeCell ref="I382:I383"/>
    <mergeCell ref="F380:F381"/>
    <mergeCell ref="G380:G381"/>
    <mergeCell ref="H380:H381"/>
    <mergeCell ref="I380:I381"/>
    <mergeCell ref="K380:K381"/>
    <mergeCell ref="L380:L381"/>
    <mergeCell ref="E380:E381"/>
    <mergeCell ref="E382:E383"/>
    <mergeCell ref="M386:M387"/>
    <mergeCell ref="A388:A389"/>
    <mergeCell ref="B388:B389"/>
    <mergeCell ref="C388:C389"/>
    <mergeCell ref="D388:D389"/>
    <mergeCell ref="F388:F389"/>
    <mergeCell ref="G388:G389"/>
    <mergeCell ref="H388:H389"/>
    <mergeCell ref="I388:I389"/>
    <mergeCell ref="F386:F387"/>
    <mergeCell ref="G386:G387"/>
    <mergeCell ref="H386:H387"/>
    <mergeCell ref="I386:I387"/>
    <mergeCell ref="K386:K387"/>
    <mergeCell ref="L386:L387"/>
    <mergeCell ref="H384:H385"/>
    <mergeCell ref="I384:I385"/>
    <mergeCell ref="K384:K385"/>
    <mergeCell ref="L384:L385"/>
    <mergeCell ref="M384:M385"/>
    <mergeCell ref="A386:A387"/>
    <mergeCell ref="B386:B387"/>
    <mergeCell ref="C386:C387"/>
    <mergeCell ref="D386:D387"/>
    <mergeCell ref="E384:E385"/>
    <mergeCell ref="E386:E387"/>
    <mergeCell ref="H390:H391"/>
    <mergeCell ref="I390:I391"/>
    <mergeCell ref="K390:K391"/>
    <mergeCell ref="L390:L391"/>
    <mergeCell ref="M390:M391"/>
    <mergeCell ref="A392:A393"/>
    <mergeCell ref="B392:B393"/>
    <mergeCell ref="C392:C393"/>
    <mergeCell ref="D392:D393"/>
    <mergeCell ref="K388:K389"/>
    <mergeCell ref="L388:L389"/>
    <mergeCell ref="M388:M389"/>
    <mergeCell ref="A390:A391"/>
    <mergeCell ref="B390:B391"/>
    <mergeCell ref="C390:C391"/>
    <mergeCell ref="D390:D391"/>
    <mergeCell ref="F390:F391"/>
    <mergeCell ref="G390:G391"/>
    <mergeCell ref="E388:E389"/>
    <mergeCell ref="E390:E391"/>
    <mergeCell ref="K394:K395"/>
    <mergeCell ref="L394:L395"/>
    <mergeCell ref="M394:M395"/>
    <mergeCell ref="A396:A397"/>
    <mergeCell ref="B396:B397"/>
    <mergeCell ref="C396:C397"/>
    <mergeCell ref="D396:D397"/>
    <mergeCell ref="F396:F397"/>
    <mergeCell ref="G396:G397"/>
    <mergeCell ref="M392:M393"/>
    <mergeCell ref="A394:A395"/>
    <mergeCell ref="B394:B395"/>
    <mergeCell ref="C394:C395"/>
    <mergeCell ref="D394:D395"/>
    <mergeCell ref="F394:F395"/>
    <mergeCell ref="G394:G395"/>
    <mergeCell ref="H394:H395"/>
    <mergeCell ref="I394:I395"/>
    <mergeCell ref="F392:F393"/>
    <mergeCell ref="G392:G393"/>
    <mergeCell ref="H392:H393"/>
    <mergeCell ref="I392:I393"/>
    <mergeCell ref="K392:K393"/>
    <mergeCell ref="L392:L393"/>
    <mergeCell ref="E392:E393"/>
    <mergeCell ref="E394:E395"/>
    <mergeCell ref="M398:M399"/>
    <mergeCell ref="A400:A401"/>
    <mergeCell ref="B400:B401"/>
    <mergeCell ref="C400:C401"/>
    <mergeCell ref="D400:D401"/>
    <mergeCell ref="F400:F401"/>
    <mergeCell ref="G400:G401"/>
    <mergeCell ref="H400:H401"/>
    <mergeCell ref="I400:I401"/>
    <mergeCell ref="F398:F399"/>
    <mergeCell ref="G398:G399"/>
    <mergeCell ref="H398:H399"/>
    <mergeCell ref="I398:I399"/>
    <mergeCell ref="K398:K399"/>
    <mergeCell ref="L398:L399"/>
    <mergeCell ref="H396:H397"/>
    <mergeCell ref="I396:I397"/>
    <mergeCell ref="K396:K397"/>
    <mergeCell ref="L396:L397"/>
    <mergeCell ref="M396:M397"/>
    <mergeCell ref="A398:A399"/>
    <mergeCell ref="B398:B399"/>
    <mergeCell ref="C398:C399"/>
    <mergeCell ref="D398:D399"/>
    <mergeCell ref="E396:E397"/>
    <mergeCell ref="E398:E399"/>
    <mergeCell ref="AT425:AT427"/>
    <mergeCell ref="AQ429:AR429"/>
    <mergeCell ref="H402:H403"/>
    <mergeCell ref="I402:I403"/>
    <mergeCell ref="K402:K403"/>
    <mergeCell ref="L402:L403"/>
    <mergeCell ref="M402:M403"/>
    <mergeCell ref="F404:F427"/>
    <mergeCell ref="G404:G427"/>
    <mergeCell ref="H404:H427"/>
    <mergeCell ref="I404:I427"/>
    <mergeCell ref="K400:K401"/>
    <mergeCell ref="L400:L401"/>
    <mergeCell ref="M400:M401"/>
    <mergeCell ref="A402:A403"/>
    <mergeCell ref="B402:B403"/>
    <mergeCell ref="C402:C403"/>
    <mergeCell ref="D402:D403"/>
    <mergeCell ref="F402:F403"/>
    <mergeCell ref="G402:G403"/>
    <mergeCell ref="E400:E401"/>
    <mergeCell ref="E402:E403"/>
  </mergeCells>
  <phoneticPr fontId="1"/>
  <conditionalFormatting sqref="AP2:AR427">
    <cfRule type="expression" dxfId="133" priority="1">
      <formula>$D$1="2"</formula>
    </cfRule>
  </conditionalFormatting>
  <conditionalFormatting sqref="AR2:AR427">
    <cfRule type="expression" dxfId="132" priority="2">
      <formula>$D$1="11"</formula>
    </cfRule>
    <cfRule type="expression" dxfId="131" priority="3">
      <formula>$D$1="9"</formula>
    </cfRule>
    <cfRule type="expression" dxfId="130" priority="4">
      <formula>$D$1="6"</formula>
    </cfRule>
    <cfRule type="expression" dxfId="129" priority="5">
      <formula>$D$1="4"</formula>
    </cfRule>
    <cfRule type="expression" dxfId="128" priority="6">
      <formula>$AR$3="日"</formula>
    </cfRule>
    <cfRule type="expression" dxfId="127" priority="7">
      <formula>$AR$3="土"</formula>
    </cfRule>
  </conditionalFormatting>
  <conditionalFormatting sqref="AQ2:AQ427">
    <cfRule type="expression" dxfId="126" priority="8">
      <formula>$AQ$3="日"</formula>
    </cfRule>
    <cfRule type="expression" dxfId="125" priority="9">
      <formula>$AQ$3="土"</formula>
    </cfRule>
  </conditionalFormatting>
  <conditionalFormatting sqref="AP2:AP427">
    <cfRule type="expression" dxfId="124" priority="10">
      <formula>$AP$3="日"</formula>
    </cfRule>
    <cfRule type="expression" dxfId="123" priority="11">
      <formula>$AP$3="土"</formula>
    </cfRule>
  </conditionalFormatting>
  <conditionalFormatting sqref="AO2:AO427">
    <cfRule type="expression" dxfId="122" priority="12">
      <formula>$AO$3="日"</formula>
    </cfRule>
    <cfRule type="expression" dxfId="121" priority="13">
      <formula>$AO$3="土"</formula>
    </cfRule>
  </conditionalFormatting>
  <conditionalFormatting sqref="AN2:AN427">
    <cfRule type="expression" dxfId="120" priority="14">
      <formula>$AN$3="日"</formula>
    </cfRule>
    <cfRule type="expression" dxfId="119" priority="15">
      <formula>$AN$3="土"</formula>
    </cfRule>
  </conditionalFormatting>
  <conditionalFormatting sqref="AM2:AM427">
    <cfRule type="expression" dxfId="118" priority="16">
      <formula>$AM$3="日"</formula>
    </cfRule>
    <cfRule type="expression" dxfId="117" priority="17">
      <formula>$AM$3="土"</formula>
    </cfRule>
  </conditionalFormatting>
  <conditionalFormatting sqref="AL2:AL427">
    <cfRule type="expression" dxfId="116" priority="18">
      <formula>$AL$3="日"</formula>
    </cfRule>
    <cfRule type="expression" dxfId="115" priority="19">
      <formula>$AL$3="土"</formula>
    </cfRule>
  </conditionalFormatting>
  <conditionalFormatting sqref="AK2:AK427">
    <cfRule type="expression" dxfId="114" priority="20">
      <formula>$AK$3="日"</formula>
    </cfRule>
    <cfRule type="expression" dxfId="113" priority="21">
      <formula>$AK$3="土"</formula>
    </cfRule>
  </conditionalFormatting>
  <conditionalFormatting sqref="AJ2:AJ427">
    <cfRule type="expression" dxfId="112" priority="22">
      <formula>$AJ$3="日"</formula>
    </cfRule>
    <cfRule type="expression" dxfId="111" priority="23">
      <formula>$AJ$3="土"</formula>
    </cfRule>
  </conditionalFormatting>
  <conditionalFormatting sqref="AI2:AI427">
    <cfRule type="expression" dxfId="110" priority="24">
      <formula>$AI$3="日"</formula>
    </cfRule>
    <cfRule type="expression" dxfId="109" priority="25">
      <formula>$AI$3="土"</formula>
    </cfRule>
  </conditionalFormatting>
  <conditionalFormatting sqref="AH2:AH427">
    <cfRule type="expression" dxfId="108" priority="26">
      <formula>$AH$3="日"</formula>
    </cfRule>
    <cfRule type="expression" dxfId="107" priority="27">
      <formula>$AH$3="土"</formula>
    </cfRule>
  </conditionalFormatting>
  <conditionalFormatting sqref="AG2:AG427">
    <cfRule type="expression" dxfId="106" priority="28">
      <formula>$AG$3="日"</formula>
    </cfRule>
    <cfRule type="expression" dxfId="105" priority="29">
      <formula>$AG$3="土"</formula>
    </cfRule>
  </conditionalFormatting>
  <conditionalFormatting sqref="AF2:AF427">
    <cfRule type="expression" dxfId="104" priority="30">
      <formula>$AF$3="日"</formula>
    </cfRule>
    <cfRule type="expression" dxfId="103" priority="31">
      <formula>$AF$3="土"</formula>
    </cfRule>
  </conditionalFormatting>
  <conditionalFormatting sqref="AE2:AE427">
    <cfRule type="expression" dxfId="102" priority="32">
      <formula>$AE$3="日"</formula>
    </cfRule>
    <cfRule type="expression" dxfId="101" priority="33">
      <formula>$AE$3="土"</formula>
    </cfRule>
  </conditionalFormatting>
  <conditionalFormatting sqref="AD2:AD427">
    <cfRule type="expression" dxfId="100" priority="34">
      <formula>$AD$3="日"</formula>
    </cfRule>
    <cfRule type="expression" dxfId="99" priority="35">
      <formula>$AD$3="土"</formula>
    </cfRule>
  </conditionalFormatting>
  <conditionalFormatting sqref="AC2:AC427">
    <cfRule type="expression" dxfId="98" priority="36">
      <formula>$AC$3="日"</formula>
    </cfRule>
    <cfRule type="expression" dxfId="97" priority="37">
      <formula>$AC$3="土"</formula>
    </cfRule>
  </conditionalFormatting>
  <conditionalFormatting sqref="AB2:AB427">
    <cfRule type="expression" dxfId="96" priority="38">
      <formula>$AB$3="日"</formula>
    </cfRule>
    <cfRule type="expression" dxfId="95" priority="39">
      <formula>$AB$3="土"</formula>
    </cfRule>
  </conditionalFormatting>
  <conditionalFormatting sqref="AA2:AA427">
    <cfRule type="expression" dxfId="94" priority="40">
      <formula>$AA$3="日"</formula>
    </cfRule>
    <cfRule type="expression" dxfId="93" priority="41">
      <formula>$AA$3="土"</formula>
    </cfRule>
  </conditionalFormatting>
  <conditionalFormatting sqref="Z2:Z427">
    <cfRule type="expression" dxfId="92" priority="42">
      <formula>$Z$3="日"</formula>
    </cfRule>
    <cfRule type="expression" dxfId="91" priority="43">
      <formula>$Z$3="土"</formula>
    </cfRule>
  </conditionalFormatting>
  <conditionalFormatting sqref="Y2:Y427">
    <cfRule type="expression" dxfId="90" priority="44">
      <formula>$Y$3="日"</formula>
    </cfRule>
    <cfRule type="expression" dxfId="89" priority="45">
      <formula>$Y$3="土"</formula>
    </cfRule>
  </conditionalFormatting>
  <conditionalFormatting sqref="X2:X427">
    <cfRule type="expression" dxfId="88" priority="46">
      <formula>$X$3="日"</formula>
    </cfRule>
    <cfRule type="expression" dxfId="87" priority="47">
      <formula>$X$3="土"</formula>
    </cfRule>
  </conditionalFormatting>
  <conditionalFormatting sqref="W2:W427">
    <cfRule type="expression" dxfId="86" priority="48">
      <formula>$W$3="日"</formula>
    </cfRule>
    <cfRule type="expression" dxfId="85" priority="49">
      <formula>$W$3="土"</formula>
    </cfRule>
  </conditionalFormatting>
  <conditionalFormatting sqref="V2:V427">
    <cfRule type="expression" dxfId="84" priority="50">
      <formula>$V$3="日"</formula>
    </cfRule>
    <cfRule type="expression" dxfId="83" priority="51">
      <formula>$V$3="土"</formula>
    </cfRule>
  </conditionalFormatting>
  <conditionalFormatting sqref="U2:U427">
    <cfRule type="expression" dxfId="82" priority="52">
      <formula>$U$3="日"</formula>
    </cfRule>
    <cfRule type="expression" dxfId="81" priority="53">
      <formula>$U$3="土"</formula>
    </cfRule>
  </conditionalFormatting>
  <conditionalFormatting sqref="T2:T427">
    <cfRule type="expression" dxfId="80" priority="54">
      <formula>$T$3="日"</formula>
    </cfRule>
    <cfRule type="expression" dxfId="79" priority="55">
      <formula>$T$3="土"</formula>
    </cfRule>
  </conditionalFormatting>
  <conditionalFormatting sqref="S2:S427">
    <cfRule type="expression" dxfId="78" priority="56">
      <formula>$S$3="日"</formula>
    </cfRule>
    <cfRule type="expression" dxfId="77" priority="57">
      <formula>$S$3="土"</formula>
    </cfRule>
  </conditionalFormatting>
  <conditionalFormatting sqref="R2:R427">
    <cfRule type="expression" dxfId="76" priority="58">
      <formula>$R$3="日"</formula>
    </cfRule>
    <cfRule type="expression" dxfId="75" priority="59">
      <formula>$R$3="土"</formula>
    </cfRule>
  </conditionalFormatting>
  <conditionalFormatting sqref="Q2:Q427">
    <cfRule type="expression" dxfId="74" priority="60">
      <formula>$Q$3="日"</formula>
    </cfRule>
    <cfRule type="expression" dxfId="73" priority="61">
      <formula>$Q$3="土"</formula>
    </cfRule>
  </conditionalFormatting>
  <conditionalFormatting sqref="O2:O427">
    <cfRule type="expression" dxfId="72" priority="62">
      <formula>$O$3="日"</formula>
    </cfRule>
    <cfRule type="expression" dxfId="71" priority="63">
      <formula>$O$3="土"</formula>
    </cfRule>
  </conditionalFormatting>
  <conditionalFormatting sqref="N2:N427">
    <cfRule type="expression" dxfId="70" priority="64">
      <formula>$N$3="日"</formula>
    </cfRule>
    <cfRule type="expression" dxfId="69" priority="65">
      <formula>$N$3="土"</formula>
    </cfRule>
  </conditionalFormatting>
  <conditionalFormatting sqref="P2:P427">
    <cfRule type="expression" dxfId="68" priority="66">
      <formula>$P$3="日"</formula>
    </cfRule>
    <cfRule type="expression" dxfId="67" priority="67">
      <formula>$P$3="土"</formula>
    </cfRule>
  </conditionalFormatting>
  <dataValidations count="4">
    <dataValidation type="list" allowBlank="1" showInputMessage="1" showErrorMessage="1" sqref="N5:AR5 N11:AR11 N99:AR99 N97:AR97 N95:AR95 N93:AR93 N91:AR91 N89:AR89 N87:AR87 N85:AR85 N83:AR83 N81:AR81 N79:AR79 N77:AR77 N75:AR75 N73:AR73 N71:AR71 N69:AR69 N67:AR67 N65:AR65 N63:AR63 N61:AR61 N403:AR403 N59:AR59 N57:AR57 N55:AR55 N53:AR53 N51:AR51 N49:AR49 N47:AR47 N45:AR45 N43:AR43 N41:AR41 N39:AR39 N37:AR37 N35:AR35 N33:AR33 N31:AR31 N29:AR29 N27:AR27 N25:AR25 N23:AR23 N21:AR21 N19:AR19 N17:AR17 N15:AR15 N13:AR13 N9:AR9 N7:AR7 N401:AR401 N101:AR101 N105:AR105 N107:AR107 N109:AR109 N111:AR111 N113:AR113 N115:AR115 N117:AR117 N119:AR119 N121:AR121 N123:AR123 N125:AR125 N127:AR127 N129:AR129 N131:AR131 N133:AR133 N135:AR135 N137:AR137 N139:AR139 N141:AR141 N143:AR143 N145:AR145 N147:AR147 N149:AR149 N151:AR151 N153:AR153 N155:AR155 N157:AR157 N159:AR159 N161:AR161 N163:AR163 N165:AR165 N167:AR167 N169:AR169 N171:AR171 N173:AR173 N175:AR175 N177:AR177 N179:AR179 N181:AR181 N183:AR183 N185:AR185 N187:AR187 N189:AR189 N191:AR191 N193:AR193 N195:AR195 N197:AR197 N199:AR199 N201:AR201 N203:AR203 N205:AR205 N207:AR207 N209:AR209 N211:AR211 N213:AR213 N215:AR215 N217:AR217 N219:AR219 N221:AR221 N223:AR223 N225:AR225 N227:AR227 N229:AR229 N231:AR231 N233:AR233 N235:AR235 N237:AR237 N239:AR239 N241:AR241 N243:AR243 N245:AR245 N247:AR247 N249:AR249 N251:AR251 N253:AR253 N255:AR255 N257:AR257 N259:AR259 N261:AR261 N263:AR263 N265:AR265 N267:AR267 N269:AR269 N271:AR271 N273:AR273 N275:AR275 N277:AR277 N279:AR279 N281:AR281 N283:AR283 N285:AR285 N287:AR287 N289:AR289 N291:AR291 N293:AR293 N295:AR295 N297:AR297 N299:AR299 N301:AR301 N303:AR303 N305:AR305 N307:AR307 N309:AR309 N311:AR311 N313:AR313 N315:AR315 N317:AR317 N319:AR319 N321:AR321 N323:AR323 N325:AR325 N327:AR327 N329:AR329 N331:AR331 N333:AR333 N335:AR335 N337:AR337 N339:AR339 N341:AR341 N343:AR343 N345:AR345 N347:AR347 N349:AR349 N351:AR351 N353:AR353 N355:AR355 N357:AR357 N359:AR359 N361:AR361 N363:AR363 N365:AR365 N367:AR367 N369:AR369 N371:AR371 N373:AR373 N375:AR375 N377:AR377 N379:AR379 N381:AR381 N383:AR383 N385:AR385 N387:AR387 N389:AR389 N391:AR391 N393:AR393 N395:AR395 N397:AR397 N399:AR399 N103:AR103">
      <formula1>$AU$4:$AU$6</formula1>
    </dataValidation>
    <dataValidation showDropDown="1" showInputMessage="1" showErrorMessage="1" sqref="N404:AR415"/>
    <dataValidation type="list" allowBlank="1" showInputMessage="1" showErrorMessage="1" sqref="H4:H403">
      <formula1>$AV$4:$AV$7</formula1>
    </dataValidation>
    <dataValidation type="list" allowBlank="1" showInputMessage="1" showErrorMessage="1" sqref="I4:I403">
      <formula1>$AW$4:$AW$6</formula1>
    </dataValidation>
  </dataValidations>
  <pageMargins left="0.31496062992125984" right="0.39370078740157483" top="0.82677165354330717" bottom="0.59055118110236227" header="0.51181102362204722" footer="0.51181102362204722"/>
  <pageSetup paperSize="9" scale="75" orientation="landscape" r:id="rId1"/>
  <headerFooter alignWithMargins="0">
    <oddHeader>&amp;L&amp;"ＭＳ Ｐ明朝,標準"第22号様式&amp;C&amp;"ＭＳ Ｐ明朝,標準"&amp;14横浜保育室事業一時保育事業実施状況報告書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8" tint="0.79998168889431442"/>
    <pageSetUpPr autoPageBreaks="0"/>
  </sheetPr>
  <dimension ref="A1:AW430"/>
  <sheetViews>
    <sheetView showGridLines="0" showZeros="0" showRuler="0" zoomScaleNormal="100" workbookViewId="0">
      <pane xSplit="13" ySplit="3" topLeftCell="N4" activePane="bottomRight" state="frozen"/>
      <selection pane="topRight" activeCell="L1" sqref="L1"/>
      <selection pane="bottomLeft" activeCell="A4" sqref="A4"/>
      <selection pane="bottomRight" activeCell="AT5" sqref="AT5"/>
    </sheetView>
  </sheetViews>
  <sheetFormatPr defaultRowHeight="13.5"/>
  <cols>
    <col min="1" max="1" width="4.25" style="8" customWidth="1"/>
    <col min="2" max="3" width="13.125" style="8" customWidth="1"/>
    <col min="4" max="4" width="10.5" style="80" bestFit="1" customWidth="1"/>
    <col min="5" max="5" width="8.875" style="8" bestFit="1" customWidth="1"/>
    <col min="6" max="9" width="3.75" style="8" customWidth="1"/>
    <col min="10" max="10" width="20.375" style="81" customWidth="1"/>
    <col min="11" max="11" width="9.5" style="81" hidden="1" customWidth="1"/>
    <col min="12" max="13" width="14.125" style="81" hidden="1" customWidth="1"/>
    <col min="14" max="44" width="5.75" style="8" customWidth="1"/>
    <col min="45" max="45" width="7.375" style="8" customWidth="1"/>
    <col min="46" max="47" width="9" style="8"/>
    <col min="48" max="48" width="9.5" style="8" bestFit="1" customWidth="1"/>
    <col min="49" max="16384" width="9" style="8"/>
  </cols>
  <sheetData>
    <row r="1" spans="1:49" ht="19.5" customHeight="1" thickBot="1">
      <c r="A1" s="6"/>
      <c r="B1" s="27">
        <v>2022</v>
      </c>
      <c r="C1" s="28"/>
      <c r="D1" s="93" t="s">
        <v>94</v>
      </c>
      <c r="E1" s="6" t="s">
        <v>40</v>
      </c>
      <c r="F1" s="124" t="s">
        <v>14</v>
      </c>
      <c r="G1" s="124"/>
      <c r="H1" s="105"/>
      <c r="I1" s="105"/>
      <c r="J1" s="98">
        <f>実績報告表!N1</f>
        <v>0</v>
      </c>
      <c r="K1" s="30"/>
      <c r="L1" s="30"/>
      <c r="M1" s="30"/>
      <c r="N1" s="124" t="s">
        <v>105</v>
      </c>
      <c r="O1" s="124"/>
      <c r="P1" s="101">
        <f>実績報告表!S1</f>
        <v>11</v>
      </c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7"/>
      <c r="AQ1" s="6"/>
      <c r="AR1" s="6"/>
      <c r="AS1" s="6"/>
      <c r="AV1" s="31" t="s">
        <v>42</v>
      </c>
    </row>
    <row r="2" spans="1:49" ht="13.5" customHeight="1">
      <c r="A2" s="111" t="s">
        <v>0</v>
      </c>
      <c r="B2" s="130" t="s">
        <v>1</v>
      </c>
      <c r="C2" s="130" t="s">
        <v>38</v>
      </c>
      <c r="D2" s="132" t="s">
        <v>39</v>
      </c>
      <c r="E2" s="134" t="s">
        <v>110</v>
      </c>
      <c r="F2" s="119" t="s">
        <v>7</v>
      </c>
      <c r="G2" s="119" t="s">
        <v>22</v>
      </c>
      <c r="H2" s="119" t="s">
        <v>51</v>
      </c>
      <c r="I2" s="119" t="s">
        <v>55</v>
      </c>
      <c r="J2" s="106"/>
      <c r="K2" s="121" t="s">
        <v>44</v>
      </c>
      <c r="L2" s="123" t="s">
        <v>45</v>
      </c>
      <c r="M2" s="125" t="s">
        <v>65</v>
      </c>
      <c r="N2" s="1">
        <v>1</v>
      </c>
      <c r="O2" s="2">
        <v>2</v>
      </c>
      <c r="P2" s="2">
        <v>3</v>
      </c>
      <c r="Q2" s="2">
        <v>4</v>
      </c>
      <c r="R2" s="2">
        <v>5</v>
      </c>
      <c r="S2" s="2">
        <v>6</v>
      </c>
      <c r="T2" s="2">
        <v>7</v>
      </c>
      <c r="U2" s="2">
        <v>8</v>
      </c>
      <c r="V2" s="2">
        <v>9</v>
      </c>
      <c r="W2" s="2">
        <v>10</v>
      </c>
      <c r="X2" s="2">
        <v>11</v>
      </c>
      <c r="Y2" s="2">
        <v>12</v>
      </c>
      <c r="Z2" s="2">
        <v>13</v>
      </c>
      <c r="AA2" s="2">
        <v>14</v>
      </c>
      <c r="AB2" s="2">
        <v>15</v>
      </c>
      <c r="AC2" s="2">
        <v>16</v>
      </c>
      <c r="AD2" s="2">
        <v>17</v>
      </c>
      <c r="AE2" s="2">
        <v>18</v>
      </c>
      <c r="AF2" s="2">
        <v>19</v>
      </c>
      <c r="AG2" s="2">
        <v>20</v>
      </c>
      <c r="AH2" s="2">
        <v>21</v>
      </c>
      <c r="AI2" s="2">
        <v>22</v>
      </c>
      <c r="AJ2" s="2">
        <v>23</v>
      </c>
      <c r="AK2" s="2">
        <v>24</v>
      </c>
      <c r="AL2" s="2">
        <v>25</v>
      </c>
      <c r="AM2" s="2">
        <v>26</v>
      </c>
      <c r="AN2" s="2">
        <v>27</v>
      </c>
      <c r="AO2" s="2">
        <v>28</v>
      </c>
      <c r="AP2" s="2">
        <v>29</v>
      </c>
      <c r="AQ2" s="2">
        <v>30</v>
      </c>
      <c r="AR2" s="2">
        <v>31</v>
      </c>
      <c r="AS2" s="127" t="s">
        <v>4</v>
      </c>
      <c r="AT2" s="109" t="s">
        <v>20</v>
      </c>
      <c r="AV2" s="8" t="s">
        <v>43</v>
      </c>
    </row>
    <row r="3" spans="1:49" ht="15.75" customHeight="1" thickBot="1">
      <c r="A3" s="129"/>
      <c r="B3" s="131"/>
      <c r="C3" s="131"/>
      <c r="D3" s="133"/>
      <c r="E3" s="135"/>
      <c r="F3" s="120"/>
      <c r="G3" s="120"/>
      <c r="H3" s="120"/>
      <c r="I3" s="120"/>
      <c r="J3" s="107"/>
      <c r="K3" s="122"/>
      <c r="L3" s="124"/>
      <c r="M3" s="126"/>
      <c r="N3" s="3" t="str">
        <f>IF(WEEKDAY(DATE($B$1,$D$1,N2),1)=1,"日",IF(WEEKDAY(DATE($B$1,$D$1,N2),1)=2,"月",IF(WEEKDAY(DATE($B$1,$D$1,N2),1)=3,"火",IF(WEEKDAY(DATE($B$1,$D$1,N2),1)=4,"水",IF(WEEKDAY(DATE($B$1,$D$1,N2),1)=5,"木",IF(WEEKDAY(DATE($B$1,$D$1,N2),1)=6,"金",IF(WEEKDAY(DATE($B$1,$D$1,N2),1)=7,"土","ER")))))))</f>
        <v>火</v>
      </c>
      <c r="O3" s="4" t="str">
        <f t="shared" ref="O3:AR3" si="0">IF(WEEKDAY(DATE($B$1,$D$1,O2),1)=1,"日",IF(WEEKDAY(DATE($B$1,$D$1,O2),1)=2,"月",IF(WEEKDAY(DATE($B$1,$D$1,O2),1)=3,"火",IF(WEEKDAY(DATE($B$1,$D$1,O2),1)=4,"水",IF(WEEKDAY(DATE($B$1,$D$1,O2),1)=5,"木",IF(WEEKDAY(DATE($B$1,$D$1,O2),1)=6,"金",IF(WEEKDAY(DATE($B$1,$D$1,O2),1)=7,"土","ER")))))))</f>
        <v>水</v>
      </c>
      <c r="P3" s="4" t="str">
        <f>IF(WEEKDAY(DATE($B$1,$D$1,P2),1)=1,"日",IF(WEEKDAY(DATE($B$1,$D$1,P2),1)=2,"月",IF(WEEKDAY(DATE($B$1,$D$1,P2),1)=3,"火",IF(WEEKDAY(DATE($B$1,$D$1,P2),1)=4,"水",IF(WEEKDAY(DATE($B$1,$D$1,P2),1)=5,"木",IF(WEEKDAY(DATE($B$1,$D$1,P2),1)=6,"金",IF(WEEKDAY(DATE($B$1,$D$1,P2),1)=7,"土","ER")))))))</f>
        <v>木</v>
      </c>
      <c r="Q3" s="4" t="str">
        <f t="shared" si="0"/>
        <v>金</v>
      </c>
      <c r="R3" s="4" t="str">
        <f t="shared" si="0"/>
        <v>土</v>
      </c>
      <c r="S3" s="4" t="str">
        <f t="shared" si="0"/>
        <v>日</v>
      </c>
      <c r="T3" s="4" t="str">
        <f t="shared" si="0"/>
        <v>月</v>
      </c>
      <c r="U3" s="4" t="str">
        <f t="shared" si="0"/>
        <v>火</v>
      </c>
      <c r="V3" s="4" t="str">
        <f t="shared" si="0"/>
        <v>水</v>
      </c>
      <c r="W3" s="4" t="str">
        <f t="shared" si="0"/>
        <v>木</v>
      </c>
      <c r="X3" s="4" t="str">
        <f t="shared" si="0"/>
        <v>金</v>
      </c>
      <c r="Y3" s="4" t="str">
        <f t="shared" si="0"/>
        <v>土</v>
      </c>
      <c r="Z3" s="4" t="str">
        <f t="shared" si="0"/>
        <v>日</v>
      </c>
      <c r="AA3" s="4" t="str">
        <f t="shared" si="0"/>
        <v>月</v>
      </c>
      <c r="AB3" s="4" t="str">
        <f t="shared" si="0"/>
        <v>火</v>
      </c>
      <c r="AC3" s="4" t="str">
        <f t="shared" si="0"/>
        <v>水</v>
      </c>
      <c r="AD3" s="4" t="str">
        <f t="shared" si="0"/>
        <v>木</v>
      </c>
      <c r="AE3" s="4" t="str">
        <f t="shared" si="0"/>
        <v>金</v>
      </c>
      <c r="AF3" s="4" t="str">
        <f t="shared" si="0"/>
        <v>土</v>
      </c>
      <c r="AG3" s="4" t="str">
        <f t="shared" si="0"/>
        <v>日</v>
      </c>
      <c r="AH3" s="4" t="str">
        <f t="shared" si="0"/>
        <v>月</v>
      </c>
      <c r="AI3" s="4" t="str">
        <f t="shared" si="0"/>
        <v>火</v>
      </c>
      <c r="AJ3" s="4" t="str">
        <f t="shared" si="0"/>
        <v>水</v>
      </c>
      <c r="AK3" s="4" t="str">
        <f t="shared" si="0"/>
        <v>木</v>
      </c>
      <c r="AL3" s="4" t="str">
        <f t="shared" si="0"/>
        <v>金</v>
      </c>
      <c r="AM3" s="4" t="str">
        <f t="shared" si="0"/>
        <v>土</v>
      </c>
      <c r="AN3" s="4" t="str">
        <f t="shared" si="0"/>
        <v>日</v>
      </c>
      <c r="AO3" s="4" t="str">
        <f t="shared" si="0"/>
        <v>月</v>
      </c>
      <c r="AP3" s="4" t="str">
        <f t="shared" si="0"/>
        <v>火</v>
      </c>
      <c r="AQ3" s="4" t="str">
        <f t="shared" si="0"/>
        <v>水</v>
      </c>
      <c r="AR3" s="4" t="str">
        <f t="shared" si="0"/>
        <v>木</v>
      </c>
      <c r="AS3" s="128"/>
      <c r="AT3" s="110"/>
    </row>
    <row r="4" spans="1:49" ht="21" customHeight="1">
      <c r="A4" s="111">
        <v>1</v>
      </c>
      <c r="B4" s="113"/>
      <c r="C4" s="113"/>
      <c r="D4" s="115"/>
      <c r="E4" s="136" t="str">
        <f>IF(D4=""," ",DATEDIF(D4,K4,"Y")&amp;"歳"&amp;DATEDIF(D4,K4,"YM")&amp;"カ月")</f>
        <v xml:space="preserve"> </v>
      </c>
      <c r="F4" s="117"/>
      <c r="G4" s="117"/>
      <c r="H4" s="117"/>
      <c r="I4" s="117"/>
      <c r="J4" s="34" t="s">
        <v>8</v>
      </c>
      <c r="K4" s="139">
        <f>DATE($B1,$D1,1)</f>
        <v>44621</v>
      </c>
      <c r="L4" s="139">
        <f>DATEDIF(D4,K4,"Y")</f>
        <v>122</v>
      </c>
      <c r="M4" s="121" t="str">
        <f>IF(L4=0,"○",IF(L4=1,"△",IF(L4=2,"□",IF(L4=3,"◇","×"))))</f>
        <v>×</v>
      </c>
      <c r="N4" s="82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  <c r="AR4" s="83"/>
      <c r="AS4" s="35">
        <f>SUM(N4:AR4)</f>
        <v>0</v>
      </c>
      <c r="AT4" s="36">
        <f>COUNT(N4:AR4)</f>
        <v>0</v>
      </c>
      <c r="AU4" s="37" t="s">
        <v>25</v>
      </c>
      <c r="AV4" s="37"/>
    </row>
    <row r="5" spans="1:49" ht="21" customHeight="1" thickBot="1">
      <c r="A5" s="112"/>
      <c r="B5" s="114"/>
      <c r="C5" s="114"/>
      <c r="D5" s="116"/>
      <c r="E5" s="137"/>
      <c r="F5" s="118"/>
      <c r="G5" s="118"/>
      <c r="H5" s="118"/>
      <c r="I5" s="118"/>
      <c r="J5" s="38" t="s">
        <v>24</v>
      </c>
      <c r="K5" s="140"/>
      <c r="L5" s="141"/>
      <c r="M5" s="142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39" t="str">
        <f>IF(AT4=AT5,"○","×")</f>
        <v>○</v>
      </c>
      <c r="AT5" s="36">
        <f>COUNTIF(N5:AR5,"ａ")+COUNTIF(N5:AR5,"ｂ")+COUNTIF(N5:AR5,"ｃ")</f>
        <v>0</v>
      </c>
      <c r="AU5" s="37" t="s">
        <v>26</v>
      </c>
      <c r="AV5" s="37" t="s">
        <v>13</v>
      </c>
      <c r="AW5" s="8" t="s">
        <v>57</v>
      </c>
    </row>
    <row r="6" spans="1:49" ht="21" customHeight="1">
      <c r="A6" s="143">
        <v>2</v>
      </c>
      <c r="B6" s="145"/>
      <c r="C6" s="145"/>
      <c r="D6" s="146"/>
      <c r="E6" s="137" t="str">
        <f>IF(D6=""," ",DATEDIF(D6,K6,"Y")&amp;"歳"&amp;DATEDIF(D6,K6,"YM")&amp;"カ月")</f>
        <v xml:space="preserve"> </v>
      </c>
      <c r="F6" s="138"/>
      <c r="G6" s="138"/>
      <c r="H6" s="138"/>
      <c r="I6" s="138"/>
      <c r="J6" s="40" t="s">
        <v>8</v>
      </c>
      <c r="K6" s="139">
        <f>DATE($B1,$D1,1)</f>
        <v>44621</v>
      </c>
      <c r="L6" s="139">
        <f>DATEDIF(D6,K6,"Y")</f>
        <v>122</v>
      </c>
      <c r="M6" s="121" t="str">
        <f t="shared" ref="M6" si="1">IF(L6=0,"○",IF(L6=1,"△",IF(L6=2,"□",IF(L6=3,"◇","×"))))</f>
        <v>×</v>
      </c>
      <c r="N6" s="85"/>
      <c r="O6" s="85"/>
      <c r="P6" s="85"/>
      <c r="Q6" s="85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41">
        <f>SUM(N6:AR6)</f>
        <v>0</v>
      </c>
      <c r="AT6" s="36">
        <f t="shared" ref="AT6" si="2">COUNT(N6:AR6)</f>
        <v>0</v>
      </c>
      <c r="AU6" s="37" t="s">
        <v>27</v>
      </c>
      <c r="AV6" s="37" t="s">
        <v>12</v>
      </c>
      <c r="AW6" s="8" t="s">
        <v>56</v>
      </c>
    </row>
    <row r="7" spans="1:49" ht="21" customHeight="1" thickBot="1">
      <c r="A7" s="144"/>
      <c r="B7" s="114"/>
      <c r="C7" s="114"/>
      <c r="D7" s="116"/>
      <c r="E7" s="137"/>
      <c r="F7" s="118"/>
      <c r="G7" s="118"/>
      <c r="H7" s="118"/>
      <c r="I7" s="118"/>
      <c r="J7" s="38" t="s">
        <v>24</v>
      </c>
      <c r="K7" s="140"/>
      <c r="L7" s="141"/>
      <c r="M7" s="142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39" t="str">
        <f>IF(AT6=AT7,"○","×")</f>
        <v>○</v>
      </c>
      <c r="AT7" s="36">
        <f t="shared" ref="AT7" si="3">COUNTIF(N7:AR7,"ａ")+COUNTIF(N7:AR7,"ｂ")+COUNTIF(N7:AR7,"ｃ")</f>
        <v>0</v>
      </c>
      <c r="AV7" s="37" t="s">
        <v>11</v>
      </c>
    </row>
    <row r="8" spans="1:49" ht="21" customHeight="1">
      <c r="A8" s="143">
        <v>3</v>
      </c>
      <c r="B8" s="145"/>
      <c r="C8" s="145"/>
      <c r="D8" s="146"/>
      <c r="E8" s="137" t="str">
        <f>IF(D8=""," ",DATEDIF(D8,K8,"Y")&amp;"歳"&amp;DATEDIF(D8,K8,"YM")&amp;"カ月")</f>
        <v xml:space="preserve"> </v>
      </c>
      <c r="F8" s="138"/>
      <c r="G8" s="138"/>
      <c r="H8" s="138"/>
      <c r="I8" s="138"/>
      <c r="J8" s="40" t="s">
        <v>8</v>
      </c>
      <c r="K8" s="139">
        <f>DATE($B1,$D1,1)</f>
        <v>44621</v>
      </c>
      <c r="L8" s="139">
        <f>DATEDIF(D8,K8,"Y")</f>
        <v>122</v>
      </c>
      <c r="M8" s="121" t="str">
        <f t="shared" ref="M8" si="4">IF(L8=0,"○",IF(L8=1,"△",IF(L8=2,"□",IF(L8=3,"◇","×"))))</f>
        <v>×</v>
      </c>
      <c r="N8" s="87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108">
        <f>SUM(N8:AR8)</f>
        <v>0</v>
      </c>
      <c r="AT8" s="36">
        <f t="shared" ref="AT8" si="5">COUNT(N8:AR8)</f>
        <v>0</v>
      </c>
    </row>
    <row r="9" spans="1:49" ht="21" customHeight="1" thickBot="1">
      <c r="A9" s="144"/>
      <c r="B9" s="114"/>
      <c r="C9" s="114"/>
      <c r="D9" s="116"/>
      <c r="E9" s="137"/>
      <c r="F9" s="118"/>
      <c r="G9" s="118"/>
      <c r="H9" s="118"/>
      <c r="I9" s="118"/>
      <c r="J9" s="38" t="s">
        <v>24</v>
      </c>
      <c r="K9" s="140"/>
      <c r="L9" s="141"/>
      <c r="M9" s="142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39" t="str">
        <f>IF(AT8=AT9,"○","×")</f>
        <v>○</v>
      </c>
      <c r="AT9" s="36">
        <f t="shared" ref="AT9" si="6">COUNTIF(N9:AR9,"ａ")+COUNTIF(N9:AR9,"ｂ")+COUNTIF(N9:AR9,"ｃ")</f>
        <v>0</v>
      </c>
      <c r="AV9" s="8">
        <v>8</v>
      </c>
    </row>
    <row r="10" spans="1:49" ht="21" customHeight="1">
      <c r="A10" s="143">
        <v>4</v>
      </c>
      <c r="B10" s="145"/>
      <c r="C10" s="145"/>
      <c r="D10" s="146"/>
      <c r="E10" s="137" t="str">
        <f>IF(D10=""," ",DATEDIF(D10,K10,"Y")&amp;"歳"&amp;DATEDIF(D10,K10,"YM")&amp;"カ月")</f>
        <v xml:space="preserve"> </v>
      </c>
      <c r="F10" s="138"/>
      <c r="G10" s="138"/>
      <c r="H10" s="138"/>
      <c r="I10" s="138"/>
      <c r="J10" s="40" t="s">
        <v>8</v>
      </c>
      <c r="K10" s="139">
        <f>DATE($B1,$D1,1)</f>
        <v>44621</v>
      </c>
      <c r="L10" s="139">
        <f>DATEDIF(D10,K10,"Y")</f>
        <v>122</v>
      </c>
      <c r="M10" s="121" t="str">
        <f t="shared" ref="M10" si="7">IF(L10=0,"○",IF(L10=1,"△",IF(L10=2,"□",IF(L10=3,"◇","×"))))</f>
        <v>×</v>
      </c>
      <c r="N10" s="85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88"/>
      <c r="AP10" s="86"/>
      <c r="AQ10" s="86"/>
      <c r="AR10" s="86"/>
      <c r="AS10" s="41">
        <f>SUM(N10:AR10)</f>
        <v>0</v>
      </c>
      <c r="AT10" s="36">
        <f t="shared" ref="AT10" si="8">COUNT(N10:AR10)</f>
        <v>0</v>
      </c>
      <c r="AV10" s="8">
        <v>11</v>
      </c>
    </row>
    <row r="11" spans="1:49" ht="21" customHeight="1" thickBot="1">
      <c r="A11" s="144"/>
      <c r="B11" s="114"/>
      <c r="C11" s="114"/>
      <c r="D11" s="116"/>
      <c r="E11" s="137"/>
      <c r="F11" s="118"/>
      <c r="G11" s="118"/>
      <c r="H11" s="118"/>
      <c r="I11" s="118"/>
      <c r="J11" s="38" t="s">
        <v>24</v>
      </c>
      <c r="K11" s="140"/>
      <c r="L11" s="141"/>
      <c r="M11" s="142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9"/>
      <c r="AP11" s="84"/>
      <c r="AQ11" s="84"/>
      <c r="AR11" s="84"/>
      <c r="AS11" s="39" t="str">
        <f>IF(AT10=AT11,"○","×")</f>
        <v>○</v>
      </c>
      <c r="AT11" s="36">
        <f t="shared" ref="AT11" si="9">COUNTIF(N11:AR11,"ａ")+COUNTIF(N11:AR11,"ｂ")+COUNTIF(N11:AR11,"ｃ")</f>
        <v>0</v>
      </c>
    </row>
    <row r="12" spans="1:49" ht="21" customHeight="1">
      <c r="A12" s="143">
        <v>5</v>
      </c>
      <c r="B12" s="145"/>
      <c r="C12" s="145"/>
      <c r="D12" s="146"/>
      <c r="E12" s="137" t="str">
        <f>IF(D12=""," ",DATEDIF(D12,K12,"Y")&amp;"歳"&amp;DATEDIF(D12,K12,"YM")&amp;"カ月")</f>
        <v xml:space="preserve"> </v>
      </c>
      <c r="F12" s="138"/>
      <c r="G12" s="138"/>
      <c r="H12" s="138"/>
      <c r="I12" s="138"/>
      <c r="J12" s="40" t="s">
        <v>8</v>
      </c>
      <c r="K12" s="139">
        <f>DATE($B1,$D1,1)</f>
        <v>44621</v>
      </c>
      <c r="L12" s="139">
        <f>DATEDIF(D12,K12,"Y")</f>
        <v>122</v>
      </c>
      <c r="M12" s="121" t="str">
        <f t="shared" ref="M12" si="10">IF(L12=0,"○",IF(L12=1,"△",IF(L12=2,"□",IF(L12=3,"◇","×"))))</f>
        <v>×</v>
      </c>
      <c r="N12" s="87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  <c r="AH12" s="86"/>
      <c r="AI12" s="86"/>
      <c r="AJ12" s="86"/>
      <c r="AK12" s="86"/>
      <c r="AL12" s="86"/>
      <c r="AM12" s="86"/>
      <c r="AN12" s="86"/>
      <c r="AO12" s="86"/>
      <c r="AP12" s="86"/>
      <c r="AQ12" s="86"/>
      <c r="AR12" s="86"/>
      <c r="AS12" s="108">
        <f>SUM(N12:AR12)</f>
        <v>0</v>
      </c>
      <c r="AT12" s="36">
        <f t="shared" ref="AT12" si="11">COUNT(N12:AR12)</f>
        <v>0</v>
      </c>
    </row>
    <row r="13" spans="1:49" ht="21" customHeight="1" thickBot="1">
      <c r="A13" s="144"/>
      <c r="B13" s="114"/>
      <c r="C13" s="114"/>
      <c r="D13" s="116"/>
      <c r="E13" s="137"/>
      <c r="F13" s="118"/>
      <c r="G13" s="118"/>
      <c r="H13" s="118"/>
      <c r="I13" s="118"/>
      <c r="J13" s="38" t="s">
        <v>24</v>
      </c>
      <c r="K13" s="140"/>
      <c r="L13" s="141"/>
      <c r="M13" s="142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39" t="str">
        <f>IF(AT12=AT13,"○","×")</f>
        <v>○</v>
      </c>
      <c r="AT13" s="36">
        <f t="shared" ref="AT13" si="12">COUNTIF(N13:AR13,"ａ")+COUNTIF(N13:AR13,"ｂ")+COUNTIF(N13:AR13,"ｃ")</f>
        <v>0</v>
      </c>
    </row>
    <row r="14" spans="1:49" ht="21" customHeight="1">
      <c r="A14" s="143">
        <v>6</v>
      </c>
      <c r="B14" s="145"/>
      <c r="C14" s="145"/>
      <c r="D14" s="146"/>
      <c r="E14" s="137" t="str">
        <f>IF(D14=""," ",DATEDIF(D14,K14,"Y")&amp;"歳"&amp;DATEDIF(D14,K14,"YM")&amp;"カ月")</f>
        <v xml:space="preserve"> </v>
      </c>
      <c r="F14" s="138"/>
      <c r="G14" s="138"/>
      <c r="H14" s="138"/>
      <c r="I14" s="138"/>
      <c r="J14" s="40" t="s">
        <v>8</v>
      </c>
      <c r="K14" s="139">
        <f>DATE($B1,$D1,1)</f>
        <v>44621</v>
      </c>
      <c r="L14" s="139">
        <f>DATEDIF(D14,K14,"Y")</f>
        <v>122</v>
      </c>
      <c r="M14" s="121" t="str">
        <f t="shared" ref="M14" si="13">IF(L14=0,"○",IF(L14=1,"△",IF(L14=2,"□",IF(L14=3,"◇","×"))))</f>
        <v>×</v>
      </c>
      <c r="N14" s="85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41">
        <f>SUM(N14:AR14)</f>
        <v>0</v>
      </c>
      <c r="AT14" s="36">
        <f t="shared" ref="AT14" si="14">COUNT(N14:AR14)</f>
        <v>0</v>
      </c>
    </row>
    <row r="15" spans="1:49" ht="21" customHeight="1" thickBot="1">
      <c r="A15" s="144"/>
      <c r="B15" s="114"/>
      <c r="C15" s="114"/>
      <c r="D15" s="116"/>
      <c r="E15" s="137"/>
      <c r="F15" s="118"/>
      <c r="G15" s="118"/>
      <c r="H15" s="118"/>
      <c r="I15" s="118"/>
      <c r="J15" s="38" t="s">
        <v>24</v>
      </c>
      <c r="K15" s="140"/>
      <c r="L15" s="141"/>
      <c r="M15" s="142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39" t="str">
        <f>IF(AT14=AT15,"○","×")</f>
        <v>○</v>
      </c>
      <c r="AT15" s="36">
        <f t="shared" ref="AT15" si="15">COUNTIF(N15:AR15,"ａ")+COUNTIF(N15:AR15,"ｂ")+COUNTIF(N15:AR15,"ｃ")</f>
        <v>0</v>
      </c>
    </row>
    <row r="16" spans="1:49" ht="21" customHeight="1">
      <c r="A16" s="143">
        <v>7</v>
      </c>
      <c r="B16" s="145"/>
      <c r="C16" s="145"/>
      <c r="D16" s="146"/>
      <c r="E16" s="137" t="str">
        <f>IF(D16=""," ",DATEDIF(D16,K16,"Y")&amp;"歳"&amp;DATEDIF(D16,K16,"YM")&amp;"カ月")</f>
        <v xml:space="preserve"> </v>
      </c>
      <c r="F16" s="138"/>
      <c r="G16" s="138"/>
      <c r="H16" s="138"/>
      <c r="I16" s="138"/>
      <c r="J16" s="40" t="s">
        <v>8</v>
      </c>
      <c r="K16" s="139">
        <f>DATE($B1,$D1,1)</f>
        <v>44621</v>
      </c>
      <c r="L16" s="139">
        <f>DATEDIF(D16,K16,"Y")</f>
        <v>122</v>
      </c>
      <c r="M16" s="121" t="str">
        <f t="shared" ref="M16" si="16">IF(L16=0,"○",IF(L16=1,"△",IF(L16=2,"□",IF(L16=3,"◇","×"))))</f>
        <v>×</v>
      </c>
      <c r="N16" s="87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108">
        <f>SUM(N16:AR16)</f>
        <v>0</v>
      </c>
      <c r="AT16" s="36">
        <f t="shared" ref="AT16" si="17">COUNT(N16:AR16)</f>
        <v>0</v>
      </c>
    </row>
    <row r="17" spans="1:46" ht="21" customHeight="1" thickBot="1">
      <c r="A17" s="144"/>
      <c r="B17" s="114"/>
      <c r="C17" s="114"/>
      <c r="D17" s="116"/>
      <c r="E17" s="137"/>
      <c r="F17" s="118"/>
      <c r="G17" s="118"/>
      <c r="H17" s="118"/>
      <c r="I17" s="118"/>
      <c r="J17" s="38" t="s">
        <v>24</v>
      </c>
      <c r="K17" s="140"/>
      <c r="L17" s="141"/>
      <c r="M17" s="142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39" t="str">
        <f>IF(AT16=AT17,"○","×")</f>
        <v>○</v>
      </c>
      <c r="AT17" s="36">
        <f t="shared" ref="AT17" si="18">COUNTIF(N17:AR17,"ａ")+COUNTIF(N17:AR17,"ｂ")+COUNTIF(N17:AR17,"ｃ")</f>
        <v>0</v>
      </c>
    </row>
    <row r="18" spans="1:46" ht="21" customHeight="1">
      <c r="A18" s="143">
        <v>8</v>
      </c>
      <c r="B18" s="145"/>
      <c r="C18" s="145"/>
      <c r="D18" s="146"/>
      <c r="E18" s="137" t="str">
        <f>IF(D18=""," ",DATEDIF(D18,K18,"Y")&amp;"歳"&amp;DATEDIF(D18,K18,"YM")&amp;"カ月")</f>
        <v xml:space="preserve"> </v>
      </c>
      <c r="F18" s="138"/>
      <c r="G18" s="138"/>
      <c r="H18" s="138"/>
      <c r="I18" s="138"/>
      <c r="J18" s="40" t="s">
        <v>8</v>
      </c>
      <c r="K18" s="139">
        <f>DATE($B1,$D1,1)</f>
        <v>44621</v>
      </c>
      <c r="L18" s="139">
        <f>DATEDIF(D18,K18,"Y")</f>
        <v>122</v>
      </c>
      <c r="M18" s="121" t="str">
        <f t="shared" ref="M18" si="19">IF(L18=0,"○",IF(L18=1,"△",IF(L18=2,"□",IF(L18=3,"◇","×"))))</f>
        <v>×</v>
      </c>
      <c r="N18" s="85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  <c r="AH18" s="86"/>
      <c r="AI18" s="86"/>
      <c r="AJ18" s="86"/>
      <c r="AK18" s="86"/>
      <c r="AL18" s="86"/>
      <c r="AM18" s="86"/>
      <c r="AN18" s="86"/>
      <c r="AO18" s="88"/>
      <c r="AP18" s="86"/>
      <c r="AQ18" s="86"/>
      <c r="AR18" s="86"/>
      <c r="AS18" s="41">
        <f>SUM(N18:AR18)</f>
        <v>0</v>
      </c>
      <c r="AT18" s="36">
        <f t="shared" ref="AT18" si="20">COUNT(N18:AR18)</f>
        <v>0</v>
      </c>
    </row>
    <row r="19" spans="1:46" ht="21" customHeight="1" thickBot="1">
      <c r="A19" s="144"/>
      <c r="B19" s="114"/>
      <c r="C19" s="114"/>
      <c r="D19" s="116"/>
      <c r="E19" s="137"/>
      <c r="F19" s="118"/>
      <c r="G19" s="118"/>
      <c r="H19" s="118"/>
      <c r="I19" s="118"/>
      <c r="J19" s="38" t="s">
        <v>24</v>
      </c>
      <c r="K19" s="140"/>
      <c r="L19" s="141"/>
      <c r="M19" s="142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9"/>
      <c r="AP19" s="84"/>
      <c r="AQ19" s="84"/>
      <c r="AR19" s="84"/>
      <c r="AS19" s="39" t="str">
        <f>IF(AT18=AT19,"○","×")</f>
        <v>○</v>
      </c>
      <c r="AT19" s="36">
        <f t="shared" ref="AT19" si="21">COUNTIF(N19:AR19,"ａ")+COUNTIF(N19:AR19,"ｂ")+COUNTIF(N19:AR19,"ｃ")</f>
        <v>0</v>
      </c>
    </row>
    <row r="20" spans="1:46" ht="21" customHeight="1">
      <c r="A20" s="143">
        <v>9</v>
      </c>
      <c r="B20" s="145"/>
      <c r="C20" s="145"/>
      <c r="D20" s="146"/>
      <c r="E20" s="137" t="str">
        <f>IF(D20=""," ",DATEDIF(D20,K20,"Y")&amp;"歳"&amp;DATEDIF(D20,K20,"YM")&amp;"カ月")</f>
        <v xml:space="preserve"> </v>
      </c>
      <c r="F20" s="138"/>
      <c r="G20" s="138"/>
      <c r="H20" s="138"/>
      <c r="I20" s="138"/>
      <c r="J20" s="40" t="s">
        <v>8</v>
      </c>
      <c r="K20" s="139">
        <f>DATE($B1,$D1,1)</f>
        <v>44621</v>
      </c>
      <c r="L20" s="139">
        <f>DATEDIF(D20,K20,"Y")</f>
        <v>122</v>
      </c>
      <c r="M20" s="121" t="str">
        <f t="shared" ref="M20" si="22">IF(L20=0,"○",IF(L20=1,"△",IF(L20=2,"□",IF(L20=3,"◇","×"))))</f>
        <v>×</v>
      </c>
      <c r="N20" s="87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108">
        <f>SUM(N20:AR20)</f>
        <v>0</v>
      </c>
      <c r="AT20" s="36">
        <f t="shared" ref="AT20" si="23">COUNT(N20:AR20)</f>
        <v>0</v>
      </c>
    </row>
    <row r="21" spans="1:46" ht="21" customHeight="1" thickBot="1">
      <c r="A21" s="144"/>
      <c r="B21" s="114"/>
      <c r="C21" s="114"/>
      <c r="D21" s="116"/>
      <c r="E21" s="137"/>
      <c r="F21" s="118"/>
      <c r="G21" s="118"/>
      <c r="H21" s="118"/>
      <c r="I21" s="118"/>
      <c r="J21" s="38" t="s">
        <v>24</v>
      </c>
      <c r="K21" s="140"/>
      <c r="L21" s="141"/>
      <c r="M21" s="142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39" t="str">
        <f>IF(AT20=AT21,"○","×")</f>
        <v>○</v>
      </c>
      <c r="AT21" s="36">
        <f t="shared" ref="AT21" si="24">COUNTIF(N21:AR21,"ａ")+COUNTIF(N21:AR21,"ｂ")+COUNTIF(N21:AR21,"ｃ")</f>
        <v>0</v>
      </c>
    </row>
    <row r="22" spans="1:46" ht="21" customHeight="1">
      <c r="A22" s="143">
        <v>10</v>
      </c>
      <c r="B22" s="145"/>
      <c r="C22" s="145"/>
      <c r="D22" s="146"/>
      <c r="E22" s="137" t="str">
        <f>IF(D22=""," ",DATEDIF(D22,K22,"Y")&amp;"歳"&amp;DATEDIF(D22,K22,"YM")&amp;"カ月")</f>
        <v xml:space="preserve"> </v>
      </c>
      <c r="F22" s="138"/>
      <c r="G22" s="138"/>
      <c r="H22" s="138"/>
      <c r="I22" s="138"/>
      <c r="J22" s="40" t="s">
        <v>8</v>
      </c>
      <c r="K22" s="139">
        <f>DATE($B1,$D1,1)</f>
        <v>44621</v>
      </c>
      <c r="L22" s="139">
        <f>DATEDIF(D22,K22,"Y")</f>
        <v>122</v>
      </c>
      <c r="M22" s="121" t="str">
        <f t="shared" ref="M22" si="25">IF(L22=0,"○",IF(L22=1,"△",IF(L22=2,"□",IF(L22=3,"◇","×"))))</f>
        <v>×</v>
      </c>
      <c r="N22" s="85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41">
        <f>SUM(N22:AR22)</f>
        <v>0</v>
      </c>
      <c r="AT22" s="36">
        <f t="shared" ref="AT22" si="26">COUNT(N22:AR22)</f>
        <v>0</v>
      </c>
    </row>
    <row r="23" spans="1:46" ht="21" customHeight="1" thickBot="1">
      <c r="A23" s="144"/>
      <c r="B23" s="114"/>
      <c r="C23" s="114"/>
      <c r="D23" s="116"/>
      <c r="E23" s="137"/>
      <c r="F23" s="118"/>
      <c r="G23" s="118"/>
      <c r="H23" s="118"/>
      <c r="I23" s="118"/>
      <c r="J23" s="38" t="s">
        <v>24</v>
      </c>
      <c r="K23" s="140"/>
      <c r="L23" s="141"/>
      <c r="M23" s="142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39" t="str">
        <f>IF(AT22=AT23,"○","×")</f>
        <v>○</v>
      </c>
      <c r="AT23" s="36">
        <f t="shared" ref="AT23" si="27">COUNTIF(N23:AR23,"ａ")+COUNTIF(N23:AR23,"ｂ")+COUNTIF(N23:AR23,"ｃ")</f>
        <v>0</v>
      </c>
    </row>
    <row r="24" spans="1:46" ht="21" customHeight="1">
      <c r="A24" s="143">
        <v>11</v>
      </c>
      <c r="B24" s="145"/>
      <c r="C24" s="145"/>
      <c r="D24" s="146"/>
      <c r="E24" s="137" t="str">
        <f>IF(D24=""," ",DATEDIF(D24,K24,"Y")&amp;"歳"&amp;DATEDIF(D24,K24,"YM")&amp;"カ月")</f>
        <v xml:space="preserve"> </v>
      </c>
      <c r="F24" s="138"/>
      <c r="G24" s="138"/>
      <c r="H24" s="138"/>
      <c r="I24" s="138"/>
      <c r="J24" s="40" t="s">
        <v>8</v>
      </c>
      <c r="K24" s="139">
        <f>DATE($B1,$D1,1)</f>
        <v>44621</v>
      </c>
      <c r="L24" s="139">
        <f>DATEDIF(D24,K24,"Y")</f>
        <v>122</v>
      </c>
      <c r="M24" s="121" t="str">
        <f t="shared" ref="M24" si="28">IF(L24=0,"○",IF(L24=1,"△",IF(L24=2,"□",IF(L24=3,"◇","×"))))</f>
        <v>×</v>
      </c>
      <c r="N24" s="87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  <c r="AH24" s="86"/>
      <c r="AI24" s="86"/>
      <c r="AJ24" s="86"/>
      <c r="AK24" s="86"/>
      <c r="AL24" s="86"/>
      <c r="AM24" s="86"/>
      <c r="AN24" s="86"/>
      <c r="AO24" s="86"/>
      <c r="AP24" s="86"/>
      <c r="AQ24" s="86"/>
      <c r="AR24" s="86"/>
      <c r="AS24" s="108">
        <f>SUM(N24:AR24)</f>
        <v>0</v>
      </c>
      <c r="AT24" s="36">
        <f t="shared" ref="AT24" si="29">COUNT(N24:AR24)</f>
        <v>0</v>
      </c>
    </row>
    <row r="25" spans="1:46" ht="21" customHeight="1" thickBot="1">
      <c r="A25" s="144"/>
      <c r="B25" s="114"/>
      <c r="C25" s="114"/>
      <c r="D25" s="116"/>
      <c r="E25" s="137"/>
      <c r="F25" s="118"/>
      <c r="G25" s="118"/>
      <c r="H25" s="118"/>
      <c r="I25" s="118"/>
      <c r="J25" s="38" t="s">
        <v>24</v>
      </c>
      <c r="K25" s="140"/>
      <c r="L25" s="141"/>
      <c r="M25" s="142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39" t="str">
        <f>IF(AT24=AT25,"○","×")</f>
        <v>○</v>
      </c>
      <c r="AT25" s="36">
        <f t="shared" ref="AT25" si="30">COUNTIF(N25:AR25,"ａ")+COUNTIF(N25:AR25,"ｂ")+COUNTIF(N25:AR25,"ｃ")</f>
        <v>0</v>
      </c>
    </row>
    <row r="26" spans="1:46" ht="21" customHeight="1">
      <c r="A26" s="143">
        <v>12</v>
      </c>
      <c r="B26" s="145"/>
      <c r="C26" s="145"/>
      <c r="D26" s="146"/>
      <c r="E26" s="137" t="str">
        <f>IF(D26=""," ",DATEDIF(D26,K26,"Y")&amp;"歳"&amp;DATEDIF(D26,K26,"YM")&amp;"カ月")</f>
        <v xml:space="preserve"> </v>
      </c>
      <c r="F26" s="138"/>
      <c r="G26" s="138"/>
      <c r="H26" s="138"/>
      <c r="I26" s="138"/>
      <c r="J26" s="40" t="s">
        <v>8</v>
      </c>
      <c r="K26" s="139">
        <f>DATE($B1,$D1,1)</f>
        <v>44621</v>
      </c>
      <c r="L26" s="139">
        <f>DATEDIF(D26,K26,"Y")</f>
        <v>122</v>
      </c>
      <c r="M26" s="121" t="str">
        <f t="shared" ref="M26" si="31">IF(L26=0,"○",IF(L26=1,"△",IF(L26=2,"□",IF(L26=3,"◇","×"))))</f>
        <v>×</v>
      </c>
      <c r="N26" s="85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  <c r="AH26" s="86"/>
      <c r="AI26" s="86"/>
      <c r="AJ26" s="86"/>
      <c r="AK26" s="86"/>
      <c r="AL26" s="86"/>
      <c r="AM26" s="86"/>
      <c r="AN26" s="86"/>
      <c r="AO26" s="86"/>
      <c r="AP26" s="86"/>
      <c r="AQ26" s="86"/>
      <c r="AR26" s="86"/>
      <c r="AS26" s="41">
        <f>SUM(N26:AR26)</f>
        <v>0</v>
      </c>
      <c r="AT26" s="36">
        <f t="shared" ref="AT26" si="32">COUNT(N26:AR26)</f>
        <v>0</v>
      </c>
    </row>
    <row r="27" spans="1:46" ht="21" customHeight="1" thickBot="1">
      <c r="A27" s="144"/>
      <c r="B27" s="114"/>
      <c r="C27" s="114"/>
      <c r="D27" s="116"/>
      <c r="E27" s="137"/>
      <c r="F27" s="118"/>
      <c r="G27" s="118"/>
      <c r="H27" s="118"/>
      <c r="I27" s="118"/>
      <c r="J27" s="38" t="s">
        <v>24</v>
      </c>
      <c r="K27" s="140"/>
      <c r="L27" s="141"/>
      <c r="M27" s="142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39" t="str">
        <f>IF(AT26=AT27,"○","×")</f>
        <v>○</v>
      </c>
      <c r="AT27" s="36">
        <f t="shared" ref="AT27" si="33">COUNTIF(N27:AR27,"ａ")+COUNTIF(N27:AR27,"ｂ")+COUNTIF(N27:AR27,"ｃ")</f>
        <v>0</v>
      </c>
    </row>
    <row r="28" spans="1:46" ht="21" customHeight="1">
      <c r="A28" s="143">
        <v>13</v>
      </c>
      <c r="B28" s="145"/>
      <c r="C28" s="145"/>
      <c r="D28" s="146"/>
      <c r="E28" s="137" t="str">
        <f>IF(D28=""," ",DATEDIF(D28,K28,"Y")&amp;"歳"&amp;DATEDIF(D28,K28,"YM")&amp;"カ月")</f>
        <v xml:space="preserve"> </v>
      </c>
      <c r="F28" s="138"/>
      <c r="G28" s="138"/>
      <c r="H28" s="138"/>
      <c r="I28" s="138"/>
      <c r="J28" s="40" t="s">
        <v>8</v>
      </c>
      <c r="K28" s="139">
        <f>DATE($B1,$D1,1)</f>
        <v>44621</v>
      </c>
      <c r="L28" s="139">
        <f>DATEDIF(D28,K28,"Y")</f>
        <v>122</v>
      </c>
      <c r="M28" s="121" t="str">
        <f t="shared" ref="M28" si="34">IF(L28=0,"○",IF(L28=1,"△",IF(L28=2,"□",IF(L28=3,"◇","×"))))</f>
        <v>×</v>
      </c>
      <c r="N28" s="87"/>
      <c r="O28" s="86"/>
      <c r="P28" s="86"/>
      <c r="Q28" s="86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  <c r="AH28" s="86"/>
      <c r="AI28" s="86"/>
      <c r="AJ28" s="86"/>
      <c r="AK28" s="86"/>
      <c r="AL28" s="86"/>
      <c r="AM28" s="86"/>
      <c r="AN28" s="86"/>
      <c r="AO28" s="86"/>
      <c r="AP28" s="86"/>
      <c r="AQ28" s="86"/>
      <c r="AR28" s="86"/>
      <c r="AS28" s="108">
        <f>SUM(N28:AR28)</f>
        <v>0</v>
      </c>
      <c r="AT28" s="36">
        <f t="shared" ref="AT28" si="35">COUNT(N28:AR28)</f>
        <v>0</v>
      </c>
    </row>
    <row r="29" spans="1:46" ht="21" customHeight="1" thickBot="1">
      <c r="A29" s="144"/>
      <c r="B29" s="114"/>
      <c r="C29" s="114"/>
      <c r="D29" s="116"/>
      <c r="E29" s="137"/>
      <c r="F29" s="118"/>
      <c r="G29" s="118"/>
      <c r="H29" s="118"/>
      <c r="I29" s="118"/>
      <c r="J29" s="38" t="s">
        <v>24</v>
      </c>
      <c r="K29" s="140"/>
      <c r="L29" s="141"/>
      <c r="M29" s="142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39" t="str">
        <f>IF(AT28=AT29,"○","×")</f>
        <v>○</v>
      </c>
      <c r="AT29" s="36">
        <f t="shared" ref="AT29" si="36">COUNTIF(N29:AR29,"ａ")+COUNTIF(N29:AR29,"ｂ")+COUNTIF(N29:AR29,"ｃ")</f>
        <v>0</v>
      </c>
    </row>
    <row r="30" spans="1:46" ht="21" customHeight="1">
      <c r="A30" s="143">
        <v>14</v>
      </c>
      <c r="B30" s="145"/>
      <c r="C30" s="145"/>
      <c r="D30" s="146"/>
      <c r="E30" s="137" t="str">
        <f>IF(D30=""," ",DATEDIF(D30,K30,"Y")&amp;"歳"&amp;DATEDIF(D30,K30,"YM")&amp;"カ月")</f>
        <v xml:space="preserve"> </v>
      </c>
      <c r="F30" s="138"/>
      <c r="G30" s="138"/>
      <c r="H30" s="138"/>
      <c r="I30" s="138"/>
      <c r="J30" s="40" t="s">
        <v>8</v>
      </c>
      <c r="K30" s="139">
        <f>DATE($B1,$D1,1)</f>
        <v>44621</v>
      </c>
      <c r="L30" s="139">
        <f>DATEDIF(D30,K30,"Y")</f>
        <v>122</v>
      </c>
      <c r="M30" s="121" t="str">
        <f t="shared" ref="M30" si="37">IF(L30=0,"○",IF(L30=1,"△",IF(L30=2,"□",IF(L30=3,"◇","×"))))</f>
        <v>×</v>
      </c>
      <c r="N30" s="85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8"/>
      <c r="AP30" s="86"/>
      <c r="AQ30" s="86"/>
      <c r="AR30" s="86"/>
      <c r="AS30" s="41">
        <f>SUM(N30:AR30)</f>
        <v>0</v>
      </c>
      <c r="AT30" s="36">
        <f t="shared" ref="AT30" si="38">COUNT(N30:AR30)</f>
        <v>0</v>
      </c>
    </row>
    <row r="31" spans="1:46" ht="21" customHeight="1" thickBot="1">
      <c r="A31" s="144"/>
      <c r="B31" s="114"/>
      <c r="C31" s="114"/>
      <c r="D31" s="116"/>
      <c r="E31" s="137"/>
      <c r="F31" s="118"/>
      <c r="G31" s="118"/>
      <c r="H31" s="118"/>
      <c r="I31" s="118"/>
      <c r="J31" s="38" t="s">
        <v>24</v>
      </c>
      <c r="K31" s="140"/>
      <c r="L31" s="141"/>
      <c r="M31" s="142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9"/>
      <c r="AP31" s="84"/>
      <c r="AQ31" s="84"/>
      <c r="AR31" s="84"/>
      <c r="AS31" s="39" t="str">
        <f>IF(AT30=AT31,"○","×")</f>
        <v>○</v>
      </c>
      <c r="AT31" s="36">
        <f t="shared" ref="AT31" si="39">COUNTIF(N31:AR31,"ａ")+COUNTIF(N31:AR31,"ｂ")+COUNTIF(N31:AR31,"ｃ")</f>
        <v>0</v>
      </c>
    </row>
    <row r="32" spans="1:46" ht="21" customHeight="1">
      <c r="A32" s="143">
        <v>15</v>
      </c>
      <c r="B32" s="145"/>
      <c r="C32" s="145"/>
      <c r="D32" s="146"/>
      <c r="E32" s="137" t="str">
        <f>IF(D32=""," ",DATEDIF(D32,K32,"Y")&amp;"歳"&amp;DATEDIF(D32,K32,"YM")&amp;"カ月")</f>
        <v xml:space="preserve"> </v>
      </c>
      <c r="F32" s="138"/>
      <c r="G32" s="138"/>
      <c r="H32" s="138"/>
      <c r="I32" s="138"/>
      <c r="J32" s="40" t="s">
        <v>8</v>
      </c>
      <c r="K32" s="139">
        <f>DATE($B1,$D1,1)</f>
        <v>44621</v>
      </c>
      <c r="L32" s="139">
        <f>DATEDIF(D32,K32,"Y")</f>
        <v>122</v>
      </c>
      <c r="M32" s="121" t="str">
        <f t="shared" ref="M32" si="40">IF(L32=0,"○",IF(L32=1,"△",IF(L32=2,"□",IF(L32=3,"◇","×"))))</f>
        <v>×</v>
      </c>
      <c r="N32" s="87"/>
      <c r="O32" s="86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  <c r="AH32" s="86"/>
      <c r="AI32" s="86"/>
      <c r="AJ32" s="86"/>
      <c r="AK32" s="86"/>
      <c r="AL32" s="86"/>
      <c r="AM32" s="86"/>
      <c r="AN32" s="86"/>
      <c r="AO32" s="86"/>
      <c r="AP32" s="86"/>
      <c r="AQ32" s="86"/>
      <c r="AR32" s="86"/>
      <c r="AS32" s="108">
        <f>SUM(N32:AR32)</f>
        <v>0</v>
      </c>
      <c r="AT32" s="36">
        <f t="shared" ref="AT32" si="41">COUNT(N32:AR32)</f>
        <v>0</v>
      </c>
    </row>
    <row r="33" spans="1:46" ht="21" customHeight="1" thickBot="1">
      <c r="A33" s="144"/>
      <c r="B33" s="114"/>
      <c r="C33" s="114"/>
      <c r="D33" s="116"/>
      <c r="E33" s="137"/>
      <c r="F33" s="118"/>
      <c r="G33" s="118"/>
      <c r="H33" s="118"/>
      <c r="I33" s="118"/>
      <c r="J33" s="38" t="s">
        <v>24</v>
      </c>
      <c r="K33" s="140"/>
      <c r="L33" s="141"/>
      <c r="M33" s="142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39" t="str">
        <f>IF(AT32=AT33,"○","×")</f>
        <v>○</v>
      </c>
      <c r="AT33" s="36">
        <f t="shared" ref="AT33" si="42">COUNTIF(N33:AR33,"ａ")+COUNTIF(N33:AR33,"ｂ")+COUNTIF(N33:AR33,"ｃ")</f>
        <v>0</v>
      </c>
    </row>
    <row r="34" spans="1:46" ht="21" customHeight="1">
      <c r="A34" s="143">
        <v>16</v>
      </c>
      <c r="B34" s="145"/>
      <c r="C34" s="145"/>
      <c r="D34" s="146"/>
      <c r="E34" s="137" t="str">
        <f>IF(D34=""," ",DATEDIF(D34,K34,"Y")&amp;"歳"&amp;DATEDIF(D34,K34,"YM")&amp;"カ月")</f>
        <v xml:space="preserve"> </v>
      </c>
      <c r="F34" s="138"/>
      <c r="G34" s="138"/>
      <c r="H34" s="138"/>
      <c r="I34" s="138"/>
      <c r="J34" s="40" t="s">
        <v>8</v>
      </c>
      <c r="K34" s="139">
        <f>DATE($B1,$D1,1)</f>
        <v>44621</v>
      </c>
      <c r="L34" s="139">
        <f>DATEDIF(D34,K34,"Y")</f>
        <v>122</v>
      </c>
      <c r="M34" s="121" t="str">
        <f t="shared" ref="M34" si="43">IF(L34=0,"○",IF(L34=1,"△",IF(L34=2,"□",IF(L34=3,"◇","×"))))</f>
        <v>×</v>
      </c>
      <c r="N34" s="85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H34" s="86"/>
      <c r="AI34" s="86"/>
      <c r="AJ34" s="86"/>
      <c r="AK34" s="86"/>
      <c r="AL34" s="86"/>
      <c r="AM34" s="86"/>
      <c r="AN34" s="86"/>
      <c r="AO34" s="88"/>
      <c r="AP34" s="86"/>
      <c r="AQ34" s="86"/>
      <c r="AR34" s="86"/>
      <c r="AS34" s="41">
        <f>SUM(N34:AR34)</f>
        <v>0</v>
      </c>
      <c r="AT34" s="36">
        <f t="shared" ref="AT34" si="44">COUNT(N34:AR34)</f>
        <v>0</v>
      </c>
    </row>
    <row r="35" spans="1:46" ht="21" customHeight="1" thickBot="1">
      <c r="A35" s="144"/>
      <c r="B35" s="114"/>
      <c r="C35" s="114"/>
      <c r="D35" s="116"/>
      <c r="E35" s="137"/>
      <c r="F35" s="118"/>
      <c r="G35" s="118"/>
      <c r="H35" s="118"/>
      <c r="I35" s="118"/>
      <c r="J35" s="38" t="s">
        <v>24</v>
      </c>
      <c r="K35" s="140"/>
      <c r="L35" s="141"/>
      <c r="M35" s="142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9"/>
      <c r="AP35" s="84"/>
      <c r="AQ35" s="84"/>
      <c r="AR35" s="84"/>
      <c r="AS35" s="39" t="str">
        <f>IF(AT34=AT35,"○","×")</f>
        <v>○</v>
      </c>
      <c r="AT35" s="36">
        <f t="shared" ref="AT35" si="45">COUNTIF(N35:AR35,"ａ")+COUNTIF(N35:AR35,"ｂ")+COUNTIF(N35:AR35,"ｃ")</f>
        <v>0</v>
      </c>
    </row>
    <row r="36" spans="1:46" ht="21" customHeight="1">
      <c r="A36" s="143">
        <v>17</v>
      </c>
      <c r="B36" s="145"/>
      <c r="C36" s="145"/>
      <c r="D36" s="146"/>
      <c r="E36" s="137" t="str">
        <f>IF(D36=""," ",DATEDIF(D36,K36,"Y")&amp;"歳"&amp;DATEDIF(D36,K36,"YM")&amp;"カ月")</f>
        <v xml:space="preserve"> </v>
      </c>
      <c r="F36" s="138"/>
      <c r="G36" s="138"/>
      <c r="H36" s="138"/>
      <c r="I36" s="138"/>
      <c r="J36" s="40" t="s">
        <v>8</v>
      </c>
      <c r="K36" s="139">
        <f>DATE($B1,$D1,1)</f>
        <v>44621</v>
      </c>
      <c r="L36" s="139">
        <f>DATEDIF(D36,K36,"Y")</f>
        <v>122</v>
      </c>
      <c r="M36" s="121" t="str">
        <f t="shared" ref="M36" si="46">IF(L36=0,"○",IF(L36=1,"△",IF(L36=2,"□",IF(L36=3,"◇","×"))))</f>
        <v>×</v>
      </c>
      <c r="N36" s="87"/>
      <c r="O36" s="86"/>
      <c r="P36" s="86"/>
      <c r="Q36" s="86"/>
      <c r="R36" s="86"/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86"/>
      <c r="AE36" s="86"/>
      <c r="AF36" s="86"/>
      <c r="AG36" s="86"/>
      <c r="AH36" s="86"/>
      <c r="AI36" s="86"/>
      <c r="AJ36" s="86"/>
      <c r="AK36" s="86"/>
      <c r="AL36" s="86"/>
      <c r="AM36" s="86"/>
      <c r="AN36" s="86"/>
      <c r="AO36" s="86"/>
      <c r="AP36" s="86"/>
      <c r="AQ36" s="86"/>
      <c r="AR36" s="86"/>
      <c r="AS36" s="108">
        <f>SUM(N36:AR36)</f>
        <v>0</v>
      </c>
      <c r="AT36" s="36">
        <f t="shared" ref="AT36" si="47">COUNT(N36:AR36)</f>
        <v>0</v>
      </c>
    </row>
    <row r="37" spans="1:46" ht="21" customHeight="1" thickBot="1">
      <c r="A37" s="144"/>
      <c r="B37" s="114"/>
      <c r="C37" s="114"/>
      <c r="D37" s="116"/>
      <c r="E37" s="137"/>
      <c r="F37" s="118"/>
      <c r="G37" s="118"/>
      <c r="H37" s="118"/>
      <c r="I37" s="118"/>
      <c r="J37" s="38" t="s">
        <v>24</v>
      </c>
      <c r="K37" s="140"/>
      <c r="L37" s="141"/>
      <c r="M37" s="142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39" t="str">
        <f>IF(AT36=AT37,"○","×")</f>
        <v>○</v>
      </c>
      <c r="AT37" s="36">
        <f t="shared" ref="AT37" si="48">COUNTIF(N37:AR37,"ａ")+COUNTIF(N37:AR37,"ｂ")+COUNTIF(N37:AR37,"ｃ")</f>
        <v>0</v>
      </c>
    </row>
    <row r="38" spans="1:46" ht="21" customHeight="1">
      <c r="A38" s="143">
        <v>18</v>
      </c>
      <c r="B38" s="145"/>
      <c r="C38" s="145"/>
      <c r="D38" s="146"/>
      <c r="E38" s="137" t="str">
        <f>IF(D38=""," ",DATEDIF(D38,K38,"Y")&amp;"歳"&amp;DATEDIF(D38,K38,"YM")&amp;"カ月")</f>
        <v xml:space="preserve"> </v>
      </c>
      <c r="F38" s="138"/>
      <c r="G38" s="138"/>
      <c r="H38" s="138"/>
      <c r="I38" s="138"/>
      <c r="J38" s="40" t="s">
        <v>8</v>
      </c>
      <c r="K38" s="139">
        <f>DATE($B1,$D1,1)</f>
        <v>44621</v>
      </c>
      <c r="L38" s="139">
        <f>DATEDIF(D38,K38,"Y")</f>
        <v>122</v>
      </c>
      <c r="M38" s="121" t="str">
        <f t="shared" ref="M38" si="49">IF(L38=0,"○",IF(L38=1,"△",IF(L38=2,"□",IF(L38=3,"◇","×"))))</f>
        <v>×</v>
      </c>
      <c r="N38" s="85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6"/>
      <c r="AA38" s="86"/>
      <c r="AB38" s="86"/>
      <c r="AC38" s="86"/>
      <c r="AD38" s="86"/>
      <c r="AE38" s="86"/>
      <c r="AF38" s="86"/>
      <c r="AG38" s="86"/>
      <c r="AH38" s="86"/>
      <c r="AI38" s="86"/>
      <c r="AJ38" s="86"/>
      <c r="AK38" s="86"/>
      <c r="AL38" s="86"/>
      <c r="AM38" s="86"/>
      <c r="AN38" s="86"/>
      <c r="AO38" s="86"/>
      <c r="AP38" s="86"/>
      <c r="AQ38" s="86"/>
      <c r="AR38" s="86"/>
      <c r="AS38" s="41">
        <f>SUM(N38:AR38)</f>
        <v>0</v>
      </c>
      <c r="AT38" s="36">
        <f t="shared" ref="AT38" si="50">COUNT(N38:AR38)</f>
        <v>0</v>
      </c>
    </row>
    <row r="39" spans="1:46" ht="21" customHeight="1" thickBot="1">
      <c r="A39" s="144"/>
      <c r="B39" s="114"/>
      <c r="C39" s="114"/>
      <c r="D39" s="116"/>
      <c r="E39" s="137"/>
      <c r="F39" s="118"/>
      <c r="G39" s="118"/>
      <c r="H39" s="118"/>
      <c r="I39" s="118"/>
      <c r="J39" s="38" t="s">
        <v>24</v>
      </c>
      <c r="K39" s="140"/>
      <c r="L39" s="141"/>
      <c r="M39" s="142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39" t="str">
        <f>IF(AT38=AT39,"○","×")</f>
        <v>○</v>
      </c>
      <c r="AT39" s="36">
        <f t="shared" ref="AT39" si="51">COUNTIF(N39:AR39,"ａ")+COUNTIF(N39:AR39,"ｂ")+COUNTIF(N39:AR39,"ｃ")</f>
        <v>0</v>
      </c>
    </row>
    <row r="40" spans="1:46" ht="21" customHeight="1">
      <c r="A40" s="143">
        <v>19</v>
      </c>
      <c r="B40" s="145"/>
      <c r="C40" s="145"/>
      <c r="D40" s="146"/>
      <c r="E40" s="137" t="str">
        <f>IF(D40=""," ",DATEDIF(D40,K40,"Y")&amp;"歳"&amp;DATEDIF(D40,K40,"YM")&amp;"カ月")</f>
        <v xml:space="preserve"> </v>
      </c>
      <c r="F40" s="138"/>
      <c r="G40" s="138"/>
      <c r="H40" s="138"/>
      <c r="I40" s="138"/>
      <c r="J40" s="40" t="s">
        <v>8</v>
      </c>
      <c r="K40" s="139">
        <f>DATE($B1,$D1,1)</f>
        <v>44621</v>
      </c>
      <c r="L40" s="139">
        <f>DATEDIF(D40,K40,"Y")</f>
        <v>122</v>
      </c>
      <c r="M40" s="121" t="str">
        <f t="shared" ref="M40" si="52">IF(L40=0,"○",IF(L40=1,"△",IF(L40=2,"□",IF(L40=3,"◇","×"))))</f>
        <v>×</v>
      </c>
      <c r="N40" s="87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  <c r="AG40" s="86"/>
      <c r="AH40" s="86"/>
      <c r="AI40" s="86"/>
      <c r="AJ40" s="86"/>
      <c r="AK40" s="86"/>
      <c r="AL40" s="86"/>
      <c r="AM40" s="86"/>
      <c r="AN40" s="86"/>
      <c r="AO40" s="86"/>
      <c r="AP40" s="86"/>
      <c r="AQ40" s="86"/>
      <c r="AR40" s="86"/>
      <c r="AS40" s="108">
        <f>SUM(N40:AR40)</f>
        <v>0</v>
      </c>
      <c r="AT40" s="36">
        <f t="shared" ref="AT40" si="53">COUNT(N40:AR40)</f>
        <v>0</v>
      </c>
    </row>
    <row r="41" spans="1:46" ht="21" customHeight="1" thickBot="1">
      <c r="A41" s="144"/>
      <c r="B41" s="114"/>
      <c r="C41" s="114"/>
      <c r="D41" s="116"/>
      <c r="E41" s="137"/>
      <c r="F41" s="118"/>
      <c r="G41" s="118"/>
      <c r="H41" s="118"/>
      <c r="I41" s="118"/>
      <c r="J41" s="38" t="s">
        <v>24</v>
      </c>
      <c r="K41" s="140"/>
      <c r="L41" s="141"/>
      <c r="M41" s="142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39" t="str">
        <f>IF(AT40=AT41,"○","×")</f>
        <v>○</v>
      </c>
      <c r="AT41" s="36">
        <f t="shared" ref="AT41" si="54">COUNTIF(N41:AR41,"ａ")+COUNTIF(N41:AR41,"ｂ")+COUNTIF(N41:AR41,"ｃ")</f>
        <v>0</v>
      </c>
    </row>
    <row r="42" spans="1:46" ht="21" customHeight="1">
      <c r="A42" s="143">
        <v>20</v>
      </c>
      <c r="B42" s="145"/>
      <c r="C42" s="145"/>
      <c r="D42" s="146"/>
      <c r="E42" s="137" t="str">
        <f>IF(D42=""," ",DATEDIF(D42,K42,"Y")&amp;"歳"&amp;DATEDIF(D42,K42,"YM")&amp;"カ月")</f>
        <v xml:space="preserve"> </v>
      </c>
      <c r="F42" s="138"/>
      <c r="G42" s="138"/>
      <c r="H42" s="138"/>
      <c r="I42" s="138"/>
      <c r="J42" s="40" t="s">
        <v>8</v>
      </c>
      <c r="K42" s="139">
        <f>DATE($B1,$D1,1)</f>
        <v>44621</v>
      </c>
      <c r="L42" s="139">
        <f>DATEDIF(D42,K42,"Y")</f>
        <v>122</v>
      </c>
      <c r="M42" s="121" t="str">
        <f t="shared" ref="M42" si="55">IF(L42=0,"○",IF(L42=1,"△",IF(L42=2,"□",IF(L42=3,"◇","×"))))</f>
        <v>×</v>
      </c>
      <c r="N42" s="85"/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8"/>
      <c r="AP42" s="86"/>
      <c r="AQ42" s="86"/>
      <c r="AR42" s="86"/>
      <c r="AS42" s="41">
        <f>SUM(N42:AR42)</f>
        <v>0</v>
      </c>
      <c r="AT42" s="36">
        <f t="shared" ref="AT42" si="56">COUNT(N42:AR42)</f>
        <v>0</v>
      </c>
    </row>
    <row r="43" spans="1:46" ht="21" customHeight="1" thickBot="1">
      <c r="A43" s="144"/>
      <c r="B43" s="114"/>
      <c r="C43" s="114"/>
      <c r="D43" s="116"/>
      <c r="E43" s="137"/>
      <c r="F43" s="118"/>
      <c r="G43" s="118"/>
      <c r="H43" s="118"/>
      <c r="I43" s="118"/>
      <c r="J43" s="38" t="s">
        <v>24</v>
      </c>
      <c r="K43" s="140"/>
      <c r="L43" s="141"/>
      <c r="M43" s="142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9"/>
      <c r="AP43" s="84"/>
      <c r="AQ43" s="84"/>
      <c r="AR43" s="84"/>
      <c r="AS43" s="39" t="str">
        <f>IF(AT42=AT43,"○","×")</f>
        <v>○</v>
      </c>
      <c r="AT43" s="36">
        <f t="shared" ref="AT43" si="57">COUNTIF(N43:AR43,"ａ")+COUNTIF(N43:AR43,"ｂ")+COUNTIF(N43:AR43,"ｃ")</f>
        <v>0</v>
      </c>
    </row>
    <row r="44" spans="1:46" ht="21" customHeight="1">
      <c r="A44" s="143">
        <v>21</v>
      </c>
      <c r="B44" s="145"/>
      <c r="C44" s="145"/>
      <c r="D44" s="146"/>
      <c r="E44" s="137" t="str">
        <f>IF(D44=""," ",DATEDIF(D44,K44,"Y")&amp;"歳"&amp;DATEDIF(D44,K44,"YM")&amp;"カ月")</f>
        <v xml:space="preserve"> </v>
      </c>
      <c r="F44" s="138"/>
      <c r="G44" s="138"/>
      <c r="H44" s="138"/>
      <c r="I44" s="138"/>
      <c r="J44" s="40" t="s">
        <v>8</v>
      </c>
      <c r="K44" s="139">
        <f>DATE($B1,$D1,1)</f>
        <v>44621</v>
      </c>
      <c r="L44" s="139">
        <f>DATEDIF(D44,K44,"Y")</f>
        <v>122</v>
      </c>
      <c r="M44" s="121" t="str">
        <f t="shared" ref="M44" si="58">IF(L44=0,"○",IF(L44=1,"△",IF(L44=2,"□",IF(L44=3,"◇","×"))))</f>
        <v>×</v>
      </c>
      <c r="N44" s="87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6"/>
      <c r="AE44" s="86"/>
      <c r="AF44" s="86"/>
      <c r="AG44" s="86"/>
      <c r="AH44" s="86"/>
      <c r="AI44" s="86"/>
      <c r="AJ44" s="86"/>
      <c r="AK44" s="86"/>
      <c r="AL44" s="86"/>
      <c r="AM44" s="86"/>
      <c r="AN44" s="86"/>
      <c r="AO44" s="86"/>
      <c r="AP44" s="86"/>
      <c r="AQ44" s="86"/>
      <c r="AR44" s="86"/>
      <c r="AS44" s="108">
        <f>SUM(N44:AR44)</f>
        <v>0</v>
      </c>
      <c r="AT44" s="36">
        <f t="shared" ref="AT44" si="59">COUNT(N44:AR44)</f>
        <v>0</v>
      </c>
    </row>
    <row r="45" spans="1:46" ht="21" customHeight="1" thickBot="1">
      <c r="A45" s="144"/>
      <c r="B45" s="114"/>
      <c r="C45" s="114"/>
      <c r="D45" s="116"/>
      <c r="E45" s="137"/>
      <c r="F45" s="118"/>
      <c r="G45" s="118"/>
      <c r="H45" s="118"/>
      <c r="I45" s="118"/>
      <c r="J45" s="38" t="s">
        <v>24</v>
      </c>
      <c r="K45" s="140"/>
      <c r="L45" s="141"/>
      <c r="M45" s="142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39" t="str">
        <f>IF(AT44=AT45,"○","×")</f>
        <v>○</v>
      </c>
      <c r="AT45" s="36">
        <f t="shared" ref="AT45" si="60">COUNTIF(N45:AR45,"ａ")+COUNTIF(N45:AR45,"ｂ")+COUNTIF(N45:AR45,"ｃ")</f>
        <v>0</v>
      </c>
    </row>
    <row r="46" spans="1:46" ht="21" customHeight="1">
      <c r="A46" s="143">
        <v>22</v>
      </c>
      <c r="B46" s="145"/>
      <c r="C46" s="145"/>
      <c r="D46" s="146"/>
      <c r="E46" s="137" t="str">
        <f>IF(D46=""," ",DATEDIF(D46,K46,"Y")&amp;"歳"&amp;DATEDIF(D46,K46,"YM")&amp;"カ月")</f>
        <v xml:space="preserve"> </v>
      </c>
      <c r="F46" s="138"/>
      <c r="G46" s="138"/>
      <c r="H46" s="138"/>
      <c r="I46" s="138"/>
      <c r="J46" s="40" t="s">
        <v>8</v>
      </c>
      <c r="K46" s="139">
        <f>DATE($B1,$D1,1)</f>
        <v>44621</v>
      </c>
      <c r="L46" s="139">
        <f>DATEDIF(D46,K46,"Y")</f>
        <v>122</v>
      </c>
      <c r="M46" s="121" t="str">
        <f t="shared" ref="M46" si="61">IF(L46=0,"○",IF(L46=1,"△",IF(L46=2,"□",IF(L46=3,"◇","×"))))</f>
        <v>×</v>
      </c>
      <c r="N46" s="85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6"/>
      <c r="AG46" s="86"/>
      <c r="AH46" s="86"/>
      <c r="AI46" s="86"/>
      <c r="AJ46" s="86"/>
      <c r="AK46" s="86"/>
      <c r="AL46" s="86"/>
      <c r="AM46" s="86"/>
      <c r="AN46" s="86"/>
      <c r="AO46" s="88"/>
      <c r="AP46" s="86"/>
      <c r="AQ46" s="86"/>
      <c r="AR46" s="86"/>
      <c r="AS46" s="41">
        <f>SUM(N46:AR46)</f>
        <v>0</v>
      </c>
      <c r="AT46" s="36">
        <f t="shared" ref="AT46" si="62">COUNT(N46:AR46)</f>
        <v>0</v>
      </c>
    </row>
    <row r="47" spans="1:46" ht="21" customHeight="1" thickBot="1">
      <c r="A47" s="144"/>
      <c r="B47" s="114"/>
      <c r="C47" s="114"/>
      <c r="D47" s="116"/>
      <c r="E47" s="137"/>
      <c r="F47" s="118"/>
      <c r="G47" s="118"/>
      <c r="H47" s="118"/>
      <c r="I47" s="118"/>
      <c r="J47" s="38" t="s">
        <v>24</v>
      </c>
      <c r="K47" s="140"/>
      <c r="L47" s="141"/>
      <c r="M47" s="142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9"/>
      <c r="AP47" s="84"/>
      <c r="AQ47" s="84"/>
      <c r="AR47" s="84"/>
      <c r="AS47" s="39" t="str">
        <f>IF(AT46=AT47,"○","×")</f>
        <v>○</v>
      </c>
      <c r="AT47" s="36">
        <f t="shared" ref="AT47" si="63">COUNTIF(N47:AR47,"ａ")+COUNTIF(N47:AR47,"ｂ")+COUNTIF(N47:AR47,"ｃ")</f>
        <v>0</v>
      </c>
    </row>
    <row r="48" spans="1:46" ht="21" customHeight="1">
      <c r="A48" s="143">
        <v>23</v>
      </c>
      <c r="B48" s="145"/>
      <c r="C48" s="145"/>
      <c r="D48" s="146"/>
      <c r="E48" s="137" t="str">
        <f>IF(D48=""," ",DATEDIF(D48,K48,"Y")&amp;"歳"&amp;DATEDIF(D48,K48,"YM")&amp;"カ月")</f>
        <v xml:space="preserve"> </v>
      </c>
      <c r="F48" s="138"/>
      <c r="G48" s="138"/>
      <c r="H48" s="138"/>
      <c r="I48" s="138"/>
      <c r="J48" s="40" t="s">
        <v>8</v>
      </c>
      <c r="K48" s="139">
        <f>DATE($B1,$D1,1)</f>
        <v>44621</v>
      </c>
      <c r="L48" s="139">
        <f>DATEDIF(D48,K48,"Y")</f>
        <v>122</v>
      </c>
      <c r="M48" s="121" t="str">
        <f t="shared" ref="M48" si="64">IF(L48=0,"○",IF(L48=1,"△",IF(L48=2,"□",IF(L48=3,"◇","×"))))</f>
        <v>×</v>
      </c>
      <c r="N48" s="87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  <c r="AE48" s="86"/>
      <c r="AF48" s="86"/>
      <c r="AG48" s="86"/>
      <c r="AH48" s="86"/>
      <c r="AI48" s="86"/>
      <c r="AJ48" s="86"/>
      <c r="AK48" s="86"/>
      <c r="AL48" s="86"/>
      <c r="AM48" s="86"/>
      <c r="AN48" s="86"/>
      <c r="AO48" s="86"/>
      <c r="AP48" s="86"/>
      <c r="AQ48" s="86"/>
      <c r="AR48" s="86"/>
      <c r="AS48" s="108">
        <f>SUM(N48:AR48)</f>
        <v>0</v>
      </c>
      <c r="AT48" s="36">
        <f t="shared" ref="AT48" si="65">COUNT(N48:AR48)</f>
        <v>0</v>
      </c>
    </row>
    <row r="49" spans="1:46" ht="21" customHeight="1" thickBot="1">
      <c r="A49" s="144"/>
      <c r="B49" s="114"/>
      <c r="C49" s="114"/>
      <c r="D49" s="116"/>
      <c r="E49" s="137"/>
      <c r="F49" s="118"/>
      <c r="G49" s="118"/>
      <c r="H49" s="118"/>
      <c r="I49" s="118"/>
      <c r="J49" s="38" t="s">
        <v>24</v>
      </c>
      <c r="K49" s="140"/>
      <c r="L49" s="141"/>
      <c r="M49" s="142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39" t="str">
        <f>IF(AT48=AT49,"○","×")</f>
        <v>○</v>
      </c>
      <c r="AT49" s="36">
        <f t="shared" ref="AT49" si="66">COUNTIF(N49:AR49,"ａ")+COUNTIF(N49:AR49,"ｂ")+COUNTIF(N49:AR49,"ｃ")</f>
        <v>0</v>
      </c>
    </row>
    <row r="50" spans="1:46" ht="21" customHeight="1">
      <c r="A50" s="143">
        <v>24</v>
      </c>
      <c r="B50" s="145"/>
      <c r="C50" s="145"/>
      <c r="D50" s="146"/>
      <c r="E50" s="137" t="str">
        <f>IF(D50=""," ",DATEDIF(D50,K50,"Y")&amp;"歳"&amp;DATEDIF(D50,K50,"YM")&amp;"カ月")</f>
        <v xml:space="preserve"> </v>
      </c>
      <c r="F50" s="138"/>
      <c r="G50" s="138"/>
      <c r="H50" s="138"/>
      <c r="I50" s="138"/>
      <c r="J50" s="40" t="s">
        <v>8</v>
      </c>
      <c r="K50" s="139">
        <f>DATE($B1,$D1,1)</f>
        <v>44621</v>
      </c>
      <c r="L50" s="139">
        <f>DATEDIF(D50,K50,"Y")</f>
        <v>122</v>
      </c>
      <c r="M50" s="121" t="str">
        <f t="shared" ref="M50" si="67">IF(L50=0,"○",IF(L50=1,"△",IF(L50=2,"□",IF(L50=3,"◇","×"))))</f>
        <v>×</v>
      </c>
      <c r="N50" s="85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6"/>
      <c r="AG50" s="86"/>
      <c r="AH50" s="86"/>
      <c r="AI50" s="86"/>
      <c r="AJ50" s="86"/>
      <c r="AK50" s="86"/>
      <c r="AL50" s="86"/>
      <c r="AM50" s="86"/>
      <c r="AN50" s="86"/>
      <c r="AO50" s="86"/>
      <c r="AP50" s="86"/>
      <c r="AQ50" s="86"/>
      <c r="AR50" s="86"/>
      <c r="AS50" s="41">
        <f>SUM(N50:AR50)</f>
        <v>0</v>
      </c>
      <c r="AT50" s="36">
        <f t="shared" ref="AT50" si="68">COUNT(N50:AR50)</f>
        <v>0</v>
      </c>
    </row>
    <row r="51" spans="1:46" ht="21" customHeight="1" thickBot="1">
      <c r="A51" s="144"/>
      <c r="B51" s="114"/>
      <c r="C51" s="114"/>
      <c r="D51" s="116"/>
      <c r="E51" s="137"/>
      <c r="F51" s="118"/>
      <c r="G51" s="118"/>
      <c r="H51" s="118"/>
      <c r="I51" s="118"/>
      <c r="J51" s="38" t="s">
        <v>24</v>
      </c>
      <c r="K51" s="140"/>
      <c r="L51" s="141"/>
      <c r="M51" s="142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39" t="str">
        <f>IF(AT50=AT51,"○","×")</f>
        <v>○</v>
      </c>
      <c r="AT51" s="36">
        <f t="shared" ref="AT51" si="69">COUNTIF(N51:AR51,"ａ")+COUNTIF(N51:AR51,"ｂ")+COUNTIF(N51:AR51,"ｃ")</f>
        <v>0</v>
      </c>
    </row>
    <row r="52" spans="1:46" ht="21" customHeight="1">
      <c r="A52" s="143">
        <v>25</v>
      </c>
      <c r="B52" s="145"/>
      <c r="C52" s="145"/>
      <c r="D52" s="146"/>
      <c r="E52" s="137" t="str">
        <f>IF(D52=""," ",DATEDIF(D52,K52,"Y")&amp;"歳"&amp;DATEDIF(D52,K52,"YM")&amp;"カ月")</f>
        <v xml:space="preserve"> </v>
      </c>
      <c r="F52" s="138"/>
      <c r="G52" s="138"/>
      <c r="H52" s="138"/>
      <c r="I52" s="138"/>
      <c r="J52" s="40" t="s">
        <v>8</v>
      </c>
      <c r="K52" s="139">
        <f>DATE($B1,$D1,1)</f>
        <v>44621</v>
      </c>
      <c r="L52" s="139">
        <f>DATEDIF(D52,K52,"Y")</f>
        <v>122</v>
      </c>
      <c r="M52" s="121" t="str">
        <f t="shared" ref="M52" si="70">IF(L52=0,"○",IF(L52=1,"△",IF(L52=2,"□",IF(L52=3,"◇","×"))))</f>
        <v>×</v>
      </c>
      <c r="N52" s="87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  <c r="Z52" s="86"/>
      <c r="AA52" s="86"/>
      <c r="AB52" s="86"/>
      <c r="AC52" s="86"/>
      <c r="AD52" s="86"/>
      <c r="AE52" s="86"/>
      <c r="AF52" s="86"/>
      <c r="AG52" s="86"/>
      <c r="AH52" s="86"/>
      <c r="AI52" s="86"/>
      <c r="AJ52" s="86"/>
      <c r="AK52" s="86"/>
      <c r="AL52" s="86"/>
      <c r="AM52" s="86"/>
      <c r="AN52" s="86"/>
      <c r="AO52" s="86"/>
      <c r="AP52" s="86"/>
      <c r="AQ52" s="86"/>
      <c r="AR52" s="86"/>
      <c r="AS52" s="41">
        <f>SUM(N52:AR52)</f>
        <v>0</v>
      </c>
      <c r="AT52" s="36">
        <f t="shared" ref="AT52" si="71">COUNT(N52:AR52)</f>
        <v>0</v>
      </c>
    </row>
    <row r="53" spans="1:46" ht="21" customHeight="1" thickBot="1">
      <c r="A53" s="144"/>
      <c r="B53" s="114"/>
      <c r="C53" s="114"/>
      <c r="D53" s="116"/>
      <c r="E53" s="137"/>
      <c r="F53" s="118"/>
      <c r="G53" s="118"/>
      <c r="H53" s="118"/>
      <c r="I53" s="118"/>
      <c r="J53" s="38" t="s">
        <v>24</v>
      </c>
      <c r="K53" s="140"/>
      <c r="L53" s="141"/>
      <c r="M53" s="142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39" t="str">
        <f>IF(AT52=AT53,"○","×")</f>
        <v>○</v>
      </c>
      <c r="AT53" s="36">
        <f t="shared" ref="AT53" si="72">COUNTIF(N53:AR53,"ａ")+COUNTIF(N53:AR53,"ｂ")+COUNTIF(N53:AR53,"ｃ")</f>
        <v>0</v>
      </c>
    </row>
    <row r="54" spans="1:46" ht="21" customHeight="1">
      <c r="A54" s="143">
        <v>26</v>
      </c>
      <c r="B54" s="145"/>
      <c r="C54" s="145"/>
      <c r="D54" s="146"/>
      <c r="E54" s="137" t="str">
        <f>IF(D54=""," ",DATEDIF(D54,K54,"Y")&amp;"歳"&amp;DATEDIF(D54,K54,"YM")&amp;"カ月")</f>
        <v xml:space="preserve"> </v>
      </c>
      <c r="F54" s="138"/>
      <c r="G54" s="138"/>
      <c r="H54" s="138"/>
      <c r="I54" s="138"/>
      <c r="J54" s="40" t="s">
        <v>8</v>
      </c>
      <c r="K54" s="139">
        <f>DATE($B1,$D1,1)</f>
        <v>44621</v>
      </c>
      <c r="L54" s="139">
        <f>DATEDIF(D54,K54,"Y")</f>
        <v>122</v>
      </c>
      <c r="M54" s="121" t="str">
        <f t="shared" ref="M54" si="73">IF(L54=0,"○",IF(L54=1,"△",IF(L54=2,"□",IF(L54=3,"◇","×"))))</f>
        <v>×</v>
      </c>
      <c r="N54" s="85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  <c r="AA54" s="86"/>
      <c r="AB54" s="86"/>
      <c r="AC54" s="86"/>
      <c r="AD54" s="86"/>
      <c r="AE54" s="86"/>
      <c r="AF54" s="86"/>
      <c r="AG54" s="86"/>
      <c r="AH54" s="86"/>
      <c r="AI54" s="86"/>
      <c r="AJ54" s="86"/>
      <c r="AK54" s="86"/>
      <c r="AL54" s="86"/>
      <c r="AM54" s="86"/>
      <c r="AN54" s="86"/>
      <c r="AO54" s="86"/>
      <c r="AP54" s="86"/>
      <c r="AQ54" s="86"/>
      <c r="AR54" s="86"/>
      <c r="AS54" s="41">
        <f>SUM(N54:AR54)</f>
        <v>0</v>
      </c>
      <c r="AT54" s="36">
        <f t="shared" ref="AT54" si="74">COUNT(N54:AR54)</f>
        <v>0</v>
      </c>
    </row>
    <row r="55" spans="1:46" ht="21" customHeight="1" thickBot="1">
      <c r="A55" s="144"/>
      <c r="B55" s="114"/>
      <c r="C55" s="114"/>
      <c r="D55" s="116"/>
      <c r="E55" s="137"/>
      <c r="F55" s="118"/>
      <c r="G55" s="118"/>
      <c r="H55" s="118"/>
      <c r="I55" s="118"/>
      <c r="J55" s="38" t="s">
        <v>24</v>
      </c>
      <c r="K55" s="140"/>
      <c r="L55" s="141"/>
      <c r="M55" s="142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39" t="str">
        <f>IF(AT54=AT55,"○","×")</f>
        <v>○</v>
      </c>
      <c r="AT55" s="36">
        <f t="shared" ref="AT55" si="75">COUNTIF(N55:AR55,"ａ")+COUNTIF(N55:AR55,"ｂ")+COUNTIF(N55:AR55,"ｃ")</f>
        <v>0</v>
      </c>
    </row>
    <row r="56" spans="1:46" ht="21" customHeight="1">
      <c r="A56" s="143">
        <v>27</v>
      </c>
      <c r="B56" s="145"/>
      <c r="C56" s="145"/>
      <c r="D56" s="146"/>
      <c r="E56" s="137" t="str">
        <f>IF(D56=""," ",DATEDIF(D56,K56,"Y")&amp;"歳"&amp;DATEDIF(D56,K56,"YM")&amp;"カ月")</f>
        <v xml:space="preserve"> </v>
      </c>
      <c r="F56" s="138"/>
      <c r="G56" s="138"/>
      <c r="H56" s="138"/>
      <c r="I56" s="138"/>
      <c r="J56" s="40" t="s">
        <v>8</v>
      </c>
      <c r="K56" s="139">
        <f>DATE($B1,$D1,1)</f>
        <v>44621</v>
      </c>
      <c r="L56" s="139">
        <f>DATEDIF(D56,K56,"Y")</f>
        <v>122</v>
      </c>
      <c r="M56" s="121" t="str">
        <f t="shared" ref="M56" si="76">IF(L56=0,"○",IF(L56=1,"△",IF(L56=2,"□",IF(L56=3,"◇","×"))))</f>
        <v>×</v>
      </c>
      <c r="N56" s="87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  <c r="AA56" s="86"/>
      <c r="AB56" s="86"/>
      <c r="AC56" s="86"/>
      <c r="AD56" s="86"/>
      <c r="AE56" s="86"/>
      <c r="AF56" s="86"/>
      <c r="AG56" s="86"/>
      <c r="AH56" s="86"/>
      <c r="AI56" s="86"/>
      <c r="AJ56" s="86"/>
      <c r="AK56" s="86"/>
      <c r="AL56" s="86"/>
      <c r="AM56" s="86"/>
      <c r="AN56" s="86"/>
      <c r="AO56" s="86"/>
      <c r="AP56" s="86"/>
      <c r="AQ56" s="86"/>
      <c r="AR56" s="86"/>
      <c r="AS56" s="41">
        <f>SUM(N56:AR56)</f>
        <v>0</v>
      </c>
      <c r="AT56" s="36">
        <f t="shared" ref="AT56" si="77">COUNT(N56:AR56)</f>
        <v>0</v>
      </c>
    </row>
    <row r="57" spans="1:46" ht="21" customHeight="1" thickBot="1">
      <c r="A57" s="144"/>
      <c r="B57" s="114"/>
      <c r="C57" s="114"/>
      <c r="D57" s="116"/>
      <c r="E57" s="137"/>
      <c r="F57" s="118"/>
      <c r="G57" s="118"/>
      <c r="H57" s="118"/>
      <c r="I57" s="118"/>
      <c r="J57" s="38" t="s">
        <v>24</v>
      </c>
      <c r="K57" s="140"/>
      <c r="L57" s="141"/>
      <c r="M57" s="142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39" t="str">
        <f>IF(AT56=AT57,"○","×")</f>
        <v>○</v>
      </c>
      <c r="AT57" s="36">
        <f t="shared" ref="AT57" si="78">COUNTIF(N57:AR57,"ａ")+COUNTIF(N57:AR57,"ｂ")+COUNTIF(N57:AR57,"ｃ")</f>
        <v>0</v>
      </c>
    </row>
    <row r="58" spans="1:46" ht="21" customHeight="1">
      <c r="A58" s="143">
        <v>28</v>
      </c>
      <c r="B58" s="145"/>
      <c r="C58" s="145"/>
      <c r="D58" s="146"/>
      <c r="E58" s="137" t="str">
        <f>IF(D58=""," ",DATEDIF(D58,K58,"Y")&amp;"歳"&amp;DATEDIF(D58,K58,"YM")&amp;"カ月")</f>
        <v xml:space="preserve"> </v>
      </c>
      <c r="F58" s="138"/>
      <c r="G58" s="138"/>
      <c r="H58" s="138"/>
      <c r="I58" s="138"/>
      <c r="J58" s="40" t="s">
        <v>8</v>
      </c>
      <c r="K58" s="139">
        <f>DATE($B1,$D1,1)</f>
        <v>44621</v>
      </c>
      <c r="L58" s="139">
        <f>DATEDIF(D58,K58,"Y")</f>
        <v>122</v>
      </c>
      <c r="M58" s="121" t="str">
        <f t="shared" ref="M58" si="79">IF(L58=0,"○",IF(L58=1,"△",IF(L58=2,"□",IF(L58=3,"◇","×"))))</f>
        <v>×</v>
      </c>
      <c r="N58" s="85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41">
        <f>SUM(N58:AR58)</f>
        <v>0</v>
      </c>
      <c r="AT58" s="36">
        <f t="shared" ref="AT58" si="80">COUNT(N58:AR58)</f>
        <v>0</v>
      </c>
    </row>
    <row r="59" spans="1:46" ht="21" customHeight="1" thickBot="1">
      <c r="A59" s="144"/>
      <c r="B59" s="114"/>
      <c r="C59" s="114"/>
      <c r="D59" s="116"/>
      <c r="E59" s="137"/>
      <c r="F59" s="118"/>
      <c r="G59" s="118"/>
      <c r="H59" s="118"/>
      <c r="I59" s="118"/>
      <c r="J59" s="38" t="s">
        <v>24</v>
      </c>
      <c r="K59" s="140"/>
      <c r="L59" s="141"/>
      <c r="M59" s="142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39" t="str">
        <f>IF(AT58=AT59,"○","×")</f>
        <v>○</v>
      </c>
      <c r="AT59" s="36">
        <f t="shared" ref="AT59" si="81">COUNTIF(N59:AR59,"ａ")+COUNTIF(N59:AR59,"ｂ")+COUNTIF(N59:AR59,"ｃ")</f>
        <v>0</v>
      </c>
    </row>
    <row r="60" spans="1:46" ht="21" customHeight="1">
      <c r="A60" s="143">
        <v>29</v>
      </c>
      <c r="B60" s="145"/>
      <c r="C60" s="145"/>
      <c r="D60" s="146"/>
      <c r="E60" s="137" t="str">
        <f>IF(D60=""," ",DATEDIF(D60,K60,"Y")&amp;"歳"&amp;DATEDIF(D60,K60,"YM")&amp;"カ月")</f>
        <v xml:space="preserve"> </v>
      </c>
      <c r="F60" s="138"/>
      <c r="G60" s="138"/>
      <c r="H60" s="138"/>
      <c r="I60" s="138"/>
      <c r="J60" s="40" t="s">
        <v>8</v>
      </c>
      <c r="K60" s="139">
        <f>DATE($B1,$D1,1)</f>
        <v>44621</v>
      </c>
      <c r="L60" s="139">
        <f>DATEDIF(D60,K60,"Y")</f>
        <v>122</v>
      </c>
      <c r="M60" s="121" t="str">
        <f t="shared" ref="M60" si="82">IF(L60=0,"○",IF(L60=1,"△",IF(L60=2,"□",IF(L60=3,"◇","×"))))</f>
        <v>×</v>
      </c>
      <c r="N60" s="87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  <c r="AA60" s="86"/>
      <c r="AB60" s="86"/>
      <c r="AC60" s="86"/>
      <c r="AD60" s="86"/>
      <c r="AE60" s="86"/>
      <c r="AF60" s="86"/>
      <c r="AG60" s="86"/>
      <c r="AH60" s="86"/>
      <c r="AI60" s="86"/>
      <c r="AJ60" s="86"/>
      <c r="AK60" s="86"/>
      <c r="AL60" s="86"/>
      <c r="AM60" s="86"/>
      <c r="AN60" s="86"/>
      <c r="AO60" s="86"/>
      <c r="AP60" s="86"/>
      <c r="AQ60" s="86"/>
      <c r="AR60" s="86"/>
      <c r="AS60" s="41">
        <f>SUM(N60:AR60)</f>
        <v>0</v>
      </c>
      <c r="AT60" s="36">
        <f t="shared" ref="AT60" si="83">COUNT(N60:AR60)</f>
        <v>0</v>
      </c>
    </row>
    <row r="61" spans="1:46" ht="21" customHeight="1" thickBot="1">
      <c r="A61" s="144"/>
      <c r="B61" s="114"/>
      <c r="C61" s="114"/>
      <c r="D61" s="116"/>
      <c r="E61" s="137"/>
      <c r="F61" s="118"/>
      <c r="G61" s="118"/>
      <c r="H61" s="118"/>
      <c r="I61" s="118"/>
      <c r="J61" s="38" t="s">
        <v>24</v>
      </c>
      <c r="K61" s="140"/>
      <c r="L61" s="141"/>
      <c r="M61" s="142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4"/>
      <c r="AS61" s="39" t="str">
        <f>IF(AT60=AT61,"○","×")</f>
        <v>○</v>
      </c>
      <c r="AT61" s="36">
        <f t="shared" ref="AT61" si="84">COUNTIF(N61:AR61,"ａ")+COUNTIF(N61:AR61,"ｂ")+COUNTIF(N61:AR61,"ｃ")</f>
        <v>0</v>
      </c>
    </row>
    <row r="62" spans="1:46" ht="21" customHeight="1">
      <c r="A62" s="143">
        <v>30</v>
      </c>
      <c r="B62" s="145"/>
      <c r="C62" s="145"/>
      <c r="D62" s="146"/>
      <c r="E62" s="137" t="str">
        <f>IF(D62=""," ",DATEDIF(D62,K62,"Y")&amp;"歳"&amp;DATEDIF(D62,K62,"YM")&amp;"カ月")</f>
        <v xml:space="preserve"> </v>
      </c>
      <c r="F62" s="138"/>
      <c r="G62" s="138"/>
      <c r="H62" s="138"/>
      <c r="I62" s="138"/>
      <c r="J62" s="40" t="s">
        <v>8</v>
      </c>
      <c r="K62" s="139">
        <f>DATE($B1,$D1,1)</f>
        <v>44621</v>
      </c>
      <c r="L62" s="139">
        <f>DATEDIF(D62,K62,"Y")</f>
        <v>122</v>
      </c>
      <c r="M62" s="121" t="str">
        <f t="shared" ref="M62" si="85">IF(L62=0,"○",IF(L62=1,"△",IF(L62=2,"□",IF(L62=3,"◇","×"))))</f>
        <v>×</v>
      </c>
      <c r="N62" s="87"/>
      <c r="O62" s="86"/>
      <c r="P62" s="86"/>
      <c r="Q62" s="86"/>
      <c r="R62" s="86"/>
      <c r="S62" s="86"/>
      <c r="T62" s="86"/>
      <c r="U62" s="86"/>
      <c r="V62" s="86"/>
      <c r="W62" s="86"/>
      <c r="X62" s="86"/>
      <c r="Y62" s="86"/>
      <c r="Z62" s="86"/>
      <c r="AA62" s="86"/>
      <c r="AB62" s="86"/>
      <c r="AC62" s="86"/>
      <c r="AD62" s="86"/>
      <c r="AE62" s="86"/>
      <c r="AF62" s="86"/>
      <c r="AG62" s="86"/>
      <c r="AH62" s="86"/>
      <c r="AI62" s="86"/>
      <c r="AJ62" s="86"/>
      <c r="AK62" s="86"/>
      <c r="AL62" s="86"/>
      <c r="AM62" s="86"/>
      <c r="AN62" s="86"/>
      <c r="AO62" s="86"/>
      <c r="AP62" s="86"/>
      <c r="AQ62" s="86"/>
      <c r="AR62" s="86"/>
      <c r="AS62" s="41">
        <f>SUM(N62:AR62)</f>
        <v>0</v>
      </c>
      <c r="AT62" s="36">
        <f t="shared" ref="AT62" si="86">COUNT(N62:AR62)</f>
        <v>0</v>
      </c>
    </row>
    <row r="63" spans="1:46" ht="21" customHeight="1" thickBot="1">
      <c r="A63" s="144"/>
      <c r="B63" s="114"/>
      <c r="C63" s="114"/>
      <c r="D63" s="116"/>
      <c r="E63" s="137"/>
      <c r="F63" s="118"/>
      <c r="G63" s="118"/>
      <c r="H63" s="118"/>
      <c r="I63" s="118"/>
      <c r="J63" s="38" t="s">
        <v>24</v>
      </c>
      <c r="K63" s="140"/>
      <c r="L63" s="141"/>
      <c r="M63" s="142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  <c r="AR63" s="84"/>
      <c r="AS63" s="39" t="str">
        <f>IF(AT62=AT63,"○","×")</f>
        <v>○</v>
      </c>
      <c r="AT63" s="36">
        <f t="shared" ref="AT63" si="87">COUNTIF(N63:AR63,"ａ")+COUNTIF(N63:AR63,"ｂ")+COUNTIF(N63:AR63,"ｃ")</f>
        <v>0</v>
      </c>
    </row>
    <row r="64" spans="1:46" ht="21" customHeight="1">
      <c r="A64" s="143">
        <v>31</v>
      </c>
      <c r="B64" s="145"/>
      <c r="C64" s="145"/>
      <c r="D64" s="146"/>
      <c r="E64" s="137" t="str">
        <f>IF(D64=""," ",DATEDIF(D64,K64,"Y")&amp;"歳"&amp;DATEDIF(D64,K64,"YM")&amp;"カ月")</f>
        <v xml:space="preserve"> </v>
      </c>
      <c r="F64" s="138"/>
      <c r="G64" s="138"/>
      <c r="H64" s="138"/>
      <c r="I64" s="138"/>
      <c r="J64" s="40" t="s">
        <v>8</v>
      </c>
      <c r="K64" s="139">
        <f>DATE($B1,$D1,1)</f>
        <v>44621</v>
      </c>
      <c r="L64" s="139">
        <f>DATEDIF(D64,K64,"Y")</f>
        <v>122</v>
      </c>
      <c r="M64" s="121" t="str">
        <f t="shared" ref="M64" si="88">IF(L64=0,"○",IF(L64=1,"△",IF(L64=2,"□",IF(L64=3,"◇","×"))))</f>
        <v>×</v>
      </c>
      <c r="N64" s="87"/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  <c r="Z64" s="86"/>
      <c r="AA64" s="86"/>
      <c r="AB64" s="86"/>
      <c r="AC64" s="86"/>
      <c r="AD64" s="86"/>
      <c r="AE64" s="86"/>
      <c r="AF64" s="86"/>
      <c r="AG64" s="86"/>
      <c r="AH64" s="86"/>
      <c r="AI64" s="86"/>
      <c r="AJ64" s="86"/>
      <c r="AK64" s="86"/>
      <c r="AL64" s="86"/>
      <c r="AM64" s="86"/>
      <c r="AN64" s="86"/>
      <c r="AO64" s="86"/>
      <c r="AP64" s="86"/>
      <c r="AQ64" s="86"/>
      <c r="AR64" s="86"/>
      <c r="AS64" s="41">
        <f>SUM(N64:AR64)</f>
        <v>0</v>
      </c>
      <c r="AT64" s="36">
        <f t="shared" ref="AT64" si="89">COUNT(N64:AR64)</f>
        <v>0</v>
      </c>
    </row>
    <row r="65" spans="1:46" ht="21" customHeight="1" thickBot="1">
      <c r="A65" s="144"/>
      <c r="B65" s="114"/>
      <c r="C65" s="114"/>
      <c r="D65" s="116"/>
      <c r="E65" s="137"/>
      <c r="F65" s="118"/>
      <c r="G65" s="118"/>
      <c r="H65" s="118"/>
      <c r="I65" s="118"/>
      <c r="J65" s="38" t="s">
        <v>24</v>
      </c>
      <c r="K65" s="140"/>
      <c r="L65" s="141"/>
      <c r="M65" s="142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84"/>
      <c r="AQ65" s="84"/>
      <c r="AR65" s="84"/>
      <c r="AS65" s="39" t="str">
        <f>IF(AT64=AT65,"○","×")</f>
        <v>○</v>
      </c>
      <c r="AT65" s="36">
        <f t="shared" ref="AT65" si="90">COUNTIF(N65:AR65,"ａ")+COUNTIF(N65:AR65,"ｂ")+COUNTIF(N65:AR65,"ｃ")</f>
        <v>0</v>
      </c>
    </row>
    <row r="66" spans="1:46" ht="21" customHeight="1">
      <c r="A66" s="143">
        <v>32</v>
      </c>
      <c r="B66" s="145"/>
      <c r="C66" s="145"/>
      <c r="D66" s="146"/>
      <c r="E66" s="137" t="str">
        <f>IF(D66=""," ",DATEDIF(D66,K66,"Y")&amp;"歳"&amp;DATEDIF(D66,K66,"YM")&amp;"カ月")</f>
        <v xml:space="preserve"> </v>
      </c>
      <c r="F66" s="138"/>
      <c r="G66" s="138"/>
      <c r="H66" s="138"/>
      <c r="I66" s="138"/>
      <c r="J66" s="40" t="s">
        <v>8</v>
      </c>
      <c r="K66" s="139">
        <f>DATE($B1,$D1,1)</f>
        <v>44621</v>
      </c>
      <c r="L66" s="139">
        <f>DATEDIF(D66,K66,"Y")</f>
        <v>122</v>
      </c>
      <c r="M66" s="121" t="str">
        <f t="shared" ref="M66" si="91">IF(L66=0,"○",IF(L66=1,"△",IF(L66=2,"□",IF(L66=3,"◇","×"))))</f>
        <v>×</v>
      </c>
      <c r="N66" s="87"/>
      <c r="O66" s="86"/>
      <c r="P66" s="86"/>
      <c r="Q66" s="86"/>
      <c r="R66" s="86"/>
      <c r="S66" s="86"/>
      <c r="T66" s="86"/>
      <c r="U66" s="86"/>
      <c r="V66" s="86"/>
      <c r="W66" s="86"/>
      <c r="X66" s="86"/>
      <c r="Y66" s="86"/>
      <c r="Z66" s="86"/>
      <c r="AA66" s="86"/>
      <c r="AB66" s="86"/>
      <c r="AC66" s="86"/>
      <c r="AD66" s="86"/>
      <c r="AE66" s="86"/>
      <c r="AF66" s="86"/>
      <c r="AG66" s="86"/>
      <c r="AH66" s="86"/>
      <c r="AI66" s="86"/>
      <c r="AJ66" s="86"/>
      <c r="AK66" s="86"/>
      <c r="AL66" s="86"/>
      <c r="AM66" s="86"/>
      <c r="AN66" s="86"/>
      <c r="AO66" s="86"/>
      <c r="AP66" s="86"/>
      <c r="AQ66" s="86"/>
      <c r="AR66" s="86"/>
      <c r="AS66" s="41">
        <f>SUM(N66:AR66)</f>
        <v>0</v>
      </c>
      <c r="AT66" s="36">
        <f t="shared" ref="AT66" si="92">COUNT(N66:AR66)</f>
        <v>0</v>
      </c>
    </row>
    <row r="67" spans="1:46" ht="21" customHeight="1" thickBot="1">
      <c r="A67" s="144"/>
      <c r="B67" s="114"/>
      <c r="C67" s="114"/>
      <c r="D67" s="116"/>
      <c r="E67" s="137"/>
      <c r="F67" s="118"/>
      <c r="G67" s="118"/>
      <c r="H67" s="118"/>
      <c r="I67" s="118"/>
      <c r="J67" s="38" t="s">
        <v>24</v>
      </c>
      <c r="K67" s="140"/>
      <c r="L67" s="141"/>
      <c r="M67" s="142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84"/>
      <c r="AM67" s="84"/>
      <c r="AN67" s="84"/>
      <c r="AO67" s="84"/>
      <c r="AP67" s="84"/>
      <c r="AQ67" s="84"/>
      <c r="AR67" s="84"/>
      <c r="AS67" s="39" t="str">
        <f>IF(AT66=AT67,"○","×")</f>
        <v>○</v>
      </c>
      <c r="AT67" s="36">
        <f t="shared" ref="AT67" si="93">COUNTIF(N67:AR67,"ａ")+COUNTIF(N67:AR67,"ｂ")+COUNTIF(N67:AR67,"ｃ")</f>
        <v>0</v>
      </c>
    </row>
    <row r="68" spans="1:46" ht="21" customHeight="1">
      <c r="A68" s="143">
        <v>33</v>
      </c>
      <c r="B68" s="145"/>
      <c r="C68" s="145"/>
      <c r="D68" s="146"/>
      <c r="E68" s="137" t="str">
        <f>IF(D68=""," ",DATEDIF(D68,K68,"Y")&amp;"歳"&amp;DATEDIF(D68,K68,"YM")&amp;"カ月")</f>
        <v xml:space="preserve"> </v>
      </c>
      <c r="F68" s="138"/>
      <c r="G68" s="138"/>
      <c r="H68" s="138"/>
      <c r="I68" s="138"/>
      <c r="J68" s="40" t="s">
        <v>8</v>
      </c>
      <c r="K68" s="139">
        <f>DATE($B1,$D1,1)</f>
        <v>44621</v>
      </c>
      <c r="L68" s="139">
        <f>DATEDIF(D68,K68,"Y")</f>
        <v>122</v>
      </c>
      <c r="M68" s="121" t="str">
        <f t="shared" ref="M68" si="94">IF(L68=0,"○",IF(L68=1,"△",IF(L68=2,"□",IF(L68=3,"◇","×"))))</f>
        <v>×</v>
      </c>
      <c r="N68" s="87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  <c r="AK68" s="86"/>
      <c r="AL68" s="86"/>
      <c r="AM68" s="86"/>
      <c r="AN68" s="86"/>
      <c r="AO68" s="86"/>
      <c r="AP68" s="86"/>
      <c r="AQ68" s="86"/>
      <c r="AR68" s="86"/>
      <c r="AS68" s="41">
        <f>SUM(N68:AR68)</f>
        <v>0</v>
      </c>
      <c r="AT68" s="36">
        <f t="shared" ref="AT68" si="95">COUNT(N68:AR68)</f>
        <v>0</v>
      </c>
    </row>
    <row r="69" spans="1:46" ht="21" customHeight="1" thickBot="1">
      <c r="A69" s="144"/>
      <c r="B69" s="114"/>
      <c r="C69" s="114"/>
      <c r="D69" s="116"/>
      <c r="E69" s="137"/>
      <c r="F69" s="118"/>
      <c r="G69" s="118"/>
      <c r="H69" s="118"/>
      <c r="I69" s="118"/>
      <c r="J69" s="38" t="s">
        <v>24</v>
      </c>
      <c r="K69" s="140"/>
      <c r="L69" s="141"/>
      <c r="M69" s="142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84"/>
      <c r="AM69" s="84"/>
      <c r="AN69" s="84"/>
      <c r="AO69" s="84"/>
      <c r="AP69" s="84"/>
      <c r="AQ69" s="84"/>
      <c r="AR69" s="84"/>
      <c r="AS69" s="39" t="str">
        <f>IF(AT68=AT69,"○","×")</f>
        <v>○</v>
      </c>
      <c r="AT69" s="36">
        <f t="shared" ref="AT69" si="96">COUNTIF(N69:AR69,"ａ")+COUNTIF(N69:AR69,"ｂ")+COUNTIF(N69:AR69,"ｃ")</f>
        <v>0</v>
      </c>
    </row>
    <row r="70" spans="1:46" ht="21" customHeight="1">
      <c r="A70" s="143">
        <v>34</v>
      </c>
      <c r="B70" s="145"/>
      <c r="C70" s="145"/>
      <c r="D70" s="146"/>
      <c r="E70" s="137" t="str">
        <f>IF(D70=""," ",DATEDIF(D70,K70,"Y")&amp;"歳"&amp;DATEDIF(D70,K70,"YM")&amp;"カ月")</f>
        <v xml:space="preserve"> </v>
      </c>
      <c r="F70" s="138"/>
      <c r="G70" s="138"/>
      <c r="H70" s="138"/>
      <c r="I70" s="138"/>
      <c r="J70" s="40" t="s">
        <v>8</v>
      </c>
      <c r="K70" s="139">
        <f>DATE($B1,$D1,1)</f>
        <v>44621</v>
      </c>
      <c r="L70" s="139">
        <f>DATEDIF(D70,K70,"Y")</f>
        <v>122</v>
      </c>
      <c r="M70" s="121" t="str">
        <f t="shared" ref="M70" si="97">IF(L70=0,"○",IF(L70=1,"△",IF(L70=2,"□",IF(L70=3,"◇","×"))))</f>
        <v>×</v>
      </c>
      <c r="N70" s="87"/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6"/>
      <c r="AG70" s="86"/>
      <c r="AH70" s="86"/>
      <c r="AI70" s="86"/>
      <c r="AJ70" s="86"/>
      <c r="AK70" s="86"/>
      <c r="AL70" s="86"/>
      <c r="AM70" s="86"/>
      <c r="AN70" s="86"/>
      <c r="AO70" s="86"/>
      <c r="AP70" s="86"/>
      <c r="AQ70" s="86"/>
      <c r="AR70" s="86"/>
      <c r="AS70" s="41">
        <f>SUM(N70:AR70)</f>
        <v>0</v>
      </c>
      <c r="AT70" s="36">
        <f t="shared" ref="AT70" si="98">COUNT(N70:AR70)</f>
        <v>0</v>
      </c>
    </row>
    <row r="71" spans="1:46" ht="21" customHeight="1" thickBot="1">
      <c r="A71" s="144"/>
      <c r="B71" s="114"/>
      <c r="C71" s="114"/>
      <c r="D71" s="116"/>
      <c r="E71" s="137"/>
      <c r="F71" s="118"/>
      <c r="G71" s="118"/>
      <c r="H71" s="118"/>
      <c r="I71" s="118"/>
      <c r="J71" s="38" t="s">
        <v>24</v>
      </c>
      <c r="K71" s="140"/>
      <c r="L71" s="141"/>
      <c r="M71" s="142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39" t="str">
        <f>IF(AT70=AT71,"○","×")</f>
        <v>○</v>
      </c>
      <c r="AT71" s="36">
        <f t="shared" ref="AT71" si="99">COUNTIF(N71:AR71,"ａ")+COUNTIF(N71:AR71,"ｂ")+COUNTIF(N71:AR71,"ｃ")</f>
        <v>0</v>
      </c>
    </row>
    <row r="72" spans="1:46" ht="21" customHeight="1">
      <c r="A72" s="143">
        <v>35</v>
      </c>
      <c r="B72" s="145"/>
      <c r="C72" s="145"/>
      <c r="D72" s="146"/>
      <c r="E72" s="137" t="str">
        <f>IF(D72=""," ",DATEDIF(D72,K72,"Y")&amp;"歳"&amp;DATEDIF(D72,K72,"YM")&amp;"カ月")</f>
        <v xml:space="preserve"> </v>
      </c>
      <c r="F72" s="138"/>
      <c r="G72" s="138"/>
      <c r="H72" s="138"/>
      <c r="I72" s="138"/>
      <c r="J72" s="40" t="s">
        <v>8</v>
      </c>
      <c r="K72" s="139">
        <f>DATE($B1,$D1,1)</f>
        <v>44621</v>
      </c>
      <c r="L72" s="139">
        <f>DATEDIF(D72,K72,"Y")</f>
        <v>122</v>
      </c>
      <c r="M72" s="121" t="str">
        <f t="shared" ref="M72" si="100">IF(L72=0,"○",IF(L72=1,"△",IF(L72=2,"□",IF(L72=3,"◇","×"))))</f>
        <v>×</v>
      </c>
      <c r="N72" s="87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86"/>
      <c r="AF72" s="86"/>
      <c r="AG72" s="86"/>
      <c r="AH72" s="86"/>
      <c r="AI72" s="86"/>
      <c r="AJ72" s="86"/>
      <c r="AK72" s="86"/>
      <c r="AL72" s="86"/>
      <c r="AM72" s="86"/>
      <c r="AN72" s="86"/>
      <c r="AO72" s="86"/>
      <c r="AP72" s="86"/>
      <c r="AQ72" s="86"/>
      <c r="AR72" s="86"/>
      <c r="AS72" s="41">
        <f>SUM(N72:AR72)</f>
        <v>0</v>
      </c>
      <c r="AT72" s="36">
        <f t="shared" ref="AT72" si="101">COUNT(N72:AR72)</f>
        <v>0</v>
      </c>
    </row>
    <row r="73" spans="1:46" ht="21" customHeight="1" thickBot="1">
      <c r="A73" s="144"/>
      <c r="B73" s="114"/>
      <c r="C73" s="114"/>
      <c r="D73" s="116"/>
      <c r="E73" s="137"/>
      <c r="F73" s="118"/>
      <c r="G73" s="118"/>
      <c r="H73" s="118"/>
      <c r="I73" s="118"/>
      <c r="J73" s="38" t="s">
        <v>24</v>
      </c>
      <c r="K73" s="140"/>
      <c r="L73" s="141"/>
      <c r="M73" s="142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4"/>
      <c r="AR73" s="84"/>
      <c r="AS73" s="39" t="str">
        <f>IF(AT72=AT73,"○","×")</f>
        <v>○</v>
      </c>
      <c r="AT73" s="36">
        <f t="shared" ref="AT73" si="102">COUNTIF(N73:AR73,"ａ")+COUNTIF(N73:AR73,"ｂ")+COUNTIF(N73:AR73,"ｃ")</f>
        <v>0</v>
      </c>
    </row>
    <row r="74" spans="1:46" ht="21" customHeight="1">
      <c r="A74" s="143">
        <v>36</v>
      </c>
      <c r="B74" s="145"/>
      <c r="C74" s="145"/>
      <c r="D74" s="146"/>
      <c r="E74" s="137" t="str">
        <f>IF(D74=""," ",DATEDIF(D74,K74,"Y")&amp;"歳"&amp;DATEDIF(D74,K74,"YM")&amp;"カ月")</f>
        <v xml:space="preserve"> </v>
      </c>
      <c r="F74" s="138"/>
      <c r="G74" s="138"/>
      <c r="H74" s="138"/>
      <c r="I74" s="138"/>
      <c r="J74" s="40" t="s">
        <v>8</v>
      </c>
      <c r="K74" s="139">
        <f>DATE($B1,$D1,1)</f>
        <v>44621</v>
      </c>
      <c r="L74" s="139">
        <f>DATEDIF(D74,K74,"Y")</f>
        <v>122</v>
      </c>
      <c r="M74" s="121" t="str">
        <f t="shared" ref="M74" si="103">IF(L74=0,"○",IF(L74=1,"△",IF(L74=2,"□",IF(L74=3,"◇","×"))))</f>
        <v>×</v>
      </c>
      <c r="N74" s="87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6"/>
      <c r="AD74" s="86"/>
      <c r="AE74" s="86"/>
      <c r="AF74" s="86"/>
      <c r="AG74" s="86"/>
      <c r="AH74" s="86"/>
      <c r="AI74" s="86"/>
      <c r="AJ74" s="86"/>
      <c r="AK74" s="86"/>
      <c r="AL74" s="86"/>
      <c r="AM74" s="86"/>
      <c r="AN74" s="86"/>
      <c r="AO74" s="86"/>
      <c r="AP74" s="86"/>
      <c r="AQ74" s="86"/>
      <c r="AR74" s="86"/>
      <c r="AS74" s="41">
        <f>SUM(N74:AR74)</f>
        <v>0</v>
      </c>
      <c r="AT74" s="36">
        <f t="shared" ref="AT74" si="104">COUNT(N74:AR74)</f>
        <v>0</v>
      </c>
    </row>
    <row r="75" spans="1:46" ht="21" customHeight="1" thickBot="1">
      <c r="A75" s="144"/>
      <c r="B75" s="114"/>
      <c r="C75" s="114"/>
      <c r="D75" s="116"/>
      <c r="E75" s="137"/>
      <c r="F75" s="118"/>
      <c r="G75" s="118"/>
      <c r="H75" s="118"/>
      <c r="I75" s="118"/>
      <c r="J75" s="38" t="s">
        <v>24</v>
      </c>
      <c r="K75" s="140"/>
      <c r="L75" s="141"/>
      <c r="M75" s="142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39" t="str">
        <f>IF(AT74=AT75,"○","×")</f>
        <v>○</v>
      </c>
      <c r="AT75" s="36">
        <f t="shared" ref="AT75" si="105">COUNTIF(N75:AR75,"ａ")+COUNTIF(N75:AR75,"ｂ")+COUNTIF(N75:AR75,"ｃ")</f>
        <v>0</v>
      </c>
    </row>
    <row r="76" spans="1:46" ht="21" customHeight="1">
      <c r="A76" s="143">
        <v>37</v>
      </c>
      <c r="B76" s="145"/>
      <c r="C76" s="145"/>
      <c r="D76" s="146"/>
      <c r="E76" s="137" t="str">
        <f>IF(D76=""," ",DATEDIF(D76,K76,"Y")&amp;"歳"&amp;DATEDIF(D76,K76,"YM")&amp;"カ月")</f>
        <v xml:space="preserve"> </v>
      </c>
      <c r="F76" s="138"/>
      <c r="G76" s="138"/>
      <c r="H76" s="138"/>
      <c r="I76" s="138"/>
      <c r="J76" s="40" t="s">
        <v>8</v>
      </c>
      <c r="K76" s="139">
        <f>DATE($B1,$D1,1)</f>
        <v>44621</v>
      </c>
      <c r="L76" s="139">
        <f>DATEDIF(D76,K76,"Y")</f>
        <v>122</v>
      </c>
      <c r="M76" s="121" t="str">
        <f t="shared" ref="M76" si="106">IF(L76=0,"○",IF(L76=1,"△",IF(L76=2,"□",IF(L76=3,"◇","×"))))</f>
        <v>×</v>
      </c>
      <c r="N76" s="87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  <c r="AA76" s="86"/>
      <c r="AB76" s="86"/>
      <c r="AC76" s="86"/>
      <c r="AD76" s="86"/>
      <c r="AE76" s="86"/>
      <c r="AF76" s="86"/>
      <c r="AG76" s="86"/>
      <c r="AH76" s="86"/>
      <c r="AI76" s="86"/>
      <c r="AJ76" s="86"/>
      <c r="AK76" s="86"/>
      <c r="AL76" s="86"/>
      <c r="AM76" s="86"/>
      <c r="AN76" s="86"/>
      <c r="AO76" s="86"/>
      <c r="AP76" s="86"/>
      <c r="AQ76" s="86"/>
      <c r="AR76" s="86"/>
      <c r="AS76" s="41">
        <f>SUM(N76:AR76)</f>
        <v>0</v>
      </c>
      <c r="AT76" s="36">
        <f t="shared" ref="AT76" si="107">COUNT(N76:AR76)</f>
        <v>0</v>
      </c>
    </row>
    <row r="77" spans="1:46" ht="21" customHeight="1" thickBot="1">
      <c r="A77" s="144"/>
      <c r="B77" s="114"/>
      <c r="C77" s="114"/>
      <c r="D77" s="116"/>
      <c r="E77" s="137"/>
      <c r="F77" s="118"/>
      <c r="G77" s="118"/>
      <c r="H77" s="118"/>
      <c r="I77" s="118"/>
      <c r="J77" s="38" t="s">
        <v>24</v>
      </c>
      <c r="K77" s="140"/>
      <c r="L77" s="141"/>
      <c r="M77" s="142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84"/>
      <c r="AM77" s="84"/>
      <c r="AN77" s="84"/>
      <c r="AO77" s="84"/>
      <c r="AP77" s="84"/>
      <c r="AQ77" s="84"/>
      <c r="AR77" s="84"/>
      <c r="AS77" s="39" t="str">
        <f>IF(AT76=AT77,"○","×")</f>
        <v>○</v>
      </c>
      <c r="AT77" s="36">
        <f t="shared" ref="AT77" si="108">COUNTIF(N77:AR77,"ａ")+COUNTIF(N77:AR77,"ｂ")+COUNTIF(N77:AR77,"ｃ")</f>
        <v>0</v>
      </c>
    </row>
    <row r="78" spans="1:46" ht="21" customHeight="1">
      <c r="A78" s="143">
        <v>38</v>
      </c>
      <c r="B78" s="145"/>
      <c r="C78" s="145"/>
      <c r="D78" s="146"/>
      <c r="E78" s="137" t="str">
        <f>IF(D78=""," ",DATEDIF(D78,K78,"Y")&amp;"歳"&amp;DATEDIF(D78,K78,"YM")&amp;"カ月")</f>
        <v xml:space="preserve"> </v>
      </c>
      <c r="F78" s="138"/>
      <c r="G78" s="138"/>
      <c r="H78" s="138"/>
      <c r="I78" s="138"/>
      <c r="J78" s="40" t="s">
        <v>8</v>
      </c>
      <c r="K78" s="139">
        <f>DATE($B1,$D1,1)</f>
        <v>44621</v>
      </c>
      <c r="L78" s="139">
        <f>DATEDIF(D78,K78,"Y")</f>
        <v>122</v>
      </c>
      <c r="M78" s="121" t="str">
        <f t="shared" ref="M78" si="109">IF(L78=0,"○",IF(L78=1,"△",IF(L78=2,"□",IF(L78=3,"◇","×"))))</f>
        <v>×</v>
      </c>
      <c r="N78" s="87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41">
        <f>SUM(N78:AR78)</f>
        <v>0</v>
      </c>
      <c r="AT78" s="36">
        <f t="shared" ref="AT78" si="110">COUNT(N78:AR78)</f>
        <v>0</v>
      </c>
    </row>
    <row r="79" spans="1:46" ht="21" customHeight="1" thickBot="1">
      <c r="A79" s="144"/>
      <c r="B79" s="114"/>
      <c r="C79" s="114"/>
      <c r="D79" s="116"/>
      <c r="E79" s="137"/>
      <c r="F79" s="118"/>
      <c r="G79" s="118"/>
      <c r="H79" s="118"/>
      <c r="I79" s="118"/>
      <c r="J79" s="38" t="s">
        <v>24</v>
      </c>
      <c r="K79" s="140"/>
      <c r="L79" s="141"/>
      <c r="M79" s="142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84"/>
      <c r="AM79" s="84"/>
      <c r="AN79" s="84"/>
      <c r="AO79" s="84"/>
      <c r="AP79" s="84"/>
      <c r="AQ79" s="84"/>
      <c r="AR79" s="84"/>
      <c r="AS79" s="39" t="str">
        <f>IF(AT78=AT79,"○","×")</f>
        <v>○</v>
      </c>
      <c r="AT79" s="36">
        <f t="shared" ref="AT79" si="111">COUNTIF(N79:AR79,"ａ")+COUNTIF(N79:AR79,"ｂ")+COUNTIF(N79:AR79,"ｃ")</f>
        <v>0</v>
      </c>
    </row>
    <row r="80" spans="1:46" ht="21" customHeight="1">
      <c r="A80" s="143">
        <v>39</v>
      </c>
      <c r="B80" s="145"/>
      <c r="C80" s="145"/>
      <c r="D80" s="146"/>
      <c r="E80" s="137" t="str">
        <f>IF(D80=""," ",DATEDIF(D80,K80,"Y")&amp;"歳"&amp;DATEDIF(D80,K80,"YM")&amp;"カ月")</f>
        <v xml:space="preserve"> </v>
      </c>
      <c r="F80" s="138"/>
      <c r="G80" s="138"/>
      <c r="H80" s="138"/>
      <c r="I80" s="138"/>
      <c r="J80" s="40" t="s">
        <v>8</v>
      </c>
      <c r="K80" s="139">
        <f>DATE($B1,$D1,1)</f>
        <v>44621</v>
      </c>
      <c r="L80" s="139">
        <f>DATEDIF(D80,K80,"Y")</f>
        <v>122</v>
      </c>
      <c r="M80" s="121" t="str">
        <f t="shared" ref="M80" si="112">IF(L80=0,"○",IF(L80=1,"△",IF(L80=2,"□",IF(L80=3,"◇","×"))))</f>
        <v>×</v>
      </c>
      <c r="N80" s="87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  <c r="AA80" s="86"/>
      <c r="AB80" s="86"/>
      <c r="AC80" s="86"/>
      <c r="AD80" s="86"/>
      <c r="AE80" s="86"/>
      <c r="AF80" s="86"/>
      <c r="AG80" s="86"/>
      <c r="AH80" s="86"/>
      <c r="AI80" s="86"/>
      <c r="AJ80" s="86"/>
      <c r="AK80" s="86"/>
      <c r="AL80" s="86"/>
      <c r="AM80" s="86"/>
      <c r="AN80" s="86"/>
      <c r="AO80" s="86"/>
      <c r="AP80" s="86"/>
      <c r="AQ80" s="86"/>
      <c r="AR80" s="86"/>
      <c r="AS80" s="41">
        <f>SUM(N80:AR80)</f>
        <v>0</v>
      </c>
      <c r="AT80" s="36">
        <f t="shared" ref="AT80" si="113">COUNT(N80:AR80)</f>
        <v>0</v>
      </c>
    </row>
    <row r="81" spans="1:46" ht="21" customHeight="1" thickBot="1">
      <c r="A81" s="144"/>
      <c r="B81" s="114"/>
      <c r="C81" s="114"/>
      <c r="D81" s="116"/>
      <c r="E81" s="137"/>
      <c r="F81" s="118"/>
      <c r="G81" s="118"/>
      <c r="H81" s="118"/>
      <c r="I81" s="118"/>
      <c r="J81" s="38" t="s">
        <v>24</v>
      </c>
      <c r="K81" s="140"/>
      <c r="L81" s="141"/>
      <c r="M81" s="142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  <c r="AR81" s="84"/>
      <c r="AS81" s="39" t="str">
        <f>IF(AT80=AT81,"○","×")</f>
        <v>○</v>
      </c>
      <c r="AT81" s="36">
        <f t="shared" ref="AT81" si="114">COUNTIF(N81:AR81,"ａ")+COUNTIF(N81:AR81,"ｂ")+COUNTIF(N81:AR81,"ｃ")</f>
        <v>0</v>
      </c>
    </row>
    <row r="82" spans="1:46" ht="21" customHeight="1">
      <c r="A82" s="143">
        <v>40</v>
      </c>
      <c r="B82" s="145"/>
      <c r="C82" s="145"/>
      <c r="D82" s="146"/>
      <c r="E82" s="137" t="str">
        <f>IF(D82=""," ",DATEDIF(D82,K82,"Y")&amp;"歳"&amp;DATEDIF(D82,K82,"YM")&amp;"カ月")</f>
        <v xml:space="preserve"> </v>
      </c>
      <c r="F82" s="138"/>
      <c r="G82" s="138"/>
      <c r="H82" s="138"/>
      <c r="I82" s="138"/>
      <c r="J82" s="40" t="s">
        <v>8</v>
      </c>
      <c r="K82" s="139">
        <f>DATE($B1,$D1,1)</f>
        <v>44621</v>
      </c>
      <c r="L82" s="139">
        <f>DATEDIF(D82,K82,"Y")</f>
        <v>122</v>
      </c>
      <c r="M82" s="121" t="str">
        <f t="shared" ref="M82" si="115">IF(L82=0,"○",IF(L82=1,"△",IF(L82=2,"□",IF(L82=3,"◇","×"))))</f>
        <v>×</v>
      </c>
      <c r="N82" s="87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41">
        <f>SUM(N82:AR82)</f>
        <v>0</v>
      </c>
      <c r="AT82" s="36">
        <f t="shared" ref="AT82" si="116">COUNT(N82:AR82)</f>
        <v>0</v>
      </c>
    </row>
    <row r="83" spans="1:46" ht="21" customHeight="1" thickBot="1">
      <c r="A83" s="144"/>
      <c r="B83" s="114"/>
      <c r="C83" s="114"/>
      <c r="D83" s="116"/>
      <c r="E83" s="137"/>
      <c r="F83" s="118"/>
      <c r="G83" s="118"/>
      <c r="H83" s="118"/>
      <c r="I83" s="118"/>
      <c r="J83" s="38" t="s">
        <v>24</v>
      </c>
      <c r="K83" s="140"/>
      <c r="L83" s="141"/>
      <c r="M83" s="142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84"/>
      <c r="AM83" s="84"/>
      <c r="AN83" s="84"/>
      <c r="AO83" s="84"/>
      <c r="AP83" s="84"/>
      <c r="AQ83" s="84"/>
      <c r="AR83" s="84"/>
      <c r="AS83" s="39" t="str">
        <f>IF(AT82=AT83,"○","×")</f>
        <v>○</v>
      </c>
      <c r="AT83" s="36">
        <f t="shared" ref="AT83" si="117">COUNTIF(N83:AR83,"ａ")+COUNTIF(N83:AR83,"ｂ")+COUNTIF(N83:AR83,"ｃ")</f>
        <v>0</v>
      </c>
    </row>
    <row r="84" spans="1:46" ht="21" customHeight="1">
      <c r="A84" s="143">
        <v>41</v>
      </c>
      <c r="B84" s="145"/>
      <c r="C84" s="145"/>
      <c r="D84" s="146"/>
      <c r="E84" s="137" t="str">
        <f>IF(D84=""," ",DATEDIF(D84,K84,"Y")&amp;"歳"&amp;DATEDIF(D84,K84,"YM")&amp;"カ月")</f>
        <v xml:space="preserve"> </v>
      </c>
      <c r="F84" s="138"/>
      <c r="G84" s="138"/>
      <c r="H84" s="138"/>
      <c r="I84" s="138"/>
      <c r="J84" s="40" t="s">
        <v>8</v>
      </c>
      <c r="K84" s="139">
        <f>DATE($B1,$D1,1)</f>
        <v>44621</v>
      </c>
      <c r="L84" s="139">
        <f>DATEDIF(D84,K84,"Y")</f>
        <v>122</v>
      </c>
      <c r="M84" s="121" t="str">
        <f t="shared" ref="M84" si="118">IF(L84=0,"○",IF(L84=1,"△",IF(L84=2,"□",IF(L84=3,"◇","×"))))</f>
        <v>×</v>
      </c>
      <c r="N84" s="87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86"/>
      <c r="AE84" s="86"/>
      <c r="AF84" s="86"/>
      <c r="AG84" s="86"/>
      <c r="AH84" s="86"/>
      <c r="AI84" s="86"/>
      <c r="AJ84" s="86"/>
      <c r="AK84" s="86"/>
      <c r="AL84" s="86"/>
      <c r="AM84" s="86"/>
      <c r="AN84" s="86"/>
      <c r="AO84" s="86"/>
      <c r="AP84" s="86"/>
      <c r="AQ84" s="86"/>
      <c r="AR84" s="86"/>
      <c r="AS84" s="41">
        <f>SUM(N84:AR84)</f>
        <v>0</v>
      </c>
      <c r="AT84" s="36">
        <f t="shared" ref="AT84" si="119">COUNT(N84:AR84)</f>
        <v>0</v>
      </c>
    </row>
    <row r="85" spans="1:46" ht="21" customHeight="1" thickBot="1">
      <c r="A85" s="144"/>
      <c r="B85" s="114"/>
      <c r="C85" s="114"/>
      <c r="D85" s="116"/>
      <c r="E85" s="137"/>
      <c r="F85" s="118"/>
      <c r="G85" s="118"/>
      <c r="H85" s="118"/>
      <c r="I85" s="118"/>
      <c r="J85" s="38" t="s">
        <v>24</v>
      </c>
      <c r="K85" s="140"/>
      <c r="L85" s="141"/>
      <c r="M85" s="142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84"/>
      <c r="AM85" s="84"/>
      <c r="AN85" s="84"/>
      <c r="AO85" s="84"/>
      <c r="AP85" s="84"/>
      <c r="AQ85" s="84"/>
      <c r="AR85" s="84"/>
      <c r="AS85" s="39" t="str">
        <f>IF(AT84=AT85,"○","×")</f>
        <v>○</v>
      </c>
      <c r="AT85" s="36">
        <f t="shared" ref="AT85" si="120">COUNTIF(N85:AR85,"ａ")+COUNTIF(N85:AR85,"ｂ")+COUNTIF(N85:AR85,"ｃ")</f>
        <v>0</v>
      </c>
    </row>
    <row r="86" spans="1:46" ht="21" customHeight="1">
      <c r="A86" s="143">
        <v>42</v>
      </c>
      <c r="B86" s="145"/>
      <c r="C86" s="145"/>
      <c r="D86" s="146"/>
      <c r="E86" s="137" t="str">
        <f>IF(D86=""," ",DATEDIF(D86,K86,"Y")&amp;"歳"&amp;DATEDIF(D86,K86,"YM")&amp;"カ月")</f>
        <v xml:space="preserve"> </v>
      </c>
      <c r="F86" s="138"/>
      <c r="G86" s="138"/>
      <c r="H86" s="138"/>
      <c r="I86" s="138"/>
      <c r="J86" s="40" t="s">
        <v>8</v>
      </c>
      <c r="K86" s="139">
        <f>DATE($B1,$D1,1)</f>
        <v>44621</v>
      </c>
      <c r="L86" s="139">
        <f>DATEDIF(D86,K86,"Y")</f>
        <v>122</v>
      </c>
      <c r="M86" s="121" t="str">
        <f t="shared" ref="M86" si="121">IF(L86=0,"○",IF(L86=1,"△",IF(L86=2,"□",IF(L86=3,"◇","×"))))</f>
        <v>×</v>
      </c>
      <c r="N86" s="87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6"/>
      <c r="AA86" s="86"/>
      <c r="AB86" s="86"/>
      <c r="AC86" s="86"/>
      <c r="AD86" s="86"/>
      <c r="AE86" s="86"/>
      <c r="AF86" s="86"/>
      <c r="AG86" s="86"/>
      <c r="AH86" s="86"/>
      <c r="AI86" s="86"/>
      <c r="AJ86" s="86"/>
      <c r="AK86" s="86"/>
      <c r="AL86" s="86"/>
      <c r="AM86" s="86"/>
      <c r="AN86" s="86"/>
      <c r="AO86" s="86"/>
      <c r="AP86" s="86"/>
      <c r="AQ86" s="86"/>
      <c r="AR86" s="86"/>
      <c r="AS86" s="41">
        <f>SUM(N86:AR86)</f>
        <v>0</v>
      </c>
      <c r="AT86" s="36">
        <f t="shared" ref="AT86" si="122">COUNT(N86:AR86)</f>
        <v>0</v>
      </c>
    </row>
    <row r="87" spans="1:46" ht="21" customHeight="1" thickBot="1">
      <c r="A87" s="144"/>
      <c r="B87" s="114"/>
      <c r="C87" s="114"/>
      <c r="D87" s="116"/>
      <c r="E87" s="137"/>
      <c r="F87" s="118"/>
      <c r="G87" s="118"/>
      <c r="H87" s="118"/>
      <c r="I87" s="118"/>
      <c r="J87" s="38" t="s">
        <v>24</v>
      </c>
      <c r="K87" s="140"/>
      <c r="L87" s="141"/>
      <c r="M87" s="142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39" t="str">
        <f>IF(AT86=AT87,"○","×")</f>
        <v>○</v>
      </c>
      <c r="AT87" s="36">
        <f t="shared" ref="AT87" si="123">COUNTIF(N87:AR87,"ａ")+COUNTIF(N87:AR87,"ｂ")+COUNTIF(N87:AR87,"ｃ")</f>
        <v>0</v>
      </c>
    </row>
    <row r="88" spans="1:46" ht="21" customHeight="1">
      <c r="A88" s="143">
        <v>43</v>
      </c>
      <c r="B88" s="145"/>
      <c r="C88" s="145"/>
      <c r="D88" s="146"/>
      <c r="E88" s="137" t="str">
        <f>IF(D88=""," ",DATEDIF(D88,K88,"Y")&amp;"歳"&amp;DATEDIF(D88,K88,"YM")&amp;"カ月")</f>
        <v xml:space="preserve"> </v>
      </c>
      <c r="F88" s="138"/>
      <c r="G88" s="138"/>
      <c r="H88" s="138"/>
      <c r="I88" s="138"/>
      <c r="J88" s="40" t="s">
        <v>8</v>
      </c>
      <c r="K88" s="139">
        <f>DATE($B1,$D1,1)</f>
        <v>44621</v>
      </c>
      <c r="L88" s="139">
        <f>DATEDIF(D88,K88,"Y")</f>
        <v>122</v>
      </c>
      <c r="M88" s="121" t="str">
        <f t="shared" ref="M88" si="124">IF(L88=0,"○",IF(L88=1,"△",IF(L88=2,"□",IF(L88=3,"◇","×"))))</f>
        <v>×</v>
      </c>
      <c r="N88" s="87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  <c r="AA88" s="86"/>
      <c r="AB88" s="86"/>
      <c r="AC88" s="86"/>
      <c r="AD88" s="86"/>
      <c r="AE88" s="86"/>
      <c r="AF88" s="86"/>
      <c r="AG88" s="86"/>
      <c r="AH88" s="86"/>
      <c r="AI88" s="86"/>
      <c r="AJ88" s="86"/>
      <c r="AK88" s="86"/>
      <c r="AL88" s="86"/>
      <c r="AM88" s="86"/>
      <c r="AN88" s="86"/>
      <c r="AO88" s="86"/>
      <c r="AP88" s="86"/>
      <c r="AQ88" s="86"/>
      <c r="AR88" s="86"/>
      <c r="AS88" s="41">
        <f>SUM(N88:AR88)</f>
        <v>0</v>
      </c>
      <c r="AT88" s="36">
        <f t="shared" ref="AT88" si="125">COUNT(N88:AR88)</f>
        <v>0</v>
      </c>
    </row>
    <row r="89" spans="1:46" ht="21" customHeight="1" thickBot="1">
      <c r="A89" s="144"/>
      <c r="B89" s="114"/>
      <c r="C89" s="114"/>
      <c r="D89" s="116"/>
      <c r="E89" s="137"/>
      <c r="F89" s="118"/>
      <c r="G89" s="118"/>
      <c r="H89" s="118"/>
      <c r="I89" s="118"/>
      <c r="J89" s="38" t="s">
        <v>24</v>
      </c>
      <c r="K89" s="140"/>
      <c r="L89" s="141"/>
      <c r="M89" s="142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84"/>
      <c r="AM89" s="84"/>
      <c r="AN89" s="84"/>
      <c r="AO89" s="84"/>
      <c r="AP89" s="84"/>
      <c r="AQ89" s="84"/>
      <c r="AR89" s="84"/>
      <c r="AS89" s="39" t="str">
        <f>IF(AT88=AT89,"○","×")</f>
        <v>○</v>
      </c>
      <c r="AT89" s="36">
        <f t="shared" ref="AT89" si="126">COUNTIF(N89:AR89,"ａ")+COUNTIF(N89:AR89,"ｂ")+COUNTIF(N89:AR89,"ｃ")</f>
        <v>0</v>
      </c>
    </row>
    <row r="90" spans="1:46" ht="21" customHeight="1">
      <c r="A90" s="143">
        <v>44</v>
      </c>
      <c r="B90" s="145"/>
      <c r="C90" s="145"/>
      <c r="D90" s="146"/>
      <c r="E90" s="137" t="str">
        <f>IF(D90=""," ",DATEDIF(D90,K90,"Y")&amp;"歳"&amp;DATEDIF(D90,K90,"YM")&amp;"カ月")</f>
        <v xml:space="preserve"> </v>
      </c>
      <c r="F90" s="138"/>
      <c r="G90" s="138"/>
      <c r="H90" s="138"/>
      <c r="I90" s="138"/>
      <c r="J90" s="40" t="s">
        <v>8</v>
      </c>
      <c r="K90" s="139">
        <f>DATE($B1,$D1,1)</f>
        <v>44621</v>
      </c>
      <c r="L90" s="139">
        <f>DATEDIF(D90,K90,"Y")</f>
        <v>122</v>
      </c>
      <c r="M90" s="121" t="str">
        <f t="shared" ref="M90" si="127">IF(L90=0,"○",IF(L90=1,"△",IF(L90=2,"□",IF(L90=3,"◇","×"))))</f>
        <v>×</v>
      </c>
      <c r="N90" s="87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  <c r="AG90" s="86"/>
      <c r="AH90" s="86"/>
      <c r="AI90" s="86"/>
      <c r="AJ90" s="86"/>
      <c r="AK90" s="86"/>
      <c r="AL90" s="86"/>
      <c r="AM90" s="86"/>
      <c r="AN90" s="86"/>
      <c r="AO90" s="86"/>
      <c r="AP90" s="86"/>
      <c r="AQ90" s="86"/>
      <c r="AR90" s="86"/>
      <c r="AS90" s="41">
        <f>SUM(N90:AR90)</f>
        <v>0</v>
      </c>
      <c r="AT90" s="36">
        <f t="shared" ref="AT90" si="128">COUNT(N90:AR90)</f>
        <v>0</v>
      </c>
    </row>
    <row r="91" spans="1:46" ht="21" customHeight="1" thickBot="1">
      <c r="A91" s="144"/>
      <c r="B91" s="114"/>
      <c r="C91" s="114"/>
      <c r="D91" s="116"/>
      <c r="E91" s="137"/>
      <c r="F91" s="118"/>
      <c r="G91" s="118"/>
      <c r="H91" s="118"/>
      <c r="I91" s="118"/>
      <c r="J91" s="38" t="s">
        <v>24</v>
      </c>
      <c r="K91" s="140"/>
      <c r="L91" s="141"/>
      <c r="M91" s="142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84"/>
      <c r="AM91" s="84"/>
      <c r="AN91" s="84"/>
      <c r="AO91" s="84"/>
      <c r="AP91" s="84"/>
      <c r="AQ91" s="84"/>
      <c r="AR91" s="84"/>
      <c r="AS91" s="39" t="str">
        <f>IF(AT90=AT91,"○","×")</f>
        <v>○</v>
      </c>
      <c r="AT91" s="36">
        <f t="shared" ref="AT91" si="129">COUNTIF(N91:AR91,"ａ")+COUNTIF(N91:AR91,"ｂ")+COUNTIF(N91:AR91,"ｃ")</f>
        <v>0</v>
      </c>
    </row>
    <row r="92" spans="1:46" ht="21" customHeight="1">
      <c r="A92" s="143">
        <v>45</v>
      </c>
      <c r="B92" s="145"/>
      <c r="C92" s="145"/>
      <c r="D92" s="146"/>
      <c r="E92" s="137" t="str">
        <f>IF(D92=""," ",DATEDIF(D92,K92,"Y")&amp;"歳"&amp;DATEDIF(D92,K92,"YM")&amp;"カ月")</f>
        <v xml:space="preserve"> </v>
      </c>
      <c r="F92" s="138"/>
      <c r="G92" s="138"/>
      <c r="H92" s="138"/>
      <c r="I92" s="138"/>
      <c r="J92" s="40" t="s">
        <v>8</v>
      </c>
      <c r="K92" s="139">
        <f>DATE($B1,$D1,1)</f>
        <v>44621</v>
      </c>
      <c r="L92" s="139">
        <f>DATEDIF(D92,K92,"Y")</f>
        <v>122</v>
      </c>
      <c r="M92" s="121" t="str">
        <f t="shared" ref="M92" si="130">IF(L92=0,"○",IF(L92=1,"△",IF(L92=2,"□",IF(L92=3,"◇","×"))))</f>
        <v>×</v>
      </c>
      <c r="N92" s="87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6"/>
      <c r="AD92" s="86"/>
      <c r="AE92" s="86"/>
      <c r="AF92" s="86"/>
      <c r="AG92" s="86"/>
      <c r="AH92" s="86"/>
      <c r="AI92" s="86"/>
      <c r="AJ92" s="86"/>
      <c r="AK92" s="86"/>
      <c r="AL92" s="86"/>
      <c r="AM92" s="86"/>
      <c r="AN92" s="86"/>
      <c r="AO92" s="86"/>
      <c r="AP92" s="86"/>
      <c r="AQ92" s="86"/>
      <c r="AR92" s="86"/>
      <c r="AS92" s="41">
        <f>SUM(N92:AR92)</f>
        <v>0</v>
      </c>
      <c r="AT92" s="36">
        <f t="shared" ref="AT92" si="131">COUNT(N92:AR92)</f>
        <v>0</v>
      </c>
    </row>
    <row r="93" spans="1:46" ht="21" customHeight="1" thickBot="1">
      <c r="A93" s="144"/>
      <c r="B93" s="114"/>
      <c r="C93" s="114"/>
      <c r="D93" s="116"/>
      <c r="E93" s="137"/>
      <c r="F93" s="118"/>
      <c r="G93" s="118"/>
      <c r="H93" s="118"/>
      <c r="I93" s="118"/>
      <c r="J93" s="38" t="s">
        <v>24</v>
      </c>
      <c r="K93" s="140"/>
      <c r="L93" s="141"/>
      <c r="M93" s="142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84"/>
      <c r="AM93" s="84"/>
      <c r="AN93" s="84"/>
      <c r="AO93" s="84"/>
      <c r="AP93" s="84"/>
      <c r="AQ93" s="84"/>
      <c r="AR93" s="84"/>
      <c r="AS93" s="39" t="str">
        <f>IF(AT92=AT93,"○","×")</f>
        <v>○</v>
      </c>
      <c r="AT93" s="36">
        <f t="shared" ref="AT93" si="132">COUNTIF(N93:AR93,"ａ")+COUNTIF(N93:AR93,"ｂ")+COUNTIF(N93:AR93,"ｃ")</f>
        <v>0</v>
      </c>
    </row>
    <row r="94" spans="1:46" ht="21" customHeight="1">
      <c r="A94" s="143">
        <v>46</v>
      </c>
      <c r="B94" s="145"/>
      <c r="C94" s="145"/>
      <c r="D94" s="146"/>
      <c r="E94" s="137" t="str">
        <f>IF(D94=""," ",DATEDIF(D94,K94,"Y")&amp;"歳"&amp;DATEDIF(D94,K94,"YM")&amp;"カ月")</f>
        <v xml:space="preserve"> </v>
      </c>
      <c r="F94" s="138"/>
      <c r="G94" s="138"/>
      <c r="H94" s="138"/>
      <c r="I94" s="138"/>
      <c r="J94" s="40" t="s">
        <v>8</v>
      </c>
      <c r="K94" s="139">
        <f>DATE($B1,$D1,1)</f>
        <v>44621</v>
      </c>
      <c r="L94" s="139">
        <f>DATEDIF(D94,K94,"Y")</f>
        <v>122</v>
      </c>
      <c r="M94" s="121" t="str">
        <f t="shared" ref="M94" si="133">IF(L94=0,"○",IF(L94=1,"△",IF(L94=2,"□",IF(L94=3,"◇","×"))))</f>
        <v>×</v>
      </c>
      <c r="N94" s="87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  <c r="AE94" s="86"/>
      <c r="AF94" s="86"/>
      <c r="AG94" s="86"/>
      <c r="AH94" s="86"/>
      <c r="AI94" s="86"/>
      <c r="AJ94" s="86"/>
      <c r="AK94" s="86"/>
      <c r="AL94" s="86"/>
      <c r="AM94" s="86"/>
      <c r="AN94" s="86"/>
      <c r="AO94" s="86"/>
      <c r="AP94" s="86"/>
      <c r="AQ94" s="86"/>
      <c r="AR94" s="86"/>
      <c r="AS94" s="41">
        <f>SUM(N94:AR94)</f>
        <v>0</v>
      </c>
      <c r="AT94" s="36">
        <f t="shared" ref="AT94" si="134">COUNT(N94:AR94)</f>
        <v>0</v>
      </c>
    </row>
    <row r="95" spans="1:46" ht="21" customHeight="1" thickBot="1">
      <c r="A95" s="144"/>
      <c r="B95" s="114"/>
      <c r="C95" s="114"/>
      <c r="D95" s="116"/>
      <c r="E95" s="137"/>
      <c r="F95" s="118"/>
      <c r="G95" s="118"/>
      <c r="H95" s="118"/>
      <c r="I95" s="118"/>
      <c r="J95" s="38" t="s">
        <v>24</v>
      </c>
      <c r="K95" s="140"/>
      <c r="L95" s="141"/>
      <c r="M95" s="142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39" t="str">
        <f>IF(AT94=AT95,"○","×")</f>
        <v>○</v>
      </c>
      <c r="AT95" s="36">
        <f t="shared" ref="AT95" si="135">COUNTIF(N95:AR95,"ａ")+COUNTIF(N95:AR95,"ｂ")+COUNTIF(N95:AR95,"ｃ")</f>
        <v>0</v>
      </c>
    </row>
    <row r="96" spans="1:46" ht="21" customHeight="1">
      <c r="A96" s="143">
        <v>47</v>
      </c>
      <c r="B96" s="145"/>
      <c r="C96" s="145"/>
      <c r="D96" s="146"/>
      <c r="E96" s="137" t="str">
        <f>IF(D96=""," ",DATEDIF(D96,K96,"Y")&amp;"歳"&amp;DATEDIF(D96,K96,"YM")&amp;"カ月")</f>
        <v xml:space="preserve"> </v>
      </c>
      <c r="F96" s="138"/>
      <c r="G96" s="138"/>
      <c r="H96" s="138"/>
      <c r="I96" s="138"/>
      <c r="J96" s="40" t="s">
        <v>8</v>
      </c>
      <c r="K96" s="139">
        <f>DATE($B1,$D1,1)</f>
        <v>44621</v>
      </c>
      <c r="L96" s="139">
        <f>DATEDIF(D96,K96,"Y")</f>
        <v>122</v>
      </c>
      <c r="M96" s="121" t="str">
        <f t="shared" ref="M96" si="136">IF(L96=0,"○",IF(L96=1,"△",IF(L96=2,"□",IF(L96=3,"◇","×"))))</f>
        <v>×</v>
      </c>
      <c r="N96" s="87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  <c r="AA96" s="86"/>
      <c r="AB96" s="86"/>
      <c r="AC96" s="86"/>
      <c r="AD96" s="86"/>
      <c r="AE96" s="86"/>
      <c r="AF96" s="86"/>
      <c r="AG96" s="86"/>
      <c r="AH96" s="86"/>
      <c r="AI96" s="86"/>
      <c r="AJ96" s="86"/>
      <c r="AK96" s="86"/>
      <c r="AL96" s="86"/>
      <c r="AM96" s="86"/>
      <c r="AN96" s="86"/>
      <c r="AO96" s="86"/>
      <c r="AP96" s="86"/>
      <c r="AQ96" s="86"/>
      <c r="AR96" s="86"/>
      <c r="AS96" s="41">
        <f>SUM(N96:AR96)</f>
        <v>0</v>
      </c>
      <c r="AT96" s="36">
        <f t="shared" ref="AT96" si="137">COUNT(N96:AR96)</f>
        <v>0</v>
      </c>
    </row>
    <row r="97" spans="1:46" ht="21" customHeight="1" thickBot="1">
      <c r="A97" s="144"/>
      <c r="B97" s="114"/>
      <c r="C97" s="114"/>
      <c r="D97" s="116"/>
      <c r="E97" s="137"/>
      <c r="F97" s="118"/>
      <c r="G97" s="118"/>
      <c r="H97" s="118"/>
      <c r="I97" s="118"/>
      <c r="J97" s="38" t="s">
        <v>24</v>
      </c>
      <c r="K97" s="140"/>
      <c r="L97" s="141"/>
      <c r="M97" s="142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39" t="str">
        <f>IF(AT96=AT97,"○","×")</f>
        <v>○</v>
      </c>
      <c r="AT97" s="36">
        <f t="shared" ref="AT97" si="138">COUNTIF(N97:AR97,"ａ")+COUNTIF(N97:AR97,"ｂ")+COUNTIF(N97:AR97,"ｃ")</f>
        <v>0</v>
      </c>
    </row>
    <row r="98" spans="1:46" ht="21" customHeight="1">
      <c r="A98" s="143">
        <v>48</v>
      </c>
      <c r="B98" s="145"/>
      <c r="C98" s="145"/>
      <c r="D98" s="146"/>
      <c r="E98" s="137" t="str">
        <f>IF(D98=""," ",DATEDIF(D98,K98,"Y")&amp;"歳"&amp;DATEDIF(D98,K98,"YM")&amp;"カ月")</f>
        <v xml:space="preserve"> </v>
      </c>
      <c r="F98" s="138"/>
      <c r="G98" s="138"/>
      <c r="H98" s="138"/>
      <c r="I98" s="138"/>
      <c r="J98" s="40" t="s">
        <v>8</v>
      </c>
      <c r="K98" s="139">
        <f>DATE($B1,$D1,1)</f>
        <v>44621</v>
      </c>
      <c r="L98" s="139">
        <f>DATEDIF(D98,K98,"Y")</f>
        <v>122</v>
      </c>
      <c r="M98" s="121" t="str">
        <f t="shared" ref="M98" si="139">IF(L98=0,"○",IF(L98=1,"△",IF(L98=2,"□",IF(L98=3,"◇","×"))))</f>
        <v>×</v>
      </c>
      <c r="N98" s="87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41">
        <f>SUM(N98:AR98)</f>
        <v>0</v>
      </c>
      <c r="AT98" s="36">
        <f t="shared" ref="AT98" si="140">COUNT(N98:AR98)</f>
        <v>0</v>
      </c>
    </row>
    <row r="99" spans="1:46" ht="21" customHeight="1" thickBot="1">
      <c r="A99" s="144"/>
      <c r="B99" s="114"/>
      <c r="C99" s="114"/>
      <c r="D99" s="116"/>
      <c r="E99" s="137"/>
      <c r="F99" s="118"/>
      <c r="G99" s="118"/>
      <c r="H99" s="118"/>
      <c r="I99" s="118"/>
      <c r="J99" s="38" t="s">
        <v>24</v>
      </c>
      <c r="K99" s="140"/>
      <c r="L99" s="141"/>
      <c r="M99" s="142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39" t="str">
        <f>IF(AT98=AT99,"○","×")</f>
        <v>○</v>
      </c>
      <c r="AT99" s="36">
        <f t="shared" ref="AT99" si="141">COUNTIF(N99:AR99,"ａ")+COUNTIF(N99:AR99,"ｂ")+COUNTIF(N99:AR99,"ｃ")</f>
        <v>0</v>
      </c>
    </row>
    <row r="100" spans="1:46" ht="21" customHeight="1">
      <c r="A100" s="143">
        <v>49</v>
      </c>
      <c r="B100" s="145"/>
      <c r="C100" s="145"/>
      <c r="D100" s="146"/>
      <c r="E100" s="137" t="str">
        <f>IF(D100=""," ",DATEDIF(D100,K100,"Y")&amp;"歳"&amp;DATEDIF(D100,K100,"YM")&amp;"カ月")</f>
        <v xml:space="preserve"> </v>
      </c>
      <c r="F100" s="138"/>
      <c r="G100" s="138"/>
      <c r="H100" s="138"/>
      <c r="I100" s="138"/>
      <c r="J100" s="40" t="s">
        <v>8</v>
      </c>
      <c r="K100" s="139">
        <f>DATE($B1,$D1,1)</f>
        <v>44621</v>
      </c>
      <c r="L100" s="139">
        <f>DATEDIF(D100,K100,"Y")</f>
        <v>122</v>
      </c>
      <c r="M100" s="121" t="str">
        <f t="shared" ref="M100:M162" si="142">IF(L100=0,"○",IF(L100=1,"△",IF(L100=2,"□",IF(L100=3,"◇","×"))))</f>
        <v>×</v>
      </c>
      <c r="N100" s="87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  <c r="AA100" s="86"/>
      <c r="AB100" s="86"/>
      <c r="AC100" s="86"/>
      <c r="AD100" s="86"/>
      <c r="AE100" s="86"/>
      <c r="AF100" s="86"/>
      <c r="AG100" s="86"/>
      <c r="AH100" s="86"/>
      <c r="AI100" s="86"/>
      <c r="AJ100" s="86"/>
      <c r="AK100" s="86"/>
      <c r="AL100" s="86"/>
      <c r="AM100" s="86"/>
      <c r="AN100" s="86"/>
      <c r="AO100" s="86"/>
      <c r="AP100" s="86"/>
      <c r="AQ100" s="86"/>
      <c r="AR100" s="86"/>
      <c r="AS100" s="41">
        <f>SUM(N100:AR100)</f>
        <v>0</v>
      </c>
      <c r="AT100" s="36">
        <f t="shared" ref="AT100" si="143">COUNT(N100:AR100)</f>
        <v>0</v>
      </c>
    </row>
    <row r="101" spans="1:46" ht="21" customHeight="1" thickBot="1">
      <c r="A101" s="144"/>
      <c r="B101" s="114"/>
      <c r="C101" s="114"/>
      <c r="D101" s="116"/>
      <c r="E101" s="137"/>
      <c r="F101" s="118"/>
      <c r="G101" s="118"/>
      <c r="H101" s="118"/>
      <c r="I101" s="118"/>
      <c r="J101" s="38" t="s">
        <v>24</v>
      </c>
      <c r="K101" s="140"/>
      <c r="L101" s="141"/>
      <c r="M101" s="142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39" t="str">
        <f>IF(AT100=AT101,"○","×")</f>
        <v>○</v>
      </c>
      <c r="AT101" s="36">
        <f t="shared" ref="AT101" si="144">COUNTIF(N101:AR101,"ａ")+COUNTIF(N101:AR101,"ｂ")+COUNTIF(N101:AR101,"ｃ")</f>
        <v>0</v>
      </c>
    </row>
    <row r="102" spans="1:46" ht="21" customHeight="1">
      <c r="A102" s="143">
        <v>50</v>
      </c>
      <c r="B102" s="145"/>
      <c r="C102" s="145"/>
      <c r="D102" s="146"/>
      <c r="E102" s="137" t="str">
        <f>IF(D102=""," ",DATEDIF(D102,K102,"Y")&amp;"歳"&amp;DATEDIF(D102,K102,"YM")&amp;"カ月")</f>
        <v xml:space="preserve"> </v>
      </c>
      <c r="F102" s="138"/>
      <c r="G102" s="138"/>
      <c r="H102" s="138"/>
      <c r="I102" s="138"/>
      <c r="J102" s="40" t="s">
        <v>8</v>
      </c>
      <c r="K102" s="139">
        <f>DATE($B1,$D1,1)</f>
        <v>44621</v>
      </c>
      <c r="L102" s="139">
        <f>DATEDIF(D102,K102,"Y")</f>
        <v>122</v>
      </c>
      <c r="M102" s="121" t="str">
        <f t="shared" si="142"/>
        <v>×</v>
      </c>
      <c r="N102" s="87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41">
        <f>SUM(N102:AR102)</f>
        <v>0</v>
      </c>
      <c r="AT102" s="36">
        <f t="shared" ref="AT102" si="145">COUNT(N102:AR102)</f>
        <v>0</v>
      </c>
    </row>
    <row r="103" spans="1:46" ht="21" customHeight="1" thickBot="1">
      <c r="A103" s="144"/>
      <c r="B103" s="114"/>
      <c r="C103" s="114"/>
      <c r="D103" s="116"/>
      <c r="E103" s="137"/>
      <c r="F103" s="118"/>
      <c r="G103" s="118"/>
      <c r="H103" s="118"/>
      <c r="I103" s="118"/>
      <c r="J103" s="38" t="s">
        <v>24</v>
      </c>
      <c r="K103" s="140"/>
      <c r="L103" s="141"/>
      <c r="M103" s="142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39" t="str">
        <f t="shared" ref="AS103" si="146">IF(AT102=AT103,"○","×")</f>
        <v>○</v>
      </c>
      <c r="AT103" s="36">
        <f t="shared" ref="AT103" si="147">COUNTIF(N103:AR103,"ａ")+COUNTIF(N103:AR103,"ｂ")+COUNTIF(N103:AR103,"ｃ")</f>
        <v>0</v>
      </c>
    </row>
    <row r="104" spans="1:46" ht="21" customHeight="1">
      <c r="A104" s="143">
        <v>51</v>
      </c>
      <c r="B104" s="145"/>
      <c r="C104" s="145"/>
      <c r="D104" s="146"/>
      <c r="E104" s="137" t="str">
        <f>IF(D104=""," ",DATEDIF(D104,K104,"Y")&amp;"歳"&amp;DATEDIF(D104,K104,"YM")&amp;"カ月")</f>
        <v xml:space="preserve"> </v>
      </c>
      <c r="F104" s="138"/>
      <c r="G104" s="138"/>
      <c r="H104" s="138"/>
      <c r="I104" s="138"/>
      <c r="J104" s="40" t="s">
        <v>8</v>
      </c>
      <c r="K104" s="139">
        <f>DATE($B1,$D1,1)</f>
        <v>44621</v>
      </c>
      <c r="L104" s="139">
        <f>DATEDIF(D104,K104,"Y")</f>
        <v>122</v>
      </c>
      <c r="M104" s="121" t="str">
        <f t="shared" si="142"/>
        <v>×</v>
      </c>
      <c r="N104" s="87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  <c r="AJ104" s="86"/>
      <c r="AK104" s="86"/>
      <c r="AL104" s="86"/>
      <c r="AM104" s="86"/>
      <c r="AN104" s="86"/>
      <c r="AO104" s="86"/>
      <c r="AP104" s="86"/>
      <c r="AQ104" s="86"/>
      <c r="AR104" s="86"/>
      <c r="AS104" s="41">
        <f>SUM(N104:AR104)</f>
        <v>0</v>
      </c>
      <c r="AT104" s="36">
        <f t="shared" ref="AT104" si="148">COUNT(N104:AR104)</f>
        <v>0</v>
      </c>
    </row>
    <row r="105" spans="1:46" ht="21" customHeight="1" thickBot="1">
      <c r="A105" s="144"/>
      <c r="B105" s="114"/>
      <c r="C105" s="114"/>
      <c r="D105" s="116"/>
      <c r="E105" s="137"/>
      <c r="F105" s="118"/>
      <c r="G105" s="118"/>
      <c r="H105" s="118"/>
      <c r="I105" s="118"/>
      <c r="J105" s="38" t="s">
        <v>24</v>
      </c>
      <c r="K105" s="140"/>
      <c r="L105" s="141"/>
      <c r="M105" s="142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39" t="str">
        <f t="shared" ref="AS105" si="149">IF(AT104=AT105,"○","×")</f>
        <v>○</v>
      </c>
      <c r="AT105" s="36">
        <f t="shared" ref="AT105" si="150">COUNTIF(N105:AR105,"ａ")+COUNTIF(N105:AR105,"ｂ")+COUNTIF(N105:AR105,"ｃ")</f>
        <v>0</v>
      </c>
    </row>
    <row r="106" spans="1:46" ht="21" customHeight="1">
      <c r="A106" s="143">
        <v>52</v>
      </c>
      <c r="B106" s="145"/>
      <c r="C106" s="145"/>
      <c r="D106" s="146"/>
      <c r="E106" s="137" t="str">
        <f>IF(D106=""," ",DATEDIF(D106,K106,"Y")&amp;"歳"&amp;DATEDIF(D106,K106,"YM")&amp;"カ月")</f>
        <v xml:space="preserve"> </v>
      </c>
      <c r="F106" s="138"/>
      <c r="G106" s="138"/>
      <c r="H106" s="138"/>
      <c r="I106" s="138"/>
      <c r="J106" s="40" t="s">
        <v>8</v>
      </c>
      <c r="K106" s="139">
        <f>DATE($B1,$D1,1)</f>
        <v>44621</v>
      </c>
      <c r="L106" s="139">
        <f>DATEDIF(D106,K106,"Y")</f>
        <v>122</v>
      </c>
      <c r="M106" s="121" t="str">
        <f t="shared" si="142"/>
        <v>×</v>
      </c>
      <c r="N106" s="87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  <c r="AG106" s="86"/>
      <c r="AH106" s="86"/>
      <c r="AI106" s="86"/>
      <c r="AJ106" s="86"/>
      <c r="AK106" s="86"/>
      <c r="AL106" s="86"/>
      <c r="AM106" s="86"/>
      <c r="AN106" s="86"/>
      <c r="AO106" s="86"/>
      <c r="AP106" s="86"/>
      <c r="AQ106" s="86"/>
      <c r="AR106" s="86"/>
      <c r="AS106" s="41">
        <f>SUM(N106:AR106)</f>
        <v>0</v>
      </c>
      <c r="AT106" s="36">
        <f t="shared" ref="AT106" si="151">COUNT(N106:AR106)</f>
        <v>0</v>
      </c>
    </row>
    <row r="107" spans="1:46" ht="21" customHeight="1" thickBot="1">
      <c r="A107" s="144"/>
      <c r="B107" s="114"/>
      <c r="C107" s="114"/>
      <c r="D107" s="116"/>
      <c r="E107" s="137"/>
      <c r="F107" s="118"/>
      <c r="G107" s="118"/>
      <c r="H107" s="118"/>
      <c r="I107" s="118"/>
      <c r="J107" s="38" t="s">
        <v>24</v>
      </c>
      <c r="K107" s="140"/>
      <c r="L107" s="141"/>
      <c r="M107" s="142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39" t="str">
        <f t="shared" ref="AS107" si="152">IF(AT106=AT107,"○","×")</f>
        <v>○</v>
      </c>
      <c r="AT107" s="36">
        <f t="shared" ref="AT107" si="153">COUNTIF(N107:AR107,"ａ")+COUNTIF(N107:AR107,"ｂ")+COUNTIF(N107:AR107,"ｃ")</f>
        <v>0</v>
      </c>
    </row>
    <row r="108" spans="1:46" ht="21" customHeight="1">
      <c r="A108" s="143">
        <v>53</v>
      </c>
      <c r="B108" s="145"/>
      <c r="C108" s="145"/>
      <c r="D108" s="146"/>
      <c r="E108" s="137" t="str">
        <f>IF(D108=""," ",DATEDIF(D108,K108,"Y")&amp;"歳"&amp;DATEDIF(D108,K108,"YM")&amp;"カ月")</f>
        <v xml:space="preserve"> </v>
      </c>
      <c r="F108" s="138"/>
      <c r="G108" s="138"/>
      <c r="H108" s="138"/>
      <c r="I108" s="138"/>
      <c r="J108" s="40" t="s">
        <v>8</v>
      </c>
      <c r="K108" s="139">
        <f>DATE($B1,$D1,1)</f>
        <v>44621</v>
      </c>
      <c r="L108" s="139">
        <f>DATEDIF(D108,K108,"Y")</f>
        <v>122</v>
      </c>
      <c r="M108" s="121" t="str">
        <f t="shared" si="142"/>
        <v>×</v>
      </c>
      <c r="N108" s="87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  <c r="AI108" s="86"/>
      <c r="AJ108" s="86"/>
      <c r="AK108" s="86"/>
      <c r="AL108" s="86"/>
      <c r="AM108" s="86"/>
      <c r="AN108" s="86"/>
      <c r="AO108" s="86"/>
      <c r="AP108" s="86"/>
      <c r="AQ108" s="86"/>
      <c r="AR108" s="86"/>
      <c r="AS108" s="41">
        <f>SUM(N108:AR108)</f>
        <v>0</v>
      </c>
      <c r="AT108" s="36">
        <f t="shared" ref="AT108" si="154">COUNT(N108:AR108)</f>
        <v>0</v>
      </c>
    </row>
    <row r="109" spans="1:46" ht="21" customHeight="1" thickBot="1">
      <c r="A109" s="144"/>
      <c r="B109" s="114"/>
      <c r="C109" s="114"/>
      <c r="D109" s="116"/>
      <c r="E109" s="137"/>
      <c r="F109" s="118"/>
      <c r="G109" s="118"/>
      <c r="H109" s="118"/>
      <c r="I109" s="118"/>
      <c r="J109" s="38" t="s">
        <v>24</v>
      </c>
      <c r="K109" s="140"/>
      <c r="L109" s="141"/>
      <c r="M109" s="142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39" t="str">
        <f t="shared" ref="AS109" si="155">IF(AT108=AT109,"○","×")</f>
        <v>○</v>
      </c>
      <c r="AT109" s="36">
        <f t="shared" ref="AT109" si="156">COUNTIF(N109:AR109,"ａ")+COUNTIF(N109:AR109,"ｂ")+COUNTIF(N109:AR109,"ｃ")</f>
        <v>0</v>
      </c>
    </row>
    <row r="110" spans="1:46" ht="21" customHeight="1">
      <c r="A110" s="143">
        <v>54</v>
      </c>
      <c r="B110" s="145"/>
      <c r="C110" s="145"/>
      <c r="D110" s="146"/>
      <c r="E110" s="137" t="str">
        <f>IF(D110=""," ",DATEDIF(D110,K110,"Y")&amp;"歳"&amp;DATEDIF(D110,K110,"YM")&amp;"カ月")</f>
        <v xml:space="preserve"> </v>
      </c>
      <c r="F110" s="138"/>
      <c r="G110" s="138"/>
      <c r="H110" s="138"/>
      <c r="I110" s="138"/>
      <c r="J110" s="40" t="s">
        <v>8</v>
      </c>
      <c r="K110" s="139">
        <f>DATE($B1,$D1,1)</f>
        <v>44621</v>
      </c>
      <c r="L110" s="139">
        <f>DATEDIF(D110,K110,"Y")</f>
        <v>122</v>
      </c>
      <c r="M110" s="121" t="str">
        <f t="shared" si="142"/>
        <v>×</v>
      </c>
      <c r="N110" s="87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  <c r="AK110" s="86"/>
      <c r="AL110" s="86"/>
      <c r="AM110" s="86"/>
      <c r="AN110" s="86"/>
      <c r="AO110" s="86"/>
      <c r="AP110" s="86"/>
      <c r="AQ110" s="86"/>
      <c r="AR110" s="86"/>
      <c r="AS110" s="41">
        <f>SUM(N110:AR110)</f>
        <v>0</v>
      </c>
      <c r="AT110" s="36">
        <f t="shared" ref="AT110" si="157">COUNT(N110:AR110)</f>
        <v>0</v>
      </c>
    </row>
    <row r="111" spans="1:46" ht="21" customHeight="1" thickBot="1">
      <c r="A111" s="144"/>
      <c r="B111" s="114"/>
      <c r="C111" s="114"/>
      <c r="D111" s="116"/>
      <c r="E111" s="137"/>
      <c r="F111" s="118"/>
      <c r="G111" s="118"/>
      <c r="H111" s="118"/>
      <c r="I111" s="118"/>
      <c r="J111" s="38" t="s">
        <v>24</v>
      </c>
      <c r="K111" s="140"/>
      <c r="L111" s="141"/>
      <c r="M111" s="142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39" t="str">
        <f t="shared" ref="AS111" si="158">IF(AT110=AT111,"○","×")</f>
        <v>○</v>
      </c>
      <c r="AT111" s="36">
        <f t="shared" ref="AT111" si="159">COUNTIF(N111:AR111,"ａ")+COUNTIF(N111:AR111,"ｂ")+COUNTIF(N111:AR111,"ｃ")</f>
        <v>0</v>
      </c>
    </row>
    <row r="112" spans="1:46" ht="21" customHeight="1">
      <c r="A112" s="143">
        <v>55</v>
      </c>
      <c r="B112" s="145"/>
      <c r="C112" s="145"/>
      <c r="D112" s="146"/>
      <c r="E112" s="137" t="str">
        <f>IF(D112=""," ",DATEDIF(D112,K112,"Y")&amp;"歳"&amp;DATEDIF(D112,K112,"YM")&amp;"カ月")</f>
        <v xml:space="preserve"> </v>
      </c>
      <c r="F112" s="138"/>
      <c r="G112" s="138"/>
      <c r="H112" s="138"/>
      <c r="I112" s="138"/>
      <c r="J112" s="40" t="s">
        <v>8</v>
      </c>
      <c r="K112" s="139">
        <f>DATE($B1,$D1,1)</f>
        <v>44621</v>
      </c>
      <c r="L112" s="139">
        <f>DATEDIF(D112,K112,"Y")</f>
        <v>122</v>
      </c>
      <c r="M112" s="121" t="str">
        <f t="shared" si="142"/>
        <v>×</v>
      </c>
      <c r="N112" s="87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  <c r="AE112" s="86"/>
      <c r="AF112" s="86"/>
      <c r="AG112" s="86"/>
      <c r="AH112" s="86"/>
      <c r="AI112" s="86"/>
      <c r="AJ112" s="86"/>
      <c r="AK112" s="86"/>
      <c r="AL112" s="86"/>
      <c r="AM112" s="86"/>
      <c r="AN112" s="86"/>
      <c r="AO112" s="86"/>
      <c r="AP112" s="86"/>
      <c r="AQ112" s="86"/>
      <c r="AR112" s="86"/>
      <c r="AS112" s="41">
        <f>SUM(N112:AR112)</f>
        <v>0</v>
      </c>
      <c r="AT112" s="36">
        <f t="shared" ref="AT112" si="160">COUNT(N112:AR112)</f>
        <v>0</v>
      </c>
    </row>
    <row r="113" spans="1:46" ht="21" customHeight="1" thickBot="1">
      <c r="A113" s="144"/>
      <c r="B113" s="114"/>
      <c r="C113" s="114"/>
      <c r="D113" s="116"/>
      <c r="E113" s="137"/>
      <c r="F113" s="118"/>
      <c r="G113" s="118"/>
      <c r="H113" s="118"/>
      <c r="I113" s="118"/>
      <c r="J113" s="38" t="s">
        <v>24</v>
      </c>
      <c r="K113" s="140"/>
      <c r="L113" s="141"/>
      <c r="M113" s="142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39" t="str">
        <f t="shared" ref="AS113" si="161">IF(AT112=AT113,"○","×")</f>
        <v>○</v>
      </c>
      <c r="AT113" s="36">
        <f t="shared" ref="AT113" si="162">COUNTIF(N113:AR113,"ａ")+COUNTIF(N113:AR113,"ｂ")+COUNTIF(N113:AR113,"ｃ")</f>
        <v>0</v>
      </c>
    </row>
    <row r="114" spans="1:46" ht="21" customHeight="1">
      <c r="A114" s="143">
        <v>56</v>
      </c>
      <c r="B114" s="145"/>
      <c r="C114" s="145"/>
      <c r="D114" s="146"/>
      <c r="E114" s="137" t="str">
        <f>IF(D114=""," ",DATEDIF(D114,K114,"Y")&amp;"歳"&amp;DATEDIF(D114,K114,"YM")&amp;"カ月")</f>
        <v xml:space="preserve"> </v>
      </c>
      <c r="F114" s="138"/>
      <c r="G114" s="138"/>
      <c r="H114" s="138"/>
      <c r="I114" s="138"/>
      <c r="J114" s="40" t="s">
        <v>8</v>
      </c>
      <c r="K114" s="139">
        <f>DATE($B1,$D1,1)</f>
        <v>44621</v>
      </c>
      <c r="L114" s="139">
        <f>DATEDIF(D114,K114,"Y")</f>
        <v>122</v>
      </c>
      <c r="M114" s="121" t="str">
        <f t="shared" si="142"/>
        <v>×</v>
      </c>
      <c r="N114" s="87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41">
        <f>SUM(N114:AR114)</f>
        <v>0</v>
      </c>
      <c r="AT114" s="36">
        <f t="shared" ref="AT114" si="163">COUNT(N114:AR114)</f>
        <v>0</v>
      </c>
    </row>
    <row r="115" spans="1:46" ht="21" customHeight="1" thickBot="1">
      <c r="A115" s="144"/>
      <c r="B115" s="114"/>
      <c r="C115" s="114"/>
      <c r="D115" s="116"/>
      <c r="E115" s="137"/>
      <c r="F115" s="118"/>
      <c r="G115" s="118"/>
      <c r="H115" s="118"/>
      <c r="I115" s="118"/>
      <c r="J115" s="38" t="s">
        <v>24</v>
      </c>
      <c r="K115" s="140"/>
      <c r="L115" s="141"/>
      <c r="M115" s="142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39" t="str">
        <f t="shared" ref="AS115" si="164">IF(AT114=AT115,"○","×")</f>
        <v>○</v>
      </c>
      <c r="AT115" s="36">
        <f t="shared" ref="AT115" si="165">COUNTIF(N115:AR115,"ａ")+COUNTIF(N115:AR115,"ｂ")+COUNTIF(N115:AR115,"ｃ")</f>
        <v>0</v>
      </c>
    </row>
    <row r="116" spans="1:46" ht="21" customHeight="1">
      <c r="A116" s="143">
        <v>57</v>
      </c>
      <c r="B116" s="145"/>
      <c r="C116" s="145"/>
      <c r="D116" s="146"/>
      <c r="E116" s="137" t="str">
        <f>IF(D116=""," ",DATEDIF(D116,K116,"Y")&amp;"歳"&amp;DATEDIF(D116,K116,"YM")&amp;"カ月")</f>
        <v xml:space="preserve"> </v>
      </c>
      <c r="F116" s="138"/>
      <c r="G116" s="138"/>
      <c r="H116" s="138"/>
      <c r="I116" s="138"/>
      <c r="J116" s="40" t="s">
        <v>8</v>
      </c>
      <c r="K116" s="139">
        <f>DATE($B1,$D1,1)</f>
        <v>44621</v>
      </c>
      <c r="L116" s="139">
        <f>DATEDIF(D116,K116,"Y")</f>
        <v>122</v>
      </c>
      <c r="M116" s="121" t="str">
        <f t="shared" si="142"/>
        <v>×</v>
      </c>
      <c r="N116" s="87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  <c r="AI116" s="86"/>
      <c r="AJ116" s="86"/>
      <c r="AK116" s="86"/>
      <c r="AL116" s="86"/>
      <c r="AM116" s="86"/>
      <c r="AN116" s="86"/>
      <c r="AO116" s="86"/>
      <c r="AP116" s="86"/>
      <c r="AQ116" s="86"/>
      <c r="AR116" s="86"/>
      <c r="AS116" s="41">
        <f>SUM(N116:AR116)</f>
        <v>0</v>
      </c>
      <c r="AT116" s="36">
        <f t="shared" ref="AT116" si="166">COUNT(N116:AR116)</f>
        <v>0</v>
      </c>
    </row>
    <row r="117" spans="1:46" ht="21" customHeight="1" thickBot="1">
      <c r="A117" s="144"/>
      <c r="B117" s="114"/>
      <c r="C117" s="114"/>
      <c r="D117" s="116"/>
      <c r="E117" s="137"/>
      <c r="F117" s="118"/>
      <c r="G117" s="118"/>
      <c r="H117" s="118"/>
      <c r="I117" s="118"/>
      <c r="J117" s="38" t="s">
        <v>24</v>
      </c>
      <c r="K117" s="140"/>
      <c r="L117" s="141"/>
      <c r="M117" s="142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39" t="str">
        <f t="shared" ref="AS117" si="167">IF(AT116=AT117,"○","×")</f>
        <v>○</v>
      </c>
      <c r="AT117" s="36">
        <f t="shared" ref="AT117" si="168">COUNTIF(N117:AR117,"ａ")+COUNTIF(N117:AR117,"ｂ")+COUNTIF(N117:AR117,"ｃ")</f>
        <v>0</v>
      </c>
    </row>
    <row r="118" spans="1:46" ht="21" customHeight="1">
      <c r="A118" s="143">
        <v>58</v>
      </c>
      <c r="B118" s="145"/>
      <c r="C118" s="145"/>
      <c r="D118" s="146"/>
      <c r="E118" s="137" t="str">
        <f>IF(D118=""," ",DATEDIF(D118,K118,"Y")&amp;"歳"&amp;DATEDIF(D118,K118,"YM")&amp;"カ月")</f>
        <v xml:space="preserve"> </v>
      </c>
      <c r="F118" s="138"/>
      <c r="G118" s="138"/>
      <c r="H118" s="138"/>
      <c r="I118" s="138"/>
      <c r="J118" s="40" t="s">
        <v>8</v>
      </c>
      <c r="K118" s="139">
        <f>DATE($B1,$D1,1)</f>
        <v>44621</v>
      </c>
      <c r="L118" s="139">
        <f>DATEDIF(D118,K118,"Y")</f>
        <v>122</v>
      </c>
      <c r="M118" s="121" t="str">
        <f t="shared" si="142"/>
        <v>×</v>
      </c>
      <c r="N118" s="87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  <c r="AI118" s="86"/>
      <c r="AJ118" s="86"/>
      <c r="AK118" s="86"/>
      <c r="AL118" s="86"/>
      <c r="AM118" s="86"/>
      <c r="AN118" s="86"/>
      <c r="AO118" s="86"/>
      <c r="AP118" s="86"/>
      <c r="AQ118" s="86"/>
      <c r="AR118" s="86"/>
      <c r="AS118" s="41">
        <f>SUM(N118:AR118)</f>
        <v>0</v>
      </c>
      <c r="AT118" s="36">
        <f t="shared" ref="AT118" si="169">COUNT(N118:AR118)</f>
        <v>0</v>
      </c>
    </row>
    <row r="119" spans="1:46" ht="21" customHeight="1" thickBot="1">
      <c r="A119" s="144"/>
      <c r="B119" s="114"/>
      <c r="C119" s="114"/>
      <c r="D119" s="116"/>
      <c r="E119" s="137"/>
      <c r="F119" s="118"/>
      <c r="G119" s="118"/>
      <c r="H119" s="118"/>
      <c r="I119" s="118"/>
      <c r="J119" s="38" t="s">
        <v>24</v>
      </c>
      <c r="K119" s="140"/>
      <c r="L119" s="141"/>
      <c r="M119" s="142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39" t="str">
        <f t="shared" ref="AS119" si="170">IF(AT118=AT119,"○","×")</f>
        <v>○</v>
      </c>
      <c r="AT119" s="36">
        <f t="shared" ref="AT119" si="171">COUNTIF(N119:AR119,"ａ")+COUNTIF(N119:AR119,"ｂ")+COUNTIF(N119:AR119,"ｃ")</f>
        <v>0</v>
      </c>
    </row>
    <row r="120" spans="1:46" ht="21" customHeight="1">
      <c r="A120" s="143">
        <v>59</v>
      </c>
      <c r="B120" s="145"/>
      <c r="C120" s="145"/>
      <c r="D120" s="146"/>
      <c r="E120" s="137" t="str">
        <f>IF(D120=""," ",DATEDIF(D120,K120,"Y")&amp;"歳"&amp;DATEDIF(D120,K120,"YM")&amp;"カ月")</f>
        <v xml:space="preserve"> </v>
      </c>
      <c r="F120" s="138"/>
      <c r="G120" s="138"/>
      <c r="H120" s="138"/>
      <c r="I120" s="138"/>
      <c r="J120" s="40" t="s">
        <v>8</v>
      </c>
      <c r="K120" s="139">
        <f>DATE($B1,$D1,1)</f>
        <v>44621</v>
      </c>
      <c r="L120" s="139">
        <f>DATEDIF(D120,K120,"Y")</f>
        <v>122</v>
      </c>
      <c r="M120" s="121" t="str">
        <f t="shared" si="142"/>
        <v>×</v>
      </c>
      <c r="N120" s="87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  <c r="AI120" s="86"/>
      <c r="AJ120" s="86"/>
      <c r="AK120" s="86"/>
      <c r="AL120" s="86"/>
      <c r="AM120" s="86"/>
      <c r="AN120" s="86"/>
      <c r="AO120" s="86"/>
      <c r="AP120" s="86"/>
      <c r="AQ120" s="86"/>
      <c r="AR120" s="86"/>
      <c r="AS120" s="41">
        <f>SUM(N120:AR120)</f>
        <v>0</v>
      </c>
      <c r="AT120" s="36">
        <f t="shared" ref="AT120" si="172">COUNT(N120:AR120)</f>
        <v>0</v>
      </c>
    </row>
    <row r="121" spans="1:46" ht="21" customHeight="1" thickBot="1">
      <c r="A121" s="144"/>
      <c r="B121" s="114"/>
      <c r="C121" s="114"/>
      <c r="D121" s="116"/>
      <c r="E121" s="137"/>
      <c r="F121" s="118"/>
      <c r="G121" s="118"/>
      <c r="H121" s="118"/>
      <c r="I121" s="118"/>
      <c r="J121" s="38" t="s">
        <v>24</v>
      </c>
      <c r="K121" s="140"/>
      <c r="L121" s="141"/>
      <c r="M121" s="142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39" t="str">
        <f t="shared" ref="AS121" si="173">IF(AT120=AT121,"○","×")</f>
        <v>○</v>
      </c>
      <c r="AT121" s="36">
        <f t="shared" ref="AT121" si="174">COUNTIF(N121:AR121,"ａ")+COUNTIF(N121:AR121,"ｂ")+COUNTIF(N121:AR121,"ｃ")</f>
        <v>0</v>
      </c>
    </row>
    <row r="122" spans="1:46" ht="21" customHeight="1">
      <c r="A122" s="143">
        <v>60</v>
      </c>
      <c r="B122" s="145"/>
      <c r="C122" s="145"/>
      <c r="D122" s="146"/>
      <c r="E122" s="137" t="str">
        <f>IF(D122=""," ",DATEDIF(D122,K122,"Y")&amp;"歳"&amp;DATEDIF(D122,K122,"YM")&amp;"カ月")</f>
        <v xml:space="preserve"> </v>
      </c>
      <c r="F122" s="138"/>
      <c r="G122" s="138"/>
      <c r="H122" s="138"/>
      <c r="I122" s="138"/>
      <c r="J122" s="40" t="s">
        <v>8</v>
      </c>
      <c r="K122" s="139">
        <f>DATE($B1,$D1,1)</f>
        <v>44621</v>
      </c>
      <c r="L122" s="139">
        <f>DATEDIF(D122,K122,"Y")</f>
        <v>122</v>
      </c>
      <c r="M122" s="121" t="str">
        <f t="shared" si="142"/>
        <v>×</v>
      </c>
      <c r="N122" s="87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41">
        <f>SUM(N122:AR122)</f>
        <v>0</v>
      </c>
      <c r="AT122" s="36">
        <f t="shared" ref="AT122" si="175">COUNT(N122:AR122)</f>
        <v>0</v>
      </c>
    </row>
    <row r="123" spans="1:46" ht="21" customHeight="1" thickBot="1">
      <c r="A123" s="144"/>
      <c r="B123" s="114"/>
      <c r="C123" s="114"/>
      <c r="D123" s="116"/>
      <c r="E123" s="137"/>
      <c r="F123" s="118"/>
      <c r="G123" s="118"/>
      <c r="H123" s="118"/>
      <c r="I123" s="118"/>
      <c r="J123" s="38" t="s">
        <v>24</v>
      </c>
      <c r="K123" s="140"/>
      <c r="L123" s="141"/>
      <c r="M123" s="142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39" t="str">
        <f t="shared" ref="AS123" si="176">IF(AT122=AT123,"○","×")</f>
        <v>○</v>
      </c>
      <c r="AT123" s="36">
        <f t="shared" ref="AT123" si="177">COUNTIF(N123:AR123,"ａ")+COUNTIF(N123:AR123,"ｂ")+COUNTIF(N123:AR123,"ｃ")</f>
        <v>0</v>
      </c>
    </row>
    <row r="124" spans="1:46" ht="21" customHeight="1">
      <c r="A124" s="143">
        <v>61</v>
      </c>
      <c r="B124" s="145"/>
      <c r="C124" s="145"/>
      <c r="D124" s="146"/>
      <c r="E124" s="137" t="str">
        <f>IF(D124=""," ",DATEDIF(D124,K124,"Y")&amp;"歳"&amp;DATEDIF(D124,K124,"YM")&amp;"カ月")</f>
        <v xml:space="preserve"> </v>
      </c>
      <c r="F124" s="138"/>
      <c r="G124" s="138"/>
      <c r="H124" s="138"/>
      <c r="I124" s="138"/>
      <c r="J124" s="40" t="s">
        <v>8</v>
      </c>
      <c r="K124" s="139">
        <f>DATE($B1,$D1,1)</f>
        <v>44621</v>
      </c>
      <c r="L124" s="139">
        <f>DATEDIF(D124,K124,"Y")</f>
        <v>122</v>
      </c>
      <c r="M124" s="121" t="str">
        <f t="shared" si="142"/>
        <v>×</v>
      </c>
      <c r="N124" s="87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/>
      <c r="AF124" s="86"/>
      <c r="AG124" s="86"/>
      <c r="AH124" s="86"/>
      <c r="AI124" s="86"/>
      <c r="AJ124" s="86"/>
      <c r="AK124" s="86"/>
      <c r="AL124" s="86"/>
      <c r="AM124" s="86"/>
      <c r="AN124" s="86"/>
      <c r="AO124" s="86"/>
      <c r="AP124" s="86"/>
      <c r="AQ124" s="86"/>
      <c r="AR124" s="86"/>
      <c r="AS124" s="41">
        <f>SUM(N124:AR124)</f>
        <v>0</v>
      </c>
      <c r="AT124" s="36">
        <f t="shared" ref="AT124" si="178">COUNT(N124:AR124)</f>
        <v>0</v>
      </c>
    </row>
    <row r="125" spans="1:46" ht="21" customHeight="1" thickBot="1">
      <c r="A125" s="144"/>
      <c r="B125" s="114"/>
      <c r="C125" s="114"/>
      <c r="D125" s="116"/>
      <c r="E125" s="137"/>
      <c r="F125" s="118"/>
      <c r="G125" s="118"/>
      <c r="H125" s="118"/>
      <c r="I125" s="118"/>
      <c r="J125" s="38" t="s">
        <v>24</v>
      </c>
      <c r="K125" s="140"/>
      <c r="L125" s="141"/>
      <c r="M125" s="142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39" t="str">
        <f t="shared" ref="AS125" si="179">IF(AT124=AT125,"○","×")</f>
        <v>○</v>
      </c>
      <c r="AT125" s="36">
        <f t="shared" ref="AT125" si="180">COUNTIF(N125:AR125,"ａ")+COUNTIF(N125:AR125,"ｂ")+COUNTIF(N125:AR125,"ｃ")</f>
        <v>0</v>
      </c>
    </row>
    <row r="126" spans="1:46" ht="21" customHeight="1">
      <c r="A126" s="143">
        <v>62</v>
      </c>
      <c r="B126" s="145"/>
      <c r="C126" s="145"/>
      <c r="D126" s="146"/>
      <c r="E126" s="137" t="str">
        <f>IF(D126=""," ",DATEDIF(D126,K126,"Y")&amp;"歳"&amp;DATEDIF(D126,K126,"YM")&amp;"カ月")</f>
        <v xml:space="preserve"> </v>
      </c>
      <c r="F126" s="138"/>
      <c r="G126" s="138"/>
      <c r="H126" s="138"/>
      <c r="I126" s="138"/>
      <c r="J126" s="40" t="s">
        <v>8</v>
      </c>
      <c r="K126" s="139">
        <f>DATE($B1,$D1,1)</f>
        <v>44621</v>
      </c>
      <c r="L126" s="139">
        <f>DATEDIF(D126,K126,"Y")</f>
        <v>122</v>
      </c>
      <c r="M126" s="121" t="str">
        <f t="shared" si="142"/>
        <v>×</v>
      </c>
      <c r="N126" s="87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41">
        <f>SUM(N126:AR126)</f>
        <v>0</v>
      </c>
      <c r="AT126" s="36">
        <f t="shared" ref="AT126" si="181">COUNT(N126:AR126)</f>
        <v>0</v>
      </c>
    </row>
    <row r="127" spans="1:46" ht="21" customHeight="1" thickBot="1">
      <c r="A127" s="144"/>
      <c r="B127" s="114"/>
      <c r="C127" s="114"/>
      <c r="D127" s="116"/>
      <c r="E127" s="137"/>
      <c r="F127" s="118"/>
      <c r="G127" s="118"/>
      <c r="H127" s="118"/>
      <c r="I127" s="118"/>
      <c r="J127" s="38" t="s">
        <v>24</v>
      </c>
      <c r="K127" s="140"/>
      <c r="L127" s="141"/>
      <c r="M127" s="142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39" t="str">
        <f t="shared" ref="AS127" si="182">IF(AT126=AT127,"○","×")</f>
        <v>○</v>
      </c>
      <c r="AT127" s="36">
        <f t="shared" ref="AT127" si="183">COUNTIF(N127:AR127,"ａ")+COUNTIF(N127:AR127,"ｂ")+COUNTIF(N127:AR127,"ｃ")</f>
        <v>0</v>
      </c>
    </row>
    <row r="128" spans="1:46" ht="21" customHeight="1">
      <c r="A128" s="143">
        <v>63</v>
      </c>
      <c r="B128" s="145"/>
      <c r="C128" s="145"/>
      <c r="D128" s="146"/>
      <c r="E128" s="137" t="str">
        <f>IF(D128=""," ",DATEDIF(D128,K128,"Y")&amp;"歳"&amp;DATEDIF(D128,K128,"YM")&amp;"カ月")</f>
        <v xml:space="preserve"> </v>
      </c>
      <c r="F128" s="138"/>
      <c r="G128" s="138"/>
      <c r="H128" s="138"/>
      <c r="I128" s="138"/>
      <c r="J128" s="40" t="s">
        <v>8</v>
      </c>
      <c r="K128" s="139">
        <f>DATE($B1,$D1,1)</f>
        <v>44621</v>
      </c>
      <c r="L128" s="139">
        <f>DATEDIF(D128,K128,"Y")</f>
        <v>122</v>
      </c>
      <c r="M128" s="121" t="str">
        <f t="shared" si="142"/>
        <v>×</v>
      </c>
      <c r="N128" s="87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  <c r="AK128" s="86"/>
      <c r="AL128" s="86"/>
      <c r="AM128" s="86"/>
      <c r="AN128" s="86"/>
      <c r="AO128" s="86"/>
      <c r="AP128" s="86"/>
      <c r="AQ128" s="86"/>
      <c r="AR128" s="86"/>
      <c r="AS128" s="41">
        <f>SUM(N128:AR128)</f>
        <v>0</v>
      </c>
      <c r="AT128" s="36">
        <f t="shared" ref="AT128" si="184">COUNT(N128:AR128)</f>
        <v>0</v>
      </c>
    </row>
    <row r="129" spans="1:46" ht="21" customHeight="1" thickBot="1">
      <c r="A129" s="144"/>
      <c r="B129" s="114"/>
      <c r="C129" s="114"/>
      <c r="D129" s="116"/>
      <c r="E129" s="137"/>
      <c r="F129" s="118"/>
      <c r="G129" s="118"/>
      <c r="H129" s="118"/>
      <c r="I129" s="118"/>
      <c r="J129" s="38" t="s">
        <v>24</v>
      </c>
      <c r="K129" s="140"/>
      <c r="L129" s="141"/>
      <c r="M129" s="142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39" t="str">
        <f t="shared" ref="AS129" si="185">IF(AT128=AT129,"○","×")</f>
        <v>○</v>
      </c>
      <c r="AT129" s="36">
        <f t="shared" ref="AT129" si="186">COUNTIF(N129:AR129,"ａ")+COUNTIF(N129:AR129,"ｂ")+COUNTIF(N129:AR129,"ｃ")</f>
        <v>0</v>
      </c>
    </row>
    <row r="130" spans="1:46" ht="21" customHeight="1">
      <c r="A130" s="143">
        <v>64</v>
      </c>
      <c r="B130" s="145"/>
      <c r="C130" s="145"/>
      <c r="D130" s="146"/>
      <c r="E130" s="137" t="str">
        <f>IF(D130=""," ",DATEDIF(D130,K130,"Y")&amp;"歳"&amp;DATEDIF(D130,K130,"YM")&amp;"カ月")</f>
        <v xml:space="preserve"> </v>
      </c>
      <c r="F130" s="138"/>
      <c r="G130" s="138"/>
      <c r="H130" s="138"/>
      <c r="I130" s="138"/>
      <c r="J130" s="40" t="s">
        <v>8</v>
      </c>
      <c r="K130" s="139">
        <f>DATE($B1,$D1,1)</f>
        <v>44621</v>
      </c>
      <c r="L130" s="139">
        <f>DATEDIF(D130,K130,"Y")</f>
        <v>122</v>
      </c>
      <c r="M130" s="121" t="str">
        <f t="shared" si="142"/>
        <v>×</v>
      </c>
      <c r="N130" s="87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41">
        <f>SUM(N130:AR130)</f>
        <v>0</v>
      </c>
      <c r="AT130" s="36">
        <f t="shared" ref="AT130" si="187">COUNT(N130:AR130)</f>
        <v>0</v>
      </c>
    </row>
    <row r="131" spans="1:46" ht="21" customHeight="1" thickBot="1">
      <c r="A131" s="144"/>
      <c r="B131" s="114"/>
      <c r="C131" s="114"/>
      <c r="D131" s="116"/>
      <c r="E131" s="137"/>
      <c r="F131" s="118"/>
      <c r="G131" s="118"/>
      <c r="H131" s="118"/>
      <c r="I131" s="118"/>
      <c r="J131" s="38" t="s">
        <v>24</v>
      </c>
      <c r="K131" s="140"/>
      <c r="L131" s="141"/>
      <c r="M131" s="142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39" t="str">
        <f t="shared" ref="AS131" si="188">IF(AT130=AT131,"○","×")</f>
        <v>○</v>
      </c>
      <c r="AT131" s="36">
        <f t="shared" ref="AT131" si="189">COUNTIF(N131:AR131,"ａ")+COUNTIF(N131:AR131,"ｂ")+COUNTIF(N131:AR131,"ｃ")</f>
        <v>0</v>
      </c>
    </row>
    <row r="132" spans="1:46" ht="21" customHeight="1">
      <c r="A132" s="143">
        <v>65</v>
      </c>
      <c r="B132" s="145"/>
      <c r="C132" s="145"/>
      <c r="D132" s="146"/>
      <c r="E132" s="137" t="str">
        <f>IF(D132=""," ",DATEDIF(D132,K132,"Y")&amp;"歳"&amp;DATEDIF(D132,K132,"YM")&amp;"カ月")</f>
        <v xml:space="preserve"> </v>
      </c>
      <c r="F132" s="138"/>
      <c r="G132" s="138"/>
      <c r="H132" s="138"/>
      <c r="I132" s="138"/>
      <c r="J132" s="40" t="s">
        <v>8</v>
      </c>
      <c r="K132" s="139">
        <f>DATE($B1,$D1,1)</f>
        <v>44621</v>
      </c>
      <c r="L132" s="139">
        <f>DATEDIF(D132,K132,"Y")</f>
        <v>122</v>
      </c>
      <c r="M132" s="121" t="str">
        <f t="shared" si="142"/>
        <v>×</v>
      </c>
      <c r="N132" s="87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  <c r="AG132" s="86"/>
      <c r="AH132" s="86"/>
      <c r="AI132" s="86"/>
      <c r="AJ132" s="86"/>
      <c r="AK132" s="86"/>
      <c r="AL132" s="86"/>
      <c r="AM132" s="86"/>
      <c r="AN132" s="86"/>
      <c r="AO132" s="86"/>
      <c r="AP132" s="86"/>
      <c r="AQ132" s="86"/>
      <c r="AR132" s="86"/>
      <c r="AS132" s="41">
        <f>SUM(N132:AR132)</f>
        <v>0</v>
      </c>
      <c r="AT132" s="36">
        <f t="shared" ref="AT132" si="190">COUNT(N132:AR132)</f>
        <v>0</v>
      </c>
    </row>
    <row r="133" spans="1:46" ht="21" customHeight="1" thickBot="1">
      <c r="A133" s="144"/>
      <c r="B133" s="114"/>
      <c r="C133" s="114"/>
      <c r="D133" s="116"/>
      <c r="E133" s="137"/>
      <c r="F133" s="118"/>
      <c r="G133" s="118"/>
      <c r="H133" s="118"/>
      <c r="I133" s="118"/>
      <c r="J133" s="38" t="s">
        <v>24</v>
      </c>
      <c r="K133" s="140"/>
      <c r="L133" s="141"/>
      <c r="M133" s="142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39" t="str">
        <f t="shared" ref="AS133" si="191">IF(AT132=AT133,"○","×")</f>
        <v>○</v>
      </c>
      <c r="AT133" s="36">
        <f t="shared" ref="AT133" si="192">COUNTIF(N133:AR133,"ａ")+COUNTIF(N133:AR133,"ｂ")+COUNTIF(N133:AR133,"ｃ")</f>
        <v>0</v>
      </c>
    </row>
    <row r="134" spans="1:46" ht="21" customHeight="1">
      <c r="A134" s="143">
        <v>66</v>
      </c>
      <c r="B134" s="145"/>
      <c r="C134" s="145"/>
      <c r="D134" s="146"/>
      <c r="E134" s="137" t="str">
        <f>IF(D134=""," ",DATEDIF(D134,K134,"Y")&amp;"歳"&amp;DATEDIF(D134,K134,"YM")&amp;"カ月")</f>
        <v xml:space="preserve"> </v>
      </c>
      <c r="F134" s="138"/>
      <c r="G134" s="138"/>
      <c r="H134" s="138"/>
      <c r="I134" s="138"/>
      <c r="J134" s="40" t="s">
        <v>8</v>
      </c>
      <c r="K134" s="139">
        <f>DATE($B1,$D1,1)</f>
        <v>44621</v>
      </c>
      <c r="L134" s="139">
        <f>DATEDIF(D134,K134,"Y")</f>
        <v>122</v>
      </c>
      <c r="M134" s="121" t="str">
        <f t="shared" si="142"/>
        <v>×</v>
      </c>
      <c r="N134" s="87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41">
        <f>SUM(N134:AR134)</f>
        <v>0</v>
      </c>
      <c r="AT134" s="36">
        <f t="shared" ref="AT134" si="193">COUNT(N134:AR134)</f>
        <v>0</v>
      </c>
    </row>
    <row r="135" spans="1:46" ht="21" customHeight="1" thickBot="1">
      <c r="A135" s="144"/>
      <c r="B135" s="114"/>
      <c r="C135" s="114"/>
      <c r="D135" s="116"/>
      <c r="E135" s="137"/>
      <c r="F135" s="118"/>
      <c r="G135" s="118"/>
      <c r="H135" s="118"/>
      <c r="I135" s="118"/>
      <c r="J135" s="38" t="s">
        <v>24</v>
      </c>
      <c r="K135" s="140"/>
      <c r="L135" s="141"/>
      <c r="M135" s="142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39" t="str">
        <f t="shared" ref="AS135" si="194">IF(AT134=AT135,"○","×")</f>
        <v>○</v>
      </c>
      <c r="AT135" s="36">
        <f t="shared" ref="AT135" si="195">COUNTIF(N135:AR135,"ａ")+COUNTIF(N135:AR135,"ｂ")+COUNTIF(N135:AR135,"ｃ")</f>
        <v>0</v>
      </c>
    </row>
    <row r="136" spans="1:46" ht="21" customHeight="1">
      <c r="A136" s="143">
        <v>67</v>
      </c>
      <c r="B136" s="145"/>
      <c r="C136" s="145"/>
      <c r="D136" s="146"/>
      <c r="E136" s="137" t="str">
        <f>IF(D136=""," ",DATEDIF(D136,K136,"Y")&amp;"歳"&amp;DATEDIF(D136,K136,"YM")&amp;"カ月")</f>
        <v xml:space="preserve"> </v>
      </c>
      <c r="F136" s="138"/>
      <c r="G136" s="138"/>
      <c r="H136" s="138"/>
      <c r="I136" s="138"/>
      <c r="J136" s="40" t="s">
        <v>8</v>
      </c>
      <c r="K136" s="139">
        <f>DATE($B1,$D1,1)</f>
        <v>44621</v>
      </c>
      <c r="L136" s="139">
        <f>DATEDIF(D136,K136,"Y")</f>
        <v>122</v>
      </c>
      <c r="M136" s="121" t="str">
        <f t="shared" si="142"/>
        <v>×</v>
      </c>
      <c r="N136" s="87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  <c r="AG136" s="86"/>
      <c r="AH136" s="86"/>
      <c r="AI136" s="86"/>
      <c r="AJ136" s="86"/>
      <c r="AK136" s="86"/>
      <c r="AL136" s="86"/>
      <c r="AM136" s="86"/>
      <c r="AN136" s="86"/>
      <c r="AO136" s="86"/>
      <c r="AP136" s="86"/>
      <c r="AQ136" s="86"/>
      <c r="AR136" s="86"/>
      <c r="AS136" s="41">
        <f>SUM(N136:AR136)</f>
        <v>0</v>
      </c>
      <c r="AT136" s="36">
        <f t="shared" ref="AT136" si="196">COUNT(N136:AR136)</f>
        <v>0</v>
      </c>
    </row>
    <row r="137" spans="1:46" ht="21" customHeight="1" thickBot="1">
      <c r="A137" s="144"/>
      <c r="B137" s="114"/>
      <c r="C137" s="114"/>
      <c r="D137" s="116"/>
      <c r="E137" s="137"/>
      <c r="F137" s="118"/>
      <c r="G137" s="118"/>
      <c r="H137" s="118"/>
      <c r="I137" s="118"/>
      <c r="J137" s="38" t="s">
        <v>24</v>
      </c>
      <c r="K137" s="140"/>
      <c r="L137" s="141"/>
      <c r="M137" s="142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39" t="str">
        <f t="shared" ref="AS137" si="197">IF(AT136=AT137,"○","×")</f>
        <v>○</v>
      </c>
      <c r="AT137" s="36">
        <f t="shared" ref="AT137" si="198">COUNTIF(N137:AR137,"ａ")+COUNTIF(N137:AR137,"ｂ")+COUNTIF(N137:AR137,"ｃ")</f>
        <v>0</v>
      </c>
    </row>
    <row r="138" spans="1:46" ht="21" customHeight="1">
      <c r="A138" s="143">
        <v>68</v>
      </c>
      <c r="B138" s="145"/>
      <c r="C138" s="145"/>
      <c r="D138" s="146"/>
      <c r="E138" s="137" t="str">
        <f>IF(D138=""," ",DATEDIF(D138,K138,"Y")&amp;"歳"&amp;DATEDIF(D138,K138,"YM")&amp;"カ月")</f>
        <v xml:space="preserve"> </v>
      </c>
      <c r="F138" s="138"/>
      <c r="G138" s="138"/>
      <c r="H138" s="138"/>
      <c r="I138" s="138"/>
      <c r="J138" s="40" t="s">
        <v>8</v>
      </c>
      <c r="K138" s="139">
        <f>DATE($B1,$D1,1)</f>
        <v>44621</v>
      </c>
      <c r="L138" s="139">
        <f>DATEDIF(D138,K138,"Y")</f>
        <v>122</v>
      </c>
      <c r="M138" s="121" t="str">
        <f t="shared" si="142"/>
        <v>×</v>
      </c>
      <c r="N138" s="87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6"/>
      <c r="AD138" s="86"/>
      <c r="AE138" s="86"/>
      <c r="AF138" s="86"/>
      <c r="AG138" s="86"/>
      <c r="AH138" s="86"/>
      <c r="AI138" s="86"/>
      <c r="AJ138" s="86"/>
      <c r="AK138" s="86"/>
      <c r="AL138" s="86"/>
      <c r="AM138" s="86"/>
      <c r="AN138" s="86"/>
      <c r="AO138" s="86"/>
      <c r="AP138" s="86"/>
      <c r="AQ138" s="86"/>
      <c r="AR138" s="86"/>
      <c r="AS138" s="41">
        <f>SUM(N138:AR138)</f>
        <v>0</v>
      </c>
      <c r="AT138" s="36">
        <f t="shared" ref="AT138" si="199">COUNT(N138:AR138)</f>
        <v>0</v>
      </c>
    </row>
    <row r="139" spans="1:46" ht="21" customHeight="1" thickBot="1">
      <c r="A139" s="144"/>
      <c r="B139" s="114"/>
      <c r="C139" s="114"/>
      <c r="D139" s="116"/>
      <c r="E139" s="137"/>
      <c r="F139" s="118"/>
      <c r="G139" s="118"/>
      <c r="H139" s="118"/>
      <c r="I139" s="118"/>
      <c r="J139" s="38" t="s">
        <v>24</v>
      </c>
      <c r="K139" s="140"/>
      <c r="L139" s="141"/>
      <c r="M139" s="142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39" t="str">
        <f t="shared" ref="AS139" si="200">IF(AT138=AT139,"○","×")</f>
        <v>○</v>
      </c>
      <c r="AT139" s="36">
        <f t="shared" ref="AT139" si="201">COUNTIF(N139:AR139,"ａ")+COUNTIF(N139:AR139,"ｂ")+COUNTIF(N139:AR139,"ｃ")</f>
        <v>0</v>
      </c>
    </row>
    <row r="140" spans="1:46" ht="21" customHeight="1">
      <c r="A140" s="143">
        <v>69</v>
      </c>
      <c r="B140" s="145"/>
      <c r="C140" s="145"/>
      <c r="D140" s="146"/>
      <c r="E140" s="137" t="str">
        <f>IF(D140=""," ",DATEDIF(D140,K140,"Y")&amp;"歳"&amp;DATEDIF(D140,K140,"YM")&amp;"カ月")</f>
        <v xml:space="preserve"> </v>
      </c>
      <c r="F140" s="138"/>
      <c r="G140" s="138"/>
      <c r="H140" s="138"/>
      <c r="I140" s="138"/>
      <c r="J140" s="40" t="s">
        <v>8</v>
      </c>
      <c r="K140" s="139">
        <f>DATE($B1,$D1,1)</f>
        <v>44621</v>
      </c>
      <c r="L140" s="139">
        <f>DATEDIF(D140,K140,"Y")</f>
        <v>122</v>
      </c>
      <c r="M140" s="121" t="str">
        <f t="shared" si="142"/>
        <v>×</v>
      </c>
      <c r="N140" s="87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  <c r="AG140" s="86"/>
      <c r="AH140" s="86"/>
      <c r="AI140" s="86"/>
      <c r="AJ140" s="86"/>
      <c r="AK140" s="86"/>
      <c r="AL140" s="86"/>
      <c r="AM140" s="86"/>
      <c r="AN140" s="86"/>
      <c r="AO140" s="86"/>
      <c r="AP140" s="86"/>
      <c r="AQ140" s="86"/>
      <c r="AR140" s="86"/>
      <c r="AS140" s="41">
        <f>SUM(N140:AR140)</f>
        <v>0</v>
      </c>
      <c r="AT140" s="36">
        <f t="shared" ref="AT140" si="202">COUNT(N140:AR140)</f>
        <v>0</v>
      </c>
    </row>
    <row r="141" spans="1:46" ht="21" customHeight="1" thickBot="1">
      <c r="A141" s="144"/>
      <c r="B141" s="114"/>
      <c r="C141" s="114"/>
      <c r="D141" s="116"/>
      <c r="E141" s="137"/>
      <c r="F141" s="118"/>
      <c r="G141" s="118"/>
      <c r="H141" s="118"/>
      <c r="I141" s="118"/>
      <c r="J141" s="38" t="s">
        <v>24</v>
      </c>
      <c r="K141" s="140"/>
      <c r="L141" s="141"/>
      <c r="M141" s="142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39" t="str">
        <f t="shared" ref="AS141" si="203">IF(AT140=AT141,"○","×")</f>
        <v>○</v>
      </c>
      <c r="AT141" s="36">
        <f t="shared" ref="AT141" si="204">COUNTIF(N141:AR141,"ａ")+COUNTIF(N141:AR141,"ｂ")+COUNTIF(N141:AR141,"ｃ")</f>
        <v>0</v>
      </c>
    </row>
    <row r="142" spans="1:46" ht="21" customHeight="1">
      <c r="A142" s="143">
        <v>70</v>
      </c>
      <c r="B142" s="145"/>
      <c r="C142" s="145"/>
      <c r="D142" s="146"/>
      <c r="E142" s="137" t="str">
        <f>IF(D142=""," ",DATEDIF(D142,K142,"Y")&amp;"歳"&amp;DATEDIF(D142,K142,"YM")&amp;"カ月")</f>
        <v xml:space="preserve"> </v>
      </c>
      <c r="F142" s="138"/>
      <c r="G142" s="138"/>
      <c r="H142" s="138"/>
      <c r="I142" s="138"/>
      <c r="J142" s="40" t="s">
        <v>8</v>
      </c>
      <c r="K142" s="139">
        <f>DATE($B1,$D1,1)</f>
        <v>44621</v>
      </c>
      <c r="L142" s="139">
        <f>DATEDIF(D142,K142,"Y")</f>
        <v>122</v>
      </c>
      <c r="M142" s="121" t="str">
        <f t="shared" si="142"/>
        <v>×</v>
      </c>
      <c r="N142" s="87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41">
        <f>SUM(N142:AR142)</f>
        <v>0</v>
      </c>
      <c r="AT142" s="36">
        <f t="shared" ref="AT142" si="205">COUNT(N142:AR142)</f>
        <v>0</v>
      </c>
    </row>
    <row r="143" spans="1:46" ht="21" customHeight="1" thickBot="1">
      <c r="A143" s="144"/>
      <c r="B143" s="114"/>
      <c r="C143" s="114"/>
      <c r="D143" s="116"/>
      <c r="E143" s="137"/>
      <c r="F143" s="118"/>
      <c r="G143" s="118"/>
      <c r="H143" s="118"/>
      <c r="I143" s="118"/>
      <c r="J143" s="38" t="s">
        <v>24</v>
      </c>
      <c r="K143" s="140"/>
      <c r="L143" s="141"/>
      <c r="M143" s="142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39" t="str">
        <f t="shared" ref="AS143" si="206">IF(AT142=AT143,"○","×")</f>
        <v>○</v>
      </c>
      <c r="AT143" s="36">
        <f t="shared" ref="AT143" si="207">COUNTIF(N143:AR143,"ａ")+COUNTIF(N143:AR143,"ｂ")+COUNTIF(N143:AR143,"ｃ")</f>
        <v>0</v>
      </c>
    </row>
    <row r="144" spans="1:46" ht="21" customHeight="1">
      <c r="A144" s="143">
        <v>71</v>
      </c>
      <c r="B144" s="145"/>
      <c r="C144" s="145"/>
      <c r="D144" s="146"/>
      <c r="E144" s="137" t="str">
        <f>IF(D144=""," ",DATEDIF(D144,K144,"Y")&amp;"歳"&amp;DATEDIF(D144,K144,"YM")&amp;"カ月")</f>
        <v xml:space="preserve"> </v>
      </c>
      <c r="F144" s="138"/>
      <c r="G144" s="138"/>
      <c r="H144" s="138"/>
      <c r="I144" s="138"/>
      <c r="J144" s="40" t="s">
        <v>8</v>
      </c>
      <c r="K144" s="139">
        <f>DATE($B1,$D1,1)</f>
        <v>44621</v>
      </c>
      <c r="L144" s="139">
        <f>DATEDIF(D144,K144,"Y")</f>
        <v>122</v>
      </c>
      <c r="M144" s="121" t="str">
        <f t="shared" si="142"/>
        <v>×</v>
      </c>
      <c r="N144" s="87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  <c r="AE144" s="86"/>
      <c r="AF144" s="86"/>
      <c r="AG144" s="86"/>
      <c r="AH144" s="86"/>
      <c r="AI144" s="86"/>
      <c r="AJ144" s="86"/>
      <c r="AK144" s="86"/>
      <c r="AL144" s="86"/>
      <c r="AM144" s="86"/>
      <c r="AN144" s="86"/>
      <c r="AO144" s="86"/>
      <c r="AP144" s="86"/>
      <c r="AQ144" s="86"/>
      <c r="AR144" s="86"/>
      <c r="AS144" s="41">
        <f>SUM(N144:AR144)</f>
        <v>0</v>
      </c>
      <c r="AT144" s="36">
        <f t="shared" ref="AT144" si="208">COUNT(N144:AR144)</f>
        <v>0</v>
      </c>
    </row>
    <row r="145" spans="1:46" ht="21" customHeight="1" thickBot="1">
      <c r="A145" s="144"/>
      <c r="B145" s="114"/>
      <c r="C145" s="114"/>
      <c r="D145" s="116"/>
      <c r="E145" s="137"/>
      <c r="F145" s="118"/>
      <c r="G145" s="118"/>
      <c r="H145" s="118"/>
      <c r="I145" s="118"/>
      <c r="J145" s="38" t="s">
        <v>24</v>
      </c>
      <c r="K145" s="140"/>
      <c r="L145" s="141"/>
      <c r="M145" s="142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39" t="str">
        <f t="shared" ref="AS145" si="209">IF(AT144=AT145,"○","×")</f>
        <v>○</v>
      </c>
      <c r="AT145" s="36">
        <f t="shared" ref="AT145" si="210">COUNTIF(N145:AR145,"ａ")+COUNTIF(N145:AR145,"ｂ")+COUNTIF(N145:AR145,"ｃ")</f>
        <v>0</v>
      </c>
    </row>
    <row r="146" spans="1:46" ht="21" customHeight="1">
      <c r="A146" s="143">
        <v>72</v>
      </c>
      <c r="B146" s="145"/>
      <c r="C146" s="145"/>
      <c r="D146" s="146"/>
      <c r="E146" s="137" t="str">
        <f>IF(D146=""," ",DATEDIF(D146,K146,"Y")&amp;"歳"&amp;DATEDIF(D146,K146,"YM")&amp;"カ月")</f>
        <v xml:space="preserve"> </v>
      </c>
      <c r="F146" s="138"/>
      <c r="G146" s="138"/>
      <c r="H146" s="138"/>
      <c r="I146" s="138"/>
      <c r="J146" s="40" t="s">
        <v>8</v>
      </c>
      <c r="K146" s="139">
        <f>DATE($B1,$D1,1)</f>
        <v>44621</v>
      </c>
      <c r="L146" s="139">
        <f>DATEDIF(D146,K146,"Y")</f>
        <v>122</v>
      </c>
      <c r="M146" s="121" t="str">
        <f t="shared" si="142"/>
        <v>×</v>
      </c>
      <c r="N146" s="87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41">
        <f>SUM(N146:AR146)</f>
        <v>0</v>
      </c>
      <c r="AT146" s="36">
        <f t="shared" ref="AT146" si="211">COUNT(N146:AR146)</f>
        <v>0</v>
      </c>
    </row>
    <row r="147" spans="1:46" ht="21" customHeight="1" thickBot="1">
      <c r="A147" s="144"/>
      <c r="B147" s="114"/>
      <c r="C147" s="114"/>
      <c r="D147" s="116"/>
      <c r="E147" s="137"/>
      <c r="F147" s="118"/>
      <c r="G147" s="118"/>
      <c r="H147" s="118"/>
      <c r="I147" s="118"/>
      <c r="J147" s="38" t="s">
        <v>24</v>
      </c>
      <c r="K147" s="140"/>
      <c r="L147" s="141"/>
      <c r="M147" s="142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39" t="str">
        <f t="shared" ref="AS147" si="212">IF(AT146=AT147,"○","×")</f>
        <v>○</v>
      </c>
      <c r="AT147" s="36">
        <f t="shared" ref="AT147" si="213">COUNTIF(N147:AR147,"ａ")+COUNTIF(N147:AR147,"ｂ")+COUNTIF(N147:AR147,"ｃ")</f>
        <v>0</v>
      </c>
    </row>
    <row r="148" spans="1:46" ht="21" customHeight="1">
      <c r="A148" s="143">
        <v>73</v>
      </c>
      <c r="B148" s="145"/>
      <c r="C148" s="145"/>
      <c r="D148" s="146"/>
      <c r="E148" s="137" t="str">
        <f>IF(D148=""," ",DATEDIF(D148,K148,"Y")&amp;"歳"&amp;DATEDIF(D148,K148,"YM")&amp;"カ月")</f>
        <v xml:space="preserve"> </v>
      </c>
      <c r="F148" s="138"/>
      <c r="G148" s="138"/>
      <c r="H148" s="138"/>
      <c r="I148" s="138"/>
      <c r="J148" s="40" t="s">
        <v>8</v>
      </c>
      <c r="K148" s="139">
        <f>DATE($B1,$D1,1)</f>
        <v>44621</v>
      </c>
      <c r="L148" s="139">
        <f>DATEDIF(D148,K148,"Y")</f>
        <v>122</v>
      </c>
      <c r="M148" s="121" t="str">
        <f t="shared" si="142"/>
        <v>×</v>
      </c>
      <c r="N148" s="87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AE148" s="86"/>
      <c r="AF148" s="86"/>
      <c r="AG148" s="86"/>
      <c r="AH148" s="86"/>
      <c r="AI148" s="86"/>
      <c r="AJ148" s="86"/>
      <c r="AK148" s="86"/>
      <c r="AL148" s="86"/>
      <c r="AM148" s="86"/>
      <c r="AN148" s="86"/>
      <c r="AO148" s="86"/>
      <c r="AP148" s="86"/>
      <c r="AQ148" s="86"/>
      <c r="AR148" s="86"/>
      <c r="AS148" s="41">
        <f>SUM(N148:AR148)</f>
        <v>0</v>
      </c>
      <c r="AT148" s="36">
        <f t="shared" ref="AT148" si="214">COUNT(N148:AR148)</f>
        <v>0</v>
      </c>
    </row>
    <row r="149" spans="1:46" ht="21" customHeight="1" thickBot="1">
      <c r="A149" s="144"/>
      <c r="B149" s="114"/>
      <c r="C149" s="114"/>
      <c r="D149" s="116"/>
      <c r="E149" s="137"/>
      <c r="F149" s="118"/>
      <c r="G149" s="118"/>
      <c r="H149" s="118"/>
      <c r="I149" s="118"/>
      <c r="J149" s="38" t="s">
        <v>24</v>
      </c>
      <c r="K149" s="140"/>
      <c r="L149" s="141"/>
      <c r="M149" s="142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39" t="str">
        <f t="shared" ref="AS149" si="215">IF(AT148=AT149,"○","×")</f>
        <v>○</v>
      </c>
      <c r="AT149" s="36">
        <f t="shared" ref="AT149" si="216">COUNTIF(N149:AR149,"ａ")+COUNTIF(N149:AR149,"ｂ")+COUNTIF(N149:AR149,"ｃ")</f>
        <v>0</v>
      </c>
    </row>
    <row r="150" spans="1:46" ht="21" customHeight="1">
      <c r="A150" s="143">
        <v>74</v>
      </c>
      <c r="B150" s="145"/>
      <c r="C150" s="145"/>
      <c r="D150" s="146"/>
      <c r="E150" s="137" t="str">
        <f>IF(D150=""," ",DATEDIF(D150,K150,"Y")&amp;"歳"&amp;DATEDIF(D150,K150,"YM")&amp;"カ月")</f>
        <v xml:space="preserve"> </v>
      </c>
      <c r="F150" s="138"/>
      <c r="G150" s="138"/>
      <c r="H150" s="138"/>
      <c r="I150" s="138"/>
      <c r="J150" s="40" t="s">
        <v>8</v>
      </c>
      <c r="K150" s="139">
        <f>DATE($B1,$D1,1)</f>
        <v>44621</v>
      </c>
      <c r="L150" s="139">
        <f>DATEDIF(D150,K150,"Y")</f>
        <v>122</v>
      </c>
      <c r="M150" s="121" t="str">
        <f t="shared" si="142"/>
        <v>×</v>
      </c>
      <c r="N150" s="87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  <c r="AB150" s="86"/>
      <c r="AC150" s="86"/>
      <c r="AD150" s="86"/>
      <c r="AE150" s="86"/>
      <c r="AF150" s="86"/>
      <c r="AG150" s="86"/>
      <c r="AH150" s="86"/>
      <c r="AI150" s="86"/>
      <c r="AJ150" s="86"/>
      <c r="AK150" s="86"/>
      <c r="AL150" s="86"/>
      <c r="AM150" s="86"/>
      <c r="AN150" s="86"/>
      <c r="AO150" s="86"/>
      <c r="AP150" s="86"/>
      <c r="AQ150" s="86"/>
      <c r="AR150" s="86"/>
      <c r="AS150" s="41">
        <f>SUM(N150:AR150)</f>
        <v>0</v>
      </c>
      <c r="AT150" s="36">
        <f t="shared" ref="AT150" si="217">COUNT(N150:AR150)</f>
        <v>0</v>
      </c>
    </row>
    <row r="151" spans="1:46" ht="21" customHeight="1" thickBot="1">
      <c r="A151" s="144"/>
      <c r="B151" s="114"/>
      <c r="C151" s="114"/>
      <c r="D151" s="116"/>
      <c r="E151" s="137"/>
      <c r="F151" s="118"/>
      <c r="G151" s="118"/>
      <c r="H151" s="118"/>
      <c r="I151" s="118"/>
      <c r="J151" s="38" t="s">
        <v>24</v>
      </c>
      <c r="K151" s="140"/>
      <c r="L151" s="141"/>
      <c r="M151" s="142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39" t="str">
        <f t="shared" ref="AS151" si="218">IF(AT150=AT151,"○","×")</f>
        <v>○</v>
      </c>
      <c r="AT151" s="36">
        <f t="shared" ref="AT151" si="219">COUNTIF(N151:AR151,"ａ")+COUNTIF(N151:AR151,"ｂ")+COUNTIF(N151:AR151,"ｃ")</f>
        <v>0</v>
      </c>
    </row>
    <row r="152" spans="1:46" ht="21" customHeight="1">
      <c r="A152" s="143">
        <v>75</v>
      </c>
      <c r="B152" s="145"/>
      <c r="C152" s="145"/>
      <c r="D152" s="146"/>
      <c r="E152" s="137" t="str">
        <f>IF(D152=""," ",DATEDIF(D152,K152,"Y")&amp;"歳"&amp;DATEDIF(D152,K152,"YM")&amp;"カ月")</f>
        <v xml:space="preserve"> </v>
      </c>
      <c r="F152" s="138"/>
      <c r="G152" s="138"/>
      <c r="H152" s="138"/>
      <c r="I152" s="138"/>
      <c r="J152" s="40" t="s">
        <v>8</v>
      </c>
      <c r="K152" s="139">
        <f>DATE($B1,$D1,1)</f>
        <v>44621</v>
      </c>
      <c r="L152" s="139">
        <f>DATEDIF(D152,K152,"Y")</f>
        <v>122</v>
      </c>
      <c r="M152" s="121" t="str">
        <f t="shared" si="142"/>
        <v>×</v>
      </c>
      <c r="N152" s="87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  <c r="AC152" s="86"/>
      <c r="AD152" s="86"/>
      <c r="AE152" s="86"/>
      <c r="AF152" s="86"/>
      <c r="AG152" s="86"/>
      <c r="AH152" s="86"/>
      <c r="AI152" s="86"/>
      <c r="AJ152" s="86"/>
      <c r="AK152" s="86"/>
      <c r="AL152" s="86"/>
      <c r="AM152" s="86"/>
      <c r="AN152" s="86"/>
      <c r="AO152" s="86"/>
      <c r="AP152" s="86"/>
      <c r="AQ152" s="86"/>
      <c r="AR152" s="86"/>
      <c r="AS152" s="41">
        <f>SUM(N152:AR152)</f>
        <v>0</v>
      </c>
      <c r="AT152" s="36">
        <f t="shared" ref="AT152" si="220">COUNT(N152:AR152)</f>
        <v>0</v>
      </c>
    </row>
    <row r="153" spans="1:46" ht="21" customHeight="1" thickBot="1">
      <c r="A153" s="144"/>
      <c r="B153" s="114"/>
      <c r="C153" s="114"/>
      <c r="D153" s="116"/>
      <c r="E153" s="137"/>
      <c r="F153" s="118"/>
      <c r="G153" s="118"/>
      <c r="H153" s="118"/>
      <c r="I153" s="118"/>
      <c r="J153" s="38" t="s">
        <v>24</v>
      </c>
      <c r="K153" s="140"/>
      <c r="L153" s="141"/>
      <c r="M153" s="142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39" t="str">
        <f t="shared" ref="AS153" si="221">IF(AT152=AT153,"○","×")</f>
        <v>○</v>
      </c>
      <c r="AT153" s="36">
        <f t="shared" ref="AT153" si="222">COUNTIF(N153:AR153,"ａ")+COUNTIF(N153:AR153,"ｂ")+COUNTIF(N153:AR153,"ｃ")</f>
        <v>0</v>
      </c>
    </row>
    <row r="154" spans="1:46" ht="21" customHeight="1">
      <c r="A154" s="143">
        <v>76</v>
      </c>
      <c r="B154" s="145"/>
      <c r="C154" s="145"/>
      <c r="D154" s="146"/>
      <c r="E154" s="137" t="str">
        <f>IF(D154=""," ",DATEDIF(D154,K154,"Y")&amp;"歳"&amp;DATEDIF(D154,K154,"YM")&amp;"カ月")</f>
        <v xml:space="preserve"> </v>
      </c>
      <c r="F154" s="138"/>
      <c r="G154" s="138"/>
      <c r="H154" s="138"/>
      <c r="I154" s="138"/>
      <c r="J154" s="40" t="s">
        <v>8</v>
      </c>
      <c r="K154" s="139">
        <f>DATE($B1,$D1,1)</f>
        <v>44621</v>
      </c>
      <c r="L154" s="139">
        <f>DATEDIF(D154,K154,"Y")</f>
        <v>122</v>
      </c>
      <c r="M154" s="121" t="str">
        <f t="shared" si="142"/>
        <v>×</v>
      </c>
      <c r="N154" s="87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  <c r="AE154" s="86"/>
      <c r="AF154" s="86"/>
      <c r="AG154" s="86"/>
      <c r="AH154" s="86"/>
      <c r="AI154" s="86"/>
      <c r="AJ154" s="86"/>
      <c r="AK154" s="86"/>
      <c r="AL154" s="86"/>
      <c r="AM154" s="86"/>
      <c r="AN154" s="86"/>
      <c r="AO154" s="86"/>
      <c r="AP154" s="86"/>
      <c r="AQ154" s="86"/>
      <c r="AR154" s="86"/>
      <c r="AS154" s="41">
        <f>SUM(N154:AR154)</f>
        <v>0</v>
      </c>
      <c r="AT154" s="36">
        <f t="shared" ref="AT154" si="223">COUNT(N154:AR154)</f>
        <v>0</v>
      </c>
    </row>
    <row r="155" spans="1:46" ht="21" customHeight="1" thickBot="1">
      <c r="A155" s="144"/>
      <c r="B155" s="114"/>
      <c r="C155" s="114"/>
      <c r="D155" s="116"/>
      <c r="E155" s="137"/>
      <c r="F155" s="118"/>
      <c r="G155" s="118"/>
      <c r="H155" s="118"/>
      <c r="I155" s="118"/>
      <c r="J155" s="38" t="s">
        <v>24</v>
      </c>
      <c r="K155" s="140"/>
      <c r="L155" s="141"/>
      <c r="M155" s="142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39" t="str">
        <f t="shared" ref="AS155" si="224">IF(AT154=AT155,"○","×")</f>
        <v>○</v>
      </c>
      <c r="AT155" s="36">
        <f t="shared" ref="AT155" si="225">COUNTIF(N155:AR155,"ａ")+COUNTIF(N155:AR155,"ｂ")+COUNTIF(N155:AR155,"ｃ")</f>
        <v>0</v>
      </c>
    </row>
    <row r="156" spans="1:46" ht="21" customHeight="1">
      <c r="A156" s="143">
        <v>77</v>
      </c>
      <c r="B156" s="145"/>
      <c r="C156" s="145"/>
      <c r="D156" s="146"/>
      <c r="E156" s="137" t="str">
        <f>IF(D156=""," ",DATEDIF(D156,K156,"Y")&amp;"歳"&amp;DATEDIF(D156,K156,"YM")&amp;"カ月")</f>
        <v xml:space="preserve"> </v>
      </c>
      <c r="F156" s="138"/>
      <c r="G156" s="138"/>
      <c r="H156" s="138"/>
      <c r="I156" s="138"/>
      <c r="J156" s="40" t="s">
        <v>8</v>
      </c>
      <c r="K156" s="139">
        <f>DATE($B1,$D1,1)</f>
        <v>44621</v>
      </c>
      <c r="L156" s="139">
        <f>DATEDIF(D156,K156,"Y")</f>
        <v>122</v>
      </c>
      <c r="M156" s="121" t="str">
        <f t="shared" si="142"/>
        <v>×</v>
      </c>
      <c r="N156" s="87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  <c r="AG156" s="86"/>
      <c r="AH156" s="86"/>
      <c r="AI156" s="86"/>
      <c r="AJ156" s="86"/>
      <c r="AK156" s="86"/>
      <c r="AL156" s="86"/>
      <c r="AM156" s="86"/>
      <c r="AN156" s="86"/>
      <c r="AO156" s="86"/>
      <c r="AP156" s="86"/>
      <c r="AQ156" s="86"/>
      <c r="AR156" s="86"/>
      <c r="AS156" s="41">
        <f>SUM(N156:AR156)</f>
        <v>0</v>
      </c>
      <c r="AT156" s="36">
        <f t="shared" ref="AT156" si="226">COUNT(N156:AR156)</f>
        <v>0</v>
      </c>
    </row>
    <row r="157" spans="1:46" ht="21" customHeight="1" thickBot="1">
      <c r="A157" s="144"/>
      <c r="B157" s="114"/>
      <c r="C157" s="114"/>
      <c r="D157" s="116"/>
      <c r="E157" s="137"/>
      <c r="F157" s="118"/>
      <c r="G157" s="118"/>
      <c r="H157" s="118"/>
      <c r="I157" s="118"/>
      <c r="J157" s="38" t="s">
        <v>24</v>
      </c>
      <c r="K157" s="140"/>
      <c r="L157" s="141"/>
      <c r="M157" s="142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39" t="str">
        <f t="shared" ref="AS157" si="227">IF(AT156=AT157,"○","×")</f>
        <v>○</v>
      </c>
      <c r="AT157" s="36">
        <f t="shared" ref="AT157" si="228">COUNTIF(N157:AR157,"ａ")+COUNTIF(N157:AR157,"ｂ")+COUNTIF(N157:AR157,"ｃ")</f>
        <v>0</v>
      </c>
    </row>
    <row r="158" spans="1:46" ht="21" customHeight="1">
      <c r="A158" s="143">
        <v>78</v>
      </c>
      <c r="B158" s="145"/>
      <c r="C158" s="145"/>
      <c r="D158" s="146"/>
      <c r="E158" s="137" t="str">
        <f>IF(D158=""," ",DATEDIF(D158,K158,"Y")&amp;"歳"&amp;DATEDIF(D158,K158,"YM")&amp;"カ月")</f>
        <v xml:space="preserve"> </v>
      </c>
      <c r="F158" s="138"/>
      <c r="G158" s="138"/>
      <c r="H158" s="138"/>
      <c r="I158" s="138"/>
      <c r="J158" s="40" t="s">
        <v>8</v>
      </c>
      <c r="K158" s="139">
        <f>DATE($B1,$D1,1)</f>
        <v>44621</v>
      </c>
      <c r="L158" s="139">
        <f>DATEDIF(D158,K158,"Y")</f>
        <v>122</v>
      </c>
      <c r="M158" s="121" t="str">
        <f t="shared" si="142"/>
        <v>×</v>
      </c>
      <c r="N158" s="87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6"/>
      <c r="AD158" s="86"/>
      <c r="AE158" s="86"/>
      <c r="AF158" s="86"/>
      <c r="AG158" s="86"/>
      <c r="AH158" s="86"/>
      <c r="AI158" s="86"/>
      <c r="AJ158" s="86"/>
      <c r="AK158" s="86"/>
      <c r="AL158" s="86"/>
      <c r="AM158" s="86"/>
      <c r="AN158" s="86"/>
      <c r="AO158" s="86"/>
      <c r="AP158" s="86"/>
      <c r="AQ158" s="86"/>
      <c r="AR158" s="86"/>
      <c r="AS158" s="41">
        <f>SUM(N158:AR158)</f>
        <v>0</v>
      </c>
      <c r="AT158" s="36">
        <f t="shared" ref="AT158" si="229">COUNT(N158:AR158)</f>
        <v>0</v>
      </c>
    </row>
    <row r="159" spans="1:46" ht="21" customHeight="1" thickBot="1">
      <c r="A159" s="144"/>
      <c r="B159" s="114"/>
      <c r="C159" s="114"/>
      <c r="D159" s="116"/>
      <c r="E159" s="137"/>
      <c r="F159" s="118"/>
      <c r="G159" s="118"/>
      <c r="H159" s="118"/>
      <c r="I159" s="118"/>
      <c r="J159" s="38" t="s">
        <v>24</v>
      </c>
      <c r="K159" s="140"/>
      <c r="L159" s="141"/>
      <c r="M159" s="142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39" t="str">
        <f t="shared" ref="AS159" si="230">IF(AT158=AT159,"○","×")</f>
        <v>○</v>
      </c>
      <c r="AT159" s="36">
        <f t="shared" ref="AT159" si="231">COUNTIF(N159:AR159,"ａ")+COUNTIF(N159:AR159,"ｂ")+COUNTIF(N159:AR159,"ｃ")</f>
        <v>0</v>
      </c>
    </row>
    <row r="160" spans="1:46" ht="21" customHeight="1">
      <c r="A160" s="143">
        <v>79</v>
      </c>
      <c r="B160" s="145"/>
      <c r="C160" s="145"/>
      <c r="D160" s="146"/>
      <c r="E160" s="137" t="str">
        <f>IF(D160=""," ",DATEDIF(D160,K160,"Y")&amp;"歳"&amp;DATEDIF(D160,K160,"YM")&amp;"カ月")</f>
        <v xml:space="preserve"> </v>
      </c>
      <c r="F160" s="138"/>
      <c r="G160" s="138"/>
      <c r="H160" s="138"/>
      <c r="I160" s="138"/>
      <c r="J160" s="40" t="s">
        <v>8</v>
      </c>
      <c r="K160" s="139">
        <f>DATE($B1,$D1,1)</f>
        <v>44621</v>
      </c>
      <c r="L160" s="139">
        <f>DATEDIF(D160,K160,"Y")</f>
        <v>122</v>
      </c>
      <c r="M160" s="121" t="str">
        <f t="shared" si="142"/>
        <v>×</v>
      </c>
      <c r="N160" s="87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86"/>
      <c r="AK160" s="86"/>
      <c r="AL160" s="86"/>
      <c r="AM160" s="86"/>
      <c r="AN160" s="86"/>
      <c r="AO160" s="86"/>
      <c r="AP160" s="86"/>
      <c r="AQ160" s="86"/>
      <c r="AR160" s="86"/>
      <c r="AS160" s="41">
        <f>SUM(N160:AR160)</f>
        <v>0</v>
      </c>
      <c r="AT160" s="36">
        <f t="shared" ref="AT160" si="232">COUNT(N160:AR160)</f>
        <v>0</v>
      </c>
    </row>
    <row r="161" spans="1:46" ht="21" customHeight="1" thickBot="1">
      <c r="A161" s="144"/>
      <c r="B161" s="114"/>
      <c r="C161" s="114"/>
      <c r="D161" s="116"/>
      <c r="E161" s="137"/>
      <c r="F161" s="118"/>
      <c r="G161" s="118"/>
      <c r="H161" s="118"/>
      <c r="I161" s="118"/>
      <c r="J161" s="38" t="s">
        <v>24</v>
      </c>
      <c r="K161" s="140"/>
      <c r="L161" s="141"/>
      <c r="M161" s="142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39" t="str">
        <f t="shared" ref="AS161" si="233">IF(AT160=AT161,"○","×")</f>
        <v>○</v>
      </c>
      <c r="AT161" s="36">
        <f t="shared" ref="AT161" si="234">COUNTIF(N161:AR161,"ａ")+COUNTIF(N161:AR161,"ｂ")+COUNTIF(N161:AR161,"ｃ")</f>
        <v>0</v>
      </c>
    </row>
    <row r="162" spans="1:46" ht="21" customHeight="1">
      <c r="A162" s="143">
        <v>80</v>
      </c>
      <c r="B162" s="145"/>
      <c r="C162" s="145"/>
      <c r="D162" s="146"/>
      <c r="E162" s="137" t="str">
        <f>IF(D162=""," ",DATEDIF(D162,K162,"Y")&amp;"歳"&amp;DATEDIF(D162,K162,"YM")&amp;"カ月")</f>
        <v xml:space="preserve"> </v>
      </c>
      <c r="F162" s="138"/>
      <c r="G162" s="138"/>
      <c r="H162" s="138"/>
      <c r="I162" s="138"/>
      <c r="J162" s="40" t="s">
        <v>8</v>
      </c>
      <c r="K162" s="139">
        <f>DATE($B1,$D1,1)</f>
        <v>44621</v>
      </c>
      <c r="L162" s="139">
        <f>DATEDIF(D162,K162,"Y")</f>
        <v>122</v>
      </c>
      <c r="M162" s="121" t="str">
        <f t="shared" si="142"/>
        <v>×</v>
      </c>
      <c r="N162" s="87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  <c r="AE162" s="86"/>
      <c r="AF162" s="86"/>
      <c r="AG162" s="86"/>
      <c r="AH162" s="86"/>
      <c r="AI162" s="86"/>
      <c r="AJ162" s="86"/>
      <c r="AK162" s="86"/>
      <c r="AL162" s="86"/>
      <c r="AM162" s="86"/>
      <c r="AN162" s="86"/>
      <c r="AO162" s="86"/>
      <c r="AP162" s="86"/>
      <c r="AQ162" s="86"/>
      <c r="AR162" s="86"/>
      <c r="AS162" s="41">
        <f>SUM(N162:AR162)</f>
        <v>0</v>
      </c>
      <c r="AT162" s="36">
        <f t="shared" ref="AT162" si="235">COUNT(N162:AR162)</f>
        <v>0</v>
      </c>
    </row>
    <row r="163" spans="1:46" ht="21" customHeight="1" thickBot="1">
      <c r="A163" s="144"/>
      <c r="B163" s="114"/>
      <c r="C163" s="114"/>
      <c r="D163" s="116"/>
      <c r="E163" s="137"/>
      <c r="F163" s="118"/>
      <c r="G163" s="118"/>
      <c r="H163" s="118"/>
      <c r="I163" s="118"/>
      <c r="J163" s="38" t="s">
        <v>24</v>
      </c>
      <c r="K163" s="140"/>
      <c r="L163" s="141"/>
      <c r="M163" s="142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39" t="str">
        <f t="shared" ref="AS163" si="236">IF(AT162=AT163,"○","×")</f>
        <v>○</v>
      </c>
      <c r="AT163" s="36">
        <f t="shared" ref="AT163" si="237">COUNTIF(N163:AR163,"ａ")+COUNTIF(N163:AR163,"ｂ")+COUNTIF(N163:AR163,"ｃ")</f>
        <v>0</v>
      </c>
    </row>
    <row r="164" spans="1:46" ht="21" customHeight="1">
      <c r="A164" s="143">
        <v>81</v>
      </c>
      <c r="B164" s="145"/>
      <c r="C164" s="145"/>
      <c r="D164" s="146"/>
      <c r="E164" s="137" t="str">
        <f>IF(D164=""," ",DATEDIF(D164,K164,"Y")&amp;"歳"&amp;DATEDIF(D164,K164,"YM")&amp;"カ月")</f>
        <v xml:space="preserve"> </v>
      </c>
      <c r="F164" s="138"/>
      <c r="G164" s="138"/>
      <c r="H164" s="138"/>
      <c r="I164" s="138"/>
      <c r="J164" s="40" t="s">
        <v>8</v>
      </c>
      <c r="K164" s="139">
        <f>DATE($B1,$D1,1)</f>
        <v>44621</v>
      </c>
      <c r="L164" s="139">
        <f>DATEDIF(D164,K164,"Y")</f>
        <v>122</v>
      </c>
      <c r="M164" s="121" t="str">
        <f t="shared" ref="M164:M226" si="238">IF(L164=0,"○",IF(L164=1,"△",IF(L164=2,"□",IF(L164=3,"◇","×"))))</f>
        <v>×</v>
      </c>
      <c r="N164" s="87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  <c r="AA164" s="86"/>
      <c r="AB164" s="86"/>
      <c r="AC164" s="86"/>
      <c r="AD164" s="86"/>
      <c r="AE164" s="86"/>
      <c r="AF164" s="86"/>
      <c r="AG164" s="86"/>
      <c r="AH164" s="86"/>
      <c r="AI164" s="86"/>
      <c r="AJ164" s="86"/>
      <c r="AK164" s="86"/>
      <c r="AL164" s="86"/>
      <c r="AM164" s="86"/>
      <c r="AN164" s="86"/>
      <c r="AO164" s="86"/>
      <c r="AP164" s="86"/>
      <c r="AQ164" s="86"/>
      <c r="AR164" s="86"/>
      <c r="AS164" s="41">
        <f>SUM(N164:AR164)</f>
        <v>0</v>
      </c>
      <c r="AT164" s="36">
        <f t="shared" ref="AT164" si="239">COUNT(N164:AR164)</f>
        <v>0</v>
      </c>
    </row>
    <row r="165" spans="1:46" ht="21" customHeight="1" thickBot="1">
      <c r="A165" s="144"/>
      <c r="B165" s="114"/>
      <c r="C165" s="114"/>
      <c r="D165" s="116"/>
      <c r="E165" s="137"/>
      <c r="F165" s="118"/>
      <c r="G165" s="118"/>
      <c r="H165" s="118"/>
      <c r="I165" s="118"/>
      <c r="J165" s="38" t="s">
        <v>24</v>
      </c>
      <c r="K165" s="140"/>
      <c r="L165" s="141"/>
      <c r="M165" s="142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39" t="str">
        <f t="shared" ref="AS165" si="240">IF(AT164=AT165,"○","×")</f>
        <v>○</v>
      </c>
      <c r="AT165" s="36">
        <f t="shared" ref="AT165" si="241">COUNTIF(N165:AR165,"ａ")+COUNTIF(N165:AR165,"ｂ")+COUNTIF(N165:AR165,"ｃ")</f>
        <v>0</v>
      </c>
    </row>
    <row r="166" spans="1:46" ht="21" customHeight="1">
      <c r="A166" s="143">
        <v>82</v>
      </c>
      <c r="B166" s="145"/>
      <c r="C166" s="145"/>
      <c r="D166" s="146"/>
      <c r="E166" s="137" t="str">
        <f>IF(D166=""," ",DATEDIF(D166,K166,"Y")&amp;"歳"&amp;DATEDIF(D166,K166,"YM")&amp;"カ月")</f>
        <v xml:space="preserve"> </v>
      </c>
      <c r="F166" s="138"/>
      <c r="G166" s="138"/>
      <c r="H166" s="138"/>
      <c r="I166" s="138"/>
      <c r="J166" s="40" t="s">
        <v>8</v>
      </c>
      <c r="K166" s="139">
        <f>DATE($B1,$D1,1)</f>
        <v>44621</v>
      </c>
      <c r="L166" s="139">
        <f>DATEDIF(D166,K166,"Y")</f>
        <v>122</v>
      </c>
      <c r="M166" s="121" t="str">
        <f t="shared" si="238"/>
        <v>×</v>
      </c>
      <c r="N166" s="87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  <c r="AI166" s="86"/>
      <c r="AJ166" s="86"/>
      <c r="AK166" s="86"/>
      <c r="AL166" s="86"/>
      <c r="AM166" s="86"/>
      <c r="AN166" s="86"/>
      <c r="AO166" s="86"/>
      <c r="AP166" s="86"/>
      <c r="AQ166" s="86"/>
      <c r="AR166" s="86"/>
      <c r="AS166" s="41">
        <f>SUM(N166:AR166)</f>
        <v>0</v>
      </c>
      <c r="AT166" s="36">
        <f t="shared" ref="AT166" si="242">COUNT(N166:AR166)</f>
        <v>0</v>
      </c>
    </row>
    <row r="167" spans="1:46" ht="21" customHeight="1" thickBot="1">
      <c r="A167" s="144"/>
      <c r="B167" s="114"/>
      <c r="C167" s="114"/>
      <c r="D167" s="116"/>
      <c r="E167" s="137"/>
      <c r="F167" s="118"/>
      <c r="G167" s="118"/>
      <c r="H167" s="118"/>
      <c r="I167" s="118"/>
      <c r="J167" s="38" t="s">
        <v>24</v>
      </c>
      <c r="K167" s="140"/>
      <c r="L167" s="141"/>
      <c r="M167" s="142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39" t="str">
        <f t="shared" ref="AS167" si="243">IF(AT166=AT167,"○","×")</f>
        <v>○</v>
      </c>
      <c r="AT167" s="36">
        <f t="shared" ref="AT167" si="244">COUNTIF(N167:AR167,"ａ")+COUNTIF(N167:AR167,"ｂ")+COUNTIF(N167:AR167,"ｃ")</f>
        <v>0</v>
      </c>
    </row>
    <row r="168" spans="1:46" ht="21" customHeight="1">
      <c r="A168" s="143">
        <v>83</v>
      </c>
      <c r="B168" s="145"/>
      <c r="C168" s="145"/>
      <c r="D168" s="146"/>
      <c r="E168" s="137" t="str">
        <f>IF(D168=""," ",DATEDIF(D168,K168,"Y")&amp;"歳"&amp;DATEDIF(D168,K168,"YM")&amp;"カ月")</f>
        <v xml:space="preserve"> </v>
      </c>
      <c r="F168" s="138"/>
      <c r="G168" s="138"/>
      <c r="H168" s="138"/>
      <c r="I168" s="138"/>
      <c r="J168" s="40" t="s">
        <v>8</v>
      </c>
      <c r="K168" s="139">
        <f>DATE($B1,$D1,1)</f>
        <v>44621</v>
      </c>
      <c r="L168" s="139">
        <f>DATEDIF(D168,K168,"Y")</f>
        <v>122</v>
      </c>
      <c r="M168" s="121" t="str">
        <f t="shared" si="238"/>
        <v>×</v>
      </c>
      <c r="N168" s="87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6"/>
      <c r="AA168" s="86"/>
      <c r="AB168" s="86"/>
      <c r="AC168" s="86"/>
      <c r="AD168" s="86"/>
      <c r="AE168" s="86"/>
      <c r="AF168" s="86"/>
      <c r="AG168" s="86"/>
      <c r="AH168" s="86"/>
      <c r="AI168" s="86"/>
      <c r="AJ168" s="86"/>
      <c r="AK168" s="86"/>
      <c r="AL168" s="86"/>
      <c r="AM168" s="86"/>
      <c r="AN168" s="86"/>
      <c r="AO168" s="86"/>
      <c r="AP168" s="86"/>
      <c r="AQ168" s="86"/>
      <c r="AR168" s="86"/>
      <c r="AS168" s="41">
        <f>SUM(N168:AR168)</f>
        <v>0</v>
      </c>
      <c r="AT168" s="36">
        <f t="shared" ref="AT168" si="245">COUNT(N168:AR168)</f>
        <v>0</v>
      </c>
    </row>
    <row r="169" spans="1:46" ht="21" customHeight="1" thickBot="1">
      <c r="A169" s="144"/>
      <c r="B169" s="114"/>
      <c r="C169" s="114"/>
      <c r="D169" s="116"/>
      <c r="E169" s="137"/>
      <c r="F169" s="118"/>
      <c r="G169" s="118"/>
      <c r="H169" s="118"/>
      <c r="I169" s="118"/>
      <c r="J169" s="38" t="s">
        <v>24</v>
      </c>
      <c r="K169" s="140"/>
      <c r="L169" s="141"/>
      <c r="M169" s="142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39" t="str">
        <f t="shared" ref="AS169" si="246">IF(AT168=AT169,"○","×")</f>
        <v>○</v>
      </c>
      <c r="AT169" s="36">
        <f t="shared" ref="AT169" si="247">COUNTIF(N169:AR169,"ａ")+COUNTIF(N169:AR169,"ｂ")+COUNTIF(N169:AR169,"ｃ")</f>
        <v>0</v>
      </c>
    </row>
    <row r="170" spans="1:46" ht="21" customHeight="1">
      <c r="A170" s="143">
        <v>84</v>
      </c>
      <c r="B170" s="145"/>
      <c r="C170" s="145"/>
      <c r="D170" s="146"/>
      <c r="E170" s="137" t="str">
        <f>IF(D170=""," ",DATEDIF(D170,K170,"Y")&amp;"歳"&amp;DATEDIF(D170,K170,"YM")&amp;"カ月")</f>
        <v xml:space="preserve"> </v>
      </c>
      <c r="F170" s="138"/>
      <c r="G170" s="138"/>
      <c r="H170" s="138"/>
      <c r="I170" s="138"/>
      <c r="J170" s="40" t="s">
        <v>8</v>
      </c>
      <c r="K170" s="139">
        <f>DATE($B1,$D1,1)</f>
        <v>44621</v>
      </c>
      <c r="L170" s="139">
        <f>DATEDIF(D170,K170,"Y")</f>
        <v>122</v>
      </c>
      <c r="M170" s="121" t="str">
        <f t="shared" si="238"/>
        <v>×</v>
      </c>
      <c r="N170" s="87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  <c r="AI170" s="86"/>
      <c r="AJ170" s="86"/>
      <c r="AK170" s="86"/>
      <c r="AL170" s="86"/>
      <c r="AM170" s="86"/>
      <c r="AN170" s="86"/>
      <c r="AO170" s="86"/>
      <c r="AP170" s="86"/>
      <c r="AQ170" s="86"/>
      <c r="AR170" s="86"/>
      <c r="AS170" s="41">
        <f>SUM(N170:AR170)</f>
        <v>0</v>
      </c>
      <c r="AT170" s="36">
        <f t="shared" ref="AT170" si="248">COUNT(N170:AR170)</f>
        <v>0</v>
      </c>
    </row>
    <row r="171" spans="1:46" ht="21" customHeight="1" thickBot="1">
      <c r="A171" s="144"/>
      <c r="B171" s="114"/>
      <c r="C171" s="114"/>
      <c r="D171" s="116"/>
      <c r="E171" s="137"/>
      <c r="F171" s="118"/>
      <c r="G171" s="118"/>
      <c r="H171" s="118"/>
      <c r="I171" s="118"/>
      <c r="J171" s="38" t="s">
        <v>24</v>
      </c>
      <c r="K171" s="140"/>
      <c r="L171" s="141"/>
      <c r="M171" s="142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39" t="str">
        <f t="shared" ref="AS171" si="249">IF(AT170=AT171,"○","×")</f>
        <v>○</v>
      </c>
      <c r="AT171" s="36">
        <f t="shared" ref="AT171" si="250">COUNTIF(N171:AR171,"ａ")+COUNTIF(N171:AR171,"ｂ")+COUNTIF(N171:AR171,"ｃ")</f>
        <v>0</v>
      </c>
    </row>
    <row r="172" spans="1:46" ht="21" customHeight="1">
      <c r="A172" s="143">
        <v>85</v>
      </c>
      <c r="B172" s="145"/>
      <c r="C172" s="145"/>
      <c r="D172" s="146"/>
      <c r="E172" s="137" t="str">
        <f>IF(D172=""," ",DATEDIF(D172,K172,"Y")&amp;"歳"&amp;DATEDIF(D172,K172,"YM")&amp;"カ月")</f>
        <v xml:space="preserve"> </v>
      </c>
      <c r="F172" s="138"/>
      <c r="G172" s="138"/>
      <c r="H172" s="138"/>
      <c r="I172" s="138"/>
      <c r="J172" s="40" t="s">
        <v>8</v>
      </c>
      <c r="K172" s="139">
        <f>DATE($B1,$D1,1)</f>
        <v>44621</v>
      </c>
      <c r="L172" s="139">
        <f>DATEDIF(D172,K172,"Y")</f>
        <v>122</v>
      </c>
      <c r="M172" s="121" t="str">
        <f t="shared" si="238"/>
        <v>×</v>
      </c>
      <c r="N172" s="87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  <c r="AJ172" s="86"/>
      <c r="AK172" s="86"/>
      <c r="AL172" s="86"/>
      <c r="AM172" s="86"/>
      <c r="AN172" s="86"/>
      <c r="AO172" s="86"/>
      <c r="AP172" s="86"/>
      <c r="AQ172" s="86"/>
      <c r="AR172" s="86"/>
      <c r="AS172" s="41">
        <f>SUM(N172:AR172)</f>
        <v>0</v>
      </c>
      <c r="AT172" s="36">
        <f t="shared" ref="AT172" si="251">COUNT(N172:AR172)</f>
        <v>0</v>
      </c>
    </row>
    <row r="173" spans="1:46" ht="21" customHeight="1" thickBot="1">
      <c r="A173" s="144"/>
      <c r="B173" s="114"/>
      <c r="C173" s="114"/>
      <c r="D173" s="116"/>
      <c r="E173" s="137"/>
      <c r="F173" s="118"/>
      <c r="G173" s="118"/>
      <c r="H173" s="118"/>
      <c r="I173" s="118"/>
      <c r="J173" s="38" t="s">
        <v>24</v>
      </c>
      <c r="K173" s="140"/>
      <c r="L173" s="141"/>
      <c r="M173" s="142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39" t="str">
        <f t="shared" ref="AS173" si="252">IF(AT172=AT173,"○","×")</f>
        <v>○</v>
      </c>
      <c r="AT173" s="36">
        <f t="shared" ref="AT173" si="253">COUNTIF(N173:AR173,"ａ")+COUNTIF(N173:AR173,"ｂ")+COUNTIF(N173:AR173,"ｃ")</f>
        <v>0</v>
      </c>
    </row>
    <row r="174" spans="1:46" ht="21" customHeight="1">
      <c r="A174" s="143">
        <v>86</v>
      </c>
      <c r="B174" s="145"/>
      <c r="C174" s="145"/>
      <c r="D174" s="146"/>
      <c r="E174" s="137" t="str">
        <f>IF(D174=""," ",DATEDIF(D174,K174,"Y")&amp;"歳"&amp;DATEDIF(D174,K174,"YM")&amp;"カ月")</f>
        <v xml:space="preserve"> </v>
      </c>
      <c r="F174" s="138"/>
      <c r="G174" s="138"/>
      <c r="H174" s="138"/>
      <c r="I174" s="138"/>
      <c r="J174" s="40" t="s">
        <v>8</v>
      </c>
      <c r="K174" s="139">
        <f>DATE($B1,$D1,1)</f>
        <v>44621</v>
      </c>
      <c r="L174" s="139">
        <f>DATEDIF(D174,K174,"Y")</f>
        <v>122</v>
      </c>
      <c r="M174" s="121" t="str">
        <f t="shared" si="238"/>
        <v>×</v>
      </c>
      <c r="N174" s="87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6"/>
      <c r="AA174" s="86"/>
      <c r="AB174" s="86"/>
      <c r="AC174" s="86"/>
      <c r="AD174" s="86"/>
      <c r="AE174" s="86"/>
      <c r="AF174" s="86"/>
      <c r="AG174" s="86"/>
      <c r="AH174" s="86"/>
      <c r="AI174" s="86"/>
      <c r="AJ174" s="86"/>
      <c r="AK174" s="86"/>
      <c r="AL174" s="86"/>
      <c r="AM174" s="86"/>
      <c r="AN174" s="86"/>
      <c r="AO174" s="86"/>
      <c r="AP174" s="86"/>
      <c r="AQ174" s="86"/>
      <c r="AR174" s="86"/>
      <c r="AS174" s="41">
        <f>SUM(N174:AR174)</f>
        <v>0</v>
      </c>
      <c r="AT174" s="36">
        <f t="shared" ref="AT174" si="254">COUNT(N174:AR174)</f>
        <v>0</v>
      </c>
    </row>
    <row r="175" spans="1:46" ht="21" customHeight="1" thickBot="1">
      <c r="A175" s="144"/>
      <c r="B175" s="114"/>
      <c r="C175" s="114"/>
      <c r="D175" s="116"/>
      <c r="E175" s="137"/>
      <c r="F175" s="118"/>
      <c r="G175" s="118"/>
      <c r="H175" s="118"/>
      <c r="I175" s="118"/>
      <c r="J175" s="38" t="s">
        <v>24</v>
      </c>
      <c r="K175" s="140"/>
      <c r="L175" s="141"/>
      <c r="M175" s="142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O175" s="90"/>
      <c r="AP175" s="90"/>
      <c r="AQ175" s="90"/>
      <c r="AR175" s="90"/>
      <c r="AS175" s="39" t="str">
        <f t="shared" ref="AS175" si="255">IF(AT174=AT175,"○","×")</f>
        <v>○</v>
      </c>
      <c r="AT175" s="36">
        <f t="shared" ref="AT175" si="256">COUNTIF(N175:AR175,"ａ")+COUNTIF(N175:AR175,"ｂ")+COUNTIF(N175:AR175,"ｃ")</f>
        <v>0</v>
      </c>
    </row>
    <row r="176" spans="1:46" ht="21" customHeight="1">
      <c r="A176" s="143">
        <v>87</v>
      </c>
      <c r="B176" s="145"/>
      <c r="C176" s="145"/>
      <c r="D176" s="146"/>
      <c r="E176" s="137" t="str">
        <f>IF(D176=""," ",DATEDIF(D176,K176,"Y")&amp;"歳"&amp;DATEDIF(D176,K176,"YM")&amp;"カ月")</f>
        <v xml:space="preserve"> </v>
      </c>
      <c r="F176" s="138"/>
      <c r="G176" s="138"/>
      <c r="H176" s="138"/>
      <c r="I176" s="138"/>
      <c r="J176" s="40" t="s">
        <v>8</v>
      </c>
      <c r="K176" s="139">
        <f>DATE($B1,$D1,1)</f>
        <v>44621</v>
      </c>
      <c r="L176" s="139">
        <f>DATEDIF(D176,K176,"Y")</f>
        <v>122</v>
      </c>
      <c r="M176" s="121" t="str">
        <f t="shared" si="238"/>
        <v>×</v>
      </c>
      <c r="N176" s="87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6"/>
      <c r="AA176" s="86"/>
      <c r="AB176" s="86"/>
      <c r="AC176" s="86"/>
      <c r="AD176" s="86"/>
      <c r="AE176" s="86"/>
      <c r="AF176" s="86"/>
      <c r="AG176" s="86"/>
      <c r="AH176" s="86"/>
      <c r="AI176" s="86"/>
      <c r="AJ176" s="86"/>
      <c r="AK176" s="86"/>
      <c r="AL176" s="86"/>
      <c r="AM176" s="86"/>
      <c r="AN176" s="86"/>
      <c r="AO176" s="86"/>
      <c r="AP176" s="86"/>
      <c r="AQ176" s="86"/>
      <c r="AR176" s="86"/>
      <c r="AS176" s="41">
        <f>SUM(N176:AR176)</f>
        <v>0</v>
      </c>
      <c r="AT176" s="36">
        <f t="shared" ref="AT176" si="257">COUNT(N176:AR176)</f>
        <v>0</v>
      </c>
    </row>
    <row r="177" spans="1:46" ht="21" customHeight="1" thickBot="1">
      <c r="A177" s="144"/>
      <c r="B177" s="114"/>
      <c r="C177" s="114"/>
      <c r="D177" s="116"/>
      <c r="E177" s="137"/>
      <c r="F177" s="118"/>
      <c r="G177" s="118"/>
      <c r="H177" s="118"/>
      <c r="I177" s="118"/>
      <c r="J177" s="38" t="s">
        <v>24</v>
      </c>
      <c r="K177" s="140"/>
      <c r="L177" s="141"/>
      <c r="M177" s="142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O177" s="90"/>
      <c r="AP177" s="90"/>
      <c r="AQ177" s="90"/>
      <c r="AR177" s="90"/>
      <c r="AS177" s="39" t="str">
        <f t="shared" ref="AS177" si="258">IF(AT176=AT177,"○","×")</f>
        <v>○</v>
      </c>
      <c r="AT177" s="36">
        <f t="shared" ref="AT177" si="259">COUNTIF(N177:AR177,"ａ")+COUNTIF(N177:AR177,"ｂ")+COUNTIF(N177:AR177,"ｃ")</f>
        <v>0</v>
      </c>
    </row>
    <row r="178" spans="1:46" ht="21" customHeight="1">
      <c r="A178" s="143">
        <v>88</v>
      </c>
      <c r="B178" s="145"/>
      <c r="C178" s="145"/>
      <c r="D178" s="146"/>
      <c r="E178" s="137" t="str">
        <f>IF(D178=""," ",DATEDIF(D178,K178,"Y")&amp;"歳"&amp;DATEDIF(D178,K178,"YM")&amp;"カ月")</f>
        <v xml:space="preserve"> </v>
      </c>
      <c r="F178" s="138"/>
      <c r="G178" s="138"/>
      <c r="H178" s="138"/>
      <c r="I178" s="138"/>
      <c r="J178" s="40" t="s">
        <v>8</v>
      </c>
      <c r="K178" s="139">
        <f>DATE($B1,$D1,1)</f>
        <v>44621</v>
      </c>
      <c r="L178" s="139">
        <f>DATEDIF(D178,K178,"Y")</f>
        <v>122</v>
      </c>
      <c r="M178" s="121" t="str">
        <f t="shared" si="238"/>
        <v>×</v>
      </c>
      <c r="N178" s="87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6"/>
      <c r="AC178" s="86"/>
      <c r="AD178" s="86"/>
      <c r="AE178" s="86"/>
      <c r="AF178" s="86"/>
      <c r="AG178" s="86"/>
      <c r="AH178" s="86"/>
      <c r="AI178" s="86"/>
      <c r="AJ178" s="86"/>
      <c r="AK178" s="86"/>
      <c r="AL178" s="86"/>
      <c r="AM178" s="86"/>
      <c r="AN178" s="86"/>
      <c r="AO178" s="86"/>
      <c r="AP178" s="86"/>
      <c r="AQ178" s="86"/>
      <c r="AR178" s="86"/>
      <c r="AS178" s="41">
        <f>SUM(N178:AR178)</f>
        <v>0</v>
      </c>
      <c r="AT178" s="36">
        <f t="shared" ref="AT178" si="260">COUNT(N178:AR178)</f>
        <v>0</v>
      </c>
    </row>
    <row r="179" spans="1:46" ht="21" customHeight="1" thickBot="1">
      <c r="A179" s="144"/>
      <c r="B179" s="114"/>
      <c r="C179" s="114"/>
      <c r="D179" s="116"/>
      <c r="E179" s="137"/>
      <c r="F179" s="118"/>
      <c r="G179" s="118"/>
      <c r="H179" s="118"/>
      <c r="I179" s="118"/>
      <c r="J179" s="38" t="s">
        <v>24</v>
      </c>
      <c r="K179" s="140"/>
      <c r="L179" s="141"/>
      <c r="M179" s="142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0"/>
      <c r="AS179" s="39" t="str">
        <f t="shared" ref="AS179" si="261">IF(AT178=AT179,"○","×")</f>
        <v>○</v>
      </c>
      <c r="AT179" s="36">
        <f t="shared" ref="AT179" si="262">COUNTIF(N179:AR179,"ａ")+COUNTIF(N179:AR179,"ｂ")+COUNTIF(N179:AR179,"ｃ")</f>
        <v>0</v>
      </c>
    </row>
    <row r="180" spans="1:46" ht="21" customHeight="1">
      <c r="A180" s="143">
        <v>89</v>
      </c>
      <c r="B180" s="145"/>
      <c r="C180" s="145"/>
      <c r="D180" s="146"/>
      <c r="E180" s="137" t="str">
        <f>IF(D180=""," ",DATEDIF(D180,K180,"Y")&amp;"歳"&amp;DATEDIF(D180,K180,"YM")&amp;"カ月")</f>
        <v xml:space="preserve"> </v>
      </c>
      <c r="F180" s="138"/>
      <c r="G180" s="138"/>
      <c r="H180" s="138"/>
      <c r="I180" s="138"/>
      <c r="J180" s="40" t="s">
        <v>8</v>
      </c>
      <c r="K180" s="139">
        <f>DATE($B1,$D1,1)</f>
        <v>44621</v>
      </c>
      <c r="L180" s="139">
        <f>DATEDIF(D180,K180,"Y")</f>
        <v>122</v>
      </c>
      <c r="M180" s="121" t="str">
        <f t="shared" si="238"/>
        <v>×</v>
      </c>
      <c r="N180" s="87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  <c r="AA180" s="86"/>
      <c r="AB180" s="86"/>
      <c r="AC180" s="86"/>
      <c r="AD180" s="86"/>
      <c r="AE180" s="86"/>
      <c r="AF180" s="86"/>
      <c r="AG180" s="86"/>
      <c r="AH180" s="86"/>
      <c r="AI180" s="86"/>
      <c r="AJ180" s="86"/>
      <c r="AK180" s="86"/>
      <c r="AL180" s="86"/>
      <c r="AM180" s="86"/>
      <c r="AN180" s="86"/>
      <c r="AO180" s="86"/>
      <c r="AP180" s="86"/>
      <c r="AQ180" s="86"/>
      <c r="AR180" s="86"/>
      <c r="AS180" s="41">
        <f>SUM(N180:AR180)</f>
        <v>0</v>
      </c>
      <c r="AT180" s="36">
        <f t="shared" ref="AT180" si="263">COUNT(N180:AR180)</f>
        <v>0</v>
      </c>
    </row>
    <row r="181" spans="1:46" ht="21" customHeight="1" thickBot="1">
      <c r="A181" s="144"/>
      <c r="B181" s="114"/>
      <c r="C181" s="114"/>
      <c r="D181" s="116"/>
      <c r="E181" s="137"/>
      <c r="F181" s="118"/>
      <c r="G181" s="118"/>
      <c r="H181" s="118"/>
      <c r="I181" s="118"/>
      <c r="J181" s="38" t="s">
        <v>24</v>
      </c>
      <c r="K181" s="140"/>
      <c r="L181" s="141"/>
      <c r="M181" s="142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O181" s="90"/>
      <c r="AP181" s="90"/>
      <c r="AQ181" s="90"/>
      <c r="AR181" s="90"/>
      <c r="AS181" s="39" t="str">
        <f t="shared" ref="AS181" si="264">IF(AT180=AT181,"○","×")</f>
        <v>○</v>
      </c>
      <c r="AT181" s="36">
        <f t="shared" ref="AT181" si="265">COUNTIF(N181:AR181,"ａ")+COUNTIF(N181:AR181,"ｂ")+COUNTIF(N181:AR181,"ｃ")</f>
        <v>0</v>
      </c>
    </row>
    <row r="182" spans="1:46" ht="21" customHeight="1">
      <c r="A182" s="143">
        <v>90</v>
      </c>
      <c r="B182" s="145"/>
      <c r="C182" s="145"/>
      <c r="D182" s="146"/>
      <c r="E182" s="137" t="str">
        <f>IF(D182=""," ",DATEDIF(D182,K182,"Y")&amp;"歳"&amp;DATEDIF(D182,K182,"YM")&amp;"カ月")</f>
        <v xml:space="preserve"> </v>
      </c>
      <c r="F182" s="138"/>
      <c r="G182" s="138"/>
      <c r="H182" s="138"/>
      <c r="I182" s="138"/>
      <c r="J182" s="40" t="s">
        <v>8</v>
      </c>
      <c r="K182" s="139">
        <f>DATE($B1,$D1,1)</f>
        <v>44621</v>
      </c>
      <c r="L182" s="139">
        <f>DATEDIF(D182,K182,"Y")</f>
        <v>122</v>
      </c>
      <c r="M182" s="121" t="str">
        <f t="shared" si="238"/>
        <v>×</v>
      </c>
      <c r="N182" s="87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6"/>
      <c r="AA182" s="86"/>
      <c r="AB182" s="86"/>
      <c r="AC182" s="86"/>
      <c r="AD182" s="86"/>
      <c r="AE182" s="86"/>
      <c r="AF182" s="86"/>
      <c r="AG182" s="86"/>
      <c r="AH182" s="86"/>
      <c r="AI182" s="86"/>
      <c r="AJ182" s="86"/>
      <c r="AK182" s="86"/>
      <c r="AL182" s="86"/>
      <c r="AM182" s="86"/>
      <c r="AN182" s="86"/>
      <c r="AO182" s="86"/>
      <c r="AP182" s="86"/>
      <c r="AQ182" s="86"/>
      <c r="AR182" s="86"/>
      <c r="AS182" s="41">
        <f>SUM(N182:AR182)</f>
        <v>0</v>
      </c>
      <c r="AT182" s="36">
        <f t="shared" ref="AT182" si="266">COUNT(N182:AR182)</f>
        <v>0</v>
      </c>
    </row>
    <row r="183" spans="1:46" ht="21" customHeight="1" thickBot="1">
      <c r="A183" s="144"/>
      <c r="B183" s="114"/>
      <c r="C183" s="114"/>
      <c r="D183" s="116"/>
      <c r="E183" s="137"/>
      <c r="F183" s="118"/>
      <c r="G183" s="118"/>
      <c r="H183" s="118"/>
      <c r="I183" s="118"/>
      <c r="J183" s="38" t="s">
        <v>24</v>
      </c>
      <c r="K183" s="140"/>
      <c r="L183" s="141"/>
      <c r="M183" s="142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90"/>
      <c r="AQ183" s="90"/>
      <c r="AR183" s="90"/>
      <c r="AS183" s="39" t="str">
        <f t="shared" ref="AS183" si="267">IF(AT182=AT183,"○","×")</f>
        <v>○</v>
      </c>
      <c r="AT183" s="36">
        <f t="shared" ref="AT183" si="268">COUNTIF(N183:AR183,"ａ")+COUNTIF(N183:AR183,"ｂ")+COUNTIF(N183:AR183,"ｃ")</f>
        <v>0</v>
      </c>
    </row>
    <row r="184" spans="1:46" ht="21" customHeight="1">
      <c r="A184" s="143">
        <v>91</v>
      </c>
      <c r="B184" s="145"/>
      <c r="C184" s="145"/>
      <c r="D184" s="146"/>
      <c r="E184" s="137" t="str">
        <f>IF(D184=""," ",DATEDIF(D184,K184,"Y")&amp;"歳"&amp;DATEDIF(D184,K184,"YM")&amp;"カ月")</f>
        <v xml:space="preserve"> </v>
      </c>
      <c r="F184" s="138"/>
      <c r="G184" s="138"/>
      <c r="H184" s="138"/>
      <c r="I184" s="138"/>
      <c r="J184" s="40" t="s">
        <v>8</v>
      </c>
      <c r="K184" s="139">
        <f>DATE($B1,$D1,1)</f>
        <v>44621</v>
      </c>
      <c r="L184" s="139">
        <f>DATEDIF(D184,K184,"Y")</f>
        <v>122</v>
      </c>
      <c r="M184" s="121" t="str">
        <f t="shared" si="238"/>
        <v>×</v>
      </c>
      <c r="N184" s="87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  <c r="AA184" s="86"/>
      <c r="AB184" s="86"/>
      <c r="AC184" s="86"/>
      <c r="AD184" s="86"/>
      <c r="AE184" s="86"/>
      <c r="AF184" s="86"/>
      <c r="AG184" s="86"/>
      <c r="AH184" s="86"/>
      <c r="AI184" s="86"/>
      <c r="AJ184" s="86"/>
      <c r="AK184" s="86"/>
      <c r="AL184" s="86"/>
      <c r="AM184" s="86"/>
      <c r="AN184" s="86"/>
      <c r="AO184" s="86"/>
      <c r="AP184" s="86"/>
      <c r="AQ184" s="86"/>
      <c r="AR184" s="86"/>
      <c r="AS184" s="41">
        <f>SUM(N184:AR184)</f>
        <v>0</v>
      </c>
      <c r="AT184" s="36">
        <f t="shared" ref="AT184" si="269">COUNT(N184:AR184)</f>
        <v>0</v>
      </c>
    </row>
    <row r="185" spans="1:46" ht="21" customHeight="1" thickBot="1">
      <c r="A185" s="144"/>
      <c r="B185" s="114"/>
      <c r="C185" s="114"/>
      <c r="D185" s="116"/>
      <c r="E185" s="137"/>
      <c r="F185" s="118"/>
      <c r="G185" s="118"/>
      <c r="H185" s="118"/>
      <c r="I185" s="118"/>
      <c r="J185" s="38" t="s">
        <v>24</v>
      </c>
      <c r="K185" s="140"/>
      <c r="L185" s="141"/>
      <c r="M185" s="142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39" t="str">
        <f t="shared" ref="AS185" si="270">IF(AT184=AT185,"○","×")</f>
        <v>○</v>
      </c>
      <c r="AT185" s="36">
        <f t="shared" ref="AT185" si="271">COUNTIF(N185:AR185,"ａ")+COUNTIF(N185:AR185,"ｂ")+COUNTIF(N185:AR185,"ｃ")</f>
        <v>0</v>
      </c>
    </row>
    <row r="186" spans="1:46" ht="21" customHeight="1">
      <c r="A186" s="143">
        <v>92</v>
      </c>
      <c r="B186" s="145"/>
      <c r="C186" s="145"/>
      <c r="D186" s="146"/>
      <c r="E186" s="137" t="str">
        <f>IF(D186=""," ",DATEDIF(D186,K186,"Y")&amp;"歳"&amp;DATEDIF(D186,K186,"YM")&amp;"カ月")</f>
        <v xml:space="preserve"> </v>
      </c>
      <c r="F186" s="138"/>
      <c r="G186" s="138"/>
      <c r="H186" s="138"/>
      <c r="I186" s="138"/>
      <c r="J186" s="40" t="s">
        <v>8</v>
      </c>
      <c r="K186" s="139">
        <f>DATE($B1,$D1,1)</f>
        <v>44621</v>
      </c>
      <c r="L186" s="139">
        <f>DATEDIF(D186,K186,"Y")</f>
        <v>122</v>
      </c>
      <c r="M186" s="121" t="str">
        <f t="shared" si="238"/>
        <v>×</v>
      </c>
      <c r="N186" s="87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  <c r="AA186" s="86"/>
      <c r="AB186" s="86"/>
      <c r="AC186" s="86"/>
      <c r="AD186" s="86"/>
      <c r="AE186" s="86"/>
      <c r="AF186" s="86"/>
      <c r="AG186" s="86"/>
      <c r="AH186" s="86"/>
      <c r="AI186" s="86"/>
      <c r="AJ186" s="86"/>
      <c r="AK186" s="86"/>
      <c r="AL186" s="86"/>
      <c r="AM186" s="86"/>
      <c r="AN186" s="86"/>
      <c r="AO186" s="86"/>
      <c r="AP186" s="86"/>
      <c r="AQ186" s="86"/>
      <c r="AR186" s="86"/>
      <c r="AS186" s="41">
        <f>SUM(N186:AR186)</f>
        <v>0</v>
      </c>
      <c r="AT186" s="36">
        <f t="shared" ref="AT186" si="272">COUNT(N186:AR186)</f>
        <v>0</v>
      </c>
    </row>
    <row r="187" spans="1:46" ht="21" customHeight="1" thickBot="1">
      <c r="A187" s="144"/>
      <c r="B187" s="114"/>
      <c r="C187" s="114"/>
      <c r="D187" s="116"/>
      <c r="E187" s="137"/>
      <c r="F187" s="118"/>
      <c r="G187" s="118"/>
      <c r="H187" s="118"/>
      <c r="I187" s="118"/>
      <c r="J187" s="38" t="s">
        <v>24</v>
      </c>
      <c r="K187" s="140"/>
      <c r="L187" s="141"/>
      <c r="M187" s="142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O187" s="90"/>
      <c r="AP187" s="90"/>
      <c r="AQ187" s="90"/>
      <c r="AR187" s="90"/>
      <c r="AS187" s="39" t="str">
        <f t="shared" ref="AS187" si="273">IF(AT186=AT187,"○","×")</f>
        <v>○</v>
      </c>
      <c r="AT187" s="36">
        <f t="shared" ref="AT187" si="274">COUNTIF(N187:AR187,"ａ")+COUNTIF(N187:AR187,"ｂ")+COUNTIF(N187:AR187,"ｃ")</f>
        <v>0</v>
      </c>
    </row>
    <row r="188" spans="1:46" ht="21" customHeight="1">
      <c r="A188" s="143">
        <v>93</v>
      </c>
      <c r="B188" s="145"/>
      <c r="C188" s="145"/>
      <c r="D188" s="146"/>
      <c r="E188" s="137" t="str">
        <f>IF(D188=""," ",DATEDIF(D188,K188,"Y")&amp;"歳"&amp;DATEDIF(D188,K188,"YM")&amp;"カ月")</f>
        <v xml:space="preserve"> </v>
      </c>
      <c r="F188" s="138"/>
      <c r="G188" s="138"/>
      <c r="H188" s="138"/>
      <c r="I188" s="138"/>
      <c r="J188" s="40" t="s">
        <v>8</v>
      </c>
      <c r="K188" s="139">
        <f>DATE($B1,$D1,1)</f>
        <v>44621</v>
      </c>
      <c r="L188" s="139">
        <f>DATEDIF(D188,K188,"Y")</f>
        <v>122</v>
      </c>
      <c r="M188" s="121" t="str">
        <f t="shared" si="238"/>
        <v>×</v>
      </c>
      <c r="N188" s="87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  <c r="AA188" s="86"/>
      <c r="AB188" s="86"/>
      <c r="AC188" s="86"/>
      <c r="AD188" s="86"/>
      <c r="AE188" s="86"/>
      <c r="AF188" s="86"/>
      <c r="AG188" s="86"/>
      <c r="AH188" s="86"/>
      <c r="AI188" s="86"/>
      <c r="AJ188" s="86"/>
      <c r="AK188" s="86"/>
      <c r="AL188" s="86"/>
      <c r="AM188" s="86"/>
      <c r="AN188" s="86"/>
      <c r="AO188" s="86"/>
      <c r="AP188" s="86"/>
      <c r="AQ188" s="86"/>
      <c r="AR188" s="86"/>
      <c r="AS188" s="41">
        <f>SUM(N188:AR188)</f>
        <v>0</v>
      </c>
      <c r="AT188" s="36">
        <f t="shared" ref="AT188" si="275">COUNT(N188:AR188)</f>
        <v>0</v>
      </c>
    </row>
    <row r="189" spans="1:46" ht="21" customHeight="1" thickBot="1">
      <c r="A189" s="144"/>
      <c r="B189" s="114"/>
      <c r="C189" s="114"/>
      <c r="D189" s="116"/>
      <c r="E189" s="137"/>
      <c r="F189" s="118"/>
      <c r="G189" s="118"/>
      <c r="H189" s="118"/>
      <c r="I189" s="118"/>
      <c r="J189" s="38" t="s">
        <v>24</v>
      </c>
      <c r="K189" s="140"/>
      <c r="L189" s="141"/>
      <c r="M189" s="142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90"/>
      <c r="AQ189" s="90"/>
      <c r="AR189" s="90"/>
      <c r="AS189" s="39" t="str">
        <f t="shared" ref="AS189" si="276">IF(AT188=AT189,"○","×")</f>
        <v>○</v>
      </c>
      <c r="AT189" s="36">
        <f t="shared" ref="AT189" si="277">COUNTIF(N189:AR189,"ａ")+COUNTIF(N189:AR189,"ｂ")+COUNTIF(N189:AR189,"ｃ")</f>
        <v>0</v>
      </c>
    </row>
    <row r="190" spans="1:46" ht="21" customHeight="1">
      <c r="A190" s="143">
        <v>94</v>
      </c>
      <c r="B190" s="145"/>
      <c r="C190" s="145"/>
      <c r="D190" s="146"/>
      <c r="E190" s="137" t="str">
        <f>IF(D190=""," ",DATEDIF(D190,K190,"Y")&amp;"歳"&amp;DATEDIF(D190,K190,"YM")&amp;"カ月")</f>
        <v xml:space="preserve"> </v>
      </c>
      <c r="F190" s="138"/>
      <c r="G190" s="138"/>
      <c r="H190" s="138"/>
      <c r="I190" s="138"/>
      <c r="J190" s="40" t="s">
        <v>8</v>
      </c>
      <c r="K190" s="139">
        <f>DATE($B1,$D1,1)</f>
        <v>44621</v>
      </c>
      <c r="L190" s="139">
        <f>DATEDIF(D190,K190,"Y")</f>
        <v>122</v>
      </c>
      <c r="M190" s="121" t="str">
        <f t="shared" si="238"/>
        <v>×</v>
      </c>
      <c r="N190" s="87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  <c r="AA190" s="86"/>
      <c r="AB190" s="86"/>
      <c r="AC190" s="86"/>
      <c r="AD190" s="86"/>
      <c r="AE190" s="86"/>
      <c r="AF190" s="86"/>
      <c r="AG190" s="86"/>
      <c r="AH190" s="86"/>
      <c r="AI190" s="86"/>
      <c r="AJ190" s="86"/>
      <c r="AK190" s="86"/>
      <c r="AL190" s="86"/>
      <c r="AM190" s="86"/>
      <c r="AN190" s="86"/>
      <c r="AO190" s="86"/>
      <c r="AP190" s="86"/>
      <c r="AQ190" s="86"/>
      <c r="AR190" s="86"/>
      <c r="AS190" s="41">
        <f>SUM(N190:AR190)</f>
        <v>0</v>
      </c>
      <c r="AT190" s="36">
        <f t="shared" ref="AT190" si="278">COUNT(N190:AR190)</f>
        <v>0</v>
      </c>
    </row>
    <row r="191" spans="1:46" ht="21" customHeight="1" thickBot="1">
      <c r="A191" s="144"/>
      <c r="B191" s="114"/>
      <c r="C191" s="114"/>
      <c r="D191" s="116"/>
      <c r="E191" s="137"/>
      <c r="F191" s="118"/>
      <c r="G191" s="118"/>
      <c r="H191" s="118"/>
      <c r="I191" s="118"/>
      <c r="J191" s="38" t="s">
        <v>24</v>
      </c>
      <c r="K191" s="140"/>
      <c r="L191" s="141"/>
      <c r="M191" s="142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39" t="str">
        <f t="shared" ref="AS191" si="279">IF(AT190=AT191,"○","×")</f>
        <v>○</v>
      </c>
      <c r="AT191" s="36">
        <f t="shared" ref="AT191" si="280">COUNTIF(N191:AR191,"ａ")+COUNTIF(N191:AR191,"ｂ")+COUNTIF(N191:AR191,"ｃ")</f>
        <v>0</v>
      </c>
    </row>
    <row r="192" spans="1:46" ht="21" customHeight="1">
      <c r="A192" s="143">
        <v>95</v>
      </c>
      <c r="B192" s="145"/>
      <c r="C192" s="145"/>
      <c r="D192" s="146"/>
      <c r="E192" s="137" t="str">
        <f>IF(D192=""," ",DATEDIF(D192,K192,"Y")&amp;"歳"&amp;DATEDIF(D192,K192,"YM")&amp;"カ月")</f>
        <v xml:space="preserve"> </v>
      </c>
      <c r="F192" s="138"/>
      <c r="G192" s="138"/>
      <c r="H192" s="138"/>
      <c r="I192" s="138"/>
      <c r="J192" s="40" t="s">
        <v>8</v>
      </c>
      <c r="K192" s="139">
        <f>DATE($B1,$D1,1)</f>
        <v>44621</v>
      </c>
      <c r="L192" s="139">
        <f>DATEDIF(D192,K192,"Y")</f>
        <v>122</v>
      </c>
      <c r="M192" s="121" t="str">
        <f t="shared" si="238"/>
        <v>×</v>
      </c>
      <c r="N192" s="87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  <c r="AA192" s="86"/>
      <c r="AB192" s="86"/>
      <c r="AC192" s="86"/>
      <c r="AD192" s="86"/>
      <c r="AE192" s="86"/>
      <c r="AF192" s="86"/>
      <c r="AG192" s="86"/>
      <c r="AH192" s="86"/>
      <c r="AI192" s="86"/>
      <c r="AJ192" s="86"/>
      <c r="AK192" s="86"/>
      <c r="AL192" s="86"/>
      <c r="AM192" s="86"/>
      <c r="AN192" s="86"/>
      <c r="AO192" s="86"/>
      <c r="AP192" s="86"/>
      <c r="AQ192" s="86"/>
      <c r="AR192" s="86"/>
      <c r="AS192" s="41">
        <f>SUM(N192:AR192)</f>
        <v>0</v>
      </c>
      <c r="AT192" s="36">
        <f t="shared" ref="AT192" si="281">COUNT(N192:AR192)</f>
        <v>0</v>
      </c>
    </row>
    <row r="193" spans="1:46" ht="21" customHeight="1" thickBot="1">
      <c r="A193" s="144"/>
      <c r="B193" s="114"/>
      <c r="C193" s="114"/>
      <c r="D193" s="116"/>
      <c r="E193" s="137"/>
      <c r="F193" s="118"/>
      <c r="G193" s="118"/>
      <c r="H193" s="118"/>
      <c r="I193" s="118"/>
      <c r="J193" s="38" t="s">
        <v>24</v>
      </c>
      <c r="K193" s="140"/>
      <c r="L193" s="141"/>
      <c r="M193" s="142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90"/>
      <c r="AQ193" s="90"/>
      <c r="AR193" s="90"/>
      <c r="AS193" s="39" t="str">
        <f t="shared" ref="AS193" si="282">IF(AT192=AT193,"○","×")</f>
        <v>○</v>
      </c>
      <c r="AT193" s="36">
        <f t="shared" ref="AT193" si="283">COUNTIF(N193:AR193,"ａ")+COUNTIF(N193:AR193,"ｂ")+COUNTIF(N193:AR193,"ｃ")</f>
        <v>0</v>
      </c>
    </row>
    <row r="194" spans="1:46" ht="21" customHeight="1">
      <c r="A194" s="143">
        <v>96</v>
      </c>
      <c r="B194" s="145"/>
      <c r="C194" s="145"/>
      <c r="D194" s="146"/>
      <c r="E194" s="137" t="str">
        <f>IF(D194=""," ",DATEDIF(D194,K194,"Y")&amp;"歳"&amp;DATEDIF(D194,K194,"YM")&amp;"カ月")</f>
        <v xml:space="preserve"> </v>
      </c>
      <c r="F194" s="138"/>
      <c r="G194" s="138"/>
      <c r="H194" s="138"/>
      <c r="I194" s="138"/>
      <c r="J194" s="40" t="s">
        <v>8</v>
      </c>
      <c r="K194" s="139">
        <f>DATE($B1,$D1,1)</f>
        <v>44621</v>
      </c>
      <c r="L194" s="139">
        <f>DATEDIF(D194,K194,"Y")</f>
        <v>122</v>
      </c>
      <c r="M194" s="121" t="str">
        <f t="shared" si="238"/>
        <v>×</v>
      </c>
      <c r="N194" s="87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86"/>
      <c r="AO194" s="86"/>
      <c r="AP194" s="86"/>
      <c r="AQ194" s="86"/>
      <c r="AR194" s="86"/>
      <c r="AS194" s="41">
        <f>SUM(N194:AR194)</f>
        <v>0</v>
      </c>
      <c r="AT194" s="36">
        <f t="shared" ref="AT194" si="284">COUNT(N194:AR194)</f>
        <v>0</v>
      </c>
    </row>
    <row r="195" spans="1:46" ht="21" customHeight="1" thickBot="1">
      <c r="A195" s="144"/>
      <c r="B195" s="114"/>
      <c r="C195" s="114"/>
      <c r="D195" s="116"/>
      <c r="E195" s="137"/>
      <c r="F195" s="118"/>
      <c r="G195" s="118"/>
      <c r="H195" s="118"/>
      <c r="I195" s="118"/>
      <c r="J195" s="38" t="s">
        <v>24</v>
      </c>
      <c r="K195" s="140"/>
      <c r="L195" s="141"/>
      <c r="M195" s="142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O195" s="90"/>
      <c r="AP195" s="90"/>
      <c r="AQ195" s="90"/>
      <c r="AR195" s="90"/>
      <c r="AS195" s="39" t="str">
        <f t="shared" ref="AS195" si="285">IF(AT194=AT195,"○","×")</f>
        <v>○</v>
      </c>
      <c r="AT195" s="36">
        <f t="shared" ref="AT195" si="286">COUNTIF(N195:AR195,"ａ")+COUNTIF(N195:AR195,"ｂ")+COUNTIF(N195:AR195,"ｃ")</f>
        <v>0</v>
      </c>
    </row>
    <row r="196" spans="1:46" ht="21" customHeight="1">
      <c r="A196" s="143">
        <v>97</v>
      </c>
      <c r="B196" s="145"/>
      <c r="C196" s="145"/>
      <c r="D196" s="146"/>
      <c r="E196" s="137" t="str">
        <f>IF(D196=""," ",DATEDIF(D196,K196,"Y")&amp;"歳"&amp;DATEDIF(D196,K196,"YM")&amp;"カ月")</f>
        <v xml:space="preserve"> </v>
      </c>
      <c r="F196" s="138"/>
      <c r="G196" s="138"/>
      <c r="H196" s="138"/>
      <c r="I196" s="138"/>
      <c r="J196" s="40" t="s">
        <v>8</v>
      </c>
      <c r="K196" s="139">
        <f>DATE($B1,$D1,1)</f>
        <v>44621</v>
      </c>
      <c r="L196" s="139">
        <f>DATEDIF(D196,K196,"Y")</f>
        <v>122</v>
      </c>
      <c r="M196" s="121" t="str">
        <f t="shared" si="238"/>
        <v>×</v>
      </c>
      <c r="N196" s="87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6"/>
      <c r="AA196" s="86"/>
      <c r="AB196" s="86"/>
      <c r="AC196" s="86"/>
      <c r="AD196" s="86"/>
      <c r="AE196" s="86"/>
      <c r="AF196" s="86"/>
      <c r="AG196" s="86"/>
      <c r="AH196" s="86"/>
      <c r="AI196" s="86"/>
      <c r="AJ196" s="86"/>
      <c r="AK196" s="86"/>
      <c r="AL196" s="86"/>
      <c r="AM196" s="86"/>
      <c r="AN196" s="86"/>
      <c r="AO196" s="86"/>
      <c r="AP196" s="86"/>
      <c r="AQ196" s="86"/>
      <c r="AR196" s="86"/>
      <c r="AS196" s="41">
        <f>SUM(N196:AR196)</f>
        <v>0</v>
      </c>
      <c r="AT196" s="36">
        <f t="shared" ref="AT196" si="287">COUNT(N196:AR196)</f>
        <v>0</v>
      </c>
    </row>
    <row r="197" spans="1:46" ht="21" customHeight="1" thickBot="1">
      <c r="A197" s="144"/>
      <c r="B197" s="114"/>
      <c r="C197" s="114"/>
      <c r="D197" s="116"/>
      <c r="E197" s="137"/>
      <c r="F197" s="118"/>
      <c r="G197" s="118"/>
      <c r="H197" s="118"/>
      <c r="I197" s="118"/>
      <c r="J197" s="38" t="s">
        <v>24</v>
      </c>
      <c r="K197" s="140"/>
      <c r="L197" s="141"/>
      <c r="M197" s="142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P197" s="90"/>
      <c r="AQ197" s="90"/>
      <c r="AR197" s="90"/>
      <c r="AS197" s="39" t="str">
        <f t="shared" ref="AS197" si="288">IF(AT196=AT197,"○","×")</f>
        <v>○</v>
      </c>
      <c r="AT197" s="36">
        <f t="shared" ref="AT197" si="289">COUNTIF(N197:AR197,"ａ")+COUNTIF(N197:AR197,"ｂ")+COUNTIF(N197:AR197,"ｃ")</f>
        <v>0</v>
      </c>
    </row>
    <row r="198" spans="1:46" ht="21" customHeight="1">
      <c r="A198" s="143">
        <v>98</v>
      </c>
      <c r="B198" s="145"/>
      <c r="C198" s="145"/>
      <c r="D198" s="146"/>
      <c r="E198" s="137" t="str">
        <f>IF(D198=""," ",DATEDIF(D198,K198,"Y")&amp;"歳"&amp;DATEDIF(D198,K198,"YM")&amp;"カ月")</f>
        <v xml:space="preserve"> </v>
      </c>
      <c r="F198" s="138"/>
      <c r="G198" s="138"/>
      <c r="H198" s="138"/>
      <c r="I198" s="138"/>
      <c r="J198" s="40" t="s">
        <v>8</v>
      </c>
      <c r="K198" s="139">
        <f>DATE($B1,$D1,1)</f>
        <v>44621</v>
      </c>
      <c r="L198" s="139">
        <f>DATEDIF(D198,K198,"Y")</f>
        <v>122</v>
      </c>
      <c r="M198" s="121" t="str">
        <f t="shared" si="238"/>
        <v>×</v>
      </c>
      <c r="N198" s="87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6"/>
      <c r="AA198" s="86"/>
      <c r="AB198" s="86"/>
      <c r="AC198" s="86"/>
      <c r="AD198" s="86"/>
      <c r="AE198" s="86"/>
      <c r="AF198" s="86"/>
      <c r="AG198" s="86"/>
      <c r="AH198" s="86"/>
      <c r="AI198" s="86"/>
      <c r="AJ198" s="86"/>
      <c r="AK198" s="86"/>
      <c r="AL198" s="86"/>
      <c r="AM198" s="86"/>
      <c r="AN198" s="86"/>
      <c r="AO198" s="86"/>
      <c r="AP198" s="86"/>
      <c r="AQ198" s="86"/>
      <c r="AR198" s="86"/>
      <c r="AS198" s="41">
        <f>SUM(N198:AR198)</f>
        <v>0</v>
      </c>
      <c r="AT198" s="36">
        <f t="shared" ref="AT198" si="290">COUNT(N198:AR198)</f>
        <v>0</v>
      </c>
    </row>
    <row r="199" spans="1:46" ht="21" customHeight="1" thickBot="1">
      <c r="A199" s="144"/>
      <c r="B199" s="114"/>
      <c r="C199" s="114"/>
      <c r="D199" s="116"/>
      <c r="E199" s="137"/>
      <c r="F199" s="118"/>
      <c r="G199" s="118"/>
      <c r="H199" s="118"/>
      <c r="I199" s="118"/>
      <c r="J199" s="38" t="s">
        <v>24</v>
      </c>
      <c r="K199" s="140"/>
      <c r="L199" s="141"/>
      <c r="M199" s="142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39" t="str">
        <f t="shared" ref="AS199" si="291">IF(AT198=AT199,"○","×")</f>
        <v>○</v>
      </c>
      <c r="AT199" s="36">
        <f t="shared" ref="AT199" si="292">COUNTIF(N199:AR199,"ａ")+COUNTIF(N199:AR199,"ｂ")+COUNTIF(N199:AR199,"ｃ")</f>
        <v>0</v>
      </c>
    </row>
    <row r="200" spans="1:46" ht="21" customHeight="1">
      <c r="A200" s="143">
        <v>99</v>
      </c>
      <c r="B200" s="145"/>
      <c r="C200" s="145"/>
      <c r="D200" s="146"/>
      <c r="E200" s="137" t="str">
        <f>IF(D200=""," ",DATEDIF(D200,K200,"Y")&amp;"歳"&amp;DATEDIF(D200,K200,"YM")&amp;"カ月")</f>
        <v xml:space="preserve"> </v>
      </c>
      <c r="F200" s="138"/>
      <c r="G200" s="138"/>
      <c r="H200" s="138"/>
      <c r="I200" s="138"/>
      <c r="J200" s="40" t="s">
        <v>8</v>
      </c>
      <c r="K200" s="139">
        <f>DATE($B1,$D1,1)</f>
        <v>44621</v>
      </c>
      <c r="L200" s="139">
        <f>DATEDIF(D200,K200,"Y")</f>
        <v>122</v>
      </c>
      <c r="M200" s="121" t="str">
        <f t="shared" si="238"/>
        <v>×</v>
      </c>
      <c r="N200" s="87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  <c r="AI200" s="86"/>
      <c r="AJ200" s="86"/>
      <c r="AK200" s="86"/>
      <c r="AL200" s="86"/>
      <c r="AM200" s="86"/>
      <c r="AN200" s="86"/>
      <c r="AO200" s="86"/>
      <c r="AP200" s="86"/>
      <c r="AQ200" s="86"/>
      <c r="AR200" s="86"/>
      <c r="AS200" s="41">
        <f>SUM(N200:AR200)</f>
        <v>0</v>
      </c>
      <c r="AT200" s="36">
        <f t="shared" ref="AT200" si="293">COUNT(N200:AR200)</f>
        <v>0</v>
      </c>
    </row>
    <row r="201" spans="1:46" ht="21" customHeight="1" thickBot="1">
      <c r="A201" s="144"/>
      <c r="B201" s="114"/>
      <c r="C201" s="114"/>
      <c r="D201" s="116"/>
      <c r="E201" s="137"/>
      <c r="F201" s="118"/>
      <c r="G201" s="118"/>
      <c r="H201" s="118"/>
      <c r="I201" s="118"/>
      <c r="J201" s="38" t="s">
        <v>24</v>
      </c>
      <c r="K201" s="140"/>
      <c r="L201" s="141"/>
      <c r="M201" s="142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90"/>
      <c r="AQ201" s="90"/>
      <c r="AR201" s="90"/>
      <c r="AS201" s="39" t="str">
        <f t="shared" ref="AS201" si="294">IF(AT200=AT201,"○","×")</f>
        <v>○</v>
      </c>
      <c r="AT201" s="36">
        <f t="shared" ref="AT201" si="295">COUNTIF(N201:AR201,"ａ")+COUNTIF(N201:AR201,"ｂ")+COUNTIF(N201:AR201,"ｃ")</f>
        <v>0</v>
      </c>
    </row>
    <row r="202" spans="1:46" ht="21" customHeight="1">
      <c r="A202" s="143">
        <v>100</v>
      </c>
      <c r="B202" s="145"/>
      <c r="C202" s="145"/>
      <c r="D202" s="146"/>
      <c r="E202" s="137" t="str">
        <f>IF(D202=""," ",DATEDIF(D202,K202,"Y")&amp;"歳"&amp;DATEDIF(D202,K202,"YM")&amp;"カ月")</f>
        <v xml:space="preserve"> </v>
      </c>
      <c r="F202" s="138"/>
      <c r="G202" s="138"/>
      <c r="H202" s="138"/>
      <c r="I202" s="138"/>
      <c r="J202" s="40" t="s">
        <v>8</v>
      </c>
      <c r="K202" s="139">
        <f>DATE($B1,$D1,1)</f>
        <v>44621</v>
      </c>
      <c r="L202" s="139">
        <f>DATEDIF(D202,K202,"Y")</f>
        <v>122</v>
      </c>
      <c r="M202" s="121" t="str">
        <f t="shared" si="238"/>
        <v>×</v>
      </c>
      <c r="N202" s="87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  <c r="AA202" s="86"/>
      <c r="AB202" s="86"/>
      <c r="AC202" s="86"/>
      <c r="AD202" s="86"/>
      <c r="AE202" s="86"/>
      <c r="AF202" s="86"/>
      <c r="AG202" s="86"/>
      <c r="AH202" s="86"/>
      <c r="AI202" s="86"/>
      <c r="AJ202" s="86"/>
      <c r="AK202" s="86"/>
      <c r="AL202" s="86"/>
      <c r="AM202" s="86"/>
      <c r="AN202" s="86"/>
      <c r="AO202" s="86"/>
      <c r="AP202" s="86"/>
      <c r="AQ202" s="86"/>
      <c r="AR202" s="86"/>
      <c r="AS202" s="41">
        <f>SUM(N202:AR202)</f>
        <v>0</v>
      </c>
      <c r="AT202" s="36">
        <f t="shared" ref="AT202" si="296">COUNT(N202:AR202)</f>
        <v>0</v>
      </c>
    </row>
    <row r="203" spans="1:46" ht="21" customHeight="1" thickBot="1">
      <c r="A203" s="144"/>
      <c r="B203" s="114"/>
      <c r="C203" s="114"/>
      <c r="D203" s="116"/>
      <c r="E203" s="137"/>
      <c r="F203" s="118"/>
      <c r="G203" s="118"/>
      <c r="H203" s="118"/>
      <c r="I203" s="118"/>
      <c r="J203" s="38" t="s">
        <v>24</v>
      </c>
      <c r="K203" s="140"/>
      <c r="L203" s="141"/>
      <c r="M203" s="142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  <c r="AK203" s="90"/>
      <c r="AL203" s="90"/>
      <c r="AM203" s="90"/>
      <c r="AN203" s="90"/>
      <c r="AO203" s="90"/>
      <c r="AP203" s="90"/>
      <c r="AQ203" s="90"/>
      <c r="AR203" s="90"/>
      <c r="AS203" s="39" t="str">
        <f t="shared" ref="AS203" si="297">IF(AT202=AT203,"○","×")</f>
        <v>○</v>
      </c>
      <c r="AT203" s="36">
        <f t="shared" ref="AT203" si="298">COUNTIF(N203:AR203,"ａ")+COUNTIF(N203:AR203,"ｂ")+COUNTIF(N203:AR203,"ｃ")</f>
        <v>0</v>
      </c>
    </row>
    <row r="204" spans="1:46" ht="21" customHeight="1">
      <c r="A204" s="143">
        <v>101</v>
      </c>
      <c r="B204" s="145"/>
      <c r="C204" s="145"/>
      <c r="D204" s="146"/>
      <c r="E204" s="137" t="str">
        <f>IF(D204=""," ",DATEDIF(D204,K204,"Y")&amp;"歳"&amp;DATEDIF(D204,K204,"YM")&amp;"カ月")</f>
        <v xml:space="preserve"> </v>
      </c>
      <c r="F204" s="138"/>
      <c r="G204" s="138"/>
      <c r="H204" s="138"/>
      <c r="I204" s="138"/>
      <c r="J204" s="40" t="s">
        <v>8</v>
      </c>
      <c r="K204" s="139">
        <f>DATE($B1,$D1,1)</f>
        <v>44621</v>
      </c>
      <c r="L204" s="139">
        <f>DATEDIF(D204,K204,"Y")</f>
        <v>122</v>
      </c>
      <c r="M204" s="121" t="str">
        <f t="shared" si="238"/>
        <v>×</v>
      </c>
      <c r="N204" s="87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6"/>
      <c r="AA204" s="86"/>
      <c r="AB204" s="86"/>
      <c r="AC204" s="86"/>
      <c r="AD204" s="86"/>
      <c r="AE204" s="86"/>
      <c r="AF204" s="86"/>
      <c r="AG204" s="86"/>
      <c r="AH204" s="86"/>
      <c r="AI204" s="86"/>
      <c r="AJ204" s="86"/>
      <c r="AK204" s="86"/>
      <c r="AL204" s="86"/>
      <c r="AM204" s="86"/>
      <c r="AN204" s="86"/>
      <c r="AO204" s="86"/>
      <c r="AP204" s="86"/>
      <c r="AQ204" s="86"/>
      <c r="AR204" s="86"/>
      <c r="AS204" s="41">
        <f>SUM(N204:AR204)</f>
        <v>0</v>
      </c>
      <c r="AT204" s="36">
        <f t="shared" ref="AT204" si="299">COUNT(N204:AR204)</f>
        <v>0</v>
      </c>
    </row>
    <row r="205" spans="1:46" ht="21" customHeight="1" thickBot="1">
      <c r="A205" s="144"/>
      <c r="B205" s="114"/>
      <c r="C205" s="114"/>
      <c r="D205" s="116"/>
      <c r="E205" s="137"/>
      <c r="F205" s="118"/>
      <c r="G205" s="118"/>
      <c r="H205" s="118"/>
      <c r="I205" s="118"/>
      <c r="J205" s="38" t="s">
        <v>24</v>
      </c>
      <c r="K205" s="140"/>
      <c r="L205" s="141"/>
      <c r="M205" s="142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  <c r="AK205" s="90"/>
      <c r="AL205" s="90"/>
      <c r="AM205" s="90"/>
      <c r="AN205" s="90"/>
      <c r="AO205" s="90"/>
      <c r="AP205" s="90"/>
      <c r="AQ205" s="90"/>
      <c r="AR205" s="90"/>
      <c r="AS205" s="39" t="str">
        <f t="shared" ref="AS205" si="300">IF(AT204=AT205,"○","×")</f>
        <v>○</v>
      </c>
      <c r="AT205" s="36">
        <f t="shared" ref="AT205" si="301">COUNTIF(N205:AR205,"ａ")+COUNTIF(N205:AR205,"ｂ")+COUNTIF(N205:AR205,"ｃ")</f>
        <v>0</v>
      </c>
    </row>
    <row r="206" spans="1:46" ht="21" customHeight="1">
      <c r="A206" s="143">
        <v>102</v>
      </c>
      <c r="B206" s="145"/>
      <c r="C206" s="145"/>
      <c r="D206" s="146"/>
      <c r="E206" s="137" t="str">
        <f>IF(D206=""," ",DATEDIF(D206,K206,"Y")&amp;"歳"&amp;DATEDIF(D206,K206,"YM")&amp;"カ月")</f>
        <v xml:space="preserve"> </v>
      </c>
      <c r="F206" s="138"/>
      <c r="G206" s="138"/>
      <c r="H206" s="138"/>
      <c r="I206" s="138"/>
      <c r="J206" s="40" t="s">
        <v>8</v>
      </c>
      <c r="K206" s="139">
        <f>DATE($B1,$D1,1)</f>
        <v>44621</v>
      </c>
      <c r="L206" s="139">
        <f>DATEDIF(D206,K206,"Y")</f>
        <v>122</v>
      </c>
      <c r="M206" s="121" t="str">
        <f t="shared" si="238"/>
        <v>×</v>
      </c>
      <c r="N206" s="87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  <c r="AA206" s="86"/>
      <c r="AB206" s="86"/>
      <c r="AC206" s="86"/>
      <c r="AD206" s="86"/>
      <c r="AE206" s="86"/>
      <c r="AF206" s="86"/>
      <c r="AG206" s="86"/>
      <c r="AH206" s="86"/>
      <c r="AI206" s="86"/>
      <c r="AJ206" s="86"/>
      <c r="AK206" s="86"/>
      <c r="AL206" s="86"/>
      <c r="AM206" s="86"/>
      <c r="AN206" s="86"/>
      <c r="AO206" s="86"/>
      <c r="AP206" s="86"/>
      <c r="AQ206" s="86"/>
      <c r="AR206" s="86"/>
      <c r="AS206" s="41">
        <f>SUM(N206:AR206)</f>
        <v>0</v>
      </c>
      <c r="AT206" s="36">
        <f t="shared" ref="AT206" si="302">COUNT(N206:AR206)</f>
        <v>0</v>
      </c>
    </row>
    <row r="207" spans="1:46" ht="21" customHeight="1" thickBot="1">
      <c r="A207" s="144"/>
      <c r="B207" s="114"/>
      <c r="C207" s="114"/>
      <c r="D207" s="116"/>
      <c r="E207" s="137"/>
      <c r="F207" s="118"/>
      <c r="G207" s="118"/>
      <c r="H207" s="118"/>
      <c r="I207" s="118"/>
      <c r="J207" s="38" t="s">
        <v>24</v>
      </c>
      <c r="K207" s="140"/>
      <c r="L207" s="141"/>
      <c r="M207" s="142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P207" s="90"/>
      <c r="AQ207" s="90"/>
      <c r="AR207" s="90"/>
      <c r="AS207" s="39" t="str">
        <f t="shared" ref="AS207" si="303">IF(AT206=AT207,"○","×")</f>
        <v>○</v>
      </c>
      <c r="AT207" s="36">
        <f t="shared" ref="AT207" si="304">COUNTIF(N207:AR207,"ａ")+COUNTIF(N207:AR207,"ｂ")+COUNTIF(N207:AR207,"ｃ")</f>
        <v>0</v>
      </c>
    </row>
    <row r="208" spans="1:46" ht="21" customHeight="1">
      <c r="A208" s="143">
        <v>103</v>
      </c>
      <c r="B208" s="145"/>
      <c r="C208" s="145"/>
      <c r="D208" s="146"/>
      <c r="E208" s="137" t="str">
        <f>IF(D208=""," ",DATEDIF(D208,K208,"Y")&amp;"歳"&amp;DATEDIF(D208,K208,"YM")&amp;"カ月")</f>
        <v xml:space="preserve"> </v>
      </c>
      <c r="F208" s="138"/>
      <c r="G208" s="138"/>
      <c r="H208" s="138"/>
      <c r="I208" s="138"/>
      <c r="J208" s="40" t="s">
        <v>8</v>
      </c>
      <c r="K208" s="139">
        <f>DATE($B1,$D1,1)</f>
        <v>44621</v>
      </c>
      <c r="L208" s="139">
        <f>DATEDIF(D208,K208,"Y")</f>
        <v>122</v>
      </c>
      <c r="M208" s="121" t="str">
        <f t="shared" si="238"/>
        <v>×</v>
      </c>
      <c r="N208" s="87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  <c r="AA208" s="86"/>
      <c r="AB208" s="86"/>
      <c r="AC208" s="86"/>
      <c r="AD208" s="86"/>
      <c r="AE208" s="86"/>
      <c r="AF208" s="86"/>
      <c r="AG208" s="86"/>
      <c r="AH208" s="86"/>
      <c r="AI208" s="86"/>
      <c r="AJ208" s="86"/>
      <c r="AK208" s="86"/>
      <c r="AL208" s="86"/>
      <c r="AM208" s="86"/>
      <c r="AN208" s="86"/>
      <c r="AO208" s="86"/>
      <c r="AP208" s="86"/>
      <c r="AQ208" s="86"/>
      <c r="AR208" s="86"/>
      <c r="AS208" s="41">
        <f>SUM(N208:AR208)</f>
        <v>0</v>
      </c>
      <c r="AT208" s="36">
        <f t="shared" ref="AT208" si="305">COUNT(N208:AR208)</f>
        <v>0</v>
      </c>
    </row>
    <row r="209" spans="1:46" ht="21" customHeight="1" thickBot="1">
      <c r="A209" s="144"/>
      <c r="B209" s="114"/>
      <c r="C209" s="114"/>
      <c r="D209" s="116"/>
      <c r="E209" s="137"/>
      <c r="F209" s="118"/>
      <c r="G209" s="118"/>
      <c r="H209" s="118"/>
      <c r="I209" s="118"/>
      <c r="J209" s="38" t="s">
        <v>24</v>
      </c>
      <c r="K209" s="140"/>
      <c r="L209" s="141"/>
      <c r="M209" s="142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90"/>
      <c r="AQ209" s="90"/>
      <c r="AR209" s="90"/>
      <c r="AS209" s="39" t="str">
        <f t="shared" ref="AS209" si="306">IF(AT208=AT209,"○","×")</f>
        <v>○</v>
      </c>
      <c r="AT209" s="36">
        <f t="shared" ref="AT209" si="307">COUNTIF(N209:AR209,"ａ")+COUNTIF(N209:AR209,"ｂ")+COUNTIF(N209:AR209,"ｃ")</f>
        <v>0</v>
      </c>
    </row>
    <row r="210" spans="1:46" ht="21" customHeight="1">
      <c r="A210" s="143">
        <v>104</v>
      </c>
      <c r="B210" s="145"/>
      <c r="C210" s="145"/>
      <c r="D210" s="146"/>
      <c r="E210" s="137" t="str">
        <f>IF(D210=""," ",DATEDIF(D210,K210,"Y")&amp;"歳"&amp;DATEDIF(D210,K210,"YM")&amp;"カ月")</f>
        <v xml:space="preserve"> </v>
      </c>
      <c r="F210" s="138"/>
      <c r="G210" s="138"/>
      <c r="H210" s="138"/>
      <c r="I210" s="138"/>
      <c r="J210" s="40" t="s">
        <v>8</v>
      </c>
      <c r="K210" s="139">
        <f>DATE($B1,$D1,1)</f>
        <v>44621</v>
      </c>
      <c r="L210" s="139">
        <f>DATEDIF(D210,K210,"Y")</f>
        <v>122</v>
      </c>
      <c r="M210" s="121" t="str">
        <f t="shared" si="238"/>
        <v>×</v>
      </c>
      <c r="N210" s="87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  <c r="AA210" s="86"/>
      <c r="AB210" s="86"/>
      <c r="AC210" s="86"/>
      <c r="AD210" s="86"/>
      <c r="AE210" s="86"/>
      <c r="AF210" s="86"/>
      <c r="AG210" s="86"/>
      <c r="AH210" s="86"/>
      <c r="AI210" s="86"/>
      <c r="AJ210" s="86"/>
      <c r="AK210" s="86"/>
      <c r="AL210" s="86"/>
      <c r="AM210" s="86"/>
      <c r="AN210" s="86"/>
      <c r="AO210" s="86"/>
      <c r="AP210" s="86"/>
      <c r="AQ210" s="86"/>
      <c r="AR210" s="86"/>
      <c r="AS210" s="41">
        <f>SUM(N210:AR210)</f>
        <v>0</v>
      </c>
      <c r="AT210" s="36">
        <f t="shared" ref="AT210" si="308">COUNT(N210:AR210)</f>
        <v>0</v>
      </c>
    </row>
    <row r="211" spans="1:46" ht="21" customHeight="1" thickBot="1">
      <c r="A211" s="144"/>
      <c r="B211" s="114"/>
      <c r="C211" s="114"/>
      <c r="D211" s="116"/>
      <c r="E211" s="137"/>
      <c r="F211" s="118"/>
      <c r="G211" s="118"/>
      <c r="H211" s="118"/>
      <c r="I211" s="118"/>
      <c r="J211" s="38" t="s">
        <v>24</v>
      </c>
      <c r="K211" s="140"/>
      <c r="L211" s="141"/>
      <c r="M211" s="142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90"/>
      <c r="AM211" s="90"/>
      <c r="AN211" s="90"/>
      <c r="AO211" s="90"/>
      <c r="AP211" s="90"/>
      <c r="AQ211" s="90"/>
      <c r="AR211" s="90"/>
      <c r="AS211" s="39" t="str">
        <f t="shared" ref="AS211" si="309">IF(AT210=AT211,"○","×")</f>
        <v>○</v>
      </c>
      <c r="AT211" s="36">
        <f t="shared" ref="AT211" si="310">COUNTIF(N211:AR211,"ａ")+COUNTIF(N211:AR211,"ｂ")+COUNTIF(N211:AR211,"ｃ")</f>
        <v>0</v>
      </c>
    </row>
    <row r="212" spans="1:46" ht="21" customHeight="1">
      <c r="A212" s="143">
        <v>105</v>
      </c>
      <c r="B212" s="145"/>
      <c r="C212" s="145"/>
      <c r="D212" s="146"/>
      <c r="E212" s="137" t="str">
        <f>IF(D212=""," ",DATEDIF(D212,K212,"Y")&amp;"歳"&amp;DATEDIF(D212,K212,"YM")&amp;"カ月")</f>
        <v xml:space="preserve"> </v>
      </c>
      <c r="F212" s="138"/>
      <c r="G212" s="138"/>
      <c r="H212" s="138"/>
      <c r="I212" s="138"/>
      <c r="J212" s="40" t="s">
        <v>8</v>
      </c>
      <c r="K212" s="139">
        <f>DATE($B1,$D1,1)</f>
        <v>44621</v>
      </c>
      <c r="L212" s="139">
        <f>DATEDIF(D212,K212,"Y")</f>
        <v>122</v>
      </c>
      <c r="M212" s="121" t="str">
        <f t="shared" si="238"/>
        <v>×</v>
      </c>
      <c r="N212" s="87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6"/>
      <c r="AA212" s="86"/>
      <c r="AB212" s="86"/>
      <c r="AC212" s="86"/>
      <c r="AD212" s="86"/>
      <c r="AE212" s="86"/>
      <c r="AF212" s="86"/>
      <c r="AG212" s="86"/>
      <c r="AH212" s="86"/>
      <c r="AI212" s="86"/>
      <c r="AJ212" s="86"/>
      <c r="AK212" s="86"/>
      <c r="AL212" s="86"/>
      <c r="AM212" s="86"/>
      <c r="AN212" s="86"/>
      <c r="AO212" s="86"/>
      <c r="AP212" s="86"/>
      <c r="AQ212" s="86"/>
      <c r="AR212" s="86"/>
      <c r="AS212" s="41">
        <f>SUM(N212:AR212)</f>
        <v>0</v>
      </c>
      <c r="AT212" s="36">
        <f t="shared" ref="AT212" si="311">COUNT(N212:AR212)</f>
        <v>0</v>
      </c>
    </row>
    <row r="213" spans="1:46" ht="21" customHeight="1" thickBot="1">
      <c r="A213" s="144"/>
      <c r="B213" s="114"/>
      <c r="C213" s="114"/>
      <c r="D213" s="116"/>
      <c r="E213" s="137"/>
      <c r="F213" s="118"/>
      <c r="G213" s="118"/>
      <c r="H213" s="118"/>
      <c r="I213" s="118"/>
      <c r="J213" s="38" t="s">
        <v>24</v>
      </c>
      <c r="K213" s="140"/>
      <c r="L213" s="141"/>
      <c r="M213" s="142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P213" s="90"/>
      <c r="AQ213" s="90"/>
      <c r="AR213" s="90"/>
      <c r="AS213" s="39" t="str">
        <f t="shared" ref="AS213" si="312">IF(AT212=AT213,"○","×")</f>
        <v>○</v>
      </c>
      <c r="AT213" s="36">
        <f t="shared" ref="AT213" si="313">COUNTIF(N213:AR213,"ａ")+COUNTIF(N213:AR213,"ｂ")+COUNTIF(N213:AR213,"ｃ")</f>
        <v>0</v>
      </c>
    </row>
    <row r="214" spans="1:46" ht="21" customHeight="1">
      <c r="A214" s="143">
        <v>106</v>
      </c>
      <c r="B214" s="145"/>
      <c r="C214" s="145"/>
      <c r="D214" s="146"/>
      <c r="E214" s="137" t="str">
        <f>IF(D214=""," ",DATEDIF(D214,K214,"Y")&amp;"歳"&amp;DATEDIF(D214,K214,"YM")&amp;"カ月")</f>
        <v xml:space="preserve"> </v>
      </c>
      <c r="F214" s="138"/>
      <c r="G214" s="138"/>
      <c r="H214" s="138"/>
      <c r="I214" s="138"/>
      <c r="J214" s="40" t="s">
        <v>8</v>
      </c>
      <c r="K214" s="139">
        <f>DATE($B1,$D1,1)</f>
        <v>44621</v>
      </c>
      <c r="L214" s="139">
        <f>DATEDIF(D214,K214,"Y")</f>
        <v>122</v>
      </c>
      <c r="M214" s="121" t="str">
        <f t="shared" si="238"/>
        <v>×</v>
      </c>
      <c r="N214" s="87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  <c r="AA214" s="86"/>
      <c r="AB214" s="86"/>
      <c r="AC214" s="86"/>
      <c r="AD214" s="86"/>
      <c r="AE214" s="86"/>
      <c r="AF214" s="86"/>
      <c r="AG214" s="86"/>
      <c r="AH214" s="86"/>
      <c r="AI214" s="86"/>
      <c r="AJ214" s="86"/>
      <c r="AK214" s="86"/>
      <c r="AL214" s="86"/>
      <c r="AM214" s="86"/>
      <c r="AN214" s="86"/>
      <c r="AO214" s="86"/>
      <c r="AP214" s="86"/>
      <c r="AQ214" s="86"/>
      <c r="AR214" s="86"/>
      <c r="AS214" s="41">
        <f>SUM(N214:AR214)</f>
        <v>0</v>
      </c>
      <c r="AT214" s="36">
        <f t="shared" ref="AT214" si="314">COUNT(N214:AR214)</f>
        <v>0</v>
      </c>
    </row>
    <row r="215" spans="1:46" ht="21" customHeight="1" thickBot="1">
      <c r="A215" s="144"/>
      <c r="B215" s="114"/>
      <c r="C215" s="114"/>
      <c r="D215" s="116"/>
      <c r="E215" s="137"/>
      <c r="F215" s="118"/>
      <c r="G215" s="118"/>
      <c r="H215" s="118"/>
      <c r="I215" s="118"/>
      <c r="J215" s="38" t="s">
        <v>24</v>
      </c>
      <c r="K215" s="140"/>
      <c r="L215" s="141"/>
      <c r="M215" s="142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39" t="str">
        <f t="shared" ref="AS215" si="315">IF(AT214=AT215,"○","×")</f>
        <v>○</v>
      </c>
      <c r="AT215" s="36">
        <f t="shared" ref="AT215" si="316">COUNTIF(N215:AR215,"ａ")+COUNTIF(N215:AR215,"ｂ")+COUNTIF(N215:AR215,"ｃ")</f>
        <v>0</v>
      </c>
    </row>
    <row r="216" spans="1:46" ht="21" customHeight="1">
      <c r="A216" s="143">
        <v>107</v>
      </c>
      <c r="B216" s="145"/>
      <c r="C216" s="145"/>
      <c r="D216" s="146"/>
      <c r="E216" s="137" t="str">
        <f>IF(D216=""," ",DATEDIF(D216,K216,"Y")&amp;"歳"&amp;DATEDIF(D216,K216,"YM")&amp;"カ月")</f>
        <v xml:space="preserve"> </v>
      </c>
      <c r="F216" s="138"/>
      <c r="G216" s="138"/>
      <c r="H216" s="138"/>
      <c r="I216" s="138"/>
      <c r="J216" s="40" t="s">
        <v>8</v>
      </c>
      <c r="K216" s="139">
        <f>DATE($B1,$D1,1)</f>
        <v>44621</v>
      </c>
      <c r="L216" s="139">
        <f>DATEDIF(D216,K216,"Y")</f>
        <v>122</v>
      </c>
      <c r="M216" s="121" t="str">
        <f t="shared" si="238"/>
        <v>×</v>
      </c>
      <c r="N216" s="87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  <c r="AA216" s="86"/>
      <c r="AB216" s="86"/>
      <c r="AC216" s="86"/>
      <c r="AD216" s="86"/>
      <c r="AE216" s="86"/>
      <c r="AF216" s="86"/>
      <c r="AG216" s="86"/>
      <c r="AH216" s="86"/>
      <c r="AI216" s="86"/>
      <c r="AJ216" s="86"/>
      <c r="AK216" s="86"/>
      <c r="AL216" s="86"/>
      <c r="AM216" s="86"/>
      <c r="AN216" s="86"/>
      <c r="AO216" s="86"/>
      <c r="AP216" s="86"/>
      <c r="AQ216" s="86"/>
      <c r="AR216" s="86"/>
      <c r="AS216" s="41">
        <f>SUM(N216:AR216)</f>
        <v>0</v>
      </c>
      <c r="AT216" s="36">
        <f t="shared" ref="AT216" si="317">COUNT(N216:AR216)</f>
        <v>0</v>
      </c>
    </row>
    <row r="217" spans="1:46" ht="21" customHeight="1" thickBot="1">
      <c r="A217" s="144"/>
      <c r="B217" s="114"/>
      <c r="C217" s="114"/>
      <c r="D217" s="116"/>
      <c r="E217" s="137"/>
      <c r="F217" s="118"/>
      <c r="G217" s="118"/>
      <c r="H217" s="118"/>
      <c r="I217" s="118"/>
      <c r="J217" s="38" t="s">
        <v>24</v>
      </c>
      <c r="K217" s="140"/>
      <c r="L217" s="141"/>
      <c r="M217" s="142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39" t="str">
        <f t="shared" ref="AS217" si="318">IF(AT216=AT217,"○","×")</f>
        <v>○</v>
      </c>
      <c r="AT217" s="36">
        <f t="shared" ref="AT217" si="319">COUNTIF(N217:AR217,"ａ")+COUNTIF(N217:AR217,"ｂ")+COUNTIF(N217:AR217,"ｃ")</f>
        <v>0</v>
      </c>
    </row>
    <row r="218" spans="1:46" ht="21" customHeight="1">
      <c r="A218" s="143">
        <v>108</v>
      </c>
      <c r="B218" s="145"/>
      <c r="C218" s="145"/>
      <c r="D218" s="146"/>
      <c r="E218" s="137" t="str">
        <f>IF(D218=""," ",DATEDIF(D218,K218,"Y")&amp;"歳"&amp;DATEDIF(D218,K218,"YM")&amp;"カ月")</f>
        <v xml:space="preserve"> </v>
      </c>
      <c r="F218" s="138"/>
      <c r="G218" s="138"/>
      <c r="H218" s="138"/>
      <c r="I218" s="138"/>
      <c r="J218" s="40" t="s">
        <v>8</v>
      </c>
      <c r="K218" s="139">
        <f>DATE($B1,$D1,1)</f>
        <v>44621</v>
      </c>
      <c r="L218" s="139">
        <f>DATEDIF(D218,K218,"Y")</f>
        <v>122</v>
      </c>
      <c r="M218" s="121" t="str">
        <f t="shared" si="238"/>
        <v>×</v>
      </c>
      <c r="N218" s="87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  <c r="AA218" s="86"/>
      <c r="AB218" s="86"/>
      <c r="AC218" s="86"/>
      <c r="AD218" s="86"/>
      <c r="AE218" s="86"/>
      <c r="AF218" s="86"/>
      <c r="AG218" s="86"/>
      <c r="AH218" s="86"/>
      <c r="AI218" s="86"/>
      <c r="AJ218" s="86"/>
      <c r="AK218" s="86"/>
      <c r="AL218" s="86"/>
      <c r="AM218" s="86"/>
      <c r="AN218" s="86"/>
      <c r="AO218" s="86"/>
      <c r="AP218" s="86"/>
      <c r="AQ218" s="86"/>
      <c r="AR218" s="86"/>
      <c r="AS218" s="41">
        <f>SUM(N218:AR218)</f>
        <v>0</v>
      </c>
      <c r="AT218" s="36">
        <f t="shared" ref="AT218" si="320">COUNT(N218:AR218)</f>
        <v>0</v>
      </c>
    </row>
    <row r="219" spans="1:46" ht="21" customHeight="1" thickBot="1">
      <c r="A219" s="144"/>
      <c r="B219" s="114"/>
      <c r="C219" s="114"/>
      <c r="D219" s="116"/>
      <c r="E219" s="137"/>
      <c r="F219" s="118"/>
      <c r="G219" s="118"/>
      <c r="H219" s="118"/>
      <c r="I219" s="118"/>
      <c r="J219" s="38" t="s">
        <v>24</v>
      </c>
      <c r="K219" s="140"/>
      <c r="L219" s="141"/>
      <c r="M219" s="142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39" t="str">
        <f t="shared" ref="AS219" si="321">IF(AT218=AT219,"○","×")</f>
        <v>○</v>
      </c>
      <c r="AT219" s="36">
        <f t="shared" ref="AT219" si="322">COUNTIF(N219:AR219,"ａ")+COUNTIF(N219:AR219,"ｂ")+COUNTIF(N219:AR219,"ｃ")</f>
        <v>0</v>
      </c>
    </row>
    <row r="220" spans="1:46" ht="21" customHeight="1">
      <c r="A220" s="143">
        <v>109</v>
      </c>
      <c r="B220" s="145"/>
      <c r="C220" s="145"/>
      <c r="D220" s="146"/>
      <c r="E220" s="137" t="str">
        <f>IF(D220=""," ",DATEDIF(D220,K220,"Y")&amp;"歳"&amp;DATEDIF(D220,K220,"YM")&amp;"カ月")</f>
        <v xml:space="preserve"> </v>
      </c>
      <c r="F220" s="138"/>
      <c r="G220" s="138"/>
      <c r="H220" s="138"/>
      <c r="I220" s="138"/>
      <c r="J220" s="40" t="s">
        <v>8</v>
      </c>
      <c r="K220" s="139">
        <f>DATE($B1,$D1,1)</f>
        <v>44621</v>
      </c>
      <c r="L220" s="139">
        <f>DATEDIF(D220,K220,"Y")</f>
        <v>122</v>
      </c>
      <c r="M220" s="121" t="str">
        <f t="shared" si="238"/>
        <v>×</v>
      </c>
      <c r="N220" s="87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  <c r="AA220" s="86"/>
      <c r="AB220" s="86"/>
      <c r="AC220" s="86"/>
      <c r="AD220" s="86"/>
      <c r="AE220" s="86"/>
      <c r="AF220" s="86"/>
      <c r="AG220" s="86"/>
      <c r="AH220" s="86"/>
      <c r="AI220" s="86"/>
      <c r="AJ220" s="86"/>
      <c r="AK220" s="86"/>
      <c r="AL220" s="86"/>
      <c r="AM220" s="86"/>
      <c r="AN220" s="86"/>
      <c r="AO220" s="86"/>
      <c r="AP220" s="86"/>
      <c r="AQ220" s="86"/>
      <c r="AR220" s="86"/>
      <c r="AS220" s="41">
        <f>SUM(N220:AR220)</f>
        <v>0</v>
      </c>
      <c r="AT220" s="36">
        <f t="shared" ref="AT220" si="323">COUNT(N220:AR220)</f>
        <v>0</v>
      </c>
    </row>
    <row r="221" spans="1:46" ht="21" customHeight="1" thickBot="1">
      <c r="A221" s="144"/>
      <c r="B221" s="114"/>
      <c r="C221" s="114"/>
      <c r="D221" s="116"/>
      <c r="E221" s="137"/>
      <c r="F221" s="118"/>
      <c r="G221" s="118"/>
      <c r="H221" s="118"/>
      <c r="I221" s="118"/>
      <c r="J221" s="38" t="s">
        <v>24</v>
      </c>
      <c r="K221" s="140"/>
      <c r="L221" s="141"/>
      <c r="M221" s="142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90"/>
      <c r="AQ221" s="90"/>
      <c r="AR221" s="90"/>
      <c r="AS221" s="39" t="str">
        <f t="shared" ref="AS221" si="324">IF(AT220=AT221,"○","×")</f>
        <v>○</v>
      </c>
      <c r="AT221" s="36">
        <f t="shared" ref="AT221" si="325">COUNTIF(N221:AR221,"ａ")+COUNTIF(N221:AR221,"ｂ")+COUNTIF(N221:AR221,"ｃ")</f>
        <v>0</v>
      </c>
    </row>
    <row r="222" spans="1:46" ht="21" customHeight="1">
      <c r="A222" s="143">
        <v>110</v>
      </c>
      <c r="B222" s="145"/>
      <c r="C222" s="145"/>
      <c r="D222" s="146"/>
      <c r="E222" s="137" t="str">
        <f>IF(D222=""," ",DATEDIF(D222,K222,"Y")&amp;"歳"&amp;DATEDIF(D222,K222,"YM")&amp;"カ月")</f>
        <v xml:space="preserve"> </v>
      </c>
      <c r="F222" s="138"/>
      <c r="G222" s="138"/>
      <c r="H222" s="138"/>
      <c r="I222" s="138"/>
      <c r="J222" s="40" t="s">
        <v>8</v>
      </c>
      <c r="K222" s="139">
        <f>DATE($B1,$D1,1)</f>
        <v>44621</v>
      </c>
      <c r="L222" s="139">
        <f>DATEDIF(D222,K222,"Y")</f>
        <v>122</v>
      </c>
      <c r="M222" s="121" t="str">
        <f t="shared" si="238"/>
        <v>×</v>
      </c>
      <c r="N222" s="87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  <c r="Z222" s="86"/>
      <c r="AA222" s="86"/>
      <c r="AB222" s="86"/>
      <c r="AC222" s="86"/>
      <c r="AD222" s="86"/>
      <c r="AE222" s="86"/>
      <c r="AF222" s="86"/>
      <c r="AG222" s="86"/>
      <c r="AH222" s="86"/>
      <c r="AI222" s="86"/>
      <c r="AJ222" s="86"/>
      <c r="AK222" s="86"/>
      <c r="AL222" s="86"/>
      <c r="AM222" s="86"/>
      <c r="AN222" s="86"/>
      <c r="AO222" s="86"/>
      <c r="AP222" s="86"/>
      <c r="AQ222" s="86"/>
      <c r="AR222" s="86"/>
      <c r="AS222" s="41">
        <f>SUM(N222:AR222)</f>
        <v>0</v>
      </c>
      <c r="AT222" s="36">
        <f t="shared" ref="AT222" si="326">COUNT(N222:AR222)</f>
        <v>0</v>
      </c>
    </row>
    <row r="223" spans="1:46" ht="21" customHeight="1" thickBot="1">
      <c r="A223" s="144"/>
      <c r="B223" s="114"/>
      <c r="C223" s="114"/>
      <c r="D223" s="116"/>
      <c r="E223" s="137"/>
      <c r="F223" s="118"/>
      <c r="G223" s="118"/>
      <c r="H223" s="118"/>
      <c r="I223" s="118"/>
      <c r="J223" s="38" t="s">
        <v>24</v>
      </c>
      <c r="K223" s="140"/>
      <c r="L223" s="141"/>
      <c r="M223" s="142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39" t="str">
        <f t="shared" ref="AS223" si="327">IF(AT222=AT223,"○","×")</f>
        <v>○</v>
      </c>
      <c r="AT223" s="36">
        <f t="shared" ref="AT223" si="328">COUNTIF(N223:AR223,"ａ")+COUNTIF(N223:AR223,"ｂ")+COUNTIF(N223:AR223,"ｃ")</f>
        <v>0</v>
      </c>
    </row>
    <row r="224" spans="1:46" ht="21" customHeight="1">
      <c r="A224" s="143">
        <v>111</v>
      </c>
      <c r="B224" s="145"/>
      <c r="C224" s="145"/>
      <c r="D224" s="146"/>
      <c r="E224" s="137" t="str">
        <f>IF(D224=""," ",DATEDIF(D224,K224,"Y")&amp;"歳"&amp;DATEDIF(D224,K224,"YM")&amp;"カ月")</f>
        <v xml:space="preserve"> </v>
      </c>
      <c r="F224" s="138"/>
      <c r="G224" s="138"/>
      <c r="H224" s="138"/>
      <c r="I224" s="138"/>
      <c r="J224" s="40" t="s">
        <v>8</v>
      </c>
      <c r="K224" s="139">
        <f>DATE($B1,$D1,1)</f>
        <v>44621</v>
      </c>
      <c r="L224" s="139">
        <f>DATEDIF(D224,K224,"Y")</f>
        <v>122</v>
      </c>
      <c r="M224" s="121" t="str">
        <f t="shared" si="238"/>
        <v>×</v>
      </c>
      <c r="N224" s="87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  <c r="AA224" s="86"/>
      <c r="AB224" s="86"/>
      <c r="AC224" s="86"/>
      <c r="AD224" s="86"/>
      <c r="AE224" s="86"/>
      <c r="AF224" s="86"/>
      <c r="AG224" s="86"/>
      <c r="AH224" s="86"/>
      <c r="AI224" s="86"/>
      <c r="AJ224" s="86"/>
      <c r="AK224" s="86"/>
      <c r="AL224" s="86"/>
      <c r="AM224" s="86"/>
      <c r="AN224" s="86"/>
      <c r="AO224" s="86"/>
      <c r="AP224" s="86"/>
      <c r="AQ224" s="86"/>
      <c r="AR224" s="86"/>
      <c r="AS224" s="41">
        <f>SUM(N224:AR224)</f>
        <v>0</v>
      </c>
      <c r="AT224" s="36">
        <f t="shared" ref="AT224" si="329">COUNT(N224:AR224)</f>
        <v>0</v>
      </c>
    </row>
    <row r="225" spans="1:46" ht="21" customHeight="1" thickBot="1">
      <c r="A225" s="144"/>
      <c r="B225" s="114"/>
      <c r="C225" s="114"/>
      <c r="D225" s="116"/>
      <c r="E225" s="137"/>
      <c r="F225" s="118"/>
      <c r="G225" s="118"/>
      <c r="H225" s="118"/>
      <c r="I225" s="118"/>
      <c r="J225" s="38" t="s">
        <v>24</v>
      </c>
      <c r="K225" s="140"/>
      <c r="L225" s="141"/>
      <c r="M225" s="142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39" t="str">
        <f t="shared" ref="AS225" si="330">IF(AT224=AT225,"○","×")</f>
        <v>○</v>
      </c>
      <c r="AT225" s="36">
        <f t="shared" ref="AT225" si="331">COUNTIF(N225:AR225,"ａ")+COUNTIF(N225:AR225,"ｂ")+COUNTIF(N225:AR225,"ｃ")</f>
        <v>0</v>
      </c>
    </row>
    <row r="226" spans="1:46" ht="21" customHeight="1">
      <c r="A226" s="143">
        <v>112</v>
      </c>
      <c r="B226" s="145"/>
      <c r="C226" s="145"/>
      <c r="D226" s="146"/>
      <c r="E226" s="137" t="str">
        <f>IF(D226=""," ",DATEDIF(D226,K226,"Y")&amp;"歳"&amp;DATEDIF(D226,K226,"YM")&amp;"カ月")</f>
        <v xml:space="preserve"> </v>
      </c>
      <c r="F226" s="138"/>
      <c r="G226" s="138"/>
      <c r="H226" s="138"/>
      <c r="I226" s="138"/>
      <c r="J226" s="40" t="s">
        <v>8</v>
      </c>
      <c r="K226" s="139">
        <f>DATE($B1,$D1,1)</f>
        <v>44621</v>
      </c>
      <c r="L226" s="139">
        <f>DATEDIF(D226,K226,"Y")</f>
        <v>122</v>
      </c>
      <c r="M226" s="121" t="str">
        <f t="shared" si="238"/>
        <v>×</v>
      </c>
      <c r="N226" s="87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86"/>
      <c r="AA226" s="86"/>
      <c r="AB226" s="86"/>
      <c r="AC226" s="86"/>
      <c r="AD226" s="86"/>
      <c r="AE226" s="86"/>
      <c r="AF226" s="86"/>
      <c r="AG226" s="86"/>
      <c r="AH226" s="86"/>
      <c r="AI226" s="86"/>
      <c r="AJ226" s="86"/>
      <c r="AK226" s="86"/>
      <c r="AL226" s="86"/>
      <c r="AM226" s="86"/>
      <c r="AN226" s="86"/>
      <c r="AO226" s="86"/>
      <c r="AP226" s="86"/>
      <c r="AQ226" s="86"/>
      <c r="AR226" s="86"/>
      <c r="AS226" s="41">
        <f>SUM(N226:AR226)</f>
        <v>0</v>
      </c>
      <c r="AT226" s="36">
        <f t="shared" ref="AT226" si="332">COUNT(N226:AR226)</f>
        <v>0</v>
      </c>
    </row>
    <row r="227" spans="1:46" ht="21" customHeight="1" thickBot="1">
      <c r="A227" s="144"/>
      <c r="B227" s="114"/>
      <c r="C227" s="114"/>
      <c r="D227" s="116"/>
      <c r="E227" s="137"/>
      <c r="F227" s="118"/>
      <c r="G227" s="118"/>
      <c r="H227" s="118"/>
      <c r="I227" s="118"/>
      <c r="J227" s="38" t="s">
        <v>24</v>
      </c>
      <c r="K227" s="140"/>
      <c r="L227" s="141"/>
      <c r="M227" s="142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39" t="str">
        <f t="shared" ref="AS227" si="333">IF(AT226=AT227,"○","×")</f>
        <v>○</v>
      </c>
      <c r="AT227" s="36">
        <f t="shared" ref="AT227" si="334">COUNTIF(N227:AR227,"ａ")+COUNTIF(N227:AR227,"ｂ")+COUNTIF(N227:AR227,"ｃ")</f>
        <v>0</v>
      </c>
    </row>
    <row r="228" spans="1:46" ht="21" customHeight="1">
      <c r="A228" s="143">
        <v>113</v>
      </c>
      <c r="B228" s="145"/>
      <c r="C228" s="145"/>
      <c r="D228" s="146"/>
      <c r="E228" s="137" t="str">
        <f>IF(D228=""," ",DATEDIF(D228,K228,"Y")&amp;"歳"&amp;DATEDIF(D228,K228,"YM")&amp;"カ月")</f>
        <v xml:space="preserve"> </v>
      </c>
      <c r="F228" s="138"/>
      <c r="G228" s="138"/>
      <c r="H228" s="138"/>
      <c r="I228" s="138"/>
      <c r="J228" s="40" t="s">
        <v>8</v>
      </c>
      <c r="K228" s="139">
        <f>DATE($B1,$D1,1)</f>
        <v>44621</v>
      </c>
      <c r="L228" s="139">
        <f>DATEDIF(D228,K228,"Y")</f>
        <v>122</v>
      </c>
      <c r="M228" s="121" t="str">
        <f t="shared" ref="M228:M290" si="335">IF(L228=0,"○",IF(L228=1,"△",IF(L228=2,"□",IF(L228=3,"◇","×"))))</f>
        <v>×</v>
      </c>
      <c r="N228" s="87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  <c r="AA228" s="86"/>
      <c r="AB228" s="86"/>
      <c r="AC228" s="86"/>
      <c r="AD228" s="86"/>
      <c r="AE228" s="86"/>
      <c r="AF228" s="86"/>
      <c r="AG228" s="86"/>
      <c r="AH228" s="86"/>
      <c r="AI228" s="86"/>
      <c r="AJ228" s="86"/>
      <c r="AK228" s="86"/>
      <c r="AL228" s="86"/>
      <c r="AM228" s="86"/>
      <c r="AN228" s="86"/>
      <c r="AO228" s="86"/>
      <c r="AP228" s="86"/>
      <c r="AQ228" s="86"/>
      <c r="AR228" s="86"/>
      <c r="AS228" s="41">
        <f>SUM(N228:AR228)</f>
        <v>0</v>
      </c>
      <c r="AT228" s="36">
        <f t="shared" ref="AT228" si="336">COUNT(N228:AR228)</f>
        <v>0</v>
      </c>
    </row>
    <row r="229" spans="1:46" ht="21" customHeight="1" thickBot="1">
      <c r="A229" s="144"/>
      <c r="B229" s="114"/>
      <c r="C229" s="114"/>
      <c r="D229" s="116"/>
      <c r="E229" s="137"/>
      <c r="F229" s="118"/>
      <c r="G229" s="118"/>
      <c r="H229" s="118"/>
      <c r="I229" s="118"/>
      <c r="J229" s="38" t="s">
        <v>24</v>
      </c>
      <c r="K229" s="140"/>
      <c r="L229" s="141"/>
      <c r="M229" s="142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39" t="str">
        <f t="shared" ref="AS229" si="337">IF(AT228=AT229,"○","×")</f>
        <v>○</v>
      </c>
      <c r="AT229" s="36">
        <f t="shared" ref="AT229" si="338">COUNTIF(N229:AR229,"ａ")+COUNTIF(N229:AR229,"ｂ")+COUNTIF(N229:AR229,"ｃ")</f>
        <v>0</v>
      </c>
    </row>
    <row r="230" spans="1:46" ht="21" customHeight="1">
      <c r="A230" s="143">
        <v>114</v>
      </c>
      <c r="B230" s="145"/>
      <c r="C230" s="145"/>
      <c r="D230" s="146"/>
      <c r="E230" s="137" t="str">
        <f>IF(D230=""," ",DATEDIF(D230,K230,"Y")&amp;"歳"&amp;DATEDIF(D230,K230,"YM")&amp;"カ月")</f>
        <v xml:space="preserve"> </v>
      </c>
      <c r="F230" s="138"/>
      <c r="G230" s="138"/>
      <c r="H230" s="138"/>
      <c r="I230" s="138"/>
      <c r="J230" s="40" t="s">
        <v>8</v>
      </c>
      <c r="K230" s="139">
        <f>DATE($B1,$D1,1)</f>
        <v>44621</v>
      </c>
      <c r="L230" s="139">
        <f>DATEDIF(D230,K230,"Y")</f>
        <v>122</v>
      </c>
      <c r="M230" s="121" t="str">
        <f t="shared" si="335"/>
        <v>×</v>
      </c>
      <c r="N230" s="87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86"/>
      <c r="AA230" s="86"/>
      <c r="AB230" s="86"/>
      <c r="AC230" s="86"/>
      <c r="AD230" s="86"/>
      <c r="AE230" s="86"/>
      <c r="AF230" s="86"/>
      <c r="AG230" s="86"/>
      <c r="AH230" s="86"/>
      <c r="AI230" s="86"/>
      <c r="AJ230" s="86"/>
      <c r="AK230" s="86"/>
      <c r="AL230" s="86"/>
      <c r="AM230" s="86"/>
      <c r="AN230" s="86"/>
      <c r="AO230" s="86"/>
      <c r="AP230" s="86"/>
      <c r="AQ230" s="86"/>
      <c r="AR230" s="86"/>
      <c r="AS230" s="41">
        <f>SUM(N230:AR230)</f>
        <v>0</v>
      </c>
      <c r="AT230" s="36">
        <f t="shared" ref="AT230" si="339">COUNT(N230:AR230)</f>
        <v>0</v>
      </c>
    </row>
    <row r="231" spans="1:46" ht="21" customHeight="1" thickBot="1">
      <c r="A231" s="144"/>
      <c r="B231" s="114"/>
      <c r="C231" s="114"/>
      <c r="D231" s="116"/>
      <c r="E231" s="137"/>
      <c r="F231" s="118"/>
      <c r="G231" s="118"/>
      <c r="H231" s="118"/>
      <c r="I231" s="118"/>
      <c r="J231" s="38" t="s">
        <v>24</v>
      </c>
      <c r="K231" s="140"/>
      <c r="L231" s="141"/>
      <c r="M231" s="142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39" t="str">
        <f t="shared" ref="AS231" si="340">IF(AT230=AT231,"○","×")</f>
        <v>○</v>
      </c>
      <c r="AT231" s="36">
        <f t="shared" ref="AT231" si="341">COUNTIF(N231:AR231,"ａ")+COUNTIF(N231:AR231,"ｂ")+COUNTIF(N231:AR231,"ｃ")</f>
        <v>0</v>
      </c>
    </row>
    <row r="232" spans="1:46" ht="21" customHeight="1">
      <c r="A232" s="143">
        <v>115</v>
      </c>
      <c r="B232" s="145"/>
      <c r="C232" s="145"/>
      <c r="D232" s="146"/>
      <c r="E232" s="137" t="str">
        <f>IF(D232=""," ",DATEDIF(D232,K232,"Y")&amp;"歳"&amp;DATEDIF(D232,K232,"YM")&amp;"カ月")</f>
        <v xml:space="preserve"> </v>
      </c>
      <c r="F232" s="138"/>
      <c r="G232" s="138"/>
      <c r="H232" s="138"/>
      <c r="I232" s="138"/>
      <c r="J232" s="40" t="s">
        <v>8</v>
      </c>
      <c r="K232" s="139">
        <f>DATE($B1,$D1,1)</f>
        <v>44621</v>
      </c>
      <c r="L232" s="139">
        <f>DATEDIF(D232,K232,"Y")</f>
        <v>122</v>
      </c>
      <c r="M232" s="121" t="str">
        <f t="shared" si="335"/>
        <v>×</v>
      </c>
      <c r="N232" s="87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  <c r="AA232" s="86"/>
      <c r="AB232" s="86"/>
      <c r="AC232" s="86"/>
      <c r="AD232" s="86"/>
      <c r="AE232" s="86"/>
      <c r="AF232" s="86"/>
      <c r="AG232" s="86"/>
      <c r="AH232" s="86"/>
      <c r="AI232" s="86"/>
      <c r="AJ232" s="86"/>
      <c r="AK232" s="86"/>
      <c r="AL232" s="86"/>
      <c r="AM232" s="86"/>
      <c r="AN232" s="86"/>
      <c r="AO232" s="86"/>
      <c r="AP232" s="86"/>
      <c r="AQ232" s="86"/>
      <c r="AR232" s="86"/>
      <c r="AS232" s="41">
        <f>SUM(N232:AR232)</f>
        <v>0</v>
      </c>
      <c r="AT232" s="36">
        <f t="shared" ref="AT232" si="342">COUNT(N232:AR232)</f>
        <v>0</v>
      </c>
    </row>
    <row r="233" spans="1:46" ht="21" customHeight="1" thickBot="1">
      <c r="A233" s="144"/>
      <c r="B233" s="114"/>
      <c r="C233" s="114"/>
      <c r="D233" s="116"/>
      <c r="E233" s="137"/>
      <c r="F233" s="118"/>
      <c r="G233" s="118"/>
      <c r="H233" s="118"/>
      <c r="I233" s="118"/>
      <c r="J233" s="38" t="s">
        <v>24</v>
      </c>
      <c r="K233" s="140"/>
      <c r="L233" s="141"/>
      <c r="M233" s="142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39" t="str">
        <f t="shared" ref="AS233" si="343">IF(AT232=AT233,"○","×")</f>
        <v>○</v>
      </c>
      <c r="AT233" s="36">
        <f t="shared" ref="AT233" si="344">COUNTIF(N233:AR233,"ａ")+COUNTIF(N233:AR233,"ｂ")+COUNTIF(N233:AR233,"ｃ")</f>
        <v>0</v>
      </c>
    </row>
    <row r="234" spans="1:46" ht="21" customHeight="1">
      <c r="A234" s="143">
        <v>116</v>
      </c>
      <c r="B234" s="145"/>
      <c r="C234" s="145"/>
      <c r="D234" s="146"/>
      <c r="E234" s="137" t="str">
        <f>IF(D234=""," ",DATEDIF(D234,K234,"Y")&amp;"歳"&amp;DATEDIF(D234,K234,"YM")&amp;"カ月")</f>
        <v xml:space="preserve"> </v>
      </c>
      <c r="F234" s="138"/>
      <c r="G234" s="138"/>
      <c r="H234" s="138"/>
      <c r="I234" s="138"/>
      <c r="J234" s="40" t="s">
        <v>8</v>
      </c>
      <c r="K234" s="139">
        <f>DATE($B1,$D1,1)</f>
        <v>44621</v>
      </c>
      <c r="L234" s="139">
        <f>DATEDIF(D234,K234,"Y")</f>
        <v>122</v>
      </c>
      <c r="M234" s="121" t="str">
        <f t="shared" si="335"/>
        <v>×</v>
      </c>
      <c r="N234" s="87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86"/>
      <c r="AA234" s="86"/>
      <c r="AB234" s="86"/>
      <c r="AC234" s="86"/>
      <c r="AD234" s="86"/>
      <c r="AE234" s="86"/>
      <c r="AF234" s="86"/>
      <c r="AG234" s="86"/>
      <c r="AH234" s="86"/>
      <c r="AI234" s="86"/>
      <c r="AJ234" s="86"/>
      <c r="AK234" s="86"/>
      <c r="AL234" s="86"/>
      <c r="AM234" s="86"/>
      <c r="AN234" s="86"/>
      <c r="AO234" s="86"/>
      <c r="AP234" s="86"/>
      <c r="AQ234" s="86"/>
      <c r="AR234" s="86"/>
      <c r="AS234" s="41">
        <f>SUM(N234:AR234)</f>
        <v>0</v>
      </c>
      <c r="AT234" s="36">
        <f t="shared" ref="AT234" si="345">COUNT(N234:AR234)</f>
        <v>0</v>
      </c>
    </row>
    <row r="235" spans="1:46" ht="21" customHeight="1" thickBot="1">
      <c r="A235" s="144"/>
      <c r="B235" s="114"/>
      <c r="C235" s="114"/>
      <c r="D235" s="116"/>
      <c r="E235" s="137"/>
      <c r="F235" s="118"/>
      <c r="G235" s="118"/>
      <c r="H235" s="118"/>
      <c r="I235" s="118"/>
      <c r="J235" s="38" t="s">
        <v>24</v>
      </c>
      <c r="K235" s="140"/>
      <c r="L235" s="141"/>
      <c r="M235" s="142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90"/>
      <c r="AM235" s="90"/>
      <c r="AN235" s="90"/>
      <c r="AO235" s="90"/>
      <c r="AP235" s="90"/>
      <c r="AQ235" s="90"/>
      <c r="AR235" s="90"/>
      <c r="AS235" s="39" t="str">
        <f t="shared" ref="AS235" si="346">IF(AT234=AT235,"○","×")</f>
        <v>○</v>
      </c>
      <c r="AT235" s="36">
        <f t="shared" ref="AT235" si="347">COUNTIF(N235:AR235,"ａ")+COUNTIF(N235:AR235,"ｂ")+COUNTIF(N235:AR235,"ｃ")</f>
        <v>0</v>
      </c>
    </row>
    <row r="236" spans="1:46" ht="21" customHeight="1">
      <c r="A236" s="143">
        <v>117</v>
      </c>
      <c r="B236" s="145"/>
      <c r="C236" s="145"/>
      <c r="D236" s="146"/>
      <c r="E236" s="137" t="str">
        <f>IF(D236=""," ",DATEDIF(D236,K236,"Y")&amp;"歳"&amp;DATEDIF(D236,K236,"YM")&amp;"カ月")</f>
        <v xml:space="preserve"> </v>
      </c>
      <c r="F236" s="138"/>
      <c r="G236" s="138"/>
      <c r="H236" s="138"/>
      <c r="I236" s="138"/>
      <c r="J236" s="40" t="s">
        <v>8</v>
      </c>
      <c r="K236" s="139">
        <f>DATE($B1,$D1,1)</f>
        <v>44621</v>
      </c>
      <c r="L236" s="139">
        <f>DATEDIF(D236,K236,"Y")</f>
        <v>122</v>
      </c>
      <c r="M236" s="121" t="str">
        <f t="shared" si="335"/>
        <v>×</v>
      </c>
      <c r="N236" s="87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  <c r="AA236" s="86"/>
      <c r="AB236" s="86"/>
      <c r="AC236" s="86"/>
      <c r="AD236" s="86"/>
      <c r="AE236" s="86"/>
      <c r="AF236" s="86"/>
      <c r="AG236" s="86"/>
      <c r="AH236" s="86"/>
      <c r="AI236" s="86"/>
      <c r="AJ236" s="86"/>
      <c r="AK236" s="86"/>
      <c r="AL236" s="86"/>
      <c r="AM236" s="86"/>
      <c r="AN236" s="86"/>
      <c r="AO236" s="86"/>
      <c r="AP236" s="86"/>
      <c r="AQ236" s="86"/>
      <c r="AR236" s="86"/>
      <c r="AS236" s="41">
        <f>SUM(N236:AR236)</f>
        <v>0</v>
      </c>
      <c r="AT236" s="36">
        <f t="shared" ref="AT236" si="348">COUNT(N236:AR236)</f>
        <v>0</v>
      </c>
    </row>
    <row r="237" spans="1:46" ht="21" customHeight="1" thickBot="1">
      <c r="A237" s="144"/>
      <c r="B237" s="114"/>
      <c r="C237" s="114"/>
      <c r="D237" s="116"/>
      <c r="E237" s="137"/>
      <c r="F237" s="118"/>
      <c r="G237" s="118"/>
      <c r="H237" s="118"/>
      <c r="I237" s="118"/>
      <c r="J237" s="38" t="s">
        <v>24</v>
      </c>
      <c r="K237" s="140"/>
      <c r="L237" s="141"/>
      <c r="M237" s="142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39" t="str">
        <f t="shared" ref="AS237" si="349">IF(AT236=AT237,"○","×")</f>
        <v>○</v>
      </c>
      <c r="AT237" s="36">
        <f t="shared" ref="AT237" si="350">COUNTIF(N237:AR237,"ａ")+COUNTIF(N237:AR237,"ｂ")+COUNTIF(N237:AR237,"ｃ")</f>
        <v>0</v>
      </c>
    </row>
    <row r="238" spans="1:46" ht="21" customHeight="1">
      <c r="A238" s="143">
        <v>118</v>
      </c>
      <c r="B238" s="145"/>
      <c r="C238" s="145"/>
      <c r="D238" s="146"/>
      <c r="E238" s="137" t="str">
        <f>IF(D238=""," ",DATEDIF(D238,K238,"Y")&amp;"歳"&amp;DATEDIF(D238,K238,"YM")&amp;"カ月")</f>
        <v xml:space="preserve"> </v>
      </c>
      <c r="F238" s="138"/>
      <c r="G238" s="138"/>
      <c r="H238" s="138"/>
      <c r="I238" s="138"/>
      <c r="J238" s="40" t="s">
        <v>8</v>
      </c>
      <c r="K238" s="139">
        <f>DATE($B1,$D1,1)</f>
        <v>44621</v>
      </c>
      <c r="L238" s="139">
        <f>DATEDIF(D238,K238,"Y")</f>
        <v>122</v>
      </c>
      <c r="M238" s="121" t="str">
        <f t="shared" si="335"/>
        <v>×</v>
      </c>
      <c r="N238" s="87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  <c r="AA238" s="86"/>
      <c r="AB238" s="86"/>
      <c r="AC238" s="86"/>
      <c r="AD238" s="86"/>
      <c r="AE238" s="86"/>
      <c r="AF238" s="86"/>
      <c r="AG238" s="86"/>
      <c r="AH238" s="86"/>
      <c r="AI238" s="86"/>
      <c r="AJ238" s="86"/>
      <c r="AK238" s="86"/>
      <c r="AL238" s="86"/>
      <c r="AM238" s="86"/>
      <c r="AN238" s="86"/>
      <c r="AO238" s="86"/>
      <c r="AP238" s="86"/>
      <c r="AQ238" s="86"/>
      <c r="AR238" s="86"/>
      <c r="AS238" s="41">
        <f>SUM(N238:AR238)</f>
        <v>0</v>
      </c>
      <c r="AT238" s="36">
        <f t="shared" ref="AT238" si="351">COUNT(N238:AR238)</f>
        <v>0</v>
      </c>
    </row>
    <row r="239" spans="1:46" ht="21" customHeight="1" thickBot="1">
      <c r="A239" s="144"/>
      <c r="B239" s="114"/>
      <c r="C239" s="114"/>
      <c r="D239" s="116"/>
      <c r="E239" s="137"/>
      <c r="F239" s="118"/>
      <c r="G239" s="118"/>
      <c r="H239" s="118"/>
      <c r="I239" s="118"/>
      <c r="J239" s="38" t="s">
        <v>24</v>
      </c>
      <c r="K239" s="140"/>
      <c r="L239" s="141"/>
      <c r="M239" s="142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39" t="str">
        <f t="shared" ref="AS239" si="352">IF(AT238=AT239,"○","×")</f>
        <v>○</v>
      </c>
      <c r="AT239" s="36">
        <f t="shared" ref="AT239" si="353">COUNTIF(N239:AR239,"ａ")+COUNTIF(N239:AR239,"ｂ")+COUNTIF(N239:AR239,"ｃ")</f>
        <v>0</v>
      </c>
    </row>
    <row r="240" spans="1:46" ht="21" customHeight="1">
      <c r="A240" s="143">
        <v>119</v>
      </c>
      <c r="B240" s="145"/>
      <c r="C240" s="145"/>
      <c r="D240" s="146"/>
      <c r="E240" s="137" t="str">
        <f>IF(D240=""," ",DATEDIF(D240,K240,"Y")&amp;"歳"&amp;DATEDIF(D240,K240,"YM")&amp;"カ月")</f>
        <v xml:space="preserve"> </v>
      </c>
      <c r="F240" s="138"/>
      <c r="G240" s="138"/>
      <c r="H240" s="138"/>
      <c r="I240" s="138"/>
      <c r="J240" s="40" t="s">
        <v>8</v>
      </c>
      <c r="K240" s="139">
        <f>DATE($B1,$D1,1)</f>
        <v>44621</v>
      </c>
      <c r="L240" s="139">
        <f>DATEDIF(D240,K240,"Y")</f>
        <v>122</v>
      </c>
      <c r="M240" s="121" t="str">
        <f t="shared" si="335"/>
        <v>×</v>
      </c>
      <c r="N240" s="87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  <c r="AA240" s="86"/>
      <c r="AB240" s="86"/>
      <c r="AC240" s="86"/>
      <c r="AD240" s="86"/>
      <c r="AE240" s="86"/>
      <c r="AF240" s="86"/>
      <c r="AG240" s="86"/>
      <c r="AH240" s="86"/>
      <c r="AI240" s="86"/>
      <c r="AJ240" s="86"/>
      <c r="AK240" s="86"/>
      <c r="AL240" s="86"/>
      <c r="AM240" s="86"/>
      <c r="AN240" s="86"/>
      <c r="AO240" s="86"/>
      <c r="AP240" s="86"/>
      <c r="AQ240" s="86"/>
      <c r="AR240" s="86"/>
      <c r="AS240" s="41">
        <f>SUM(N240:AR240)</f>
        <v>0</v>
      </c>
      <c r="AT240" s="36">
        <f t="shared" ref="AT240" si="354">COUNT(N240:AR240)</f>
        <v>0</v>
      </c>
    </row>
    <row r="241" spans="1:46" ht="21" customHeight="1" thickBot="1">
      <c r="A241" s="144"/>
      <c r="B241" s="114"/>
      <c r="C241" s="114"/>
      <c r="D241" s="116"/>
      <c r="E241" s="137"/>
      <c r="F241" s="118"/>
      <c r="G241" s="118"/>
      <c r="H241" s="118"/>
      <c r="I241" s="118"/>
      <c r="J241" s="38" t="s">
        <v>24</v>
      </c>
      <c r="K241" s="140"/>
      <c r="L241" s="141"/>
      <c r="M241" s="142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39" t="str">
        <f t="shared" ref="AS241" si="355">IF(AT240=AT241,"○","×")</f>
        <v>○</v>
      </c>
      <c r="AT241" s="36">
        <f t="shared" ref="AT241" si="356">COUNTIF(N241:AR241,"ａ")+COUNTIF(N241:AR241,"ｂ")+COUNTIF(N241:AR241,"ｃ")</f>
        <v>0</v>
      </c>
    </row>
    <row r="242" spans="1:46" ht="21" customHeight="1">
      <c r="A242" s="143">
        <v>120</v>
      </c>
      <c r="B242" s="145"/>
      <c r="C242" s="145"/>
      <c r="D242" s="146"/>
      <c r="E242" s="137" t="str">
        <f>IF(D242=""," ",DATEDIF(D242,K242,"Y")&amp;"歳"&amp;DATEDIF(D242,K242,"YM")&amp;"カ月")</f>
        <v xml:space="preserve"> </v>
      </c>
      <c r="F242" s="138"/>
      <c r="G242" s="138"/>
      <c r="H242" s="138"/>
      <c r="I242" s="138"/>
      <c r="J242" s="40" t="s">
        <v>8</v>
      </c>
      <c r="K242" s="139">
        <f>DATE($B1,$D1,1)</f>
        <v>44621</v>
      </c>
      <c r="L242" s="139">
        <f>DATEDIF(D242,K242,"Y")</f>
        <v>122</v>
      </c>
      <c r="M242" s="121" t="str">
        <f t="shared" si="335"/>
        <v>×</v>
      </c>
      <c r="N242" s="87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  <c r="AA242" s="86"/>
      <c r="AB242" s="86"/>
      <c r="AC242" s="86"/>
      <c r="AD242" s="86"/>
      <c r="AE242" s="86"/>
      <c r="AF242" s="86"/>
      <c r="AG242" s="86"/>
      <c r="AH242" s="86"/>
      <c r="AI242" s="86"/>
      <c r="AJ242" s="86"/>
      <c r="AK242" s="86"/>
      <c r="AL242" s="86"/>
      <c r="AM242" s="86"/>
      <c r="AN242" s="86"/>
      <c r="AO242" s="86"/>
      <c r="AP242" s="86"/>
      <c r="AQ242" s="86"/>
      <c r="AR242" s="86"/>
      <c r="AS242" s="41">
        <f>SUM(N242:AR242)</f>
        <v>0</v>
      </c>
      <c r="AT242" s="36">
        <f t="shared" ref="AT242" si="357">COUNT(N242:AR242)</f>
        <v>0</v>
      </c>
    </row>
    <row r="243" spans="1:46" ht="21" customHeight="1" thickBot="1">
      <c r="A243" s="144"/>
      <c r="B243" s="114"/>
      <c r="C243" s="114"/>
      <c r="D243" s="116"/>
      <c r="E243" s="137"/>
      <c r="F243" s="118"/>
      <c r="G243" s="118"/>
      <c r="H243" s="118"/>
      <c r="I243" s="118"/>
      <c r="J243" s="38" t="s">
        <v>24</v>
      </c>
      <c r="K243" s="140"/>
      <c r="L243" s="141"/>
      <c r="M243" s="142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39" t="str">
        <f t="shared" ref="AS243" si="358">IF(AT242=AT243,"○","×")</f>
        <v>○</v>
      </c>
      <c r="AT243" s="36">
        <f t="shared" ref="AT243" si="359">COUNTIF(N243:AR243,"ａ")+COUNTIF(N243:AR243,"ｂ")+COUNTIF(N243:AR243,"ｃ")</f>
        <v>0</v>
      </c>
    </row>
    <row r="244" spans="1:46" ht="21" customHeight="1">
      <c r="A244" s="143">
        <v>121</v>
      </c>
      <c r="B244" s="145"/>
      <c r="C244" s="145"/>
      <c r="D244" s="146"/>
      <c r="E244" s="137" t="str">
        <f>IF(D244=""," ",DATEDIF(D244,K244,"Y")&amp;"歳"&amp;DATEDIF(D244,K244,"YM")&amp;"カ月")</f>
        <v xml:space="preserve"> </v>
      </c>
      <c r="F244" s="138"/>
      <c r="G244" s="138"/>
      <c r="H244" s="138"/>
      <c r="I244" s="138"/>
      <c r="J244" s="40" t="s">
        <v>8</v>
      </c>
      <c r="K244" s="139">
        <f>DATE($B1,$D1,1)</f>
        <v>44621</v>
      </c>
      <c r="L244" s="139">
        <f>DATEDIF(D244,K244,"Y")</f>
        <v>122</v>
      </c>
      <c r="M244" s="121" t="str">
        <f t="shared" si="335"/>
        <v>×</v>
      </c>
      <c r="N244" s="87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  <c r="Z244" s="86"/>
      <c r="AA244" s="86"/>
      <c r="AB244" s="86"/>
      <c r="AC244" s="86"/>
      <c r="AD244" s="86"/>
      <c r="AE244" s="86"/>
      <c r="AF244" s="86"/>
      <c r="AG244" s="86"/>
      <c r="AH244" s="86"/>
      <c r="AI244" s="86"/>
      <c r="AJ244" s="86"/>
      <c r="AK244" s="86"/>
      <c r="AL244" s="86"/>
      <c r="AM244" s="86"/>
      <c r="AN244" s="86"/>
      <c r="AO244" s="86"/>
      <c r="AP244" s="86"/>
      <c r="AQ244" s="86"/>
      <c r="AR244" s="86"/>
      <c r="AS244" s="41">
        <f>SUM(N244:AR244)</f>
        <v>0</v>
      </c>
      <c r="AT244" s="36">
        <f t="shared" ref="AT244" si="360">COUNT(N244:AR244)</f>
        <v>0</v>
      </c>
    </row>
    <row r="245" spans="1:46" ht="21" customHeight="1" thickBot="1">
      <c r="A245" s="144"/>
      <c r="B245" s="114"/>
      <c r="C245" s="114"/>
      <c r="D245" s="116"/>
      <c r="E245" s="137"/>
      <c r="F245" s="118"/>
      <c r="G245" s="118"/>
      <c r="H245" s="118"/>
      <c r="I245" s="118"/>
      <c r="J245" s="38" t="s">
        <v>24</v>
      </c>
      <c r="K245" s="140"/>
      <c r="L245" s="141"/>
      <c r="M245" s="142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39" t="str">
        <f t="shared" ref="AS245" si="361">IF(AT244=AT245,"○","×")</f>
        <v>○</v>
      </c>
      <c r="AT245" s="36">
        <f t="shared" ref="AT245" si="362">COUNTIF(N245:AR245,"ａ")+COUNTIF(N245:AR245,"ｂ")+COUNTIF(N245:AR245,"ｃ")</f>
        <v>0</v>
      </c>
    </row>
    <row r="246" spans="1:46" ht="21" customHeight="1">
      <c r="A246" s="143">
        <v>122</v>
      </c>
      <c r="B246" s="145"/>
      <c r="C246" s="145"/>
      <c r="D246" s="146"/>
      <c r="E246" s="137" t="str">
        <f>IF(D246=""," ",DATEDIF(D246,K246,"Y")&amp;"歳"&amp;DATEDIF(D246,K246,"YM")&amp;"カ月")</f>
        <v xml:space="preserve"> </v>
      </c>
      <c r="F246" s="138"/>
      <c r="G246" s="138"/>
      <c r="H246" s="138"/>
      <c r="I246" s="138"/>
      <c r="J246" s="40" t="s">
        <v>8</v>
      </c>
      <c r="K246" s="139">
        <f>DATE($B1,$D1,1)</f>
        <v>44621</v>
      </c>
      <c r="L246" s="139">
        <f>DATEDIF(D246,K246,"Y")</f>
        <v>122</v>
      </c>
      <c r="M246" s="121" t="str">
        <f t="shared" si="335"/>
        <v>×</v>
      </c>
      <c r="N246" s="87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6"/>
      <c r="AA246" s="86"/>
      <c r="AB246" s="86"/>
      <c r="AC246" s="86"/>
      <c r="AD246" s="86"/>
      <c r="AE246" s="86"/>
      <c r="AF246" s="86"/>
      <c r="AG246" s="86"/>
      <c r="AH246" s="86"/>
      <c r="AI246" s="86"/>
      <c r="AJ246" s="86"/>
      <c r="AK246" s="86"/>
      <c r="AL246" s="86"/>
      <c r="AM246" s="86"/>
      <c r="AN246" s="86"/>
      <c r="AO246" s="86"/>
      <c r="AP246" s="86"/>
      <c r="AQ246" s="86"/>
      <c r="AR246" s="86"/>
      <c r="AS246" s="41">
        <f>SUM(N246:AR246)</f>
        <v>0</v>
      </c>
      <c r="AT246" s="36">
        <f t="shared" ref="AT246" si="363">COUNT(N246:AR246)</f>
        <v>0</v>
      </c>
    </row>
    <row r="247" spans="1:46" ht="21" customHeight="1" thickBot="1">
      <c r="A247" s="144"/>
      <c r="B247" s="114"/>
      <c r="C247" s="114"/>
      <c r="D247" s="116"/>
      <c r="E247" s="137"/>
      <c r="F247" s="118"/>
      <c r="G247" s="118"/>
      <c r="H247" s="118"/>
      <c r="I247" s="118"/>
      <c r="J247" s="38" t="s">
        <v>24</v>
      </c>
      <c r="K247" s="140"/>
      <c r="L247" s="141"/>
      <c r="M247" s="142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39" t="str">
        <f t="shared" ref="AS247" si="364">IF(AT246=AT247,"○","×")</f>
        <v>○</v>
      </c>
      <c r="AT247" s="36">
        <f t="shared" ref="AT247" si="365">COUNTIF(N247:AR247,"ａ")+COUNTIF(N247:AR247,"ｂ")+COUNTIF(N247:AR247,"ｃ")</f>
        <v>0</v>
      </c>
    </row>
    <row r="248" spans="1:46" ht="21" customHeight="1">
      <c r="A248" s="143">
        <v>123</v>
      </c>
      <c r="B248" s="145"/>
      <c r="C248" s="145"/>
      <c r="D248" s="146"/>
      <c r="E248" s="137" t="str">
        <f>IF(D248=""," ",DATEDIF(D248,K248,"Y")&amp;"歳"&amp;DATEDIF(D248,K248,"YM")&amp;"カ月")</f>
        <v xml:space="preserve"> </v>
      </c>
      <c r="F248" s="138"/>
      <c r="G248" s="138"/>
      <c r="H248" s="138"/>
      <c r="I248" s="138"/>
      <c r="J248" s="40" t="s">
        <v>8</v>
      </c>
      <c r="K248" s="139">
        <f>DATE($B1,$D1,1)</f>
        <v>44621</v>
      </c>
      <c r="L248" s="139">
        <f>DATEDIF(D248,K248,"Y")</f>
        <v>122</v>
      </c>
      <c r="M248" s="121" t="str">
        <f t="shared" si="335"/>
        <v>×</v>
      </c>
      <c r="N248" s="87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  <c r="Z248" s="86"/>
      <c r="AA248" s="86"/>
      <c r="AB248" s="86"/>
      <c r="AC248" s="86"/>
      <c r="AD248" s="86"/>
      <c r="AE248" s="86"/>
      <c r="AF248" s="86"/>
      <c r="AG248" s="86"/>
      <c r="AH248" s="86"/>
      <c r="AI248" s="86"/>
      <c r="AJ248" s="86"/>
      <c r="AK248" s="86"/>
      <c r="AL248" s="86"/>
      <c r="AM248" s="86"/>
      <c r="AN248" s="86"/>
      <c r="AO248" s="86"/>
      <c r="AP248" s="86"/>
      <c r="AQ248" s="86"/>
      <c r="AR248" s="86"/>
      <c r="AS248" s="41">
        <f>SUM(N248:AR248)</f>
        <v>0</v>
      </c>
      <c r="AT248" s="36">
        <f t="shared" ref="AT248" si="366">COUNT(N248:AR248)</f>
        <v>0</v>
      </c>
    </row>
    <row r="249" spans="1:46" ht="21" customHeight="1" thickBot="1">
      <c r="A249" s="144"/>
      <c r="B249" s="114"/>
      <c r="C249" s="114"/>
      <c r="D249" s="116"/>
      <c r="E249" s="137"/>
      <c r="F249" s="118"/>
      <c r="G249" s="118"/>
      <c r="H249" s="118"/>
      <c r="I249" s="118"/>
      <c r="J249" s="38" t="s">
        <v>24</v>
      </c>
      <c r="K249" s="140"/>
      <c r="L249" s="141"/>
      <c r="M249" s="142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39" t="str">
        <f t="shared" ref="AS249" si="367">IF(AT248=AT249,"○","×")</f>
        <v>○</v>
      </c>
      <c r="AT249" s="36">
        <f t="shared" ref="AT249" si="368">COUNTIF(N249:AR249,"ａ")+COUNTIF(N249:AR249,"ｂ")+COUNTIF(N249:AR249,"ｃ")</f>
        <v>0</v>
      </c>
    </row>
    <row r="250" spans="1:46" ht="21" customHeight="1">
      <c r="A250" s="143">
        <v>124</v>
      </c>
      <c r="B250" s="145"/>
      <c r="C250" s="145"/>
      <c r="D250" s="146"/>
      <c r="E250" s="137" t="str">
        <f>IF(D250=""," ",DATEDIF(D250,K250,"Y")&amp;"歳"&amp;DATEDIF(D250,K250,"YM")&amp;"カ月")</f>
        <v xml:space="preserve"> </v>
      </c>
      <c r="F250" s="138"/>
      <c r="G250" s="138"/>
      <c r="H250" s="138"/>
      <c r="I250" s="138"/>
      <c r="J250" s="40" t="s">
        <v>8</v>
      </c>
      <c r="K250" s="139">
        <f>DATE($B1,$D1,1)</f>
        <v>44621</v>
      </c>
      <c r="L250" s="139">
        <f>DATEDIF(D250,K250,"Y")</f>
        <v>122</v>
      </c>
      <c r="M250" s="121" t="str">
        <f t="shared" si="335"/>
        <v>×</v>
      </c>
      <c r="N250" s="87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86"/>
      <c r="AA250" s="86"/>
      <c r="AB250" s="86"/>
      <c r="AC250" s="86"/>
      <c r="AD250" s="86"/>
      <c r="AE250" s="86"/>
      <c r="AF250" s="86"/>
      <c r="AG250" s="86"/>
      <c r="AH250" s="86"/>
      <c r="AI250" s="86"/>
      <c r="AJ250" s="86"/>
      <c r="AK250" s="86"/>
      <c r="AL250" s="86"/>
      <c r="AM250" s="86"/>
      <c r="AN250" s="86"/>
      <c r="AO250" s="86"/>
      <c r="AP250" s="86"/>
      <c r="AQ250" s="86"/>
      <c r="AR250" s="86"/>
      <c r="AS250" s="41">
        <f>SUM(N250:AR250)</f>
        <v>0</v>
      </c>
      <c r="AT250" s="36">
        <f t="shared" ref="AT250" si="369">COUNT(N250:AR250)</f>
        <v>0</v>
      </c>
    </row>
    <row r="251" spans="1:46" ht="21" customHeight="1" thickBot="1">
      <c r="A251" s="144"/>
      <c r="B251" s="114"/>
      <c r="C251" s="114"/>
      <c r="D251" s="116"/>
      <c r="E251" s="137"/>
      <c r="F251" s="118"/>
      <c r="G251" s="118"/>
      <c r="H251" s="118"/>
      <c r="I251" s="118"/>
      <c r="J251" s="38" t="s">
        <v>24</v>
      </c>
      <c r="K251" s="140"/>
      <c r="L251" s="141"/>
      <c r="M251" s="142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P251" s="90"/>
      <c r="AQ251" s="90"/>
      <c r="AR251" s="90"/>
      <c r="AS251" s="39" t="str">
        <f t="shared" ref="AS251" si="370">IF(AT250=AT251,"○","×")</f>
        <v>○</v>
      </c>
      <c r="AT251" s="36">
        <f t="shared" ref="AT251" si="371">COUNTIF(N251:AR251,"ａ")+COUNTIF(N251:AR251,"ｂ")+COUNTIF(N251:AR251,"ｃ")</f>
        <v>0</v>
      </c>
    </row>
    <row r="252" spans="1:46" ht="21" customHeight="1">
      <c r="A252" s="143">
        <v>125</v>
      </c>
      <c r="B252" s="145"/>
      <c r="C252" s="145"/>
      <c r="D252" s="146"/>
      <c r="E252" s="137" t="str">
        <f>IF(D252=""," ",DATEDIF(D252,K252,"Y")&amp;"歳"&amp;DATEDIF(D252,K252,"YM")&amp;"カ月")</f>
        <v xml:space="preserve"> </v>
      </c>
      <c r="F252" s="138"/>
      <c r="G252" s="138"/>
      <c r="H252" s="138"/>
      <c r="I252" s="138"/>
      <c r="J252" s="40" t="s">
        <v>8</v>
      </c>
      <c r="K252" s="139">
        <f>DATE($B1,$D1,1)</f>
        <v>44621</v>
      </c>
      <c r="L252" s="139">
        <f>DATEDIF(D252,K252,"Y")</f>
        <v>122</v>
      </c>
      <c r="M252" s="121" t="str">
        <f t="shared" si="335"/>
        <v>×</v>
      </c>
      <c r="N252" s="87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  <c r="AA252" s="86"/>
      <c r="AB252" s="86"/>
      <c r="AC252" s="86"/>
      <c r="AD252" s="86"/>
      <c r="AE252" s="86"/>
      <c r="AF252" s="86"/>
      <c r="AG252" s="86"/>
      <c r="AH252" s="86"/>
      <c r="AI252" s="86"/>
      <c r="AJ252" s="86"/>
      <c r="AK252" s="86"/>
      <c r="AL252" s="86"/>
      <c r="AM252" s="86"/>
      <c r="AN252" s="86"/>
      <c r="AO252" s="86"/>
      <c r="AP252" s="86"/>
      <c r="AQ252" s="86"/>
      <c r="AR252" s="86"/>
      <c r="AS252" s="41">
        <f>SUM(N252:AR252)</f>
        <v>0</v>
      </c>
      <c r="AT252" s="36">
        <f t="shared" ref="AT252" si="372">COUNT(N252:AR252)</f>
        <v>0</v>
      </c>
    </row>
    <row r="253" spans="1:46" ht="21" customHeight="1" thickBot="1">
      <c r="A253" s="144"/>
      <c r="B253" s="114"/>
      <c r="C253" s="114"/>
      <c r="D253" s="116"/>
      <c r="E253" s="137"/>
      <c r="F253" s="118"/>
      <c r="G253" s="118"/>
      <c r="H253" s="118"/>
      <c r="I253" s="118"/>
      <c r="J253" s="38" t="s">
        <v>24</v>
      </c>
      <c r="K253" s="140"/>
      <c r="L253" s="141"/>
      <c r="M253" s="142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90"/>
      <c r="AQ253" s="90"/>
      <c r="AR253" s="90"/>
      <c r="AS253" s="39" t="str">
        <f t="shared" ref="AS253" si="373">IF(AT252=AT253,"○","×")</f>
        <v>○</v>
      </c>
      <c r="AT253" s="36">
        <f t="shared" ref="AT253" si="374">COUNTIF(N253:AR253,"ａ")+COUNTIF(N253:AR253,"ｂ")+COUNTIF(N253:AR253,"ｃ")</f>
        <v>0</v>
      </c>
    </row>
    <row r="254" spans="1:46" ht="21" customHeight="1">
      <c r="A254" s="143">
        <v>126</v>
      </c>
      <c r="B254" s="145"/>
      <c r="C254" s="145"/>
      <c r="D254" s="146"/>
      <c r="E254" s="137" t="str">
        <f>IF(D254=""," ",DATEDIF(D254,K254,"Y")&amp;"歳"&amp;DATEDIF(D254,K254,"YM")&amp;"カ月")</f>
        <v xml:space="preserve"> </v>
      </c>
      <c r="F254" s="138"/>
      <c r="G254" s="138"/>
      <c r="H254" s="138"/>
      <c r="I254" s="138"/>
      <c r="J254" s="40" t="s">
        <v>8</v>
      </c>
      <c r="K254" s="139">
        <f>DATE($B1,$D1,1)</f>
        <v>44621</v>
      </c>
      <c r="L254" s="139">
        <f>DATEDIF(D254,K254,"Y")</f>
        <v>122</v>
      </c>
      <c r="M254" s="121" t="str">
        <f t="shared" si="335"/>
        <v>×</v>
      </c>
      <c r="N254" s="87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  <c r="Z254" s="86"/>
      <c r="AA254" s="86"/>
      <c r="AB254" s="86"/>
      <c r="AC254" s="86"/>
      <c r="AD254" s="86"/>
      <c r="AE254" s="86"/>
      <c r="AF254" s="86"/>
      <c r="AG254" s="86"/>
      <c r="AH254" s="86"/>
      <c r="AI254" s="86"/>
      <c r="AJ254" s="86"/>
      <c r="AK254" s="86"/>
      <c r="AL254" s="86"/>
      <c r="AM254" s="86"/>
      <c r="AN254" s="86"/>
      <c r="AO254" s="86"/>
      <c r="AP254" s="86"/>
      <c r="AQ254" s="86"/>
      <c r="AR254" s="86"/>
      <c r="AS254" s="41">
        <f>SUM(N254:AR254)</f>
        <v>0</v>
      </c>
      <c r="AT254" s="36">
        <f t="shared" ref="AT254" si="375">COUNT(N254:AR254)</f>
        <v>0</v>
      </c>
    </row>
    <row r="255" spans="1:46" ht="21" customHeight="1" thickBot="1">
      <c r="A255" s="144"/>
      <c r="B255" s="114"/>
      <c r="C255" s="114"/>
      <c r="D255" s="116"/>
      <c r="E255" s="137"/>
      <c r="F255" s="118"/>
      <c r="G255" s="118"/>
      <c r="H255" s="118"/>
      <c r="I255" s="118"/>
      <c r="J255" s="38" t="s">
        <v>24</v>
      </c>
      <c r="K255" s="140"/>
      <c r="L255" s="141"/>
      <c r="M255" s="142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39" t="str">
        <f t="shared" ref="AS255" si="376">IF(AT254=AT255,"○","×")</f>
        <v>○</v>
      </c>
      <c r="AT255" s="36">
        <f t="shared" ref="AT255" si="377">COUNTIF(N255:AR255,"ａ")+COUNTIF(N255:AR255,"ｂ")+COUNTIF(N255:AR255,"ｃ")</f>
        <v>0</v>
      </c>
    </row>
    <row r="256" spans="1:46" ht="21" customHeight="1">
      <c r="A256" s="143">
        <v>127</v>
      </c>
      <c r="B256" s="145"/>
      <c r="C256" s="145"/>
      <c r="D256" s="146"/>
      <c r="E256" s="137" t="str">
        <f>IF(D256=""," ",DATEDIF(D256,K256,"Y")&amp;"歳"&amp;DATEDIF(D256,K256,"YM")&amp;"カ月")</f>
        <v xml:space="preserve"> </v>
      </c>
      <c r="F256" s="138"/>
      <c r="G256" s="138"/>
      <c r="H256" s="138"/>
      <c r="I256" s="138"/>
      <c r="J256" s="40" t="s">
        <v>8</v>
      </c>
      <c r="K256" s="139">
        <f>DATE($B1,$D1,1)</f>
        <v>44621</v>
      </c>
      <c r="L256" s="139">
        <f>DATEDIF(D256,K256,"Y")</f>
        <v>122</v>
      </c>
      <c r="M256" s="121" t="str">
        <f t="shared" si="335"/>
        <v>×</v>
      </c>
      <c r="N256" s="87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  <c r="Z256" s="86"/>
      <c r="AA256" s="86"/>
      <c r="AB256" s="86"/>
      <c r="AC256" s="86"/>
      <c r="AD256" s="86"/>
      <c r="AE256" s="86"/>
      <c r="AF256" s="86"/>
      <c r="AG256" s="86"/>
      <c r="AH256" s="86"/>
      <c r="AI256" s="86"/>
      <c r="AJ256" s="86"/>
      <c r="AK256" s="86"/>
      <c r="AL256" s="86"/>
      <c r="AM256" s="86"/>
      <c r="AN256" s="86"/>
      <c r="AO256" s="86"/>
      <c r="AP256" s="86"/>
      <c r="AQ256" s="86"/>
      <c r="AR256" s="86"/>
      <c r="AS256" s="41">
        <f>SUM(N256:AR256)</f>
        <v>0</v>
      </c>
      <c r="AT256" s="36">
        <f t="shared" ref="AT256" si="378">COUNT(N256:AR256)</f>
        <v>0</v>
      </c>
    </row>
    <row r="257" spans="1:46" ht="21" customHeight="1" thickBot="1">
      <c r="A257" s="144"/>
      <c r="B257" s="114"/>
      <c r="C257" s="114"/>
      <c r="D257" s="116"/>
      <c r="E257" s="137"/>
      <c r="F257" s="118"/>
      <c r="G257" s="118"/>
      <c r="H257" s="118"/>
      <c r="I257" s="118"/>
      <c r="J257" s="38" t="s">
        <v>24</v>
      </c>
      <c r="K257" s="140"/>
      <c r="L257" s="141"/>
      <c r="M257" s="142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39" t="str">
        <f t="shared" ref="AS257" si="379">IF(AT256=AT257,"○","×")</f>
        <v>○</v>
      </c>
      <c r="AT257" s="36">
        <f t="shared" ref="AT257" si="380">COUNTIF(N257:AR257,"ａ")+COUNTIF(N257:AR257,"ｂ")+COUNTIF(N257:AR257,"ｃ")</f>
        <v>0</v>
      </c>
    </row>
    <row r="258" spans="1:46" ht="21" customHeight="1">
      <c r="A258" s="143">
        <v>128</v>
      </c>
      <c r="B258" s="145"/>
      <c r="C258" s="145"/>
      <c r="D258" s="146"/>
      <c r="E258" s="137" t="str">
        <f>IF(D258=""," ",DATEDIF(D258,K258,"Y")&amp;"歳"&amp;DATEDIF(D258,K258,"YM")&amp;"カ月")</f>
        <v xml:space="preserve"> </v>
      </c>
      <c r="F258" s="138"/>
      <c r="G258" s="138"/>
      <c r="H258" s="138"/>
      <c r="I258" s="138"/>
      <c r="J258" s="40" t="s">
        <v>8</v>
      </c>
      <c r="K258" s="139">
        <f>DATE($B1,$D1,1)</f>
        <v>44621</v>
      </c>
      <c r="L258" s="139">
        <f>DATEDIF(D258,K258,"Y")</f>
        <v>122</v>
      </c>
      <c r="M258" s="121" t="str">
        <f t="shared" si="335"/>
        <v>×</v>
      </c>
      <c r="N258" s="87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  <c r="Z258" s="86"/>
      <c r="AA258" s="86"/>
      <c r="AB258" s="86"/>
      <c r="AC258" s="86"/>
      <c r="AD258" s="86"/>
      <c r="AE258" s="86"/>
      <c r="AF258" s="86"/>
      <c r="AG258" s="86"/>
      <c r="AH258" s="86"/>
      <c r="AI258" s="86"/>
      <c r="AJ258" s="86"/>
      <c r="AK258" s="86"/>
      <c r="AL258" s="86"/>
      <c r="AM258" s="86"/>
      <c r="AN258" s="86"/>
      <c r="AO258" s="86"/>
      <c r="AP258" s="86"/>
      <c r="AQ258" s="86"/>
      <c r="AR258" s="86"/>
      <c r="AS258" s="41">
        <f>SUM(N258:AR258)</f>
        <v>0</v>
      </c>
      <c r="AT258" s="36">
        <f t="shared" ref="AT258" si="381">COUNT(N258:AR258)</f>
        <v>0</v>
      </c>
    </row>
    <row r="259" spans="1:46" ht="21" customHeight="1" thickBot="1">
      <c r="A259" s="144"/>
      <c r="B259" s="114"/>
      <c r="C259" s="114"/>
      <c r="D259" s="116"/>
      <c r="E259" s="137"/>
      <c r="F259" s="118"/>
      <c r="G259" s="118"/>
      <c r="H259" s="118"/>
      <c r="I259" s="118"/>
      <c r="J259" s="38" t="s">
        <v>24</v>
      </c>
      <c r="K259" s="140"/>
      <c r="L259" s="141"/>
      <c r="M259" s="142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39" t="str">
        <f t="shared" ref="AS259" si="382">IF(AT258=AT259,"○","×")</f>
        <v>○</v>
      </c>
      <c r="AT259" s="36">
        <f t="shared" ref="AT259" si="383">COUNTIF(N259:AR259,"ａ")+COUNTIF(N259:AR259,"ｂ")+COUNTIF(N259:AR259,"ｃ")</f>
        <v>0</v>
      </c>
    </row>
    <row r="260" spans="1:46" ht="21" customHeight="1">
      <c r="A260" s="143">
        <v>129</v>
      </c>
      <c r="B260" s="145"/>
      <c r="C260" s="145"/>
      <c r="D260" s="146"/>
      <c r="E260" s="137" t="str">
        <f>IF(D260=""," ",DATEDIF(D260,K260,"Y")&amp;"歳"&amp;DATEDIF(D260,K260,"YM")&amp;"カ月")</f>
        <v xml:space="preserve"> </v>
      </c>
      <c r="F260" s="138"/>
      <c r="G260" s="138"/>
      <c r="H260" s="138"/>
      <c r="I260" s="138"/>
      <c r="J260" s="40" t="s">
        <v>8</v>
      </c>
      <c r="K260" s="139">
        <f>DATE($B1,$D1,1)</f>
        <v>44621</v>
      </c>
      <c r="L260" s="139">
        <f>DATEDIF(D260,K260,"Y")</f>
        <v>122</v>
      </c>
      <c r="M260" s="121" t="str">
        <f t="shared" si="335"/>
        <v>×</v>
      </c>
      <c r="N260" s="87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  <c r="Z260" s="86"/>
      <c r="AA260" s="86"/>
      <c r="AB260" s="86"/>
      <c r="AC260" s="86"/>
      <c r="AD260" s="86"/>
      <c r="AE260" s="86"/>
      <c r="AF260" s="86"/>
      <c r="AG260" s="86"/>
      <c r="AH260" s="86"/>
      <c r="AI260" s="86"/>
      <c r="AJ260" s="86"/>
      <c r="AK260" s="86"/>
      <c r="AL260" s="86"/>
      <c r="AM260" s="86"/>
      <c r="AN260" s="86"/>
      <c r="AO260" s="86"/>
      <c r="AP260" s="86"/>
      <c r="AQ260" s="86"/>
      <c r="AR260" s="86"/>
      <c r="AS260" s="41">
        <f>SUM(N260:AR260)</f>
        <v>0</v>
      </c>
      <c r="AT260" s="36">
        <f t="shared" ref="AT260" si="384">COUNT(N260:AR260)</f>
        <v>0</v>
      </c>
    </row>
    <row r="261" spans="1:46" ht="21" customHeight="1" thickBot="1">
      <c r="A261" s="144"/>
      <c r="B261" s="114"/>
      <c r="C261" s="114"/>
      <c r="D261" s="116"/>
      <c r="E261" s="137"/>
      <c r="F261" s="118"/>
      <c r="G261" s="118"/>
      <c r="H261" s="118"/>
      <c r="I261" s="118"/>
      <c r="J261" s="38" t="s">
        <v>24</v>
      </c>
      <c r="K261" s="140"/>
      <c r="L261" s="141"/>
      <c r="M261" s="142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39" t="str">
        <f t="shared" ref="AS261" si="385">IF(AT260=AT261,"○","×")</f>
        <v>○</v>
      </c>
      <c r="AT261" s="36">
        <f t="shared" ref="AT261" si="386">COUNTIF(N261:AR261,"ａ")+COUNTIF(N261:AR261,"ｂ")+COUNTIF(N261:AR261,"ｃ")</f>
        <v>0</v>
      </c>
    </row>
    <row r="262" spans="1:46" ht="21" customHeight="1">
      <c r="A262" s="143">
        <v>130</v>
      </c>
      <c r="B262" s="145"/>
      <c r="C262" s="145"/>
      <c r="D262" s="146"/>
      <c r="E262" s="137" t="str">
        <f>IF(D262=""," ",DATEDIF(D262,K262,"Y")&amp;"歳"&amp;DATEDIF(D262,K262,"YM")&amp;"カ月")</f>
        <v xml:space="preserve"> </v>
      </c>
      <c r="F262" s="138"/>
      <c r="G262" s="138"/>
      <c r="H262" s="138"/>
      <c r="I262" s="138"/>
      <c r="J262" s="40" t="s">
        <v>8</v>
      </c>
      <c r="K262" s="139">
        <f>DATE($B1,$D1,1)</f>
        <v>44621</v>
      </c>
      <c r="L262" s="139">
        <f>DATEDIF(D262,K262,"Y")</f>
        <v>122</v>
      </c>
      <c r="M262" s="121" t="str">
        <f t="shared" si="335"/>
        <v>×</v>
      </c>
      <c r="N262" s="87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  <c r="Z262" s="86"/>
      <c r="AA262" s="86"/>
      <c r="AB262" s="86"/>
      <c r="AC262" s="86"/>
      <c r="AD262" s="86"/>
      <c r="AE262" s="86"/>
      <c r="AF262" s="86"/>
      <c r="AG262" s="86"/>
      <c r="AH262" s="86"/>
      <c r="AI262" s="86"/>
      <c r="AJ262" s="86"/>
      <c r="AK262" s="86"/>
      <c r="AL262" s="86"/>
      <c r="AM262" s="86"/>
      <c r="AN262" s="86"/>
      <c r="AO262" s="86"/>
      <c r="AP262" s="86"/>
      <c r="AQ262" s="86"/>
      <c r="AR262" s="86"/>
      <c r="AS262" s="41">
        <f>SUM(N262:AR262)</f>
        <v>0</v>
      </c>
      <c r="AT262" s="36">
        <f t="shared" ref="AT262" si="387">COUNT(N262:AR262)</f>
        <v>0</v>
      </c>
    </row>
    <row r="263" spans="1:46" ht="21" customHeight="1" thickBot="1">
      <c r="A263" s="144"/>
      <c r="B263" s="114"/>
      <c r="C263" s="114"/>
      <c r="D263" s="116"/>
      <c r="E263" s="137"/>
      <c r="F263" s="118"/>
      <c r="G263" s="118"/>
      <c r="H263" s="118"/>
      <c r="I263" s="118"/>
      <c r="J263" s="38" t="s">
        <v>24</v>
      </c>
      <c r="K263" s="140"/>
      <c r="L263" s="141"/>
      <c r="M263" s="142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39" t="str">
        <f t="shared" ref="AS263" si="388">IF(AT262=AT263,"○","×")</f>
        <v>○</v>
      </c>
      <c r="AT263" s="36">
        <f t="shared" ref="AT263" si="389">COUNTIF(N263:AR263,"ａ")+COUNTIF(N263:AR263,"ｂ")+COUNTIF(N263:AR263,"ｃ")</f>
        <v>0</v>
      </c>
    </row>
    <row r="264" spans="1:46" ht="21" customHeight="1">
      <c r="A264" s="143">
        <v>131</v>
      </c>
      <c r="B264" s="145"/>
      <c r="C264" s="145"/>
      <c r="D264" s="146"/>
      <c r="E264" s="137" t="str">
        <f>IF(D264=""," ",DATEDIF(D264,K264,"Y")&amp;"歳"&amp;DATEDIF(D264,K264,"YM")&amp;"カ月")</f>
        <v xml:space="preserve"> </v>
      </c>
      <c r="F264" s="138"/>
      <c r="G264" s="138"/>
      <c r="H264" s="138"/>
      <c r="I264" s="138"/>
      <c r="J264" s="40" t="s">
        <v>8</v>
      </c>
      <c r="K264" s="139">
        <f>DATE($B1,$D1,1)</f>
        <v>44621</v>
      </c>
      <c r="L264" s="139">
        <f>DATEDIF(D264,K264,"Y")</f>
        <v>122</v>
      </c>
      <c r="M264" s="121" t="str">
        <f t="shared" si="335"/>
        <v>×</v>
      </c>
      <c r="N264" s="87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  <c r="Z264" s="86"/>
      <c r="AA264" s="86"/>
      <c r="AB264" s="86"/>
      <c r="AC264" s="86"/>
      <c r="AD264" s="86"/>
      <c r="AE264" s="86"/>
      <c r="AF264" s="86"/>
      <c r="AG264" s="86"/>
      <c r="AH264" s="86"/>
      <c r="AI264" s="86"/>
      <c r="AJ264" s="86"/>
      <c r="AK264" s="86"/>
      <c r="AL264" s="86"/>
      <c r="AM264" s="86"/>
      <c r="AN264" s="86"/>
      <c r="AO264" s="86"/>
      <c r="AP264" s="86"/>
      <c r="AQ264" s="86"/>
      <c r="AR264" s="86"/>
      <c r="AS264" s="41">
        <f>SUM(N264:AR264)</f>
        <v>0</v>
      </c>
      <c r="AT264" s="36">
        <f t="shared" ref="AT264" si="390">COUNT(N264:AR264)</f>
        <v>0</v>
      </c>
    </row>
    <row r="265" spans="1:46" ht="21" customHeight="1" thickBot="1">
      <c r="A265" s="144"/>
      <c r="B265" s="114"/>
      <c r="C265" s="114"/>
      <c r="D265" s="116"/>
      <c r="E265" s="137"/>
      <c r="F265" s="118"/>
      <c r="G265" s="118"/>
      <c r="H265" s="118"/>
      <c r="I265" s="118"/>
      <c r="J265" s="38" t="s">
        <v>24</v>
      </c>
      <c r="K265" s="140"/>
      <c r="L265" s="141"/>
      <c r="M265" s="142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39" t="str">
        <f t="shared" ref="AS265" si="391">IF(AT264=AT265,"○","×")</f>
        <v>○</v>
      </c>
      <c r="AT265" s="36">
        <f t="shared" ref="AT265" si="392">COUNTIF(N265:AR265,"ａ")+COUNTIF(N265:AR265,"ｂ")+COUNTIF(N265:AR265,"ｃ")</f>
        <v>0</v>
      </c>
    </row>
    <row r="266" spans="1:46" ht="21" customHeight="1">
      <c r="A266" s="143">
        <v>132</v>
      </c>
      <c r="B266" s="145"/>
      <c r="C266" s="145"/>
      <c r="D266" s="146"/>
      <c r="E266" s="137" t="str">
        <f>IF(D266=""," ",DATEDIF(D266,K266,"Y")&amp;"歳"&amp;DATEDIF(D266,K266,"YM")&amp;"カ月")</f>
        <v xml:space="preserve"> </v>
      </c>
      <c r="F266" s="138"/>
      <c r="G266" s="138"/>
      <c r="H266" s="138"/>
      <c r="I266" s="138"/>
      <c r="J266" s="40" t="s">
        <v>8</v>
      </c>
      <c r="K266" s="139">
        <f>DATE($B1,$D1,1)</f>
        <v>44621</v>
      </c>
      <c r="L266" s="139">
        <f>DATEDIF(D266,K266,"Y")</f>
        <v>122</v>
      </c>
      <c r="M266" s="121" t="str">
        <f t="shared" si="335"/>
        <v>×</v>
      </c>
      <c r="N266" s="87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86"/>
      <c r="AA266" s="86"/>
      <c r="AB266" s="86"/>
      <c r="AC266" s="86"/>
      <c r="AD266" s="86"/>
      <c r="AE266" s="86"/>
      <c r="AF266" s="86"/>
      <c r="AG266" s="86"/>
      <c r="AH266" s="86"/>
      <c r="AI266" s="86"/>
      <c r="AJ266" s="86"/>
      <c r="AK266" s="86"/>
      <c r="AL266" s="86"/>
      <c r="AM266" s="86"/>
      <c r="AN266" s="86"/>
      <c r="AO266" s="86"/>
      <c r="AP266" s="86"/>
      <c r="AQ266" s="86"/>
      <c r="AR266" s="86"/>
      <c r="AS266" s="41">
        <f>SUM(N266:AR266)</f>
        <v>0</v>
      </c>
      <c r="AT266" s="36">
        <f t="shared" ref="AT266" si="393">COUNT(N266:AR266)</f>
        <v>0</v>
      </c>
    </row>
    <row r="267" spans="1:46" ht="21" customHeight="1" thickBot="1">
      <c r="A267" s="144"/>
      <c r="B267" s="114"/>
      <c r="C267" s="114"/>
      <c r="D267" s="116"/>
      <c r="E267" s="137"/>
      <c r="F267" s="118"/>
      <c r="G267" s="118"/>
      <c r="H267" s="118"/>
      <c r="I267" s="118"/>
      <c r="J267" s="38" t="s">
        <v>24</v>
      </c>
      <c r="K267" s="140"/>
      <c r="L267" s="141"/>
      <c r="M267" s="142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39" t="str">
        <f t="shared" ref="AS267" si="394">IF(AT266=AT267,"○","×")</f>
        <v>○</v>
      </c>
      <c r="AT267" s="36">
        <f t="shared" ref="AT267" si="395">COUNTIF(N267:AR267,"ａ")+COUNTIF(N267:AR267,"ｂ")+COUNTIF(N267:AR267,"ｃ")</f>
        <v>0</v>
      </c>
    </row>
    <row r="268" spans="1:46" ht="21" customHeight="1">
      <c r="A268" s="143">
        <v>133</v>
      </c>
      <c r="B268" s="145"/>
      <c r="C268" s="145"/>
      <c r="D268" s="146"/>
      <c r="E268" s="137" t="str">
        <f>IF(D268=""," ",DATEDIF(D268,K268,"Y")&amp;"歳"&amp;DATEDIF(D268,K268,"YM")&amp;"カ月")</f>
        <v xml:space="preserve"> </v>
      </c>
      <c r="F268" s="138"/>
      <c r="G268" s="138"/>
      <c r="H268" s="138"/>
      <c r="I268" s="138"/>
      <c r="J268" s="40" t="s">
        <v>8</v>
      </c>
      <c r="K268" s="139">
        <f>DATE($B1,$D1,1)</f>
        <v>44621</v>
      </c>
      <c r="L268" s="139">
        <f>DATEDIF(D268,K268,"Y")</f>
        <v>122</v>
      </c>
      <c r="M268" s="121" t="str">
        <f t="shared" si="335"/>
        <v>×</v>
      </c>
      <c r="N268" s="87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  <c r="Z268" s="86"/>
      <c r="AA268" s="86"/>
      <c r="AB268" s="86"/>
      <c r="AC268" s="86"/>
      <c r="AD268" s="86"/>
      <c r="AE268" s="86"/>
      <c r="AF268" s="86"/>
      <c r="AG268" s="86"/>
      <c r="AH268" s="86"/>
      <c r="AI268" s="86"/>
      <c r="AJ268" s="86"/>
      <c r="AK268" s="86"/>
      <c r="AL268" s="86"/>
      <c r="AM268" s="86"/>
      <c r="AN268" s="86"/>
      <c r="AO268" s="86"/>
      <c r="AP268" s="86"/>
      <c r="AQ268" s="86"/>
      <c r="AR268" s="86"/>
      <c r="AS268" s="41">
        <f>SUM(N268:AR268)</f>
        <v>0</v>
      </c>
      <c r="AT268" s="36">
        <f t="shared" ref="AT268" si="396">COUNT(N268:AR268)</f>
        <v>0</v>
      </c>
    </row>
    <row r="269" spans="1:46" ht="21" customHeight="1" thickBot="1">
      <c r="A269" s="144"/>
      <c r="B269" s="114"/>
      <c r="C269" s="114"/>
      <c r="D269" s="116"/>
      <c r="E269" s="137"/>
      <c r="F269" s="118"/>
      <c r="G269" s="118"/>
      <c r="H269" s="118"/>
      <c r="I269" s="118"/>
      <c r="J269" s="38" t="s">
        <v>24</v>
      </c>
      <c r="K269" s="140"/>
      <c r="L269" s="141"/>
      <c r="M269" s="142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P269" s="90"/>
      <c r="AQ269" s="90"/>
      <c r="AR269" s="90"/>
      <c r="AS269" s="39" t="str">
        <f t="shared" ref="AS269" si="397">IF(AT268=AT269,"○","×")</f>
        <v>○</v>
      </c>
      <c r="AT269" s="36">
        <f t="shared" ref="AT269" si="398">COUNTIF(N269:AR269,"ａ")+COUNTIF(N269:AR269,"ｂ")+COUNTIF(N269:AR269,"ｃ")</f>
        <v>0</v>
      </c>
    </row>
    <row r="270" spans="1:46" ht="21" customHeight="1">
      <c r="A270" s="143">
        <v>134</v>
      </c>
      <c r="B270" s="145"/>
      <c r="C270" s="145"/>
      <c r="D270" s="146"/>
      <c r="E270" s="137" t="str">
        <f>IF(D270=""," ",DATEDIF(D270,K270,"Y")&amp;"歳"&amp;DATEDIF(D270,K270,"YM")&amp;"カ月")</f>
        <v xml:space="preserve"> </v>
      </c>
      <c r="F270" s="138"/>
      <c r="G270" s="138"/>
      <c r="H270" s="138"/>
      <c r="I270" s="138"/>
      <c r="J270" s="40" t="s">
        <v>8</v>
      </c>
      <c r="K270" s="139">
        <f>DATE($B1,$D1,1)</f>
        <v>44621</v>
      </c>
      <c r="L270" s="139">
        <f>DATEDIF(D270,K270,"Y")</f>
        <v>122</v>
      </c>
      <c r="M270" s="121" t="str">
        <f t="shared" si="335"/>
        <v>×</v>
      </c>
      <c r="N270" s="87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86"/>
      <c r="AA270" s="86"/>
      <c r="AB270" s="86"/>
      <c r="AC270" s="86"/>
      <c r="AD270" s="86"/>
      <c r="AE270" s="86"/>
      <c r="AF270" s="86"/>
      <c r="AG270" s="86"/>
      <c r="AH270" s="86"/>
      <c r="AI270" s="86"/>
      <c r="AJ270" s="86"/>
      <c r="AK270" s="86"/>
      <c r="AL270" s="86"/>
      <c r="AM270" s="86"/>
      <c r="AN270" s="86"/>
      <c r="AO270" s="86"/>
      <c r="AP270" s="86"/>
      <c r="AQ270" s="86"/>
      <c r="AR270" s="86"/>
      <c r="AS270" s="41">
        <f>SUM(N270:AR270)</f>
        <v>0</v>
      </c>
      <c r="AT270" s="36">
        <f t="shared" ref="AT270" si="399">COUNT(N270:AR270)</f>
        <v>0</v>
      </c>
    </row>
    <row r="271" spans="1:46" ht="21" customHeight="1" thickBot="1">
      <c r="A271" s="144"/>
      <c r="B271" s="114"/>
      <c r="C271" s="114"/>
      <c r="D271" s="116"/>
      <c r="E271" s="137"/>
      <c r="F271" s="118"/>
      <c r="G271" s="118"/>
      <c r="H271" s="118"/>
      <c r="I271" s="118"/>
      <c r="J271" s="38" t="s">
        <v>24</v>
      </c>
      <c r="K271" s="140"/>
      <c r="L271" s="141"/>
      <c r="M271" s="142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90"/>
      <c r="AQ271" s="90"/>
      <c r="AR271" s="90"/>
      <c r="AS271" s="39" t="str">
        <f t="shared" ref="AS271" si="400">IF(AT270=AT271,"○","×")</f>
        <v>○</v>
      </c>
      <c r="AT271" s="36">
        <f t="shared" ref="AT271" si="401">COUNTIF(N271:AR271,"ａ")+COUNTIF(N271:AR271,"ｂ")+COUNTIF(N271:AR271,"ｃ")</f>
        <v>0</v>
      </c>
    </row>
    <row r="272" spans="1:46" ht="21" customHeight="1">
      <c r="A272" s="143">
        <v>135</v>
      </c>
      <c r="B272" s="145"/>
      <c r="C272" s="145"/>
      <c r="D272" s="146"/>
      <c r="E272" s="137" t="str">
        <f>IF(D272=""," ",DATEDIF(D272,K272,"Y")&amp;"歳"&amp;DATEDIF(D272,K272,"YM")&amp;"カ月")</f>
        <v xml:space="preserve"> </v>
      </c>
      <c r="F272" s="138"/>
      <c r="G272" s="138"/>
      <c r="H272" s="138"/>
      <c r="I272" s="138"/>
      <c r="J272" s="40" t="s">
        <v>8</v>
      </c>
      <c r="K272" s="139">
        <f>DATE($B1,$D1,1)</f>
        <v>44621</v>
      </c>
      <c r="L272" s="139">
        <f>DATEDIF(D272,K272,"Y")</f>
        <v>122</v>
      </c>
      <c r="M272" s="121" t="str">
        <f t="shared" si="335"/>
        <v>×</v>
      </c>
      <c r="N272" s="87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  <c r="Z272" s="86"/>
      <c r="AA272" s="86"/>
      <c r="AB272" s="86"/>
      <c r="AC272" s="86"/>
      <c r="AD272" s="86"/>
      <c r="AE272" s="86"/>
      <c r="AF272" s="86"/>
      <c r="AG272" s="86"/>
      <c r="AH272" s="86"/>
      <c r="AI272" s="86"/>
      <c r="AJ272" s="86"/>
      <c r="AK272" s="86"/>
      <c r="AL272" s="86"/>
      <c r="AM272" s="86"/>
      <c r="AN272" s="86"/>
      <c r="AO272" s="86"/>
      <c r="AP272" s="86"/>
      <c r="AQ272" s="86"/>
      <c r="AR272" s="86"/>
      <c r="AS272" s="41">
        <f>SUM(N272:AR272)</f>
        <v>0</v>
      </c>
      <c r="AT272" s="36">
        <f t="shared" ref="AT272" si="402">COUNT(N272:AR272)</f>
        <v>0</v>
      </c>
    </row>
    <row r="273" spans="1:46" ht="21" customHeight="1" thickBot="1">
      <c r="A273" s="144"/>
      <c r="B273" s="114"/>
      <c r="C273" s="114"/>
      <c r="D273" s="116"/>
      <c r="E273" s="137"/>
      <c r="F273" s="118"/>
      <c r="G273" s="118"/>
      <c r="H273" s="118"/>
      <c r="I273" s="118"/>
      <c r="J273" s="38" t="s">
        <v>24</v>
      </c>
      <c r="K273" s="140"/>
      <c r="L273" s="141"/>
      <c r="M273" s="142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39" t="str">
        <f t="shared" ref="AS273" si="403">IF(AT272=AT273,"○","×")</f>
        <v>○</v>
      </c>
      <c r="AT273" s="36">
        <f t="shared" ref="AT273" si="404">COUNTIF(N273:AR273,"ａ")+COUNTIF(N273:AR273,"ｂ")+COUNTIF(N273:AR273,"ｃ")</f>
        <v>0</v>
      </c>
    </row>
    <row r="274" spans="1:46" ht="21" customHeight="1">
      <c r="A274" s="143">
        <v>136</v>
      </c>
      <c r="B274" s="145"/>
      <c r="C274" s="145"/>
      <c r="D274" s="146"/>
      <c r="E274" s="137" t="str">
        <f>IF(D274=""," ",DATEDIF(D274,K274,"Y")&amp;"歳"&amp;DATEDIF(D274,K274,"YM")&amp;"カ月")</f>
        <v xml:space="preserve"> </v>
      </c>
      <c r="F274" s="138"/>
      <c r="G274" s="138"/>
      <c r="H274" s="138"/>
      <c r="I274" s="138"/>
      <c r="J274" s="40" t="s">
        <v>8</v>
      </c>
      <c r="K274" s="139">
        <f>DATE($B1,$D1,1)</f>
        <v>44621</v>
      </c>
      <c r="L274" s="139">
        <f>DATEDIF(D274,K274,"Y")</f>
        <v>122</v>
      </c>
      <c r="M274" s="121" t="str">
        <f t="shared" si="335"/>
        <v>×</v>
      </c>
      <c r="N274" s="87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  <c r="Z274" s="86"/>
      <c r="AA274" s="86"/>
      <c r="AB274" s="86"/>
      <c r="AC274" s="86"/>
      <c r="AD274" s="86"/>
      <c r="AE274" s="86"/>
      <c r="AF274" s="86"/>
      <c r="AG274" s="86"/>
      <c r="AH274" s="86"/>
      <c r="AI274" s="86"/>
      <c r="AJ274" s="86"/>
      <c r="AK274" s="86"/>
      <c r="AL274" s="86"/>
      <c r="AM274" s="86"/>
      <c r="AN274" s="86"/>
      <c r="AO274" s="86"/>
      <c r="AP274" s="86"/>
      <c r="AQ274" s="86"/>
      <c r="AR274" s="86"/>
      <c r="AS274" s="41">
        <f>SUM(N274:AR274)</f>
        <v>0</v>
      </c>
      <c r="AT274" s="36">
        <f t="shared" ref="AT274" si="405">COUNT(N274:AR274)</f>
        <v>0</v>
      </c>
    </row>
    <row r="275" spans="1:46" ht="21" customHeight="1" thickBot="1">
      <c r="A275" s="144"/>
      <c r="B275" s="114"/>
      <c r="C275" s="114"/>
      <c r="D275" s="116"/>
      <c r="E275" s="137"/>
      <c r="F275" s="118"/>
      <c r="G275" s="118"/>
      <c r="H275" s="118"/>
      <c r="I275" s="118"/>
      <c r="J275" s="38" t="s">
        <v>24</v>
      </c>
      <c r="K275" s="140"/>
      <c r="L275" s="141"/>
      <c r="M275" s="142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39" t="str">
        <f t="shared" ref="AS275" si="406">IF(AT274=AT275,"○","×")</f>
        <v>○</v>
      </c>
      <c r="AT275" s="36">
        <f t="shared" ref="AT275" si="407">COUNTIF(N275:AR275,"ａ")+COUNTIF(N275:AR275,"ｂ")+COUNTIF(N275:AR275,"ｃ")</f>
        <v>0</v>
      </c>
    </row>
    <row r="276" spans="1:46" ht="21" customHeight="1">
      <c r="A276" s="143">
        <v>137</v>
      </c>
      <c r="B276" s="145"/>
      <c r="C276" s="145"/>
      <c r="D276" s="146"/>
      <c r="E276" s="137" t="str">
        <f>IF(D276=""," ",DATEDIF(D276,K276,"Y")&amp;"歳"&amp;DATEDIF(D276,K276,"YM")&amp;"カ月")</f>
        <v xml:space="preserve"> </v>
      </c>
      <c r="F276" s="138"/>
      <c r="G276" s="138"/>
      <c r="H276" s="138"/>
      <c r="I276" s="138"/>
      <c r="J276" s="40" t="s">
        <v>8</v>
      </c>
      <c r="K276" s="139">
        <f>DATE($B1,$D1,1)</f>
        <v>44621</v>
      </c>
      <c r="L276" s="139">
        <f>DATEDIF(D276,K276,"Y")</f>
        <v>122</v>
      </c>
      <c r="M276" s="121" t="str">
        <f t="shared" si="335"/>
        <v>×</v>
      </c>
      <c r="N276" s="87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  <c r="AA276" s="86"/>
      <c r="AB276" s="86"/>
      <c r="AC276" s="86"/>
      <c r="AD276" s="86"/>
      <c r="AE276" s="86"/>
      <c r="AF276" s="86"/>
      <c r="AG276" s="86"/>
      <c r="AH276" s="86"/>
      <c r="AI276" s="86"/>
      <c r="AJ276" s="86"/>
      <c r="AK276" s="86"/>
      <c r="AL276" s="86"/>
      <c r="AM276" s="86"/>
      <c r="AN276" s="86"/>
      <c r="AO276" s="86"/>
      <c r="AP276" s="86"/>
      <c r="AQ276" s="86"/>
      <c r="AR276" s="86"/>
      <c r="AS276" s="41">
        <f>SUM(N276:AR276)</f>
        <v>0</v>
      </c>
      <c r="AT276" s="36">
        <f t="shared" ref="AT276" si="408">COUNT(N276:AR276)</f>
        <v>0</v>
      </c>
    </row>
    <row r="277" spans="1:46" ht="21" customHeight="1" thickBot="1">
      <c r="A277" s="144"/>
      <c r="B277" s="114"/>
      <c r="C277" s="114"/>
      <c r="D277" s="116"/>
      <c r="E277" s="137"/>
      <c r="F277" s="118"/>
      <c r="G277" s="118"/>
      <c r="H277" s="118"/>
      <c r="I277" s="118"/>
      <c r="J277" s="38" t="s">
        <v>24</v>
      </c>
      <c r="K277" s="140"/>
      <c r="L277" s="141"/>
      <c r="M277" s="142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39" t="str">
        <f t="shared" ref="AS277" si="409">IF(AT276=AT277,"○","×")</f>
        <v>○</v>
      </c>
      <c r="AT277" s="36">
        <f t="shared" ref="AT277" si="410">COUNTIF(N277:AR277,"ａ")+COUNTIF(N277:AR277,"ｂ")+COUNTIF(N277:AR277,"ｃ")</f>
        <v>0</v>
      </c>
    </row>
    <row r="278" spans="1:46" ht="21" customHeight="1">
      <c r="A278" s="143">
        <v>138</v>
      </c>
      <c r="B278" s="145"/>
      <c r="C278" s="145"/>
      <c r="D278" s="146"/>
      <c r="E278" s="137" t="str">
        <f>IF(D278=""," ",DATEDIF(D278,K278,"Y")&amp;"歳"&amp;DATEDIF(D278,K278,"YM")&amp;"カ月")</f>
        <v xml:space="preserve"> </v>
      </c>
      <c r="F278" s="138"/>
      <c r="G278" s="138"/>
      <c r="H278" s="138"/>
      <c r="I278" s="138"/>
      <c r="J278" s="40" t="s">
        <v>8</v>
      </c>
      <c r="K278" s="139">
        <f>DATE($B1,$D1,1)</f>
        <v>44621</v>
      </c>
      <c r="L278" s="139">
        <f>DATEDIF(D278,K278,"Y")</f>
        <v>122</v>
      </c>
      <c r="M278" s="121" t="str">
        <f t="shared" si="335"/>
        <v>×</v>
      </c>
      <c r="N278" s="87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  <c r="Z278" s="86"/>
      <c r="AA278" s="86"/>
      <c r="AB278" s="86"/>
      <c r="AC278" s="86"/>
      <c r="AD278" s="86"/>
      <c r="AE278" s="86"/>
      <c r="AF278" s="86"/>
      <c r="AG278" s="86"/>
      <c r="AH278" s="86"/>
      <c r="AI278" s="86"/>
      <c r="AJ278" s="86"/>
      <c r="AK278" s="86"/>
      <c r="AL278" s="86"/>
      <c r="AM278" s="86"/>
      <c r="AN278" s="86"/>
      <c r="AO278" s="86"/>
      <c r="AP278" s="86"/>
      <c r="AQ278" s="86"/>
      <c r="AR278" s="86"/>
      <c r="AS278" s="41">
        <f>SUM(N278:AR278)</f>
        <v>0</v>
      </c>
      <c r="AT278" s="36">
        <f t="shared" ref="AT278" si="411">COUNT(N278:AR278)</f>
        <v>0</v>
      </c>
    </row>
    <row r="279" spans="1:46" ht="21" customHeight="1" thickBot="1">
      <c r="A279" s="144"/>
      <c r="B279" s="114"/>
      <c r="C279" s="114"/>
      <c r="D279" s="116"/>
      <c r="E279" s="137"/>
      <c r="F279" s="118"/>
      <c r="G279" s="118"/>
      <c r="H279" s="118"/>
      <c r="I279" s="118"/>
      <c r="J279" s="38" t="s">
        <v>24</v>
      </c>
      <c r="K279" s="140"/>
      <c r="L279" s="141"/>
      <c r="M279" s="142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39" t="str">
        <f t="shared" ref="AS279" si="412">IF(AT278=AT279,"○","×")</f>
        <v>○</v>
      </c>
      <c r="AT279" s="36">
        <f t="shared" ref="AT279" si="413">COUNTIF(N279:AR279,"ａ")+COUNTIF(N279:AR279,"ｂ")+COUNTIF(N279:AR279,"ｃ")</f>
        <v>0</v>
      </c>
    </row>
    <row r="280" spans="1:46" ht="21" customHeight="1">
      <c r="A280" s="143">
        <v>139</v>
      </c>
      <c r="B280" s="145"/>
      <c r="C280" s="145"/>
      <c r="D280" s="146"/>
      <c r="E280" s="137" t="str">
        <f>IF(D280=""," ",DATEDIF(D280,K280,"Y")&amp;"歳"&amp;DATEDIF(D280,K280,"YM")&amp;"カ月")</f>
        <v xml:space="preserve"> </v>
      </c>
      <c r="F280" s="138"/>
      <c r="G280" s="138"/>
      <c r="H280" s="138"/>
      <c r="I280" s="138"/>
      <c r="J280" s="40" t="s">
        <v>8</v>
      </c>
      <c r="K280" s="139">
        <f>DATE($B1,$D1,1)</f>
        <v>44621</v>
      </c>
      <c r="L280" s="139">
        <f>DATEDIF(D280,K280,"Y")</f>
        <v>122</v>
      </c>
      <c r="M280" s="121" t="str">
        <f t="shared" si="335"/>
        <v>×</v>
      </c>
      <c r="N280" s="87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  <c r="AA280" s="86"/>
      <c r="AB280" s="86"/>
      <c r="AC280" s="86"/>
      <c r="AD280" s="86"/>
      <c r="AE280" s="86"/>
      <c r="AF280" s="86"/>
      <c r="AG280" s="86"/>
      <c r="AH280" s="86"/>
      <c r="AI280" s="86"/>
      <c r="AJ280" s="86"/>
      <c r="AK280" s="86"/>
      <c r="AL280" s="86"/>
      <c r="AM280" s="86"/>
      <c r="AN280" s="86"/>
      <c r="AO280" s="86"/>
      <c r="AP280" s="86"/>
      <c r="AQ280" s="86"/>
      <c r="AR280" s="86"/>
      <c r="AS280" s="41">
        <f>SUM(N280:AR280)</f>
        <v>0</v>
      </c>
      <c r="AT280" s="36">
        <f t="shared" ref="AT280" si="414">COUNT(N280:AR280)</f>
        <v>0</v>
      </c>
    </row>
    <row r="281" spans="1:46" ht="21" customHeight="1" thickBot="1">
      <c r="A281" s="144"/>
      <c r="B281" s="114"/>
      <c r="C281" s="114"/>
      <c r="D281" s="116"/>
      <c r="E281" s="137"/>
      <c r="F281" s="118"/>
      <c r="G281" s="118"/>
      <c r="H281" s="118"/>
      <c r="I281" s="118"/>
      <c r="J281" s="38" t="s">
        <v>24</v>
      </c>
      <c r="K281" s="140"/>
      <c r="L281" s="141"/>
      <c r="M281" s="142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39" t="str">
        <f t="shared" ref="AS281" si="415">IF(AT280=AT281,"○","×")</f>
        <v>○</v>
      </c>
      <c r="AT281" s="36">
        <f t="shared" ref="AT281" si="416">COUNTIF(N281:AR281,"ａ")+COUNTIF(N281:AR281,"ｂ")+COUNTIF(N281:AR281,"ｃ")</f>
        <v>0</v>
      </c>
    </row>
    <row r="282" spans="1:46" ht="21" customHeight="1">
      <c r="A282" s="143">
        <v>140</v>
      </c>
      <c r="B282" s="145"/>
      <c r="C282" s="145"/>
      <c r="D282" s="146"/>
      <c r="E282" s="137" t="str">
        <f>IF(D282=""," ",DATEDIF(D282,K282,"Y")&amp;"歳"&amp;DATEDIF(D282,K282,"YM")&amp;"カ月")</f>
        <v xml:space="preserve"> </v>
      </c>
      <c r="F282" s="138"/>
      <c r="G282" s="138"/>
      <c r="H282" s="138"/>
      <c r="I282" s="138"/>
      <c r="J282" s="40" t="s">
        <v>8</v>
      </c>
      <c r="K282" s="139">
        <f>DATE($B1,$D1,1)</f>
        <v>44621</v>
      </c>
      <c r="L282" s="139">
        <f>DATEDIF(D282,K282,"Y")</f>
        <v>122</v>
      </c>
      <c r="M282" s="121" t="str">
        <f t="shared" si="335"/>
        <v>×</v>
      </c>
      <c r="N282" s="87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  <c r="AA282" s="86"/>
      <c r="AB282" s="86"/>
      <c r="AC282" s="86"/>
      <c r="AD282" s="86"/>
      <c r="AE282" s="86"/>
      <c r="AF282" s="86"/>
      <c r="AG282" s="86"/>
      <c r="AH282" s="86"/>
      <c r="AI282" s="86"/>
      <c r="AJ282" s="86"/>
      <c r="AK282" s="86"/>
      <c r="AL282" s="86"/>
      <c r="AM282" s="86"/>
      <c r="AN282" s="86"/>
      <c r="AO282" s="86"/>
      <c r="AP282" s="86"/>
      <c r="AQ282" s="86"/>
      <c r="AR282" s="86"/>
      <c r="AS282" s="41">
        <f>SUM(N282:AR282)</f>
        <v>0</v>
      </c>
      <c r="AT282" s="36">
        <f t="shared" ref="AT282" si="417">COUNT(N282:AR282)</f>
        <v>0</v>
      </c>
    </row>
    <row r="283" spans="1:46" ht="21" customHeight="1" thickBot="1">
      <c r="A283" s="144"/>
      <c r="B283" s="114"/>
      <c r="C283" s="114"/>
      <c r="D283" s="116"/>
      <c r="E283" s="137"/>
      <c r="F283" s="118"/>
      <c r="G283" s="118"/>
      <c r="H283" s="118"/>
      <c r="I283" s="118"/>
      <c r="J283" s="38" t="s">
        <v>24</v>
      </c>
      <c r="K283" s="140"/>
      <c r="L283" s="141"/>
      <c r="M283" s="142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90"/>
      <c r="AQ283" s="90"/>
      <c r="AR283" s="90"/>
      <c r="AS283" s="39" t="str">
        <f t="shared" ref="AS283" si="418">IF(AT282=AT283,"○","×")</f>
        <v>○</v>
      </c>
      <c r="AT283" s="36">
        <f t="shared" ref="AT283" si="419">COUNTIF(N283:AR283,"ａ")+COUNTIF(N283:AR283,"ｂ")+COUNTIF(N283:AR283,"ｃ")</f>
        <v>0</v>
      </c>
    </row>
    <row r="284" spans="1:46" ht="21" customHeight="1">
      <c r="A284" s="143">
        <v>141</v>
      </c>
      <c r="B284" s="145"/>
      <c r="C284" s="145"/>
      <c r="D284" s="146"/>
      <c r="E284" s="137" t="str">
        <f>IF(D284=""," ",DATEDIF(D284,K284,"Y")&amp;"歳"&amp;DATEDIF(D284,K284,"YM")&amp;"カ月")</f>
        <v xml:space="preserve"> </v>
      </c>
      <c r="F284" s="138"/>
      <c r="G284" s="138"/>
      <c r="H284" s="138"/>
      <c r="I284" s="138"/>
      <c r="J284" s="40" t="s">
        <v>8</v>
      </c>
      <c r="K284" s="139">
        <f>DATE($B1,$D1,1)</f>
        <v>44621</v>
      </c>
      <c r="L284" s="139">
        <f>DATEDIF(D284,K284,"Y")</f>
        <v>122</v>
      </c>
      <c r="M284" s="121" t="str">
        <f t="shared" si="335"/>
        <v>×</v>
      </c>
      <c r="N284" s="87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  <c r="Z284" s="86"/>
      <c r="AA284" s="86"/>
      <c r="AB284" s="86"/>
      <c r="AC284" s="86"/>
      <c r="AD284" s="86"/>
      <c r="AE284" s="86"/>
      <c r="AF284" s="86"/>
      <c r="AG284" s="86"/>
      <c r="AH284" s="86"/>
      <c r="AI284" s="86"/>
      <c r="AJ284" s="86"/>
      <c r="AK284" s="86"/>
      <c r="AL284" s="86"/>
      <c r="AM284" s="86"/>
      <c r="AN284" s="86"/>
      <c r="AO284" s="86"/>
      <c r="AP284" s="86"/>
      <c r="AQ284" s="86"/>
      <c r="AR284" s="86"/>
      <c r="AS284" s="41">
        <f>SUM(N284:AR284)</f>
        <v>0</v>
      </c>
      <c r="AT284" s="36">
        <f t="shared" ref="AT284" si="420">COUNT(N284:AR284)</f>
        <v>0</v>
      </c>
    </row>
    <row r="285" spans="1:46" ht="21" customHeight="1" thickBot="1">
      <c r="A285" s="144"/>
      <c r="B285" s="114"/>
      <c r="C285" s="114"/>
      <c r="D285" s="116"/>
      <c r="E285" s="137"/>
      <c r="F285" s="118"/>
      <c r="G285" s="118"/>
      <c r="H285" s="118"/>
      <c r="I285" s="118"/>
      <c r="J285" s="38" t="s">
        <v>24</v>
      </c>
      <c r="K285" s="140"/>
      <c r="L285" s="141"/>
      <c r="M285" s="142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39" t="str">
        <f t="shared" ref="AS285" si="421">IF(AT284=AT285,"○","×")</f>
        <v>○</v>
      </c>
      <c r="AT285" s="36">
        <f t="shared" ref="AT285" si="422">COUNTIF(N285:AR285,"ａ")+COUNTIF(N285:AR285,"ｂ")+COUNTIF(N285:AR285,"ｃ")</f>
        <v>0</v>
      </c>
    </row>
    <row r="286" spans="1:46" ht="21" customHeight="1">
      <c r="A286" s="143">
        <v>142</v>
      </c>
      <c r="B286" s="145"/>
      <c r="C286" s="145"/>
      <c r="D286" s="146"/>
      <c r="E286" s="137" t="str">
        <f>IF(D286=""," ",DATEDIF(D286,K286,"Y")&amp;"歳"&amp;DATEDIF(D286,K286,"YM")&amp;"カ月")</f>
        <v xml:space="preserve"> </v>
      </c>
      <c r="F286" s="138"/>
      <c r="G286" s="138"/>
      <c r="H286" s="138"/>
      <c r="I286" s="138"/>
      <c r="J286" s="40" t="s">
        <v>8</v>
      </c>
      <c r="K286" s="139">
        <f>DATE($B1,$D1,1)</f>
        <v>44621</v>
      </c>
      <c r="L286" s="139">
        <f>DATEDIF(D286,K286,"Y")</f>
        <v>122</v>
      </c>
      <c r="M286" s="121" t="str">
        <f t="shared" si="335"/>
        <v>×</v>
      </c>
      <c r="N286" s="87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86"/>
      <c r="AA286" s="86"/>
      <c r="AB286" s="86"/>
      <c r="AC286" s="86"/>
      <c r="AD286" s="86"/>
      <c r="AE286" s="86"/>
      <c r="AF286" s="86"/>
      <c r="AG286" s="86"/>
      <c r="AH286" s="86"/>
      <c r="AI286" s="86"/>
      <c r="AJ286" s="86"/>
      <c r="AK286" s="86"/>
      <c r="AL286" s="86"/>
      <c r="AM286" s="86"/>
      <c r="AN286" s="86"/>
      <c r="AO286" s="86"/>
      <c r="AP286" s="86"/>
      <c r="AQ286" s="86"/>
      <c r="AR286" s="86"/>
      <c r="AS286" s="41">
        <f>SUM(N286:AR286)</f>
        <v>0</v>
      </c>
      <c r="AT286" s="36">
        <f t="shared" ref="AT286" si="423">COUNT(N286:AR286)</f>
        <v>0</v>
      </c>
    </row>
    <row r="287" spans="1:46" ht="21" customHeight="1" thickBot="1">
      <c r="A287" s="144"/>
      <c r="B287" s="114"/>
      <c r="C287" s="114"/>
      <c r="D287" s="116"/>
      <c r="E287" s="137"/>
      <c r="F287" s="118"/>
      <c r="G287" s="118"/>
      <c r="H287" s="118"/>
      <c r="I287" s="118"/>
      <c r="J287" s="38" t="s">
        <v>24</v>
      </c>
      <c r="K287" s="140"/>
      <c r="L287" s="141"/>
      <c r="M287" s="142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39" t="str">
        <f t="shared" ref="AS287" si="424">IF(AT286=AT287,"○","×")</f>
        <v>○</v>
      </c>
      <c r="AT287" s="36">
        <f t="shared" ref="AT287" si="425">COUNTIF(N287:AR287,"ａ")+COUNTIF(N287:AR287,"ｂ")+COUNTIF(N287:AR287,"ｃ")</f>
        <v>0</v>
      </c>
    </row>
    <row r="288" spans="1:46" ht="21" customHeight="1">
      <c r="A288" s="143">
        <v>143</v>
      </c>
      <c r="B288" s="145"/>
      <c r="C288" s="145"/>
      <c r="D288" s="146"/>
      <c r="E288" s="137" t="str">
        <f>IF(D288=""," ",DATEDIF(D288,K288,"Y")&amp;"歳"&amp;DATEDIF(D288,K288,"YM")&amp;"カ月")</f>
        <v xml:space="preserve"> </v>
      </c>
      <c r="F288" s="138"/>
      <c r="G288" s="138"/>
      <c r="H288" s="138"/>
      <c r="I288" s="138"/>
      <c r="J288" s="40" t="s">
        <v>8</v>
      </c>
      <c r="K288" s="139">
        <f>DATE($B1,$D1,1)</f>
        <v>44621</v>
      </c>
      <c r="L288" s="139">
        <f>DATEDIF(D288,K288,"Y")</f>
        <v>122</v>
      </c>
      <c r="M288" s="121" t="str">
        <f t="shared" si="335"/>
        <v>×</v>
      </c>
      <c r="N288" s="87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  <c r="Z288" s="86"/>
      <c r="AA288" s="86"/>
      <c r="AB288" s="86"/>
      <c r="AC288" s="86"/>
      <c r="AD288" s="86"/>
      <c r="AE288" s="86"/>
      <c r="AF288" s="86"/>
      <c r="AG288" s="86"/>
      <c r="AH288" s="86"/>
      <c r="AI288" s="86"/>
      <c r="AJ288" s="86"/>
      <c r="AK288" s="86"/>
      <c r="AL288" s="86"/>
      <c r="AM288" s="86"/>
      <c r="AN288" s="86"/>
      <c r="AO288" s="86"/>
      <c r="AP288" s="86"/>
      <c r="AQ288" s="86"/>
      <c r="AR288" s="86"/>
      <c r="AS288" s="41">
        <f>SUM(N288:AR288)</f>
        <v>0</v>
      </c>
      <c r="AT288" s="36">
        <f t="shared" ref="AT288" si="426">COUNT(N288:AR288)</f>
        <v>0</v>
      </c>
    </row>
    <row r="289" spans="1:46" ht="21" customHeight="1" thickBot="1">
      <c r="A289" s="144"/>
      <c r="B289" s="114"/>
      <c r="C289" s="114"/>
      <c r="D289" s="116"/>
      <c r="E289" s="137"/>
      <c r="F289" s="118"/>
      <c r="G289" s="118"/>
      <c r="H289" s="118"/>
      <c r="I289" s="118"/>
      <c r="J289" s="38" t="s">
        <v>24</v>
      </c>
      <c r="K289" s="140"/>
      <c r="L289" s="141"/>
      <c r="M289" s="142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39" t="str">
        <f t="shared" ref="AS289" si="427">IF(AT288=AT289,"○","×")</f>
        <v>○</v>
      </c>
      <c r="AT289" s="36">
        <f t="shared" ref="AT289" si="428">COUNTIF(N289:AR289,"ａ")+COUNTIF(N289:AR289,"ｂ")+COUNTIF(N289:AR289,"ｃ")</f>
        <v>0</v>
      </c>
    </row>
    <row r="290" spans="1:46" ht="21" customHeight="1">
      <c r="A290" s="143">
        <v>144</v>
      </c>
      <c r="B290" s="145"/>
      <c r="C290" s="145"/>
      <c r="D290" s="146"/>
      <c r="E290" s="137" t="str">
        <f>IF(D290=""," ",DATEDIF(D290,K290,"Y")&amp;"歳"&amp;DATEDIF(D290,K290,"YM")&amp;"カ月")</f>
        <v xml:space="preserve"> </v>
      </c>
      <c r="F290" s="138"/>
      <c r="G290" s="138"/>
      <c r="H290" s="138"/>
      <c r="I290" s="138"/>
      <c r="J290" s="40" t="s">
        <v>8</v>
      </c>
      <c r="K290" s="139">
        <f>DATE($B1,$D1,1)</f>
        <v>44621</v>
      </c>
      <c r="L290" s="139">
        <f>DATEDIF(D290,K290,"Y")</f>
        <v>122</v>
      </c>
      <c r="M290" s="121" t="str">
        <f t="shared" si="335"/>
        <v>×</v>
      </c>
      <c r="N290" s="87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86"/>
      <c r="AA290" s="86"/>
      <c r="AB290" s="86"/>
      <c r="AC290" s="86"/>
      <c r="AD290" s="86"/>
      <c r="AE290" s="86"/>
      <c r="AF290" s="86"/>
      <c r="AG290" s="86"/>
      <c r="AH290" s="86"/>
      <c r="AI290" s="86"/>
      <c r="AJ290" s="86"/>
      <c r="AK290" s="86"/>
      <c r="AL290" s="86"/>
      <c r="AM290" s="86"/>
      <c r="AN290" s="86"/>
      <c r="AO290" s="86"/>
      <c r="AP290" s="86"/>
      <c r="AQ290" s="86"/>
      <c r="AR290" s="86"/>
      <c r="AS290" s="41">
        <f>SUM(N290:AR290)</f>
        <v>0</v>
      </c>
      <c r="AT290" s="36">
        <f t="shared" ref="AT290" si="429">COUNT(N290:AR290)</f>
        <v>0</v>
      </c>
    </row>
    <row r="291" spans="1:46" ht="21" customHeight="1" thickBot="1">
      <c r="A291" s="144"/>
      <c r="B291" s="114"/>
      <c r="C291" s="114"/>
      <c r="D291" s="116"/>
      <c r="E291" s="137"/>
      <c r="F291" s="118"/>
      <c r="G291" s="118"/>
      <c r="H291" s="118"/>
      <c r="I291" s="118"/>
      <c r="J291" s="38" t="s">
        <v>24</v>
      </c>
      <c r="K291" s="140"/>
      <c r="L291" s="141"/>
      <c r="M291" s="142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39" t="str">
        <f t="shared" ref="AS291" si="430">IF(AT290=AT291,"○","×")</f>
        <v>○</v>
      </c>
      <c r="AT291" s="36">
        <f t="shared" ref="AT291" si="431">COUNTIF(N291:AR291,"ａ")+COUNTIF(N291:AR291,"ｂ")+COUNTIF(N291:AR291,"ｃ")</f>
        <v>0</v>
      </c>
    </row>
    <row r="292" spans="1:46" ht="21" customHeight="1">
      <c r="A292" s="143">
        <v>145</v>
      </c>
      <c r="B292" s="145"/>
      <c r="C292" s="145"/>
      <c r="D292" s="146"/>
      <c r="E292" s="137" t="str">
        <f>IF(D292=""," ",DATEDIF(D292,K292,"Y")&amp;"歳"&amp;DATEDIF(D292,K292,"YM")&amp;"カ月")</f>
        <v xml:space="preserve"> </v>
      </c>
      <c r="F292" s="138"/>
      <c r="G292" s="138"/>
      <c r="H292" s="138"/>
      <c r="I292" s="138"/>
      <c r="J292" s="40" t="s">
        <v>8</v>
      </c>
      <c r="K292" s="139">
        <f>DATE($B1,$D1,1)</f>
        <v>44621</v>
      </c>
      <c r="L292" s="139">
        <f>DATEDIF(D292,K292,"Y")</f>
        <v>122</v>
      </c>
      <c r="M292" s="121" t="str">
        <f t="shared" ref="M292:M354" si="432">IF(L292=0,"○",IF(L292=1,"△",IF(L292=2,"□",IF(L292=3,"◇","×"))))</f>
        <v>×</v>
      </c>
      <c r="N292" s="87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  <c r="Z292" s="86"/>
      <c r="AA292" s="86"/>
      <c r="AB292" s="86"/>
      <c r="AC292" s="86"/>
      <c r="AD292" s="86"/>
      <c r="AE292" s="86"/>
      <c r="AF292" s="86"/>
      <c r="AG292" s="86"/>
      <c r="AH292" s="86"/>
      <c r="AI292" s="86"/>
      <c r="AJ292" s="86"/>
      <c r="AK292" s="86"/>
      <c r="AL292" s="86"/>
      <c r="AM292" s="86"/>
      <c r="AN292" s="86"/>
      <c r="AO292" s="86"/>
      <c r="AP292" s="86"/>
      <c r="AQ292" s="86"/>
      <c r="AR292" s="86"/>
      <c r="AS292" s="41">
        <f>SUM(N292:AR292)</f>
        <v>0</v>
      </c>
      <c r="AT292" s="36">
        <f t="shared" ref="AT292" si="433">COUNT(N292:AR292)</f>
        <v>0</v>
      </c>
    </row>
    <row r="293" spans="1:46" ht="21" customHeight="1" thickBot="1">
      <c r="A293" s="144"/>
      <c r="B293" s="114"/>
      <c r="C293" s="114"/>
      <c r="D293" s="116"/>
      <c r="E293" s="137"/>
      <c r="F293" s="118"/>
      <c r="G293" s="118"/>
      <c r="H293" s="118"/>
      <c r="I293" s="118"/>
      <c r="J293" s="38" t="s">
        <v>24</v>
      </c>
      <c r="K293" s="140"/>
      <c r="L293" s="141"/>
      <c r="M293" s="142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39" t="str">
        <f t="shared" ref="AS293" si="434">IF(AT292=AT293,"○","×")</f>
        <v>○</v>
      </c>
      <c r="AT293" s="36">
        <f t="shared" ref="AT293" si="435">COUNTIF(N293:AR293,"ａ")+COUNTIF(N293:AR293,"ｂ")+COUNTIF(N293:AR293,"ｃ")</f>
        <v>0</v>
      </c>
    </row>
    <row r="294" spans="1:46" ht="21" customHeight="1">
      <c r="A294" s="143">
        <v>146</v>
      </c>
      <c r="B294" s="145"/>
      <c r="C294" s="145"/>
      <c r="D294" s="146"/>
      <c r="E294" s="137" t="str">
        <f>IF(D294=""," ",DATEDIF(D294,K294,"Y")&amp;"歳"&amp;DATEDIF(D294,K294,"YM")&amp;"カ月")</f>
        <v xml:space="preserve"> </v>
      </c>
      <c r="F294" s="138"/>
      <c r="G294" s="138"/>
      <c r="H294" s="138"/>
      <c r="I294" s="138"/>
      <c r="J294" s="40" t="s">
        <v>8</v>
      </c>
      <c r="K294" s="139">
        <f>DATE($B1,$D1,1)</f>
        <v>44621</v>
      </c>
      <c r="L294" s="139">
        <f>DATEDIF(D294,K294,"Y")</f>
        <v>122</v>
      </c>
      <c r="M294" s="121" t="str">
        <f t="shared" si="432"/>
        <v>×</v>
      </c>
      <c r="N294" s="87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  <c r="AA294" s="86"/>
      <c r="AB294" s="86"/>
      <c r="AC294" s="86"/>
      <c r="AD294" s="86"/>
      <c r="AE294" s="86"/>
      <c r="AF294" s="86"/>
      <c r="AG294" s="86"/>
      <c r="AH294" s="86"/>
      <c r="AI294" s="86"/>
      <c r="AJ294" s="86"/>
      <c r="AK294" s="86"/>
      <c r="AL294" s="86"/>
      <c r="AM294" s="86"/>
      <c r="AN294" s="86"/>
      <c r="AO294" s="86"/>
      <c r="AP294" s="86"/>
      <c r="AQ294" s="86"/>
      <c r="AR294" s="86"/>
      <c r="AS294" s="41">
        <f>SUM(N294:AR294)</f>
        <v>0</v>
      </c>
      <c r="AT294" s="36">
        <f t="shared" ref="AT294" si="436">COUNT(N294:AR294)</f>
        <v>0</v>
      </c>
    </row>
    <row r="295" spans="1:46" ht="21" customHeight="1" thickBot="1">
      <c r="A295" s="144"/>
      <c r="B295" s="114"/>
      <c r="C295" s="114"/>
      <c r="D295" s="116"/>
      <c r="E295" s="137"/>
      <c r="F295" s="118"/>
      <c r="G295" s="118"/>
      <c r="H295" s="118"/>
      <c r="I295" s="118"/>
      <c r="J295" s="38" t="s">
        <v>24</v>
      </c>
      <c r="K295" s="140"/>
      <c r="L295" s="141"/>
      <c r="M295" s="142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39" t="str">
        <f t="shared" ref="AS295" si="437">IF(AT294=AT295,"○","×")</f>
        <v>○</v>
      </c>
      <c r="AT295" s="36">
        <f t="shared" ref="AT295" si="438">COUNTIF(N295:AR295,"ａ")+COUNTIF(N295:AR295,"ｂ")+COUNTIF(N295:AR295,"ｃ")</f>
        <v>0</v>
      </c>
    </row>
    <row r="296" spans="1:46" ht="21" customHeight="1">
      <c r="A296" s="143">
        <v>147</v>
      </c>
      <c r="B296" s="145"/>
      <c r="C296" s="145"/>
      <c r="D296" s="146"/>
      <c r="E296" s="137" t="str">
        <f>IF(D296=""," ",DATEDIF(D296,K296,"Y")&amp;"歳"&amp;DATEDIF(D296,K296,"YM")&amp;"カ月")</f>
        <v xml:space="preserve"> </v>
      </c>
      <c r="F296" s="138"/>
      <c r="G296" s="138"/>
      <c r="H296" s="138"/>
      <c r="I296" s="138"/>
      <c r="J296" s="40" t="s">
        <v>8</v>
      </c>
      <c r="K296" s="139">
        <f>DATE($B1,$D1,1)</f>
        <v>44621</v>
      </c>
      <c r="L296" s="139">
        <f>DATEDIF(D296,K296,"Y")</f>
        <v>122</v>
      </c>
      <c r="M296" s="121" t="str">
        <f t="shared" si="432"/>
        <v>×</v>
      </c>
      <c r="N296" s="87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  <c r="Z296" s="86"/>
      <c r="AA296" s="86"/>
      <c r="AB296" s="86"/>
      <c r="AC296" s="86"/>
      <c r="AD296" s="86"/>
      <c r="AE296" s="86"/>
      <c r="AF296" s="86"/>
      <c r="AG296" s="86"/>
      <c r="AH296" s="86"/>
      <c r="AI296" s="86"/>
      <c r="AJ296" s="86"/>
      <c r="AK296" s="86"/>
      <c r="AL296" s="86"/>
      <c r="AM296" s="86"/>
      <c r="AN296" s="86"/>
      <c r="AO296" s="86"/>
      <c r="AP296" s="86"/>
      <c r="AQ296" s="86"/>
      <c r="AR296" s="86"/>
      <c r="AS296" s="41">
        <f>SUM(N296:AR296)</f>
        <v>0</v>
      </c>
      <c r="AT296" s="36">
        <f t="shared" ref="AT296" si="439">COUNT(N296:AR296)</f>
        <v>0</v>
      </c>
    </row>
    <row r="297" spans="1:46" ht="21" customHeight="1" thickBot="1">
      <c r="A297" s="144"/>
      <c r="B297" s="114"/>
      <c r="C297" s="114"/>
      <c r="D297" s="116"/>
      <c r="E297" s="137"/>
      <c r="F297" s="118"/>
      <c r="G297" s="118"/>
      <c r="H297" s="118"/>
      <c r="I297" s="118"/>
      <c r="J297" s="38" t="s">
        <v>24</v>
      </c>
      <c r="K297" s="140"/>
      <c r="L297" s="141"/>
      <c r="M297" s="142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39" t="str">
        <f t="shared" ref="AS297" si="440">IF(AT296=AT297,"○","×")</f>
        <v>○</v>
      </c>
      <c r="AT297" s="36">
        <f t="shared" ref="AT297" si="441">COUNTIF(N297:AR297,"ａ")+COUNTIF(N297:AR297,"ｂ")+COUNTIF(N297:AR297,"ｃ")</f>
        <v>0</v>
      </c>
    </row>
    <row r="298" spans="1:46" ht="21" customHeight="1">
      <c r="A298" s="143">
        <v>148</v>
      </c>
      <c r="B298" s="145"/>
      <c r="C298" s="145"/>
      <c r="D298" s="146"/>
      <c r="E298" s="137" t="str">
        <f>IF(D298=""," ",DATEDIF(D298,K298,"Y")&amp;"歳"&amp;DATEDIF(D298,K298,"YM")&amp;"カ月")</f>
        <v xml:space="preserve"> </v>
      </c>
      <c r="F298" s="138"/>
      <c r="G298" s="138"/>
      <c r="H298" s="138"/>
      <c r="I298" s="138"/>
      <c r="J298" s="40" t="s">
        <v>8</v>
      </c>
      <c r="K298" s="139">
        <f>DATE($B1,$D1,1)</f>
        <v>44621</v>
      </c>
      <c r="L298" s="139">
        <f>DATEDIF(D298,K298,"Y")</f>
        <v>122</v>
      </c>
      <c r="M298" s="121" t="str">
        <f t="shared" si="432"/>
        <v>×</v>
      </c>
      <c r="N298" s="87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86"/>
      <c r="AA298" s="86"/>
      <c r="AB298" s="86"/>
      <c r="AC298" s="86"/>
      <c r="AD298" s="86"/>
      <c r="AE298" s="86"/>
      <c r="AF298" s="86"/>
      <c r="AG298" s="86"/>
      <c r="AH298" s="86"/>
      <c r="AI298" s="86"/>
      <c r="AJ298" s="86"/>
      <c r="AK298" s="86"/>
      <c r="AL298" s="86"/>
      <c r="AM298" s="86"/>
      <c r="AN298" s="86"/>
      <c r="AO298" s="86"/>
      <c r="AP298" s="86"/>
      <c r="AQ298" s="86"/>
      <c r="AR298" s="86"/>
      <c r="AS298" s="41">
        <f>SUM(N298:AR298)</f>
        <v>0</v>
      </c>
      <c r="AT298" s="36">
        <f t="shared" ref="AT298" si="442">COUNT(N298:AR298)</f>
        <v>0</v>
      </c>
    </row>
    <row r="299" spans="1:46" ht="21" customHeight="1" thickBot="1">
      <c r="A299" s="144"/>
      <c r="B299" s="114"/>
      <c r="C299" s="114"/>
      <c r="D299" s="116"/>
      <c r="E299" s="137"/>
      <c r="F299" s="118"/>
      <c r="G299" s="118"/>
      <c r="H299" s="118"/>
      <c r="I299" s="118"/>
      <c r="J299" s="38" t="s">
        <v>24</v>
      </c>
      <c r="K299" s="140"/>
      <c r="L299" s="141"/>
      <c r="M299" s="142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39" t="str">
        <f t="shared" ref="AS299" si="443">IF(AT298=AT299,"○","×")</f>
        <v>○</v>
      </c>
      <c r="AT299" s="36">
        <f t="shared" ref="AT299" si="444">COUNTIF(N299:AR299,"ａ")+COUNTIF(N299:AR299,"ｂ")+COUNTIF(N299:AR299,"ｃ")</f>
        <v>0</v>
      </c>
    </row>
    <row r="300" spans="1:46" ht="21" customHeight="1">
      <c r="A300" s="143">
        <v>149</v>
      </c>
      <c r="B300" s="145"/>
      <c r="C300" s="145"/>
      <c r="D300" s="146"/>
      <c r="E300" s="137" t="str">
        <f>IF(D300=""," ",DATEDIF(D300,K300,"Y")&amp;"歳"&amp;DATEDIF(D300,K300,"YM")&amp;"カ月")</f>
        <v xml:space="preserve"> </v>
      </c>
      <c r="F300" s="138"/>
      <c r="G300" s="138"/>
      <c r="H300" s="138"/>
      <c r="I300" s="138"/>
      <c r="J300" s="40" t="s">
        <v>8</v>
      </c>
      <c r="K300" s="139">
        <f>DATE($B1,$D1,1)</f>
        <v>44621</v>
      </c>
      <c r="L300" s="139">
        <f>DATEDIF(D300,K300,"Y")</f>
        <v>122</v>
      </c>
      <c r="M300" s="121" t="str">
        <f t="shared" si="432"/>
        <v>×</v>
      </c>
      <c r="N300" s="87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86"/>
      <c r="AA300" s="86"/>
      <c r="AB300" s="86"/>
      <c r="AC300" s="86"/>
      <c r="AD300" s="86"/>
      <c r="AE300" s="86"/>
      <c r="AF300" s="86"/>
      <c r="AG300" s="86"/>
      <c r="AH300" s="86"/>
      <c r="AI300" s="86"/>
      <c r="AJ300" s="86"/>
      <c r="AK300" s="86"/>
      <c r="AL300" s="86"/>
      <c r="AM300" s="86"/>
      <c r="AN300" s="86"/>
      <c r="AO300" s="86"/>
      <c r="AP300" s="86"/>
      <c r="AQ300" s="86"/>
      <c r="AR300" s="86"/>
      <c r="AS300" s="41">
        <f>SUM(N300:AR300)</f>
        <v>0</v>
      </c>
      <c r="AT300" s="36">
        <f t="shared" ref="AT300" si="445">COUNT(N300:AR300)</f>
        <v>0</v>
      </c>
    </row>
    <row r="301" spans="1:46" ht="21" customHeight="1" thickBot="1">
      <c r="A301" s="144"/>
      <c r="B301" s="114"/>
      <c r="C301" s="114"/>
      <c r="D301" s="116"/>
      <c r="E301" s="137"/>
      <c r="F301" s="118"/>
      <c r="G301" s="118"/>
      <c r="H301" s="118"/>
      <c r="I301" s="118"/>
      <c r="J301" s="38" t="s">
        <v>24</v>
      </c>
      <c r="K301" s="140"/>
      <c r="L301" s="141"/>
      <c r="M301" s="142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90"/>
      <c r="AC301" s="90"/>
      <c r="AD301" s="90"/>
      <c r="AE301" s="90"/>
      <c r="AF301" s="90"/>
      <c r="AG301" s="90"/>
      <c r="AH301" s="90"/>
      <c r="AI301" s="90"/>
      <c r="AJ301" s="90"/>
      <c r="AK301" s="90"/>
      <c r="AL301" s="90"/>
      <c r="AM301" s="90"/>
      <c r="AN301" s="90"/>
      <c r="AO301" s="90"/>
      <c r="AP301" s="90"/>
      <c r="AQ301" s="90"/>
      <c r="AR301" s="90"/>
      <c r="AS301" s="39" t="str">
        <f t="shared" ref="AS301" si="446">IF(AT300=AT301,"○","×")</f>
        <v>○</v>
      </c>
      <c r="AT301" s="36">
        <f t="shared" ref="AT301" si="447">COUNTIF(N301:AR301,"ａ")+COUNTIF(N301:AR301,"ｂ")+COUNTIF(N301:AR301,"ｃ")</f>
        <v>0</v>
      </c>
    </row>
    <row r="302" spans="1:46" ht="21" customHeight="1">
      <c r="A302" s="143">
        <v>150</v>
      </c>
      <c r="B302" s="145"/>
      <c r="C302" s="145"/>
      <c r="D302" s="146"/>
      <c r="E302" s="137" t="str">
        <f>IF(D302=""," ",DATEDIF(D302,K302,"Y")&amp;"歳"&amp;DATEDIF(D302,K302,"YM")&amp;"カ月")</f>
        <v xml:space="preserve"> </v>
      </c>
      <c r="F302" s="138"/>
      <c r="G302" s="138"/>
      <c r="H302" s="138"/>
      <c r="I302" s="138"/>
      <c r="J302" s="40" t="s">
        <v>8</v>
      </c>
      <c r="K302" s="139">
        <f>DATE($B1,$D1,1)</f>
        <v>44621</v>
      </c>
      <c r="L302" s="139">
        <f>DATEDIF(D302,K302,"Y")</f>
        <v>122</v>
      </c>
      <c r="M302" s="121" t="str">
        <f t="shared" si="432"/>
        <v>×</v>
      </c>
      <c r="N302" s="87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  <c r="Z302" s="86"/>
      <c r="AA302" s="86"/>
      <c r="AB302" s="86"/>
      <c r="AC302" s="86"/>
      <c r="AD302" s="86"/>
      <c r="AE302" s="86"/>
      <c r="AF302" s="86"/>
      <c r="AG302" s="86"/>
      <c r="AH302" s="86"/>
      <c r="AI302" s="86"/>
      <c r="AJ302" s="86"/>
      <c r="AK302" s="86"/>
      <c r="AL302" s="86"/>
      <c r="AM302" s="86"/>
      <c r="AN302" s="86"/>
      <c r="AO302" s="86"/>
      <c r="AP302" s="86"/>
      <c r="AQ302" s="86"/>
      <c r="AR302" s="86"/>
      <c r="AS302" s="41">
        <f>SUM(N302:AR302)</f>
        <v>0</v>
      </c>
      <c r="AT302" s="36">
        <f t="shared" ref="AT302" si="448">COUNT(N302:AR302)</f>
        <v>0</v>
      </c>
    </row>
    <row r="303" spans="1:46" ht="21" customHeight="1" thickBot="1">
      <c r="A303" s="144"/>
      <c r="B303" s="114"/>
      <c r="C303" s="114"/>
      <c r="D303" s="116"/>
      <c r="E303" s="137"/>
      <c r="F303" s="118"/>
      <c r="G303" s="118"/>
      <c r="H303" s="118"/>
      <c r="I303" s="118"/>
      <c r="J303" s="38" t="s">
        <v>24</v>
      </c>
      <c r="K303" s="140"/>
      <c r="L303" s="141"/>
      <c r="M303" s="142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  <c r="AB303" s="90"/>
      <c r="AC303" s="90"/>
      <c r="AD303" s="90"/>
      <c r="AE303" s="90"/>
      <c r="AF303" s="90"/>
      <c r="AG303" s="90"/>
      <c r="AH303" s="90"/>
      <c r="AI303" s="90"/>
      <c r="AJ303" s="90"/>
      <c r="AK303" s="90"/>
      <c r="AL303" s="90"/>
      <c r="AM303" s="90"/>
      <c r="AN303" s="90"/>
      <c r="AO303" s="90"/>
      <c r="AP303" s="90"/>
      <c r="AQ303" s="90"/>
      <c r="AR303" s="90"/>
      <c r="AS303" s="39" t="str">
        <f t="shared" ref="AS303" si="449">IF(AT302=AT303,"○","×")</f>
        <v>○</v>
      </c>
      <c r="AT303" s="36">
        <f t="shared" ref="AT303" si="450">COUNTIF(N303:AR303,"ａ")+COUNTIF(N303:AR303,"ｂ")+COUNTIF(N303:AR303,"ｃ")</f>
        <v>0</v>
      </c>
    </row>
    <row r="304" spans="1:46" ht="21" customHeight="1">
      <c r="A304" s="143">
        <v>151</v>
      </c>
      <c r="B304" s="145"/>
      <c r="C304" s="145"/>
      <c r="D304" s="146"/>
      <c r="E304" s="137" t="str">
        <f>IF(D304=""," ",DATEDIF(D304,K304,"Y")&amp;"歳"&amp;DATEDIF(D304,K304,"YM")&amp;"カ月")</f>
        <v xml:space="preserve"> </v>
      </c>
      <c r="F304" s="138"/>
      <c r="G304" s="138"/>
      <c r="H304" s="138"/>
      <c r="I304" s="138"/>
      <c r="J304" s="40" t="s">
        <v>8</v>
      </c>
      <c r="K304" s="139">
        <f>DATE($B1,$D1,1)</f>
        <v>44621</v>
      </c>
      <c r="L304" s="139">
        <f>DATEDIF(D304,K304,"Y")</f>
        <v>122</v>
      </c>
      <c r="M304" s="121" t="str">
        <f t="shared" si="432"/>
        <v>×</v>
      </c>
      <c r="N304" s="87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86"/>
      <c r="AA304" s="86"/>
      <c r="AB304" s="86"/>
      <c r="AC304" s="86"/>
      <c r="AD304" s="86"/>
      <c r="AE304" s="86"/>
      <c r="AF304" s="86"/>
      <c r="AG304" s="86"/>
      <c r="AH304" s="86"/>
      <c r="AI304" s="86"/>
      <c r="AJ304" s="86"/>
      <c r="AK304" s="86"/>
      <c r="AL304" s="86"/>
      <c r="AM304" s="86"/>
      <c r="AN304" s="86"/>
      <c r="AO304" s="86"/>
      <c r="AP304" s="86"/>
      <c r="AQ304" s="86"/>
      <c r="AR304" s="86"/>
      <c r="AS304" s="41">
        <f>SUM(N304:AR304)</f>
        <v>0</v>
      </c>
      <c r="AT304" s="36">
        <f t="shared" ref="AT304" si="451">COUNT(N304:AR304)</f>
        <v>0</v>
      </c>
    </row>
    <row r="305" spans="1:46" ht="21" customHeight="1" thickBot="1">
      <c r="A305" s="144"/>
      <c r="B305" s="114"/>
      <c r="C305" s="114"/>
      <c r="D305" s="116"/>
      <c r="E305" s="137"/>
      <c r="F305" s="118"/>
      <c r="G305" s="118"/>
      <c r="H305" s="118"/>
      <c r="I305" s="118"/>
      <c r="J305" s="38" t="s">
        <v>24</v>
      </c>
      <c r="K305" s="140"/>
      <c r="L305" s="141"/>
      <c r="M305" s="142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  <c r="AB305" s="90"/>
      <c r="AC305" s="90"/>
      <c r="AD305" s="90"/>
      <c r="AE305" s="90"/>
      <c r="AF305" s="90"/>
      <c r="AG305" s="90"/>
      <c r="AH305" s="90"/>
      <c r="AI305" s="90"/>
      <c r="AJ305" s="90"/>
      <c r="AK305" s="90"/>
      <c r="AL305" s="90"/>
      <c r="AM305" s="90"/>
      <c r="AN305" s="90"/>
      <c r="AO305" s="90"/>
      <c r="AP305" s="90"/>
      <c r="AQ305" s="90"/>
      <c r="AR305" s="90"/>
      <c r="AS305" s="39" t="str">
        <f t="shared" ref="AS305" si="452">IF(AT304=AT305,"○","×")</f>
        <v>○</v>
      </c>
      <c r="AT305" s="36">
        <f t="shared" ref="AT305" si="453">COUNTIF(N305:AR305,"ａ")+COUNTIF(N305:AR305,"ｂ")+COUNTIF(N305:AR305,"ｃ")</f>
        <v>0</v>
      </c>
    </row>
    <row r="306" spans="1:46" ht="21" customHeight="1">
      <c r="A306" s="143">
        <v>152</v>
      </c>
      <c r="B306" s="145"/>
      <c r="C306" s="145"/>
      <c r="D306" s="146"/>
      <c r="E306" s="137" t="str">
        <f>IF(D306=""," ",DATEDIF(D306,K306,"Y")&amp;"歳"&amp;DATEDIF(D306,K306,"YM")&amp;"カ月")</f>
        <v xml:space="preserve"> </v>
      </c>
      <c r="F306" s="138"/>
      <c r="G306" s="138"/>
      <c r="H306" s="138"/>
      <c r="I306" s="138"/>
      <c r="J306" s="40" t="s">
        <v>8</v>
      </c>
      <c r="K306" s="139">
        <f>DATE($B1,$D1,1)</f>
        <v>44621</v>
      </c>
      <c r="L306" s="139">
        <f>DATEDIF(D306,K306,"Y")</f>
        <v>122</v>
      </c>
      <c r="M306" s="121" t="str">
        <f t="shared" si="432"/>
        <v>×</v>
      </c>
      <c r="N306" s="87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  <c r="Z306" s="86"/>
      <c r="AA306" s="86"/>
      <c r="AB306" s="86"/>
      <c r="AC306" s="86"/>
      <c r="AD306" s="86"/>
      <c r="AE306" s="86"/>
      <c r="AF306" s="86"/>
      <c r="AG306" s="86"/>
      <c r="AH306" s="86"/>
      <c r="AI306" s="86"/>
      <c r="AJ306" s="86"/>
      <c r="AK306" s="86"/>
      <c r="AL306" s="86"/>
      <c r="AM306" s="86"/>
      <c r="AN306" s="86"/>
      <c r="AO306" s="86"/>
      <c r="AP306" s="86"/>
      <c r="AQ306" s="86"/>
      <c r="AR306" s="86"/>
      <c r="AS306" s="41">
        <f>SUM(N306:AR306)</f>
        <v>0</v>
      </c>
      <c r="AT306" s="36">
        <f t="shared" ref="AT306" si="454">COUNT(N306:AR306)</f>
        <v>0</v>
      </c>
    </row>
    <row r="307" spans="1:46" ht="21" customHeight="1" thickBot="1">
      <c r="A307" s="144"/>
      <c r="B307" s="114"/>
      <c r="C307" s="114"/>
      <c r="D307" s="116"/>
      <c r="E307" s="137"/>
      <c r="F307" s="118"/>
      <c r="G307" s="118"/>
      <c r="H307" s="118"/>
      <c r="I307" s="118"/>
      <c r="J307" s="38" t="s">
        <v>24</v>
      </c>
      <c r="K307" s="140"/>
      <c r="L307" s="141"/>
      <c r="M307" s="142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  <c r="AA307" s="90"/>
      <c r="AB307" s="90"/>
      <c r="AC307" s="90"/>
      <c r="AD307" s="90"/>
      <c r="AE307" s="90"/>
      <c r="AF307" s="90"/>
      <c r="AG307" s="90"/>
      <c r="AH307" s="90"/>
      <c r="AI307" s="90"/>
      <c r="AJ307" s="90"/>
      <c r="AK307" s="90"/>
      <c r="AL307" s="90"/>
      <c r="AM307" s="90"/>
      <c r="AN307" s="90"/>
      <c r="AO307" s="90"/>
      <c r="AP307" s="90"/>
      <c r="AQ307" s="90"/>
      <c r="AR307" s="90"/>
      <c r="AS307" s="39" t="str">
        <f t="shared" ref="AS307" si="455">IF(AT306=AT307,"○","×")</f>
        <v>○</v>
      </c>
      <c r="AT307" s="36">
        <f t="shared" ref="AT307" si="456">COUNTIF(N307:AR307,"ａ")+COUNTIF(N307:AR307,"ｂ")+COUNTIF(N307:AR307,"ｃ")</f>
        <v>0</v>
      </c>
    </row>
    <row r="308" spans="1:46" ht="21" customHeight="1">
      <c r="A308" s="143">
        <v>153</v>
      </c>
      <c r="B308" s="145"/>
      <c r="C308" s="145"/>
      <c r="D308" s="146"/>
      <c r="E308" s="137" t="str">
        <f>IF(D308=""," ",DATEDIF(D308,K308,"Y")&amp;"歳"&amp;DATEDIF(D308,K308,"YM")&amp;"カ月")</f>
        <v xml:space="preserve"> </v>
      </c>
      <c r="F308" s="138"/>
      <c r="G308" s="138"/>
      <c r="H308" s="138"/>
      <c r="I308" s="138"/>
      <c r="J308" s="40" t="s">
        <v>8</v>
      </c>
      <c r="K308" s="139">
        <f>DATE($B1,$D1,1)</f>
        <v>44621</v>
      </c>
      <c r="L308" s="139">
        <f>DATEDIF(D308,K308,"Y")</f>
        <v>122</v>
      </c>
      <c r="M308" s="121" t="str">
        <f t="shared" si="432"/>
        <v>×</v>
      </c>
      <c r="N308" s="87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  <c r="Z308" s="86"/>
      <c r="AA308" s="86"/>
      <c r="AB308" s="86"/>
      <c r="AC308" s="86"/>
      <c r="AD308" s="86"/>
      <c r="AE308" s="86"/>
      <c r="AF308" s="86"/>
      <c r="AG308" s="86"/>
      <c r="AH308" s="86"/>
      <c r="AI308" s="86"/>
      <c r="AJ308" s="86"/>
      <c r="AK308" s="86"/>
      <c r="AL308" s="86"/>
      <c r="AM308" s="86"/>
      <c r="AN308" s="86"/>
      <c r="AO308" s="86"/>
      <c r="AP308" s="86"/>
      <c r="AQ308" s="86"/>
      <c r="AR308" s="86"/>
      <c r="AS308" s="41">
        <f>SUM(N308:AR308)</f>
        <v>0</v>
      </c>
      <c r="AT308" s="36">
        <f t="shared" ref="AT308" si="457">COUNT(N308:AR308)</f>
        <v>0</v>
      </c>
    </row>
    <row r="309" spans="1:46" ht="21" customHeight="1" thickBot="1">
      <c r="A309" s="144"/>
      <c r="B309" s="114"/>
      <c r="C309" s="114"/>
      <c r="D309" s="116"/>
      <c r="E309" s="137"/>
      <c r="F309" s="118"/>
      <c r="G309" s="118"/>
      <c r="H309" s="118"/>
      <c r="I309" s="118"/>
      <c r="J309" s="38" t="s">
        <v>24</v>
      </c>
      <c r="K309" s="140"/>
      <c r="L309" s="141"/>
      <c r="M309" s="142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  <c r="AB309" s="90"/>
      <c r="AC309" s="90"/>
      <c r="AD309" s="90"/>
      <c r="AE309" s="90"/>
      <c r="AF309" s="90"/>
      <c r="AG309" s="90"/>
      <c r="AH309" s="90"/>
      <c r="AI309" s="90"/>
      <c r="AJ309" s="90"/>
      <c r="AK309" s="90"/>
      <c r="AL309" s="90"/>
      <c r="AM309" s="90"/>
      <c r="AN309" s="90"/>
      <c r="AO309" s="90"/>
      <c r="AP309" s="90"/>
      <c r="AQ309" s="90"/>
      <c r="AR309" s="90"/>
      <c r="AS309" s="39" t="str">
        <f t="shared" ref="AS309" si="458">IF(AT308=AT309,"○","×")</f>
        <v>○</v>
      </c>
      <c r="AT309" s="36">
        <f t="shared" ref="AT309" si="459">COUNTIF(N309:AR309,"ａ")+COUNTIF(N309:AR309,"ｂ")+COUNTIF(N309:AR309,"ｃ")</f>
        <v>0</v>
      </c>
    </row>
    <row r="310" spans="1:46" ht="21" customHeight="1">
      <c r="A310" s="143">
        <v>154</v>
      </c>
      <c r="B310" s="145"/>
      <c r="C310" s="145"/>
      <c r="D310" s="146"/>
      <c r="E310" s="137" t="str">
        <f>IF(D310=""," ",DATEDIF(D310,K310,"Y")&amp;"歳"&amp;DATEDIF(D310,K310,"YM")&amp;"カ月")</f>
        <v xml:space="preserve"> </v>
      </c>
      <c r="F310" s="138"/>
      <c r="G310" s="138"/>
      <c r="H310" s="138"/>
      <c r="I310" s="138"/>
      <c r="J310" s="40" t="s">
        <v>8</v>
      </c>
      <c r="K310" s="139">
        <f>DATE($B1,$D1,1)</f>
        <v>44621</v>
      </c>
      <c r="L310" s="139">
        <f>DATEDIF(D310,K310,"Y")</f>
        <v>122</v>
      </c>
      <c r="M310" s="121" t="str">
        <f t="shared" si="432"/>
        <v>×</v>
      </c>
      <c r="N310" s="87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  <c r="Z310" s="86"/>
      <c r="AA310" s="86"/>
      <c r="AB310" s="86"/>
      <c r="AC310" s="86"/>
      <c r="AD310" s="86"/>
      <c r="AE310" s="86"/>
      <c r="AF310" s="86"/>
      <c r="AG310" s="86"/>
      <c r="AH310" s="86"/>
      <c r="AI310" s="86"/>
      <c r="AJ310" s="86"/>
      <c r="AK310" s="86"/>
      <c r="AL310" s="86"/>
      <c r="AM310" s="86"/>
      <c r="AN310" s="86"/>
      <c r="AO310" s="86"/>
      <c r="AP310" s="86"/>
      <c r="AQ310" s="86"/>
      <c r="AR310" s="86"/>
      <c r="AS310" s="41">
        <f>SUM(N310:AR310)</f>
        <v>0</v>
      </c>
      <c r="AT310" s="36">
        <f t="shared" ref="AT310" si="460">COUNT(N310:AR310)</f>
        <v>0</v>
      </c>
    </row>
    <row r="311" spans="1:46" ht="21" customHeight="1" thickBot="1">
      <c r="A311" s="144"/>
      <c r="B311" s="114"/>
      <c r="C311" s="114"/>
      <c r="D311" s="116"/>
      <c r="E311" s="137"/>
      <c r="F311" s="118"/>
      <c r="G311" s="118"/>
      <c r="H311" s="118"/>
      <c r="I311" s="118"/>
      <c r="J311" s="38" t="s">
        <v>24</v>
      </c>
      <c r="K311" s="140"/>
      <c r="L311" s="141"/>
      <c r="M311" s="142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90"/>
      <c r="AC311" s="90"/>
      <c r="AD311" s="90"/>
      <c r="AE311" s="90"/>
      <c r="AF311" s="90"/>
      <c r="AG311" s="90"/>
      <c r="AH311" s="90"/>
      <c r="AI311" s="90"/>
      <c r="AJ311" s="90"/>
      <c r="AK311" s="90"/>
      <c r="AL311" s="90"/>
      <c r="AM311" s="90"/>
      <c r="AN311" s="90"/>
      <c r="AO311" s="90"/>
      <c r="AP311" s="90"/>
      <c r="AQ311" s="90"/>
      <c r="AR311" s="90"/>
      <c r="AS311" s="39" t="str">
        <f t="shared" ref="AS311" si="461">IF(AT310=AT311,"○","×")</f>
        <v>○</v>
      </c>
      <c r="AT311" s="36">
        <f t="shared" ref="AT311" si="462">COUNTIF(N311:AR311,"ａ")+COUNTIF(N311:AR311,"ｂ")+COUNTIF(N311:AR311,"ｃ")</f>
        <v>0</v>
      </c>
    </row>
    <row r="312" spans="1:46" ht="21" customHeight="1">
      <c r="A312" s="143">
        <v>155</v>
      </c>
      <c r="B312" s="145"/>
      <c r="C312" s="145"/>
      <c r="D312" s="146"/>
      <c r="E312" s="137" t="str">
        <f>IF(D312=""," ",DATEDIF(D312,K312,"Y")&amp;"歳"&amp;DATEDIF(D312,K312,"YM")&amp;"カ月")</f>
        <v xml:space="preserve"> </v>
      </c>
      <c r="F312" s="138"/>
      <c r="G312" s="138"/>
      <c r="H312" s="138"/>
      <c r="I312" s="138"/>
      <c r="J312" s="40" t="s">
        <v>8</v>
      </c>
      <c r="K312" s="139">
        <f>DATE($B1,$D1,1)</f>
        <v>44621</v>
      </c>
      <c r="L312" s="139">
        <f>DATEDIF(D312,K312,"Y")</f>
        <v>122</v>
      </c>
      <c r="M312" s="121" t="str">
        <f t="shared" si="432"/>
        <v>×</v>
      </c>
      <c r="N312" s="87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86"/>
      <c r="AA312" s="86"/>
      <c r="AB312" s="86"/>
      <c r="AC312" s="86"/>
      <c r="AD312" s="86"/>
      <c r="AE312" s="86"/>
      <c r="AF312" s="86"/>
      <c r="AG312" s="86"/>
      <c r="AH312" s="86"/>
      <c r="AI312" s="86"/>
      <c r="AJ312" s="86"/>
      <c r="AK312" s="86"/>
      <c r="AL312" s="86"/>
      <c r="AM312" s="86"/>
      <c r="AN312" s="86"/>
      <c r="AO312" s="86"/>
      <c r="AP312" s="86"/>
      <c r="AQ312" s="86"/>
      <c r="AR312" s="86"/>
      <c r="AS312" s="41">
        <f>SUM(N312:AR312)</f>
        <v>0</v>
      </c>
      <c r="AT312" s="36">
        <f t="shared" ref="AT312" si="463">COUNT(N312:AR312)</f>
        <v>0</v>
      </c>
    </row>
    <row r="313" spans="1:46" ht="21" customHeight="1" thickBot="1">
      <c r="A313" s="144"/>
      <c r="B313" s="114"/>
      <c r="C313" s="114"/>
      <c r="D313" s="116"/>
      <c r="E313" s="137"/>
      <c r="F313" s="118"/>
      <c r="G313" s="118"/>
      <c r="H313" s="118"/>
      <c r="I313" s="118"/>
      <c r="J313" s="38" t="s">
        <v>24</v>
      </c>
      <c r="K313" s="140"/>
      <c r="L313" s="141"/>
      <c r="M313" s="142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  <c r="AA313" s="90"/>
      <c r="AB313" s="90"/>
      <c r="AC313" s="90"/>
      <c r="AD313" s="90"/>
      <c r="AE313" s="90"/>
      <c r="AF313" s="90"/>
      <c r="AG313" s="90"/>
      <c r="AH313" s="90"/>
      <c r="AI313" s="90"/>
      <c r="AJ313" s="90"/>
      <c r="AK313" s="90"/>
      <c r="AL313" s="90"/>
      <c r="AM313" s="90"/>
      <c r="AN313" s="90"/>
      <c r="AO313" s="90"/>
      <c r="AP313" s="90"/>
      <c r="AQ313" s="90"/>
      <c r="AR313" s="90"/>
      <c r="AS313" s="39" t="str">
        <f t="shared" ref="AS313" si="464">IF(AT312=AT313,"○","×")</f>
        <v>○</v>
      </c>
      <c r="AT313" s="36">
        <f t="shared" ref="AT313" si="465">COUNTIF(N313:AR313,"ａ")+COUNTIF(N313:AR313,"ｂ")+COUNTIF(N313:AR313,"ｃ")</f>
        <v>0</v>
      </c>
    </row>
    <row r="314" spans="1:46" ht="21" customHeight="1">
      <c r="A314" s="143">
        <v>156</v>
      </c>
      <c r="B314" s="145"/>
      <c r="C314" s="145"/>
      <c r="D314" s="146"/>
      <c r="E314" s="137" t="str">
        <f>IF(D314=""," ",DATEDIF(D314,K314,"Y")&amp;"歳"&amp;DATEDIF(D314,K314,"YM")&amp;"カ月")</f>
        <v xml:space="preserve"> </v>
      </c>
      <c r="F314" s="138"/>
      <c r="G314" s="138"/>
      <c r="H314" s="138"/>
      <c r="I314" s="138"/>
      <c r="J314" s="40" t="s">
        <v>8</v>
      </c>
      <c r="K314" s="139">
        <f>DATE($B1,$D1,1)</f>
        <v>44621</v>
      </c>
      <c r="L314" s="139">
        <f>DATEDIF(D314,K314,"Y")</f>
        <v>122</v>
      </c>
      <c r="M314" s="121" t="str">
        <f t="shared" si="432"/>
        <v>×</v>
      </c>
      <c r="N314" s="87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  <c r="Z314" s="86"/>
      <c r="AA314" s="86"/>
      <c r="AB314" s="86"/>
      <c r="AC314" s="86"/>
      <c r="AD314" s="86"/>
      <c r="AE314" s="86"/>
      <c r="AF314" s="86"/>
      <c r="AG314" s="86"/>
      <c r="AH314" s="86"/>
      <c r="AI314" s="86"/>
      <c r="AJ314" s="86"/>
      <c r="AK314" s="86"/>
      <c r="AL314" s="86"/>
      <c r="AM314" s="86"/>
      <c r="AN314" s="86"/>
      <c r="AO314" s="86"/>
      <c r="AP314" s="86"/>
      <c r="AQ314" s="86"/>
      <c r="AR314" s="86"/>
      <c r="AS314" s="41">
        <f>SUM(N314:AR314)</f>
        <v>0</v>
      </c>
      <c r="AT314" s="36">
        <f t="shared" ref="AT314" si="466">COUNT(N314:AR314)</f>
        <v>0</v>
      </c>
    </row>
    <row r="315" spans="1:46" ht="21" customHeight="1" thickBot="1">
      <c r="A315" s="144"/>
      <c r="B315" s="114"/>
      <c r="C315" s="114"/>
      <c r="D315" s="116"/>
      <c r="E315" s="137"/>
      <c r="F315" s="118"/>
      <c r="G315" s="118"/>
      <c r="H315" s="118"/>
      <c r="I315" s="118"/>
      <c r="J315" s="38" t="s">
        <v>24</v>
      </c>
      <c r="K315" s="140"/>
      <c r="L315" s="141"/>
      <c r="M315" s="142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  <c r="AB315" s="90"/>
      <c r="AC315" s="90"/>
      <c r="AD315" s="90"/>
      <c r="AE315" s="90"/>
      <c r="AF315" s="90"/>
      <c r="AG315" s="90"/>
      <c r="AH315" s="90"/>
      <c r="AI315" s="90"/>
      <c r="AJ315" s="90"/>
      <c r="AK315" s="90"/>
      <c r="AL315" s="90"/>
      <c r="AM315" s="90"/>
      <c r="AN315" s="90"/>
      <c r="AO315" s="90"/>
      <c r="AP315" s="90"/>
      <c r="AQ315" s="90"/>
      <c r="AR315" s="90"/>
      <c r="AS315" s="39" t="str">
        <f t="shared" ref="AS315" si="467">IF(AT314=AT315,"○","×")</f>
        <v>○</v>
      </c>
      <c r="AT315" s="36">
        <f t="shared" ref="AT315" si="468">COUNTIF(N315:AR315,"ａ")+COUNTIF(N315:AR315,"ｂ")+COUNTIF(N315:AR315,"ｃ")</f>
        <v>0</v>
      </c>
    </row>
    <row r="316" spans="1:46" ht="21" customHeight="1">
      <c r="A316" s="143">
        <v>157</v>
      </c>
      <c r="B316" s="145"/>
      <c r="C316" s="145"/>
      <c r="D316" s="146"/>
      <c r="E316" s="137" t="str">
        <f>IF(D316=""," ",DATEDIF(D316,K316,"Y")&amp;"歳"&amp;DATEDIF(D316,K316,"YM")&amp;"カ月")</f>
        <v xml:space="preserve"> </v>
      </c>
      <c r="F316" s="138"/>
      <c r="G316" s="138"/>
      <c r="H316" s="138"/>
      <c r="I316" s="138"/>
      <c r="J316" s="40" t="s">
        <v>8</v>
      </c>
      <c r="K316" s="139">
        <f>DATE($B1,$D1,1)</f>
        <v>44621</v>
      </c>
      <c r="L316" s="139">
        <f>DATEDIF(D316,K316,"Y")</f>
        <v>122</v>
      </c>
      <c r="M316" s="121" t="str">
        <f t="shared" si="432"/>
        <v>×</v>
      </c>
      <c r="N316" s="87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  <c r="Z316" s="86"/>
      <c r="AA316" s="86"/>
      <c r="AB316" s="86"/>
      <c r="AC316" s="86"/>
      <c r="AD316" s="86"/>
      <c r="AE316" s="86"/>
      <c r="AF316" s="86"/>
      <c r="AG316" s="86"/>
      <c r="AH316" s="86"/>
      <c r="AI316" s="86"/>
      <c r="AJ316" s="86"/>
      <c r="AK316" s="86"/>
      <c r="AL316" s="86"/>
      <c r="AM316" s="86"/>
      <c r="AN316" s="86"/>
      <c r="AO316" s="86"/>
      <c r="AP316" s="86"/>
      <c r="AQ316" s="86"/>
      <c r="AR316" s="86"/>
      <c r="AS316" s="41">
        <f>SUM(N316:AR316)</f>
        <v>0</v>
      </c>
      <c r="AT316" s="36">
        <f t="shared" ref="AT316" si="469">COUNT(N316:AR316)</f>
        <v>0</v>
      </c>
    </row>
    <row r="317" spans="1:46" ht="21" customHeight="1" thickBot="1">
      <c r="A317" s="144"/>
      <c r="B317" s="114"/>
      <c r="C317" s="114"/>
      <c r="D317" s="116"/>
      <c r="E317" s="137"/>
      <c r="F317" s="118"/>
      <c r="G317" s="118"/>
      <c r="H317" s="118"/>
      <c r="I317" s="118"/>
      <c r="J317" s="38" t="s">
        <v>24</v>
      </c>
      <c r="K317" s="140"/>
      <c r="L317" s="141"/>
      <c r="M317" s="142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  <c r="AA317" s="90"/>
      <c r="AB317" s="90"/>
      <c r="AC317" s="90"/>
      <c r="AD317" s="90"/>
      <c r="AE317" s="90"/>
      <c r="AF317" s="90"/>
      <c r="AG317" s="90"/>
      <c r="AH317" s="90"/>
      <c r="AI317" s="90"/>
      <c r="AJ317" s="90"/>
      <c r="AK317" s="90"/>
      <c r="AL317" s="90"/>
      <c r="AM317" s="90"/>
      <c r="AN317" s="90"/>
      <c r="AO317" s="90"/>
      <c r="AP317" s="90"/>
      <c r="AQ317" s="90"/>
      <c r="AR317" s="90"/>
      <c r="AS317" s="39" t="str">
        <f t="shared" ref="AS317" si="470">IF(AT316=AT317,"○","×")</f>
        <v>○</v>
      </c>
      <c r="AT317" s="36">
        <f t="shared" ref="AT317" si="471">COUNTIF(N317:AR317,"ａ")+COUNTIF(N317:AR317,"ｂ")+COUNTIF(N317:AR317,"ｃ")</f>
        <v>0</v>
      </c>
    </row>
    <row r="318" spans="1:46" ht="21" customHeight="1">
      <c r="A318" s="143">
        <v>158</v>
      </c>
      <c r="B318" s="145"/>
      <c r="C318" s="145"/>
      <c r="D318" s="146"/>
      <c r="E318" s="137" t="str">
        <f>IF(D318=""," ",DATEDIF(D318,K318,"Y")&amp;"歳"&amp;DATEDIF(D318,K318,"YM")&amp;"カ月")</f>
        <v xml:space="preserve"> </v>
      </c>
      <c r="F318" s="138"/>
      <c r="G318" s="138"/>
      <c r="H318" s="138"/>
      <c r="I318" s="138"/>
      <c r="J318" s="40" t="s">
        <v>8</v>
      </c>
      <c r="K318" s="139">
        <f>DATE($B1,$D1,1)</f>
        <v>44621</v>
      </c>
      <c r="L318" s="139">
        <f>DATEDIF(D318,K318,"Y")</f>
        <v>122</v>
      </c>
      <c r="M318" s="121" t="str">
        <f t="shared" si="432"/>
        <v>×</v>
      </c>
      <c r="N318" s="87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  <c r="Z318" s="86"/>
      <c r="AA318" s="86"/>
      <c r="AB318" s="86"/>
      <c r="AC318" s="86"/>
      <c r="AD318" s="86"/>
      <c r="AE318" s="86"/>
      <c r="AF318" s="86"/>
      <c r="AG318" s="86"/>
      <c r="AH318" s="86"/>
      <c r="AI318" s="86"/>
      <c r="AJ318" s="86"/>
      <c r="AK318" s="86"/>
      <c r="AL318" s="86"/>
      <c r="AM318" s="86"/>
      <c r="AN318" s="86"/>
      <c r="AO318" s="86"/>
      <c r="AP318" s="86"/>
      <c r="AQ318" s="86"/>
      <c r="AR318" s="86"/>
      <c r="AS318" s="41">
        <f>SUM(N318:AR318)</f>
        <v>0</v>
      </c>
      <c r="AT318" s="36">
        <f t="shared" ref="AT318" si="472">COUNT(N318:AR318)</f>
        <v>0</v>
      </c>
    </row>
    <row r="319" spans="1:46" ht="21" customHeight="1" thickBot="1">
      <c r="A319" s="144"/>
      <c r="B319" s="114"/>
      <c r="C319" s="114"/>
      <c r="D319" s="116"/>
      <c r="E319" s="137"/>
      <c r="F319" s="118"/>
      <c r="G319" s="118"/>
      <c r="H319" s="118"/>
      <c r="I319" s="118"/>
      <c r="J319" s="38" t="s">
        <v>24</v>
      </c>
      <c r="K319" s="140"/>
      <c r="L319" s="141"/>
      <c r="M319" s="142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  <c r="AB319" s="90"/>
      <c r="AC319" s="90"/>
      <c r="AD319" s="90"/>
      <c r="AE319" s="90"/>
      <c r="AF319" s="90"/>
      <c r="AG319" s="90"/>
      <c r="AH319" s="90"/>
      <c r="AI319" s="90"/>
      <c r="AJ319" s="90"/>
      <c r="AK319" s="90"/>
      <c r="AL319" s="90"/>
      <c r="AM319" s="90"/>
      <c r="AN319" s="90"/>
      <c r="AO319" s="90"/>
      <c r="AP319" s="90"/>
      <c r="AQ319" s="90"/>
      <c r="AR319" s="90"/>
      <c r="AS319" s="39" t="str">
        <f t="shared" ref="AS319" si="473">IF(AT318=AT319,"○","×")</f>
        <v>○</v>
      </c>
      <c r="AT319" s="36">
        <f t="shared" ref="AT319" si="474">COUNTIF(N319:AR319,"ａ")+COUNTIF(N319:AR319,"ｂ")+COUNTIF(N319:AR319,"ｃ")</f>
        <v>0</v>
      </c>
    </row>
    <row r="320" spans="1:46" ht="21" customHeight="1">
      <c r="A320" s="143">
        <v>159</v>
      </c>
      <c r="B320" s="145"/>
      <c r="C320" s="145"/>
      <c r="D320" s="146"/>
      <c r="E320" s="137" t="str">
        <f>IF(D320=""," ",DATEDIF(D320,K320,"Y")&amp;"歳"&amp;DATEDIF(D320,K320,"YM")&amp;"カ月")</f>
        <v xml:space="preserve"> </v>
      </c>
      <c r="F320" s="138"/>
      <c r="G320" s="138"/>
      <c r="H320" s="138"/>
      <c r="I320" s="138"/>
      <c r="J320" s="40" t="s">
        <v>8</v>
      </c>
      <c r="K320" s="139">
        <f>DATE($B1,$D1,1)</f>
        <v>44621</v>
      </c>
      <c r="L320" s="139">
        <f>DATEDIF(D320,K320,"Y")</f>
        <v>122</v>
      </c>
      <c r="M320" s="121" t="str">
        <f t="shared" si="432"/>
        <v>×</v>
      </c>
      <c r="N320" s="87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  <c r="Z320" s="86"/>
      <c r="AA320" s="86"/>
      <c r="AB320" s="86"/>
      <c r="AC320" s="86"/>
      <c r="AD320" s="86"/>
      <c r="AE320" s="86"/>
      <c r="AF320" s="86"/>
      <c r="AG320" s="86"/>
      <c r="AH320" s="86"/>
      <c r="AI320" s="86"/>
      <c r="AJ320" s="86"/>
      <c r="AK320" s="86"/>
      <c r="AL320" s="86"/>
      <c r="AM320" s="86"/>
      <c r="AN320" s="86"/>
      <c r="AO320" s="86"/>
      <c r="AP320" s="86"/>
      <c r="AQ320" s="86"/>
      <c r="AR320" s="86"/>
      <c r="AS320" s="41">
        <f>SUM(N320:AR320)</f>
        <v>0</v>
      </c>
      <c r="AT320" s="36">
        <f t="shared" ref="AT320" si="475">COUNT(N320:AR320)</f>
        <v>0</v>
      </c>
    </row>
    <row r="321" spans="1:46" ht="21" customHeight="1" thickBot="1">
      <c r="A321" s="144"/>
      <c r="B321" s="114"/>
      <c r="C321" s="114"/>
      <c r="D321" s="116"/>
      <c r="E321" s="137"/>
      <c r="F321" s="118"/>
      <c r="G321" s="118"/>
      <c r="H321" s="118"/>
      <c r="I321" s="118"/>
      <c r="J321" s="38" t="s">
        <v>24</v>
      </c>
      <c r="K321" s="140"/>
      <c r="L321" s="141"/>
      <c r="M321" s="142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  <c r="AC321" s="90"/>
      <c r="AD321" s="90"/>
      <c r="AE321" s="90"/>
      <c r="AF321" s="90"/>
      <c r="AG321" s="90"/>
      <c r="AH321" s="90"/>
      <c r="AI321" s="90"/>
      <c r="AJ321" s="90"/>
      <c r="AK321" s="90"/>
      <c r="AL321" s="90"/>
      <c r="AM321" s="90"/>
      <c r="AN321" s="90"/>
      <c r="AO321" s="90"/>
      <c r="AP321" s="90"/>
      <c r="AQ321" s="90"/>
      <c r="AR321" s="90"/>
      <c r="AS321" s="39" t="str">
        <f t="shared" ref="AS321" si="476">IF(AT320=AT321,"○","×")</f>
        <v>○</v>
      </c>
      <c r="AT321" s="36">
        <f t="shared" ref="AT321" si="477">COUNTIF(N321:AR321,"ａ")+COUNTIF(N321:AR321,"ｂ")+COUNTIF(N321:AR321,"ｃ")</f>
        <v>0</v>
      </c>
    </row>
    <row r="322" spans="1:46" ht="21" customHeight="1">
      <c r="A322" s="143">
        <v>160</v>
      </c>
      <c r="B322" s="145"/>
      <c r="C322" s="145"/>
      <c r="D322" s="146"/>
      <c r="E322" s="137" t="str">
        <f>IF(D322=""," ",DATEDIF(D322,K322,"Y")&amp;"歳"&amp;DATEDIF(D322,K322,"YM")&amp;"カ月")</f>
        <v xml:space="preserve"> </v>
      </c>
      <c r="F322" s="138"/>
      <c r="G322" s="138"/>
      <c r="H322" s="138"/>
      <c r="I322" s="138"/>
      <c r="J322" s="40" t="s">
        <v>8</v>
      </c>
      <c r="K322" s="139">
        <f>DATE($B1,$D1,1)</f>
        <v>44621</v>
      </c>
      <c r="L322" s="139">
        <f>DATEDIF(D322,K322,"Y")</f>
        <v>122</v>
      </c>
      <c r="M322" s="121" t="str">
        <f t="shared" si="432"/>
        <v>×</v>
      </c>
      <c r="N322" s="87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  <c r="Z322" s="86"/>
      <c r="AA322" s="86"/>
      <c r="AB322" s="86"/>
      <c r="AC322" s="86"/>
      <c r="AD322" s="86"/>
      <c r="AE322" s="86"/>
      <c r="AF322" s="86"/>
      <c r="AG322" s="86"/>
      <c r="AH322" s="86"/>
      <c r="AI322" s="86"/>
      <c r="AJ322" s="86"/>
      <c r="AK322" s="86"/>
      <c r="AL322" s="86"/>
      <c r="AM322" s="86"/>
      <c r="AN322" s="86"/>
      <c r="AO322" s="86"/>
      <c r="AP322" s="86"/>
      <c r="AQ322" s="86"/>
      <c r="AR322" s="86"/>
      <c r="AS322" s="41">
        <f>SUM(N322:AR322)</f>
        <v>0</v>
      </c>
      <c r="AT322" s="36">
        <f t="shared" ref="AT322" si="478">COUNT(N322:AR322)</f>
        <v>0</v>
      </c>
    </row>
    <row r="323" spans="1:46" ht="21" customHeight="1" thickBot="1">
      <c r="A323" s="144"/>
      <c r="B323" s="114"/>
      <c r="C323" s="114"/>
      <c r="D323" s="116"/>
      <c r="E323" s="137"/>
      <c r="F323" s="118"/>
      <c r="G323" s="118"/>
      <c r="H323" s="118"/>
      <c r="I323" s="118"/>
      <c r="J323" s="38" t="s">
        <v>24</v>
      </c>
      <c r="K323" s="140"/>
      <c r="L323" s="141"/>
      <c r="M323" s="142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  <c r="AC323" s="90"/>
      <c r="AD323" s="90"/>
      <c r="AE323" s="90"/>
      <c r="AF323" s="90"/>
      <c r="AG323" s="90"/>
      <c r="AH323" s="90"/>
      <c r="AI323" s="90"/>
      <c r="AJ323" s="90"/>
      <c r="AK323" s="90"/>
      <c r="AL323" s="90"/>
      <c r="AM323" s="90"/>
      <c r="AN323" s="90"/>
      <c r="AO323" s="90"/>
      <c r="AP323" s="90"/>
      <c r="AQ323" s="90"/>
      <c r="AR323" s="90"/>
      <c r="AS323" s="39" t="str">
        <f t="shared" ref="AS323" si="479">IF(AT322=AT323,"○","×")</f>
        <v>○</v>
      </c>
      <c r="AT323" s="36">
        <f t="shared" ref="AT323" si="480">COUNTIF(N323:AR323,"ａ")+COUNTIF(N323:AR323,"ｂ")+COUNTIF(N323:AR323,"ｃ")</f>
        <v>0</v>
      </c>
    </row>
    <row r="324" spans="1:46" ht="21" customHeight="1">
      <c r="A324" s="143">
        <v>161</v>
      </c>
      <c r="B324" s="145"/>
      <c r="C324" s="145"/>
      <c r="D324" s="146"/>
      <c r="E324" s="137" t="str">
        <f>IF(D324=""," ",DATEDIF(D324,K324,"Y")&amp;"歳"&amp;DATEDIF(D324,K324,"YM")&amp;"カ月")</f>
        <v xml:space="preserve"> </v>
      </c>
      <c r="F324" s="138"/>
      <c r="G324" s="138"/>
      <c r="H324" s="138"/>
      <c r="I324" s="138"/>
      <c r="J324" s="40" t="s">
        <v>8</v>
      </c>
      <c r="K324" s="139">
        <f>DATE($B1,$D1,1)</f>
        <v>44621</v>
      </c>
      <c r="L324" s="139">
        <f>DATEDIF(D324,K324,"Y")</f>
        <v>122</v>
      </c>
      <c r="M324" s="121" t="str">
        <f t="shared" si="432"/>
        <v>×</v>
      </c>
      <c r="N324" s="87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  <c r="Z324" s="86"/>
      <c r="AA324" s="86"/>
      <c r="AB324" s="86"/>
      <c r="AC324" s="86"/>
      <c r="AD324" s="86"/>
      <c r="AE324" s="86"/>
      <c r="AF324" s="86"/>
      <c r="AG324" s="86"/>
      <c r="AH324" s="86"/>
      <c r="AI324" s="86"/>
      <c r="AJ324" s="86"/>
      <c r="AK324" s="86"/>
      <c r="AL324" s="86"/>
      <c r="AM324" s="86"/>
      <c r="AN324" s="86"/>
      <c r="AO324" s="86"/>
      <c r="AP324" s="86"/>
      <c r="AQ324" s="86"/>
      <c r="AR324" s="86"/>
      <c r="AS324" s="41">
        <f>SUM(N324:AR324)</f>
        <v>0</v>
      </c>
      <c r="AT324" s="36">
        <f t="shared" ref="AT324" si="481">COUNT(N324:AR324)</f>
        <v>0</v>
      </c>
    </row>
    <row r="325" spans="1:46" ht="21" customHeight="1" thickBot="1">
      <c r="A325" s="144"/>
      <c r="B325" s="114"/>
      <c r="C325" s="114"/>
      <c r="D325" s="116"/>
      <c r="E325" s="137"/>
      <c r="F325" s="118"/>
      <c r="G325" s="118"/>
      <c r="H325" s="118"/>
      <c r="I325" s="118"/>
      <c r="J325" s="38" t="s">
        <v>24</v>
      </c>
      <c r="K325" s="140"/>
      <c r="L325" s="141"/>
      <c r="M325" s="142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  <c r="AA325" s="90"/>
      <c r="AB325" s="90"/>
      <c r="AC325" s="90"/>
      <c r="AD325" s="90"/>
      <c r="AE325" s="90"/>
      <c r="AF325" s="90"/>
      <c r="AG325" s="90"/>
      <c r="AH325" s="90"/>
      <c r="AI325" s="90"/>
      <c r="AJ325" s="90"/>
      <c r="AK325" s="90"/>
      <c r="AL325" s="90"/>
      <c r="AM325" s="90"/>
      <c r="AN325" s="90"/>
      <c r="AO325" s="90"/>
      <c r="AP325" s="90"/>
      <c r="AQ325" s="90"/>
      <c r="AR325" s="90"/>
      <c r="AS325" s="39" t="str">
        <f t="shared" ref="AS325" si="482">IF(AT324=AT325,"○","×")</f>
        <v>○</v>
      </c>
      <c r="AT325" s="36">
        <f t="shared" ref="AT325" si="483">COUNTIF(N325:AR325,"ａ")+COUNTIF(N325:AR325,"ｂ")+COUNTIF(N325:AR325,"ｃ")</f>
        <v>0</v>
      </c>
    </row>
    <row r="326" spans="1:46" ht="21" customHeight="1">
      <c r="A326" s="143">
        <v>162</v>
      </c>
      <c r="B326" s="145"/>
      <c r="C326" s="145"/>
      <c r="D326" s="146"/>
      <c r="E326" s="137" t="str">
        <f>IF(D326=""," ",DATEDIF(D326,K326,"Y")&amp;"歳"&amp;DATEDIF(D326,K326,"YM")&amp;"カ月")</f>
        <v xml:space="preserve"> </v>
      </c>
      <c r="F326" s="138"/>
      <c r="G326" s="138"/>
      <c r="H326" s="138"/>
      <c r="I326" s="138"/>
      <c r="J326" s="40" t="s">
        <v>8</v>
      </c>
      <c r="K326" s="139">
        <f>DATE($B1,$D1,1)</f>
        <v>44621</v>
      </c>
      <c r="L326" s="139">
        <f>DATEDIF(D326,K326,"Y")</f>
        <v>122</v>
      </c>
      <c r="M326" s="121" t="str">
        <f t="shared" si="432"/>
        <v>×</v>
      </c>
      <c r="N326" s="87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  <c r="Z326" s="86"/>
      <c r="AA326" s="86"/>
      <c r="AB326" s="86"/>
      <c r="AC326" s="86"/>
      <c r="AD326" s="86"/>
      <c r="AE326" s="86"/>
      <c r="AF326" s="86"/>
      <c r="AG326" s="86"/>
      <c r="AH326" s="86"/>
      <c r="AI326" s="86"/>
      <c r="AJ326" s="86"/>
      <c r="AK326" s="86"/>
      <c r="AL326" s="86"/>
      <c r="AM326" s="86"/>
      <c r="AN326" s="86"/>
      <c r="AO326" s="86"/>
      <c r="AP326" s="86"/>
      <c r="AQ326" s="86"/>
      <c r="AR326" s="86"/>
      <c r="AS326" s="41">
        <f>SUM(N326:AR326)</f>
        <v>0</v>
      </c>
      <c r="AT326" s="36">
        <f t="shared" ref="AT326" si="484">COUNT(N326:AR326)</f>
        <v>0</v>
      </c>
    </row>
    <row r="327" spans="1:46" ht="21" customHeight="1" thickBot="1">
      <c r="A327" s="144"/>
      <c r="B327" s="114"/>
      <c r="C327" s="114"/>
      <c r="D327" s="116"/>
      <c r="E327" s="137"/>
      <c r="F327" s="118"/>
      <c r="G327" s="118"/>
      <c r="H327" s="118"/>
      <c r="I327" s="118"/>
      <c r="J327" s="38" t="s">
        <v>24</v>
      </c>
      <c r="K327" s="140"/>
      <c r="L327" s="141"/>
      <c r="M327" s="142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  <c r="AC327" s="90"/>
      <c r="AD327" s="90"/>
      <c r="AE327" s="90"/>
      <c r="AF327" s="90"/>
      <c r="AG327" s="90"/>
      <c r="AH327" s="90"/>
      <c r="AI327" s="90"/>
      <c r="AJ327" s="90"/>
      <c r="AK327" s="90"/>
      <c r="AL327" s="90"/>
      <c r="AM327" s="90"/>
      <c r="AN327" s="90"/>
      <c r="AO327" s="90"/>
      <c r="AP327" s="90"/>
      <c r="AQ327" s="90"/>
      <c r="AR327" s="90"/>
      <c r="AS327" s="39" t="str">
        <f t="shared" ref="AS327" si="485">IF(AT326=AT327,"○","×")</f>
        <v>○</v>
      </c>
      <c r="AT327" s="36">
        <f t="shared" ref="AT327" si="486">COUNTIF(N327:AR327,"ａ")+COUNTIF(N327:AR327,"ｂ")+COUNTIF(N327:AR327,"ｃ")</f>
        <v>0</v>
      </c>
    </row>
    <row r="328" spans="1:46" ht="21" customHeight="1">
      <c r="A328" s="143">
        <v>163</v>
      </c>
      <c r="B328" s="145"/>
      <c r="C328" s="145"/>
      <c r="D328" s="146"/>
      <c r="E328" s="137" t="str">
        <f>IF(D328=""," ",DATEDIF(D328,K328,"Y")&amp;"歳"&amp;DATEDIF(D328,K328,"YM")&amp;"カ月")</f>
        <v xml:space="preserve"> </v>
      </c>
      <c r="F328" s="138"/>
      <c r="G328" s="138"/>
      <c r="H328" s="138"/>
      <c r="I328" s="138"/>
      <c r="J328" s="40" t="s">
        <v>8</v>
      </c>
      <c r="K328" s="139">
        <f>DATE($B1,$D1,1)</f>
        <v>44621</v>
      </c>
      <c r="L328" s="139">
        <f>DATEDIF(D328,K328,"Y")</f>
        <v>122</v>
      </c>
      <c r="M328" s="121" t="str">
        <f t="shared" si="432"/>
        <v>×</v>
      </c>
      <c r="N328" s="87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  <c r="Z328" s="86"/>
      <c r="AA328" s="86"/>
      <c r="AB328" s="86"/>
      <c r="AC328" s="86"/>
      <c r="AD328" s="86"/>
      <c r="AE328" s="86"/>
      <c r="AF328" s="86"/>
      <c r="AG328" s="86"/>
      <c r="AH328" s="86"/>
      <c r="AI328" s="86"/>
      <c r="AJ328" s="86"/>
      <c r="AK328" s="86"/>
      <c r="AL328" s="86"/>
      <c r="AM328" s="86"/>
      <c r="AN328" s="86"/>
      <c r="AO328" s="86"/>
      <c r="AP328" s="86"/>
      <c r="AQ328" s="86"/>
      <c r="AR328" s="86"/>
      <c r="AS328" s="41">
        <f>SUM(N328:AR328)</f>
        <v>0</v>
      </c>
      <c r="AT328" s="36">
        <f t="shared" ref="AT328" si="487">COUNT(N328:AR328)</f>
        <v>0</v>
      </c>
    </row>
    <row r="329" spans="1:46" ht="21" customHeight="1" thickBot="1">
      <c r="A329" s="144"/>
      <c r="B329" s="114"/>
      <c r="C329" s="114"/>
      <c r="D329" s="116"/>
      <c r="E329" s="137"/>
      <c r="F329" s="118"/>
      <c r="G329" s="118"/>
      <c r="H329" s="118"/>
      <c r="I329" s="118"/>
      <c r="J329" s="38" t="s">
        <v>24</v>
      </c>
      <c r="K329" s="140"/>
      <c r="L329" s="141"/>
      <c r="M329" s="142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  <c r="AA329" s="90"/>
      <c r="AB329" s="90"/>
      <c r="AC329" s="90"/>
      <c r="AD329" s="90"/>
      <c r="AE329" s="90"/>
      <c r="AF329" s="90"/>
      <c r="AG329" s="90"/>
      <c r="AH329" s="90"/>
      <c r="AI329" s="90"/>
      <c r="AJ329" s="90"/>
      <c r="AK329" s="90"/>
      <c r="AL329" s="90"/>
      <c r="AM329" s="90"/>
      <c r="AN329" s="90"/>
      <c r="AO329" s="90"/>
      <c r="AP329" s="90"/>
      <c r="AQ329" s="90"/>
      <c r="AR329" s="90"/>
      <c r="AS329" s="39" t="str">
        <f t="shared" ref="AS329" si="488">IF(AT328=AT329,"○","×")</f>
        <v>○</v>
      </c>
      <c r="AT329" s="36">
        <f t="shared" ref="AT329" si="489">COUNTIF(N329:AR329,"ａ")+COUNTIF(N329:AR329,"ｂ")+COUNTIF(N329:AR329,"ｃ")</f>
        <v>0</v>
      </c>
    </row>
    <row r="330" spans="1:46" ht="21" customHeight="1">
      <c r="A330" s="143">
        <v>164</v>
      </c>
      <c r="B330" s="145"/>
      <c r="C330" s="145"/>
      <c r="D330" s="146"/>
      <c r="E330" s="137" t="str">
        <f>IF(D330=""," ",DATEDIF(D330,K330,"Y")&amp;"歳"&amp;DATEDIF(D330,K330,"YM")&amp;"カ月")</f>
        <v xml:space="preserve"> </v>
      </c>
      <c r="F330" s="138"/>
      <c r="G330" s="138"/>
      <c r="H330" s="138"/>
      <c r="I330" s="138"/>
      <c r="J330" s="40" t="s">
        <v>8</v>
      </c>
      <c r="K330" s="139">
        <f>DATE($B1,$D1,1)</f>
        <v>44621</v>
      </c>
      <c r="L330" s="139">
        <f>DATEDIF(D330,K330,"Y")</f>
        <v>122</v>
      </c>
      <c r="M330" s="121" t="str">
        <f t="shared" si="432"/>
        <v>×</v>
      </c>
      <c r="N330" s="87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  <c r="Z330" s="86"/>
      <c r="AA330" s="86"/>
      <c r="AB330" s="86"/>
      <c r="AC330" s="86"/>
      <c r="AD330" s="86"/>
      <c r="AE330" s="86"/>
      <c r="AF330" s="86"/>
      <c r="AG330" s="86"/>
      <c r="AH330" s="86"/>
      <c r="AI330" s="86"/>
      <c r="AJ330" s="86"/>
      <c r="AK330" s="86"/>
      <c r="AL330" s="86"/>
      <c r="AM330" s="86"/>
      <c r="AN330" s="86"/>
      <c r="AO330" s="86"/>
      <c r="AP330" s="86"/>
      <c r="AQ330" s="86"/>
      <c r="AR330" s="86"/>
      <c r="AS330" s="41">
        <f>SUM(N330:AR330)</f>
        <v>0</v>
      </c>
      <c r="AT330" s="36">
        <f t="shared" ref="AT330" si="490">COUNT(N330:AR330)</f>
        <v>0</v>
      </c>
    </row>
    <row r="331" spans="1:46" ht="21" customHeight="1" thickBot="1">
      <c r="A331" s="144"/>
      <c r="B331" s="114"/>
      <c r="C331" s="114"/>
      <c r="D331" s="116"/>
      <c r="E331" s="137"/>
      <c r="F331" s="118"/>
      <c r="G331" s="118"/>
      <c r="H331" s="118"/>
      <c r="I331" s="118"/>
      <c r="J331" s="38" t="s">
        <v>24</v>
      </c>
      <c r="K331" s="140"/>
      <c r="L331" s="141"/>
      <c r="M331" s="142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  <c r="AA331" s="90"/>
      <c r="AB331" s="90"/>
      <c r="AC331" s="90"/>
      <c r="AD331" s="90"/>
      <c r="AE331" s="90"/>
      <c r="AF331" s="90"/>
      <c r="AG331" s="90"/>
      <c r="AH331" s="90"/>
      <c r="AI331" s="90"/>
      <c r="AJ331" s="90"/>
      <c r="AK331" s="90"/>
      <c r="AL331" s="90"/>
      <c r="AM331" s="90"/>
      <c r="AN331" s="90"/>
      <c r="AO331" s="90"/>
      <c r="AP331" s="90"/>
      <c r="AQ331" s="90"/>
      <c r="AR331" s="90"/>
      <c r="AS331" s="39" t="str">
        <f t="shared" ref="AS331" si="491">IF(AT330=AT331,"○","×")</f>
        <v>○</v>
      </c>
      <c r="AT331" s="36">
        <f t="shared" ref="AT331" si="492">COUNTIF(N331:AR331,"ａ")+COUNTIF(N331:AR331,"ｂ")+COUNTIF(N331:AR331,"ｃ")</f>
        <v>0</v>
      </c>
    </row>
    <row r="332" spans="1:46" ht="21" customHeight="1">
      <c r="A332" s="143">
        <v>165</v>
      </c>
      <c r="B332" s="145"/>
      <c r="C332" s="145"/>
      <c r="D332" s="146"/>
      <c r="E332" s="137" t="str">
        <f>IF(D332=""," ",DATEDIF(D332,K332,"Y")&amp;"歳"&amp;DATEDIF(D332,K332,"YM")&amp;"カ月")</f>
        <v xml:space="preserve"> </v>
      </c>
      <c r="F332" s="138"/>
      <c r="G332" s="138"/>
      <c r="H332" s="138"/>
      <c r="I332" s="138"/>
      <c r="J332" s="40" t="s">
        <v>8</v>
      </c>
      <c r="K332" s="139">
        <f>DATE($B1,$D1,1)</f>
        <v>44621</v>
      </c>
      <c r="L332" s="139">
        <f>DATEDIF(D332,K332,"Y")</f>
        <v>122</v>
      </c>
      <c r="M332" s="121" t="str">
        <f t="shared" si="432"/>
        <v>×</v>
      </c>
      <c r="N332" s="87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86"/>
      <c r="AA332" s="86"/>
      <c r="AB332" s="86"/>
      <c r="AC332" s="86"/>
      <c r="AD332" s="86"/>
      <c r="AE332" s="86"/>
      <c r="AF332" s="86"/>
      <c r="AG332" s="86"/>
      <c r="AH332" s="86"/>
      <c r="AI332" s="86"/>
      <c r="AJ332" s="86"/>
      <c r="AK332" s="86"/>
      <c r="AL332" s="86"/>
      <c r="AM332" s="86"/>
      <c r="AN332" s="86"/>
      <c r="AO332" s="86"/>
      <c r="AP332" s="86"/>
      <c r="AQ332" s="86"/>
      <c r="AR332" s="86"/>
      <c r="AS332" s="41">
        <f>SUM(N332:AR332)</f>
        <v>0</v>
      </c>
      <c r="AT332" s="36">
        <f t="shared" ref="AT332" si="493">COUNT(N332:AR332)</f>
        <v>0</v>
      </c>
    </row>
    <row r="333" spans="1:46" ht="21" customHeight="1" thickBot="1">
      <c r="A333" s="144"/>
      <c r="B333" s="114"/>
      <c r="C333" s="114"/>
      <c r="D333" s="116"/>
      <c r="E333" s="137"/>
      <c r="F333" s="118"/>
      <c r="G333" s="118"/>
      <c r="H333" s="118"/>
      <c r="I333" s="118"/>
      <c r="J333" s="38" t="s">
        <v>24</v>
      </c>
      <c r="K333" s="140"/>
      <c r="L333" s="141"/>
      <c r="M333" s="142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  <c r="AB333" s="90"/>
      <c r="AC333" s="90"/>
      <c r="AD333" s="90"/>
      <c r="AE333" s="90"/>
      <c r="AF333" s="90"/>
      <c r="AG333" s="90"/>
      <c r="AH333" s="90"/>
      <c r="AI333" s="90"/>
      <c r="AJ333" s="90"/>
      <c r="AK333" s="90"/>
      <c r="AL333" s="90"/>
      <c r="AM333" s="90"/>
      <c r="AN333" s="90"/>
      <c r="AO333" s="90"/>
      <c r="AP333" s="90"/>
      <c r="AQ333" s="90"/>
      <c r="AR333" s="90"/>
      <c r="AS333" s="39" t="str">
        <f t="shared" ref="AS333" si="494">IF(AT332=AT333,"○","×")</f>
        <v>○</v>
      </c>
      <c r="AT333" s="36">
        <f t="shared" ref="AT333" si="495">COUNTIF(N333:AR333,"ａ")+COUNTIF(N333:AR333,"ｂ")+COUNTIF(N333:AR333,"ｃ")</f>
        <v>0</v>
      </c>
    </row>
    <row r="334" spans="1:46" ht="21" customHeight="1">
      <c r="A334" s="143">
        <v>166</v>
      </c>
      <c r="B334" s="145"/>
      <c r="C334" s="145"/>
      <c r="D334" s="146"/>
      <c r="E334" s="137" t="str">
        <f>IF(D334=""," ",DATEDIF(D334,K334,"Y")&amp;"歳"&amp;DATEDIF(D334,K334,"YM")&amp;"カ月")</f>
        <v xml:space="preserve"> </v>
      </c>
      <c r="F334" s="138"/>
      <c r="G334" s="138"/>
      <c r="H334" s="138"/>
      <c r="I334" s="138"/>
      <c r="J334" s="40" t="s">
        <v>8</v>
      </c>
      <c r="K334" s="139">
        <f>DATE($B1,$D1,1)</f>
        <v>44621</v>
      </c>
      <c r="L334" s="139">
        <f>DATEDIF(D334,K334,"Y")</f>
        <v>122</v>
      </c>
      <c r="M334" s="121" t="str">
        <f t="shared" si="432"/>
        <v>×</v>
      </c>
      <c r="N334" s="87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  <c r="AA334" s="86"/>
      <c r="AB334" s="86"/>
      <c r="AC334" s="86"/>
      <c r="AD334" s="86"/>
      <c r="AE334" s="86"/>
      <c r="AF334" s="86"/>
      <c r="AG334" s="86"/>
      <c r="AH334" s="86"/>
      <c r="AI334" s="86"/>
      <c r="AJ334" s="86"/>
      <c r="AK334" s="86"/>
      <c r="AL334" s="86"/>
      <c r="AM334" s="86"/>
      <c r="AN334" s="86"/>
      <c r="AO334" s="86"/>
      <c r="AP334" s="86"/>
      <c r="AQ334" s="86"/>
      <c r="AR334" s="86"/>
      <c r="AS334" s="41">
        <f>SUM(N334:AR334)</f>
        <v>0</v>
      </c>
      <c r="AT334" s="36">
        <f t="shared" ref="AT334" si="496">COUNT(N334:AR334)</f>
        <v>0</v>
      </c>
    </row>
    <row r="335" spans="1:46" ht="21" customHeight="1" thickBot="1">
      <c r="A335" s="144"/>
      <c r="B335" s="114"/>
      <c r="C335" s="114"/>
      <c r="D335" s="116"/>
      <c r="E335" s="137"/>
      <c r="F335" s="118"/>
      <c r="G335" s="118"/>
      <c r="H335" s="118"/>
      <c r="I335" s="118"/>
      <c r="J335" s="38" t="s">
        <v>24</v>
      </c>
      <c r="K335" s="140"/>
      <c r="L335" s="141"/>
      <c r="M335" s="142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90"/>
      <c r="AC335" s="90"/>
      <c r="AD335" s="90"/>
      <c r="AE335" s="90"/>
      <c r="AF335" s="90"/>
      <c r="AG335" s="90"/>
      <c r="AH335" s="90"/>
      <c r="AI335" s="90"/>
      <c r="AJ335" s="90"/>
      <c r="AK335" s="90"/>
      <c r="AL335" s="90"/>
      <c r="AM335" s="90"/>
      <c r="AN335" s="90"/>
      <c r="AO335" s="90"/>
      <c r="AP335" s="90"/>
      <c r="AQ335" s="90"/>
      <c r="AR335" s="90"/>
      <c r="AS335" s="39" t="str">
        <f t="shared" ref="AS335" si="497">IF(AT334=AT335,"○","×")</f>
        <v>○</v>
      </c>
      <c r="AT335" s="36">
        <f t="shared" ref="AT335" si="498">COUNTIF(N335:AR335,"ａ")+COUNTIF(N335:AR335,"ｂ")+COUNTIF(N335:AR335,"ｃ")</f>
        <v>0</v>
      </c>
    </row>
    <row r="336" spans="1:46" ht="21" customHeight="1">
      <c r="A336" s="143">
        <v>167</v>
      </c>
      <c r="B336" s="145"/>
      <c r="C336" s="145"/>
      <c r="D336" s="146"/>
      <c r="E336" s="137" t="str">
        <f>IF(D336=""," ",DATEDIF(D336,K336,"Y")&amp;"歳"&amp;DATEDIF(D336,K336,"YM")&amp;"カ月")</f>
        <v xml:space="preserve"> </v>
      </c>
      <c r="F336" s="138"/>
      <c r="G336" s="138"/>
      <c r="H336" s="138"/>
      <c r="I336" s="138"/>
      <c r="J336" s="40" t="s">
        <v>8</v>
      </c>
      <c r="K336" s="139">
        <f>DATE($B1,$D1,1)</f>
        <v>44621</v>
      </c>
      <c r="L336" s="139">
        <f>DATEDIF(D336,K336,"Y")</f>
        <v>122</v>
      </c>
      <c r="M336" s="121" t="str">
        <f t="shared" si="432"/>
        <v>×</v>
      </c>
      <c r="N336" s="87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  <c r="AA336" s="86"/>
      <c r="AB336" s="86"/>
      <c r="AC336" s="86"/>
      <c r="AD336" s="86"/>
      <c r="AE336" s="86"/>
      <c r="AF336" s="86"/>
      <c r="AG336" s="86"/>
      <c r="AH336" s="86"/>
      <c r="AI336" s="86"/>
      <c r="AJ336" s="86"/>
      <c r="AK336" s="86"/>
      <c r="AL336" s="86"/>
      <c r="AM336" s="86"/>
      <c r="AN336" s="86"/>
      <c r="AO336" s="86"/>
      <c r="AP336" s="86"/>
      <c r="AQ336" s="86"/>
      <c r="AR336" s="86"/>
      <c r="AS336" s="41">
        <f>SUM(N336:AR336)</f>
        <v>0</v>
      </c>
      <c r="AT336" s="36">
        <f t="shared" ref="AT336" si="499">COUNT(N336:AR336)</f>
        <v>0</v>
      </c>
    </row>
    <row r="337" spans="1:46" ht="21" customHeight="1" thickBot="1">
      <c r="A337" s="144"/>
      <c r="B337" s="114"/>
      <c r="C337" s="114"/>
      <c r="D337" s="116"/>
      <c r="E337" s="137"/>
      <c r="F337" s="118"/>
      <c r="G337" s="118"/>
      <c r="H337" s="118"/>
      <c r="I337" s="118"/>
      <c r="J337" s="38" t="s">
        <v>24</v>
      </c>
      <c r="K337" s="140"/>
      <c r="L337" s="141"/>
      <c r="M337" s="142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  <c r="AA337" s="90"/>
      <c r="AB337" s="90"/>
      <c r="AC337" s="90"/>
      <c r="AD337" s="90"/>
      <c r="AE337" s="90"/>
      <c r="AF337" s="90"/>
      <c r="AG337" s="90"/>
      <c r="AH337" s="90"/>
      <c r="AI337" s="90"/>
      <c r="AJ337" s="90"/>
      <c r="AK337" s="90"/>
      <c r="AL337" s="90"/>
      <c r="AM337" s="90"/>
      <c r="AN337" s="90"/>
      <c r="AO337" s="90"/>
      <c r="AP337" s="90"/>
      <c r="AQ337" s="90"/>
      <c r="AR337" s="90"/>
      <c r="AS337" s="39" t="str">
        <f t="shared" ref="AS337" si="500">IF(AT336=AT337,"○","×")</f>
        <v>○</v>
      </c>
      <c r="AT337" s="36">
        <f t="shared" ref="AT337" si="501">COUNTIF(N337:AR337,"ａ")+COUNTIF(N337:AR337,"ｂ")+COUNTIF(N337:AR337,"ｃ")</f>
        <v>0</v>
      </c>
    </row>
    <row r="338" spans="1:46" ht="21" customHeight="1">
      <c r="A338" s="143">
        <v>168</v>
      </c>
      <c r="B338" s="145"/>
      <c r="C338" s="145"/>
      <c r="D338" s="146"/>
      <c r="E338" s="137" t="str">
        <f>IF(D338=""," ",DATEDIF(D338,K338,"Y")&amp;"歳"&amp;DATEDIF(D338,K338,"YM")&amp;"カ月")</f>
        <v xml:space="preserve"> </v>
      </c>
      <c r="F338" s="138"/>
      <c r="G338" s="138"/>
      <c r="H338" s="138"/>
      <c r="I338" s="138"/>
      <c r="J338" s="40" t="s">
        <v>8</v>
      </c>
      <c r="K338" s="139">
        <f>DATE($B1,$D1,1)</f>
        <v>44621</v>
      </c>
      <c r="L338" s="139">
        <f>DATEDIF(D338,K338,"Y")</f>
        <v>122</v>
      </c>
      <c r="M338" s="121" t="str">
        <f t="shared" si="432"/>
        <v>×</v>
      </c>
      <c r="N338" s="87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  <c r="AA338" s="86"/>
      <c r="AB338" s="86"/>
      <c r="AC338" s="86"/>
      <c r="AD338" s="86"/>
      <c r="AE338" s="86"/>
      <c r="AF338" s="86"/>
      <c r="AG338" s="86"/>
      <c r="AH338" s="86"/>
      <c r="AI338" s="86"/>
      <c r="AJ338" s="86"/>
      <c r="AK338" s="86"/>
      <c r="AL338" s="86"/>
      <c r="AM338" s="86"/>
      <c r="AN338" s="86"/>
      <c r="AO338" s="86"/>
      <c r="AP338" s="86"/>
      <c r="AQ338" s="86"/>
      <c r="AR338" s="86"/>
      <c r="AS338" s="41">
        <f>SUM(N338:AR338)</f>
        <v>0</v>
      </c>
      <c r="AT338" s="36">
        <f t="shared" ref="AT338" si="502">COUNT(N338:AR338)</f>
        <v>0</v>
      </c>
    </row>
    <row r="339" spans="1:46" ht="21" customHeight="1" thickBot="1">
      <c r="A339" s="144"/>
      <c r="B339" s="114"/>
      <c r="C339" s="114"/>
      <c r="D339" s="116"/>
      <c r="E339" s="137"/>
      <c r="F339" s="118"/>
      <c r="G339" s="118"/>
      <c r="H339" s="118"/>
      <c r="I339" s="118"/>
      <c r="J339" s="38" t="s">
        <v>24</v>
      </c>
      <c r="K339" s="140"/>
      <c r="L339" s="141"/>
      <c r="M339" s="142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  <c r="AA339" s="90"/>
      <c r="AB339" s="90"/>
      <c r="AC339" s="90"/>
      <c r="AD339" s="90"/>
      <c r="AE339" s="90"/>
      <c r="AF339" s="90"/>
      <c r="AG339" s="90"/>
      <c r="AH339" s="90"/>
      <c r="AI339" s="90"/>
      <c r="AJ339" s="90"/>
      <c r="AK339" s="90"/>
      <c r="AL339" s="90"/>
      <c r="AM339" s="90"/>
      <c r="AN339" s="90"/>
      <c r="AO339" s="90"/>
      <c r="AP339" s="90"/>
      <c r="AQ339" s="90"/>
      <c r="AR339" s="90"/>
      <c r="AS339" s="39" t="str">
        <f t="shared" ref="AS339" si="503">IF(AT338=AT339,"○","×")</f>
        <v>○</v>
      </c>
      <c r="AT339" s="36">
        <f t="shared" ref="AT339" si="504">COUNTIF(N339:AR339,"ａ")+COUNTIF(N339:AR339,"ｂ")+COUNTIF(N339:AR339,"ｃ")</f>
        <v>0</v>
      </c>
    </row>
    <row r="340" spans="1:46" ht="21" customHeight="1">
      <c r="A340" s="143">
        <v>169</v>
      </c>
      <c r="B340" s="145"/>
      <c r="C340" s="145"/>
      <c r="D340" s="146"/>
      <c r="E340" s="137" t="str">
        <f>IF(D340=""," ",DATEDIF(D340,K340,"Y")&amp;"歳"&amp;DATEDIF(D340,K340,"YM")&amp;"カ月")</f>
        <v xml:space="preserve"> </v>
      </c>
      <c r="F340" s="138"/>
      <c r="G340" s="138"/>
      <c r="H340" s="138"/>
      <c r="I340" s="138"/>
      <c r="J340" s="40" t="s">
        <v>8</v>
      </c>
      <c r="K340" s="139">
        <f>DATE($B1,$D1,1)</f>
        <v>44621</v>
      </c>
      <c r="L340" s="139">
        <f>DATEDIF(D340,K340,"Y")</f>
        <v>122</v>
      </c>
      <c r="M340" s="121" t="str">
        <f t="shared" si="432"/>
        <v>×</v>
      </c>
      <c r="N340" s="87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  <c r="AA340" s="86"/>
      <c r="AB340" s="86"/>
      <c r="AC340" s="86"/>
      <c r="AD340" s="86"/>
      <c r="AE340" s="86"/>
      <c r="AF340" s="86"/>
      <c r="AG340" s="86"/>
      <c r="AH340" s="86"/>
      <c r="AI340" s="86"/>
      <c r="AJ340" s="86"/>
      <c r="AK340" s="86"/>
      <c r="AL340" s="86"/>
      <c r="AM340" s="86"/>
      <c r="AN340" s="86"/>
      <c r="AO340" s="86"/>
      <c r="AP340" s="86"/>
      <c r="AQ340" s="86"/>
      <c r="AR340" s="86"/>
      <c r="AS340" s="41">
        <f>SUM(N340:AR340)</f>
        <v>0</v>
      </c>
      <c r="AT340" s="36">
        <f t="shared" ref="AT340" si="505">COUNT(N340:AR340)</f>
        <v>0</v>
      </c>
    </row>
    <row r="341" spans="1:46" ht="21" customHeight="1" thickBot="1">
      <c r="A341" s="144"/>
      <c r="B341" s="114"/>
      <c r="C341" s="114"/>
      <c r="D341" s="116"/>
      <c r="E341" s="137"/>
      <c r="F341" s="118"/>
      <c r="G341" s="118"/>
      <c r="H341" s="118"/>
      <c r="I341" s="118"/>
      <c r="J341" s="38" t="s">
        <v>24</v>
      </c>
      <c r="K341" s="140"/>
      <c r="L341" s="141"/>
      <c r="M341" s="142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  <c r="AB341" s="90"/>
      <c r="AC341" s="90"/>
      <c r="AD341" s="90"/>
      <c r="AE341" s="90"/>
      <c r="AF341" s="90"/>
      <c r="AG341" s="90"/>
      <c r="AH341" s="90"/>
      <c r="AI341" s="90"/>
      <c r="AJ341" s="90"/>
      <c r="AK341" s="90"/>
      <c r="AL341" s="90"/>
      <c r="AM341" s="90"/>
      <c r="AN341" s="90"/>
      <c r="AO341" s="90"/>
      <c r="AP341" s="90"/>
      <c r="AQ341" s="90"/>
      <c r="AR341" s="90"/>
      <c r="AS341" s="39" t="str">
        <f t="shared" ref="AS341" si="506">IF(AT340=AT341,"○","×")</f>
        <v>○</v>
      </c>
      <c r="AT341" s="36">
        <f t="shared" ref="AT341" si="507">COUNTIF(N341:AR341,"ａ")+COUNTIF(N341:AR341,"ｂ")+COUNTIF(N341:AR341,"ｃ")</f>
        <v>0</v>
      </c>
    </row>
    <row r="342" spans="1:46" ht="21" customHeight="1">
      <c r="A342" s="143">
        <v>170</v>
      </c>
      <c r="B342" s="145"/>
      <c r="C342" s="145"/>
      <c r="D342" s="146"/>
      <c r="E342" s="137" t="str">
        <f>IF(D342=""," ",DATEDIF(D342,K342,"Y")&amp;"歳"&amp;DATEDIF(D342,K342,"YM")&amp;"カ月")</f>
        <v xml:space="preserve"> </v>
      </c>
      <c r="F342" s="138"/>
      <c r="G342" s="138"/>
      <c r="H342" s="138"/>
      <c r="I342" s="138"/>
      <c r="J342" s="40" t="s">
        <v>8</v>
      </c>
      <c r="K342" s="139">
        <f>DATE($B1,$D1,1)</f>
        <v>44621</v>
      </c>
      <c r="L342" s="139">
        <f>DATEDIF(D342,K342,"Y")</f>
        <v>122</v>
      </c>
      <c r="M342" s="121" t="str">
        <f t="shared" si="432"/>
        <v>×</v>
      </c>
      <c r="N342" s="87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  <c r="AA342" s="86"/>
      <c r="AB342" s="86"/>
      <c r="AC342" s="86"/>
      <c r="AD342" s="86"/>
      <c r="AE342" s="86"/>
      <c r="AF342" s="86"/>
      <c r="AG342" s="86"/>
      <c r="AH342" s="86"/>
      <c r="AI342" s="86"/>
      <c r="AJ342" s="86"/>
      <c r="AK342" s="86"/>
      <c r="AL342" s="86"/>
      <c r="AM342" s="86"/>
      <c r="AN342" s="86"/>
      <c r="AO342" s="86"/>
      <c r="AP342" s="86"/>
      <c r="AQ342" s="86"/>
      <c r="AR342" s="86"/>
      <c r="AS342" s="41">
        <f>SUM(N342:AR342)</f>
        <v>0</v>
      </c>
      <c r="AT342" s="36">
        <f t="shared" ref="AT342" si="508">COUNT(N342:AR342)</f>
        <v>0</v>
      </c>
    </row>
    <row r="343" spans="1:46" ht="21" customHeight="1" thickBot="1">
      <c r="A343" s="144"/>
      <c r="B343" s="114"/>
      <c r="C343" s="114"/>
      <c r="D343" s="116"/>
      <c r="E343" s="137"/>
      <c r="F343" s="118"/>
      <c r="G343" s="118"/>
      <c r="H343" s="118"/>
      <c r="I343" s="118"/>
      <c r="J343" s="38" t="s">
        <v>24</v>
      </c>
      <c r="K343" s="140"/>
      <c r="L343" s="141"/>
      <c r="M343" s="142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  <c r="AA343" s="90"/>
      <c r="AB343" s="90"/>
      <c r="AC343" s="90"/>
      <c r="AD343" s="90"/>
      <c r="AE343" s="90"/>
      <c r="AF343" s="90"/>
      <c r="AG343" s="90"/>
      <c r="AH343" s="90"/>
      <c r="AI343" s="90"/>
      <c r="AJ343" s="90"/>
      <c r="AK343" s="90"/>
      <c r="AL343" s="90"/>
      <c r="AM343" s="90"/>
      <c r="AN343" s="90"/>
      <c r="AO343" s="90"/>
      <c r="AP343" s="90"/>
      <c r="AQ343" s="90"/>
      <c r="AR343" s="90"/>
      <c r="AS343" s="39" t="str">
        <f t="shared" ref="AS343" si="509">IF(AT342=AT343,"○","×")</f>
        <v>○</v>
      </c>
      <c r="AT343" s="36">
        <f t="shared" ref="AT343" si="510">COUNTIF(N343:AR343,"ａ")+COUNTIF(N343:AR343,"ｂ")+COUNTIF(N343:AR343,"ｃ")</f>
        <v>0</v>
      </c>
    </row>
    <row r="344" spans="1:46" ht="21" customHeight="1">
      <c r="A344" s="143">
        <v>171</v>
      </c>
      <c r="B344" s="145"/>
      <c r="C344" s="145"/>
      <c r="D344" s="146"/>
      <c r="E344" s="137" t="str">
        <f>IF(D344=""," ",DATEDIF(D344,K344,"Y")&amp;"歳"&amp;DATEDIF(D344,K344,"YM")&amp;"カ月")</f>
        <v xml:space="preserve"> </v>
      </c>
      <c r="F344" s="138"/>
      <c r="G344" s="138"/>
      <c r="H344" s="138"/>
      <c r="I344" s="138"/>
      <c r="J344" s="40" t="s">
        <v>8</v>
      </c>
      <c r="K344" s="139">
        <f>DATE($B1,$D1,1)</f>
        <v>44621</v>
      </c>
      <c r="L344" s="139">
        <f>DATEDIF(D344,K344,"Y")</f>
        <v>122</v>
      </c>
      <c r="M344" s="121" t="str">
        <f t="shared" si="432"/>
        <v>×</v>
      </c>
      <c r="N344" s="87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  <c r="Z344" s="86"/>
      <c r="AA344" s="86"/>
      <c r="AB344" s="86"/>
      <c r="AC344" s="86"/>
      <c r="AD344" s="86"/>
      <c r="AE344" s="86"/>
      <c r="AF344" s="86"/>
      <c r="AG344" s="86"/>
      <c r="AH344" s="86"/>
      <c r="AI344" s="86"/>
      <c r="AJ344" s="86"/>
      <c r="AK344" s="86"/>
      <c r="AL344" s="86"/>
      <c r="AM344" s="86"/>
      <c r="AN344" s="86"/>
      <c r="AO344" s="86"/>
      <c r="AP344" s="86"/>
      <c r="AQ344" s="86"/>
      <c r="AR344" s="86"/>
      <c r="AS344" s="41">
        <f>SUM(N344:AR344)</f>
        <v>0</v>
      </c>
      <c r="AT344" s="36">
        <f t="shared" ref="AT344" si="511">COUNT(N344:AR344)</f>
        <v>0</v>
      </c>
    </row>
    <row r="345" spans="1:46" ht="21" customHeight="1" thickBot="1">
      <c r="A345" s="144"/>
      <c r="B345" s="114"/>
      <c r="C345" s="114"/>
      <c r="D345" s="116"/>
      <c r="E345" s="137"/>
      <c r="F345" s="118"/>
      <c r="G345" s="118"/>
      <c r="H345" s="118"/>
      <c r="I345" s="118"/>
      <c r="J345" s="38" t="s">
        <v>24</v>
      </c>
      <c r="K345" s="140"/>
      <c r="L345" s="141"/>
      <c r="M345" s="142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  <c r="AA345" s="90"/>
      <c r="AB345" s="90"/>
      <c r="AC345" s="90"/>
      <c r="AD345" s="90"/>
      <c r="AE345" s="90"/>
      <c r="AF345" s="90"/>
      <c r="AG345" s="90"/>
      <c r="AH345" s="90"/>
      <c r="AI345" s="90"/>
      <c r="AJ345" s="90"/>
      <c r="AK345" s="90"/>
      <c r="AL345" s="90"/>
      <c r="AM345" s="90"/>
      <c r="AN345" s="90"/>
      <c r="AO345" s="90"/>
      <c r="AP345" s="90"/>
      <c r="AQ345" s="90"/>
      <c r="AR345" s="90"/>
      <c r="AS345" s="39" t="str">
        <f t="shared" ref="AS345" si="512">IF(AT344=AT345,"○","×")</f>
        <v>○</v>
      </c>
      <c r="AT345" s="36">
        <f t="shared" ref="AT345" si="513">COUNTIF(N345:AR345,"ａ")+COUNTIF(N345:AR345,"ｂ")+COUNTIF(N345:AR345,"ｃ")</f>
        <v>0</v>
      </c>
    </row>
    <row r="346" spans="1:46" ht="21" customHeight="1">
      <c r="A346" s="143">
        <v>172</v>
      </c>
      <c r="B346" s="145"/>
      <c r="C346" s="145"/>
      <c r="D346" s="146"/>
      <c r="E346" s="137" t="str">
        <f>IF(D346=""," ",DATEDIF(D346,K346,"Y")&amp;"歳"&amp;DATEDIF(D346,K346,"YM")&amp;"カ月")</f>
        <v xml:space="preserve"> </v>
      </c>
      <c r="F346" s="138"/>
      <c r="G346" s="138"/>
      <c r="H346" s="138"/>
      <c r="I346" s="138"/>
      <c r="J346" s="40" t="s">
        <v>8</v>
      </c>
      <c r="K346" s="139">
        <f>DATE($B1,$D1,1)</f>
        <v>44621</v>
      </c>
      <c r="L346" s="139">
        <f>DATEDIF(D346,K346,"Y")</f>
        <v>122</v>
      </c>
      <c r="M346" s="121" t="str">
        <f t="shared" si="432"/>
        <v>×</v>
      </c>
      <c r="N346" s="87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  <c r="AA346" s="86"/>
      <c r="AB346" s="86"/>
      <c r="AC346" s="86"/>
      <c r="AD346" s="86"/>
      <c r="AE346" s="86"/>
      <c r="AF346" s="86"/>
      <c r="AG346" s="86"/>
      <c r="AH346" s="86"/>
      <c r="AI346" s="86"/>
      <c r="AJ346" s="86"/>
      <c r="AK346" s="86"/>
      <c r="AL346" s="86"/>
      <c r="AM346" s="86"/>
      <c r="AN346" s="86"/>
      <c r="AO346" s="86"/>
      <c r="AP346" s="86"/>
      <c r="AQ346" s="86"/>
      <c r="AR346" s="86"/>
      <c r="AS346" s="41">
        <f>SUM(N346:AR346)</f>
        <v>0</v>
      </c>
      <c r="AT346" s="36">
        <f t="shared" ref="AT346" si="514">COUNT(N346:AR346)</f>
        <v>0</v>
      </c>
    </row>
    <row r="347" spans="1:46" ht="21" customHeight="1" thickBot="1">
      <c r="A347" s="144"/>
      <c r="B347" s="114"/>
      <c r="C347" s="114"/>
      <c r="D347" s="116"/>
      <c r="E347" s="137"/>
      <c r="F347" s="118"/>
      <c r="G347" s="118"/>
      <c r="H347" s="118"/>
      <c r="I347" s="118"/>
      <c r="J347" s="38" t="s">
        <v>24</v>
      </c>
      <c r="K347" s="140"/>
      <c r="L347" s="141"/>
      <c r="M347" s="142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  <c r="AA347" s="90"/>
      <c r="AB347" s="90"/>
      <c r="AC347" s="90"/>
      <c r="AD347" s="90"/>
      <c r="AE347" s="90"/>
      <c r="AF347" s="90"/>
      <c r="AG347" s="90"/>
      <c r="AH347" s="90"/>
      <c r="AI347" s="90"/>
      <c r="AJ347" s="90"/>
      <c r="AK347" s="90"/>
      <c r="AL347" s="90"/>
      <c r="AM347" s="90"/>
      <c r="AN347" s="90"/>
      <c r="AO347" s="90"/>
      <c r="AP347" s="90"/>
      <c r="AQ347" s="90"/>
      <c r="AR347" s="90"/>
      <c r="AS347" s="39" t="str">
        <f t="shared" ref="AS347" si="515">IF(AT346=AT347,"○","×")</f>
        <v>○</v>
      </c>
      <c r="AT347" s="36">
        <f t="shared" ref="AT347" si="516">COUNTIF(N347:AR347,"ａ")+COUNTIF(N347:AR347,"ｂ")+COUNTIF(N347:AR347,"ｃ")</f>
        <v>0</v>
      </c>
    </row>
    <row r="348" spans="1:46" ht="21" customHeight="1">
      <c r="A348" s="143">
        <v>173</v>
      </c>
      <c r="B348" s="145"/>
      <c r="C348" s="145"/>
      <c r="D348" s="146"/>
      <c r="E348" s="137" t="str">
        <f>IF(D348=""," ",DATEDIF(D348,K348,"Y")&amp;"歳"&amp;DATEDIF(D348,K348,"YM")&amp;"カ月")</f>
        <v xml:space="preserve"> </v>
      </c>
      <c r="F348" s="138"/>
      <c r="G348" s="138"/>
      <c r="H348" s="138"/>
      <c r="I348" s="138"/>
      <c r="J348" s="40" t="s">
        <v>8</v>
      </c>
      <c r="K348" s="139">
        <f>DATE($B1,$D1,1)</f>
        <v>44621</v>
      </c>
      <c r="L348" s="139">
        <f>DATEDIF(D348,K348,"Y")</f>
        <v>122</v>
      </c>
      <c r="M348" s="121" t="str">
        <f t="shared" si="432"/>
        <v>×</v>
      </c>
      <c r="N348" s="87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  <c r="AA348" s="86"/>
      <c r="AB348" s="86"/>
      <c r="AC348" s="86"/>
      <c r="AD348" s="86"/>
      <c r="AE348" s="86"/>
      <c r="AF348" s="86"/>
      <c r="AG348" s="86"/>
      <c r="AH348" s="86"/>
      <c r="AI348" s="86"/>
      <c r="AJ348" s="86"/>
      <c r="AK348" s="86"/>
      <c r="AL348" s="86"/>
      <c r="AM348" s="86"/>
      <c r="AN348" s="86"/>
      <c r="AO348" s="86"/>
      <c r="AP348" s="86"/>
      <c r="AQ348" s="86"/>
      <c r="AR348" s="86"/>
      <c r="AS348" s="41">
        <f>SUM(N348:AR348)</f>
        <v>0</v>
      </c>
      <c r="AT348" s="36">
        <f t="shared" ref="AT348" si="517">COUNT(N348:AR348)</f>
        <v>0</v>
      </c>
    </row>
    <row r="349" spans="1:46" ht="21" customHeight="1" thickBot="1">
      <c r="A349" s="144"/>
      <c r="B349" s="114"/>
      <c r="C349" s="114"/>
      <c r="D349" s="116"/>
      <c r="E349" s="137"/>
      <c r="F349" s="118"/>
      <c r="G349" s="118"/>
      <c r="H349" s="118"/>
      <c r="I349" s="118"/>
      <c r="J349" s="38" t="s">
        <v>24</v>
      </c>
      <c r="K349" s="140"/>
      <c r="L349" s="141"/>
      <c r="M349" s="142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  <c r="AA349" s="90"/>
      <c r="AB349" s="90"/>
      <c r="AC349" s="90"/>
      <c r="AD349" s="90"/>
      <c r="AE349" s="90"/>
      <c r="AF349" s="90"/>
      <c r="AG349" s="90"/>
      <c r="AH349" s="90"/>
      <c r="AI349" s="90"/>
      <c r="AJ349" s="90"/>
      <c r="AK349" s="90"/>
      <c r="AL349" s="90"/>
      <c r="AM349" s="90"/>
      <c r="AN349" s="90"/>
      <c r="AO349" s="90"/>
      <c r="AP349" s="90"/>
      <c r="AQ349" s="90"/>
      <c r="AR349" s="90"/>
      <c r="AS349" s="39" t="str">
        <f t="shared" ref="AS349" si="518">IF(AT348=AT349,"○","×")</f>
        <v>○</v>
      </c>
      <c r="AT349" s="36">
        <f t="shared" ref="AT349" si="519">COUNTIF(N349:AR349,"ａ")+COUNTIF(N349:AR349,"ｂ")+COUNTIF(N349:AR349,"ｃ")</f>
        <v>0</v>
      </c>
    </row>
    <row r="350" spans="1:46" ht="21" customHeight="1">
      <c r="A350" s="143">
        <v>174</v>
      </c>
      <c r="B350" s="145"/>
      <c r="C350" s="145"/>
      <c r="D350" s="146"/>
      <c r="E350" s="137" t="str">
        <f>IF(D350=""," ",DATEDIF(D350,K350,"Y")&amp;"歳"&amp;DATEDIF(D350,K350,"YM")&amp;"カ月")</f>
        <v xml:space="preserve"> </v>
      </c>
      <c r="F350" s="138"/>
      <c r="G350" s="138"/>
      <c r="H350" s="138"/>
      <c r="I350" s="138"/>
      <c r="J350" s="40" t="s">
        <v>8</v>
      </c>
      <c r="K350" s="139">
        <f>DATE($B1,$D1,1)</f>
        <v>44621</v>
      </c>
      <c r="L350" s="139">
        <f>DATEDIF(D350,K350,"Y")</f>
        <v>122</v>
      </c>
      <c r="M350" s="121" t="str">
        <f t="shared" si="432"/>
        <v>×</v>
      </c>
      <c r="N350" s="87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  <c r="AA350" s="86"/>
      <c r="AB350" s="86"/>
      <c r="AC350" s="86"/>
      <c r="AD350" s="86"/>
      <c r="AE350" s="86"/>
      <c r="AF350" s="86"/>
      <c r="AG350" s="86"/>
      <c r="AH350" s="86"/>
      <c r="AI350" s="86"/>
      <c r="AJ350" s="86"/>
      <c r="AK350" s="86"/>
      <c r="AL350" s="86"/>
      <c r="AM350" s="86"/>
      <c r="AN350" s="86"/>
      <c r="AO350" s="86"/>
      <c r="AP350" s="86"/>
      <c r="AQ350" s="86"/>
      <c r="AR350" s="86"/>
      <c r="AS350" s="41">
        <f>SUM(N350:AR350)</f>
        <v>0</v>
      </c>
      <c r="AT350" s="36">
        <f t="shared" ref="AT350" si="520">COUNT(N350:AR350)</f>
        <v>0</v>
      </c>
    </row>
    <row r="351" spans="1:46" ht="21" customHeight="1" thickBot="1">
      <c r="A351" s="144"/>
      <c r="B351" s="114"/>
      <c r="C351" s="114"/>
      <c r="D351" s="116"/>
      <c r="E351" s="137"/>
      <c r="F351" s="118"/>
      <c r="G351" s="118"/>
      <c r="H351" s="118"/>
      <c r="I351" s="118"/>
      <c r="J351" s="38" t="s">
        <v>24</v>
      </c>
      <c r="K351" s="140"/>
      <c r="L351" s="141"/>
      <c r="M351" s="142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  <c r="AB351" s="90"/>
      <c r="AC351" s="90"/>
      <c r="AD351" s="90"/>
      <c r="AE351" s="90"/>
      <c r="AF351" s="90"/>
      <c r="AG351" s="90"/>
      <c r="AH351" s="90"/>
      <c r="AI351" s="90"/>
      <c r="AJ351" s="90"/>
      <c r="AK351" s="90"/>
      <c r="AL351" s="90"/>
      <c r="AM351" s="90"/>
      <c r="AN351" s="90"/>
      <c r="AO351" s="90"/>
      <c r="AP351" s="90"/>
      <c r="AQ351" s="90"/>
      <c r="AR351" s="90"/>
      <c r="AS351" s="39" t="str">
        <f t="shared" ref="AS351" si="521">IF(AT350=AT351,"○","×")</f>
        <v>○</v>
      </c>
      <c r="AT351" s="36">
        <f t="shared" ref="AT351" si="522">COUNTIF(N351:AR351,"ａ")+COUNTIF(N351:AR351,"ｂ")+COUNTIF(N351:AR351,"ｃ")</f>
        <v>0</v>
      </c>
    </row>
    <row r="352" spans="1:46" ht="21" customHeight="1">
      <c r="A352" s="143">
        <v>175</v>
      </c>
      <c r="B352" s="145"/>
      <c r="C352" s="145"/>
      <c r="D352" s="146"/>
      <c r="E352" s="137" t="str">
        <f>IF(D352=""," ",DATEDIF(D352,K352,"Y")&amp;"歳"&amp;DATEDIF(D352,K352,"YM")&amp;"カ月")</f>
        <v xml:space="preserve"> </v>
      </c>
      <c r="F352" s="138"/>
      <c r="G352" s="138"/>
      <c r="H352" s="138"/>
      <c r="I352" s="138"/>
      <c r="J352" s="40" t="s">
        <v>8</v>
      </c>
      <c r="K352" s="139">
        <f>DATE($B1,$D1,1)</f>
        <v>44621</v>
      </c>
      <c r="L352" s="139">
        <f>DATEDIF(D352,K352,"Y")</f>
        <v>122</v>
      </c>
      <c r="M352" s="121" t="str">
        <f t="shared" si="432"/>
        <v>×</v>
      </c>
      <c r="N352" s="87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  <c r="AK352" s="86"/>
      <c r="AL352" s="86"/>
      <c r="AM352" s="86"/>
      <c r="AN352" s="86"/>
      <c r="AO352" s="86"/>
      <c r="AP352" s="86"/>
      <c r="AQ352" s="86"/>
      <c r="AR352" s="86"/>
      <c r="AS352" s="41">
        <f>SUM(N352:AR352)</f>
        <v>0</v>
      </c>
      <c r="AT352" s="36">
        <f t="shared" ref="AT352" si="523">COUNT(N352:AR352)</f>
        <v>0</v>
      </c>
    </row>
    <row r="353" spans="1:46" ht="21" customHeight="1" thickBot="1">
      <c r="A353" s="144"/>
      <c r="B353" s="114"/>
      <c r="C353" s="114"/>
      <c r="D353" s="116"/>
      <c r="E353" s="137"/>
      <c r="F353" s="118"/>
      <c r="G353" s="118"/>
      <c r="H353" s="118"/>
      <c r="I353" s="118"/>
      <c r="J353" s="38" t="s">
        <v>24</v>
      </c>
      <c r="K353" s="140"/>
      <c r="L353" s="141"/>
      <c r="M353" s="142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  <c r="AA353" s="90"/>
      <c r="AB353" s="90"/>
      <c r="AC353" s="90"/>
      <c r="AD353" s="90"/>
      <c r="AE353" s="90"/>
      <c r="AF353" s="90"/>
      <c r="AG353" s="90"/>
      <c r="AH353" s="90"/>
      <c r="AI353" s="90"/>
      <c r="AJ353" s="90"/>
      <c r="AK353" s="90"/>
      <c r="AL353" s="90"/>
      <c r="AM353" s="90"/>
      <c r="AN353" s="90"/>
      <c r="AO353" s="90"/>
      <c r="AP353" s="90"/>
      <c r="AQ353" s="90"/>
      <c r="AR353" s="90"/>
      <c r="AS353" s="39" t="str">
        <f t="shared" ref="AS353" si="524">IF(AT352=AT353,"○","×")</f>
        <v>○</v>
      </c>
      <c r="AT353" s="36">
        <f t="shared" ref="AT353" si="525">COUNTIF(N353:AR353,"ａ")+COUNTIF(N353:AR353,"ｂ")+COUNTIF(N353:AR353,"ｃ")</f>
        <v>0</v>
      </c>
    </row>
    <row r="354" spans="1:46" ht="21" customHeight="1">
      <c r="A354" s="143">
        <v>176</v>
      </c>
      <c r="B354" s="145"/>
      <c r="C354" s="145"/>
      <c r="D354" s="146"/>
      <c r="E354" s="137" t="str">
        <f>IF(D354=""," ",DATEDIF(D354,K354,"Y")&amp;"歳"&amp;DATEDIF(D354,K354,"YM")&amp;"カ月")</f>
        <v xml:space="preserve"> </v>
      </c>
      <c r="F354" s="138"/>
      <c r="G354" s="138"/>
      <c r="H354" s="138"/>
      <c r="I354" s="138"/>
      <c r="J354" s="40" t="s">
        <v>8</v>
      </c>
      <c r="K354" s="139">
        <f>DATE($B1,$D1,1)</f>
        <v>44621</v>
      </c>
      <c r="L354" s="139">
        <f>DATEDIF(D354,K354,"Y")</f>
        <v>122</v>
      </c>
      <c r="M354" s="121" t="str">
        <f t="shared" si="432"/>
        <v>×</v>
      </c>
      <c r="N354" s="87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  <c r="AK354" s="86"/>
      <c r="AL354" s="86"/>
      <c r="AM354" s="86"/>
      <c r="AN354" s="86"/>
      <c r="AO354" s="86"/>
      <c r="AP354" s="86"/>
      <c r="AQ354" s="86"/>
      <c r="AR354" s="86"/>
      <c r="AS354" s="41">
        <f>SUM(N354:AR354)</f>
        <v>0</v>
      </c>
      <c r="AT354" s="36">
        <f t="shared" ref="AT354" si="526">COUNT(N354:AR354)</f>
        <v>0</v>
      </c>
    </row>
    <row r="355" spans="1:46" ht="21" customHeight="1" thickBot="1">
      <c r="A355" s="144"/>
      <c r="B355" s="114"/>
      <c r="C355" s="114"/>
      <c r="D355" s="116"/>
      <c r="E355" s="137"/>
      <c r="F355" s="118"/>
      <c r="G355" s="118"/>
      <c r="H355" s="118"/>
      <c r="I355" s="118"/>
      <c r="J355" s="38" t="s">
        <v>24</v>
      </c>
      <c r="K355" s="140"/>
      <c r="L355" s="141"/>
      <c r="M355" s="142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  <c r="AA355" s="90"/>
      <c r="AB355" s="90"/>
      <c r="AC355" s="90"/>
      <c r="AD355" s="90"/>
      <c r="AE355" s="90"/>
      <c r="AF355" s="90"/>
      <c r="AG355" s="90"/>
      <c r="AH355" s="90"/>
      <c r="AI355" s="90"/>
      <c r="AJ355" s="90"/>
      <c r="AK355" s="90"/>
      <c r="AL355" s="90"/>
      <c r="AM355" s="90"/>
      <c r="AN355" s="90"/>
      <c r="AO355" s="90"/>
      <c r="AP355" s="90"/>
      <c r="AQ355" s="90"/>
      <c r="AR355" s="90"/>
      <c r="AS355" s="39" t="str">
        <f t="shared" ref="AS355" si="527">IF(AT354=AT355,"○","×")</f>
        <v>○</v>
      </c>
      <c r="AT355" s="36">
        <f t="shared" ref="AT355" si="528">COUNTIF(N355:AR355,"ａ")+COUNTIF(N355:AR355,"ｂ")+COUNTIF(N355:AR355,"ｃ")</f>
        <v>0</v>
      </c>
    </row>
    <row r="356" spans="1:46" ht="21" customHeight="1">
      <c r="A356" s="143">
        <v>177</v>
      </c>
      <c r="B356" s="145"/>
      <c r="C356" s="145"/>
      <c r="D356" s="146"/>
      <c r="E356" s="137" t="str">
        <f>IF(D356=""," ",DATEDIF(D356,K356,"Y")&amp;"歳"&amp;DATEDIF(D356,K356,"YM")&amp;"カ月")</f>
        <v xml:space="preserve"> </v>
      </c>
      <c r="F356" s="138"/>
      <c r="G356" s="138"/>
      <c r="H356" s="138"/>
      <c r="I356" s="138"/>
      <c r="J356" s="40" t="s">
        <v>8</v>
      </c>
      <c r="K356" s="139">
        <f>DATE($B1,$D1,1)</f>
        <v>44621</v>
      </c>
      <c r="L356" s="139">
        <f>DATEDIF(D356,K356,"Y")</f>
        <v>122</v>
      </c>
      <c r="M356" s="121" t="str">
        <f t="shared" ref="M356:M400" si="529">IF(L356=0,"○",IF(L356=1,"△",IF(L356=2,"□",IF(L356=3,"◇","×"))))</f>
        <v>×</v>
      </c>
      <c r="N356" s="87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  <c r="AK356" s="86"/>
      <c r="AL356" s="86"/>
      <c r="AM356" s="86"/>
      <c r="AN356" s="86"/>
      <c r="AO356" s="86"/>
      <c r="AP356" s="86"/>
      <c r="AQ356" s="86"/>
      <c r="AR356" s="86"/>
      <c r="AS356" s="41">
        <f>SUM(N356:AR356)</f>
        <v>0</v>
      </c>
      <c r="AT356" s="36">
        <f t="shared" ref="AT356" si="530">COUNT(N356:AR356)</f>
        <v>0</v>
      </c>
    </row>
    <row r="357" spans="1:46" ht="21" customHeight="1" thickBot="1">
      <c r="A357" s="144"/>
      <c r="B357" s="114"/>
      <c r="C357" s="114"/>
      <c r="D357" s="116"/>
      <c r="E357" s="137"/>
      <c r="F357" s="118"/>
      <c r="G357" s="118"/>
      <c r="H357" s="118"/>
      <c r="I357" s="118"/>
      <c r="J357" s="38" t="s">
        <v>24</v>
      </c>
      <c r="K357" s="140"/>
      <c r="L357" s="141"/>
      <c r="M357" s="142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  <c r="AA357" s="90"/>
      <c r="AB357" s="90"/>
      <c r="AC357" s="90"/>
      <c r="AD357" s="90"/>
      <c r="AE357" s="90"/>
      <c r="AF357" s="90"/>
      <c r="AG357" s="90"/>
      <c r="AH357" s="90"/>
      <c r="AI357" s="90"/>
      <c r="AJ357" s="90"/>
      <c r="AK357" s="90"/>
      <c r="AL357" s="90"/>
      <c r="AM357" s="90"/>
      <c r="AN357" s="90"/>
      <c r="AO357" s="90"/>
      <c r="AP357" s="90"/>
      <c r="AQ357" s="90"/>
      <c r="AR357" s="90"/>
      <c r="AS357" s="39" t="str">
        <f t="shared" ref="AS357" si="531">IF(AT356=AT357,"○","×")</f>
        <v>○</v>
      </c>
      <c r="AT357" s="36">
        <f t="shared" ref="AT357" si="532">COUNTIF(N357:AR357,"ａ")+COUNTIF(N357:AR357,"ｂ")+COUNTIF(N357:AR357,"ｃ")</f>
        <v>0</v>
      </c>
    </row>
    <row r="358" spans="1:46" ht="21" customHeight="1">
      <c r="A358" s="143">
        <v>178</v>
      </c>
      <c r="B358" s="145"/>
      <c r="C358" s="145"/>
      <c r="D358" s="146"/>
      <c r="E358" s="137" t="str">
        <f>IF(D358=""," ",DATEDIF(D358,K358,"Y")&amp;"歳"&amp;DATEDIF(D358,K358,"YM")&amp;"カ月")</f>
        <v xml:space="preserve"> </v>
      </c>
      <c r="F358" s="138"/>
      <c r="G358" s="138"/>
      <c r="H358" s="138"/>
      <c r="I358" s="138"/>
      <c r="J358" s="40" t="s">
        <v>8</v>
      </c>
      <c r="K358" s="139">
        <f>DATE($B1,$D1,1)</f>
        <v>44621</v>
      </c>
      <c r="L358" s="139">
        <f>DATEDIF(D358,K358,"Y")</f>
        <v>122</v>
      </c>
      <c r="M358" s="121" t="str">
        <f t="shared" si="529"/>
        <v>×</v>
      </c>
      <c r="N358" s="87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86"/>
      <c r="AA358" s="86"/>
      <c r="AB358" s="86"/>
      <c r="AC358" s="86"/>
      <c r="AD358" s="86"/>
      <c r="AE358" s="86"/>
      <c r="AF358" s="86"/>
      <c r="AG358" s="86"/>
      <c r="AH358" s="86"/>
      <c r="AI358" s="86"/>
      <c r="AJ358" s="86"/>
      <c r="AK358" s="86"/>
      <c r="AL358" s="86"/>
      <c r="AM358" s="86"/>
      <c r="AN358" s="86"/>
      <c r="AO358" s="86"/>
      <c r="AP358" s="86"/>
      <c r="AQ358" s="86"/>
      <c r="AR358" s="86"/>
      <c r="AS358" s="41">
        <f>SUM(N358:AR358)</f>
        <v>0</v>
      </c>
      <c r="AT358" s="36">
        <f t="shared" ref="AT358" si="533">COUNT(N358:AR358)</f>
        <v>0</v>
      </c>
    </row>
    <row r="359" spans="1:46" ht="21" customHeight="1" thickBot="1">
      <c r="A359" s="144"/>
      <c r="B359" s="114"/>
      <c r="C359" s="114"/>
      <c r="D359" s="116"/>
      <c r="E359" s="137"/>
      <c r="F359" s="118"/>
      <c r="G359" s="118"/>
      <c r="H359" s="118"/>
      <c r="I359" s="118"/>
      <c r="J359" s="38" t="s">
        <v>24</v>
      </c>
      <c r="K359" s="140"/>
      <c r="L359" s="141"/>
      <c r="M359" s="142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  <c r="AB359" s="90"/>
      <c r="AC359" s="90"/>
      <c r="AD359" s="90"/>
      <c r="AE359" s="90"/>
      <c r="AF359" s="90"/>
      <c r="AG359" s="90"/>
      <c r="AH359" s="90"/>
      <c r="AI359" s="90"/>
      <c r="AJ359" s="90"/>
      <c r="AK359" s="90"/>
      <c r="AL359" s="90"/>
      <c r="AM359" s="90"/>
      <c r="AN359" s="90"/>
      <c r="AO359" s="90"/>
      <c r="AP359" s="90"/>
      <c r="AQ359" s="90"/>
      <c r="AR359" s="90"/>
      <c r="AS359" s="39" t="str">
        <f t="shared" ref="AS359" si="534">IF(AT358=AT359,"○","×")</f>
        <v>○</v>
      </c>
      <c r="AT359" s="36">
        <f t="shared" ref="AT359" si="535">COUNTIF(N359:AR359,"ａ")+COUNTIF(N359:AR359,"ｂ")+COUNTIF(N359:AR359,"ｃ")</f>
        <v>0</v>
      </c>
    </row>
    <row r="360" spans="1:46" ht="21" customHeight="1">
      <c r="A360" s="143">
        <v>179</v>
      </c>
      <c r="B360" s="145"/>
      <c r="C360" s="145"/>
      <c r="D360" s="146"/>
      <c r="E360" s="137" t="str">
        <f>IF(D360=""," ",DATEDIF(D360,K360,"Y")&amp;"歳"&amp;DATEDIF(D360,K360,"YM")&amp;"カ月")</f>
        <v xml:space="preserve"> </v>
      </c>
      <c r="F360" s="138"/>
      <c r="G360" s="138"/>
      <c r="H360" s="138"/>
      <c r="I360" s="138"/>
      <c r="J360" s="40" t="s">
        <v>8</v>
      </c>
      <c r="K360" s="139">
        <f>DATE($B1,$D1,1)</f>
        <v>44621</v>
      </c>
      <c r="L360" s="139">
        <f>DATEDIF(D360,K360,"Y")</f>
        <v>122</v>
      </c>
      <c r="M360" s="121" t="str">
        <f t="shared" si="529"/>
        <v>×</v>
      </c>
      <c r="N360" s="87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86"/>
      <c r="AA360" s="86"/>
      <c r="AB360" s="86"/>
      <c r="AC360" s="86"/>
      <c r="AD360" s="86"/>
      <c r="AE360" s="86"/>
      <c r="AF360" s="86"/>
      <c r="AG360" s="86"/>
      <c r="AH360" s="86"/>
      <c r="AI360" s="86"/>
      <c r="AJ360" s="86"/>
      <c r="AK360" s="86"/>
      <c r="AL360" s="86"/>
      <c r="AM360" s="86"/>
      <c r="AN360" s="86"/>
      <c r="AO360" s="86"/>
      <c r="AP360" s="86"/>
      <c r="AQ360" s="86"/>
      <c r="AR360" s="86"/>
      <c r="AS360" s="41">
        <f>SUM(N360:AR360)</f>
        <v>0</v>
      </c>
      <c r="AT360" s="36">
        <f t="shared" ref="AT360" si="536">COUNT(N360:AR360)</f>
        <v>0</v>
      </c>
    </row>
    <row r="361" spans="1:46" ht="21" customHeight="1" thickBot="1">
      <c r="A361" s="144"/>
      <c r="B361" s="114"/>
      <c r="C361" s="114"/>
      <c r="D361" s="116"/>
      <c r="E361" s="137"/>
      <c r="F361" s="118"/>
      <c r="G361" s="118"/>
      <c r="H361" s="118"/>
      <c r="I361" s="118"/>
      <c r="J361" s="38" t="s">
        <v>24</v>
      </c>
      <c r="K361" s="140"/>
      <c r="L361" s="141"/>
      <c r="M361" s="142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  <c r="AC361" s="90"/>
      <c r="AD361" s="90"/>
      <c r="AE361" s="90"/>
      <c r="AF361" s="90"/>
      <c r="AG361" s="90"/>
      <c r="AH361" s="90"/>
      <c r="AI361" s="90"/>
      <c r="AJ361" s="90"/>
      <c r="AK361" s="90"/>
      <c r="AL361" s="90"/>
      <c r="AM361" s="90"/>
      <c r="AN361" s="90"/>
      <c r="AO361" s="90"/>
      <c r="AP361" s="90"/>
      <c r="AQ361" s="90"/>
      <c r="AR361" s="90"/>
      <c r="AS361" s="39" t="str">
        <f t="shared" ref="AS361" si="537">IF(AT360=AT361,"○","×")</f>
        <v>○</v>
      </c>
      <c r="AT361" s="36">
        <f t="shared" ref="AT361" si="538">COUNTIF(N361:AR361,"ａ")+COUNTIF(N361:AR361,"ｂ")+COUNTIF(N361:AR361,"ｃ")</f>
        <v>0</v>
      </c>
    </row>
    <row r="362" spans="1:46" ht="21" customHeight="1">
      <c r="A362" s="143">
        <v>180</v>
      </c>
      <c r="B362" s="145"/>
      <c r="C362" s="145"/>
      <c r="D362" s="146"/>
      <c r="E362" s="137" t="str">
        <f>IF(D362=""," ",DATEDIF(D362,K362,"Y")&amp;"歳"&amp;DATEDIF(D362,K362,"YM")&amp;"カ月")</f>
        <v xml:space="preserve"> </v>
      </c>
      <c r="F362" s="138"/>
      <c r="G362" s="138"/>
      <c r="H362" s="138"/>
      <c r="I362" s="138"/>
      <c r="J362" s="40" t="s">
        <v>8</v>
      </c>
      <c r="K362" s="139">
        <f>DATE($B1,$D1,1)</f>
        <v>44621</v>
      </c>
      <c r="L362" s="139">
        <f>DATEDIF(D362,K362,"Y")</f>
        <v>122</v>
      </c>
      <c r="M362" s="121" t="str">
        <f t="shared" si="529"/>
        <v>×</v>
      </c>
      <c r="N362" s="87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86"/>
      <c r="AA362" s="86"/>
      <c r="AB362" s="86"/>
      <c r="AC362" s="86"/>
      <c r="AD362" s="86"/>
      <c r="AE362" s="86"/>
      <c r="AF362" s="86"/>
      <c r="AG362" s="86"/>
      <c r="AH362" s="86"/>
      <c r="AI362" s="86"/>
      <c r="AJ362" s="86"/>
      <c r="AK362" s="86"/>
      <c r="AL362" s="86"/>
      <c r="AM362" s="86"/>
      <c r="AN362" s="86"/>
      <c r="AO362" s="86"/>
      <c r="AP362" s="86"/>
      <c r="AQ362" s="86"/>
      <c r="AR362" s="86"/>
      <c r="AS362" s="41">
        <f>SUM(N362:AR362)</f>
        <v>0</v>
      </c>
      <c r="AT362" s="36">
        <f t="shared" ref="AT362" si="539">COUNT(N362:AR362)</f>
        <v>0</v>
      </c>
    </row>
    <row r="363" spans="1:46" ht="21" customHeight="1" thickBot="1">
      <c r="A363" s="144"/>
      <c r="B363" s="114"/>
      <c r="C363" s="114"/>
      <c r="D363" s="116"/>
      <c r="E363" s="137"/>
      <c r="F363" s="118"/>
      <c r="G363" s="118"/>
      <c r="H363" s="118"/>
      <c r="I363" s="118"/>
      <c r="J363" s="38" t="s">
        <v>24</v>
      </c>
      <c r="K363" s="140"/>
      <c r="L363" s="141"/>
      <c r="M363" s="142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  <c r="AC363" s="90"/>
      <c r="AD363" s="90"/>
      <c r="AE363" s="90"/>
      <c r="AF363" s="90"/>
      <c r="AG363" s="90"/>
      <c r="AH363" s="90"/>
      <c r="AI363" s="90"/>
      <c r="AJ363" s="90"/>
      <c r="AK363" s="90"/>
      <c r="AL363" s="90"/>
      <c r="AM363" s="90"/>
      <c r="AN363" s="90"/>
      <c r="AO363" s="90"/>
      <c r="AP363" s="90"/>
      <c r="AQ363" s="90"/>
      <c r="AR363" s="90"/>
      <c r="AS363" s="39" t="str">
        <f t="shared" ref="AS363" si="540">IF(AT362=AT363,"○","×")</f>
        <v>○</v>
      </c>
      <c r="AT363" s="36">
        <f t="shared" ref="AT363" si="541">COUNTIF(N363:AR363,"ａ")+COUNTIF(N363:AR363,"ｂ")+COUNTIF(N363:AR363,"ｃ")</f>
        <v>0</v>
      </c>
    </row>
    <row r="364" spans="1:46" ht="21" customHeight="1">
      <c r="A364" s="143">
        <v>181</v>
      </c>
      <c r="B364" s="145"/>
      <c r="C364" s="145"/>
      <c r="D364" s="146"/>
      <c r="E364" s="137" t="str">
        <f>IF(D364=""," ",DATEDIF(D364,K364,"Y")&amp;"歳"&amp;DATEDIF(D364,K364,"YM")&amp;"カ月")</f>
        <v xml:space="preserve"> </v>
      </c>
      <c r="F364" s="138"/>
      <c r="G364" s="138"/>
      <c r="H364" s="138"/>
      <c r="I364" s="138"/>
      <c r="J364" s="40" t="s">
        <v>8</v>
      </c>
      <c r="K364" s="139">
        <f>DATE($B1,$D1,1)</f>
        <v>44621</v>
      </c>
      <c r="L364" s="139">
        <f>DATEDIF(D364,K364,"Y")</f>
        <v>122</v>
      </c>
      <c r="M364" s="121" t="str">
        <f t="shared" si="529"/>
        <v>×</v>
      </c>
      <c r="N364" s="87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  <c r="Z364" s="86"/>
      <c r="AA364" s="86"/>
      <c r="AB364" s="86"/>
      <c r="AC364" s="86"/>
      <c r="AD364" s="86"/>
      <c r="AE364" s="86"/>
      <c r="AF364" s="86"/>
      <c r="AG364" s="86"/>
      <c r="AH364" s="86"/>
      <c r="AI364" s="86"/>
      <c r="AJ364" s="86"/>
      <c r="AK364" s="86"/>
      <c r="AL364" s="86"/>
      <c r="AM364" s="86"/>
      <c r="AN364" s="86"/>
      <c r="AO364" s="86"/>
      <c r="AP364" s="86"/>
      <c r="AQ364" s="86"/>
      <c r="AR364" s="86"/>
      <c r="AS364" s="41">
        <f>SUM(N364:AR364)</f>
        <v>0</v>
      </c>
      <c r="AT364" s="36">
        <f t="shared" ref="AT364" si="542">COUNT(N364:AR364)</f>
        <v>0</v>
      </c>
    </row>
    <row r="365" spans="1:46" ht="21" customHeight="1" thickBot="1">
      <c r="A365" s="144"/>
      <c r="B365" s="114"/>
      <c r="C365" s="114"/>
      <c r="D365" s="116"/>
      <c r="E365" s="137"/>
      <c r="F365" s="118"/>
      <c r="G365" s="118"/>
      <c r="H365" s="118"/>
      <c r="I365" s="118"/>
      <c r="J365" s="38" t="s">
        <v>24</v>
      </c>
      <c r="K365" s="140"/>
      <c r="L365" s="141"/>
      <c r="M365" s="142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  <c r="AB365" s="90"/>
      <c r="AC365" s="90"/>
      <c r="AD365" s="90"/>
      <c r="AE365" s="90"/>
      <c r="AF365" s="90"/>
      <c r="AG365" s="90"/>
      <c r="AH365" s="90"/>
      <c r="AI365" s="90"/>
      <c r="AJ365" s="90"/>
      <c r="AK365" s="90"/>
      <c r="AL365" s="90"/>
      <c r="AM365" s="90"/>
      <c r="AN365" s="90"/>
      <c r="AO365" s="90"/>
      <c r="AP365" s="90"/>
      <c r="AQ365" s="90"/>
      <c r="AR365" s="90"/>
      <c r="AS365" s="39" t="str">
        <f t="shared" ref="AS365" si="543">IF(AT364=AT365,"○","×")</f>
        <v>○</v>
      </c>
      <c r="AT365" s="36">
        <f t="shared" ref="AT365" si="544">COUNTIF(N365:AR365,"ａ")+COUNTIF(N365:AR365,"ｂ")+COUNTIF(N365:AR365,"ｃ")</f>
        <v>0</v>
      </c>
    </row>
    <row r="366" spans="1:46" ht="21" customHeight="1">
      <c r="A366" s="143">
        <v>182</v>
      </c>
      <c r="B366" s="145"/>
      <c r="C366" s="145"/>
      <c r="D366" s="146"/>
      <c r="E366" s="137" t="str">
        <f>IF(D366=""," ",DATEDIF(D366,K366,"Y")&amp;"歳"&amp;DATEDIF(D366,K366,"YM")&amp;"カ月")</f>
        <v xml:space="preserve"> </v>
      </c>
      <c r="F366" s="138"/>
      <c r="G366" s="138"/>
      <c r="H366" s="138"/>
      <c r="I366" s="138"/>
      <c r="J366" s="40" t="s">
        <v>8</v>
      </c>
      <c r="K366" s="139">
        <f>DATE($B1,$D1,1)</f>
        <v>44621</v>
      </c>
      <c r="L366" s="139">
        <f>DATEDIF(D366,K366,"Y")</f>
        <v>122</v>
      </c>
      <c r="M366" s="121" t="str">
        <f t="shared" si="529"/>
        <v>×</v>
      </c>
      <c r="N366" s="87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  <c r="AA366" s="86"/>
      <c r="AB366" s="86"/>
      <c r="AC366" s="86"/>
      <c r="AD366" s="86"/>
      <c r="AE366" s="86"/>
      <c r="AF366" s="86"/>
      <c r="AG366" s="86"/>
      <c r="AH366" s="86"/>
      <c r="AI366" s="86"/>
      <c r="AJ366" s="86"/>
      <c r="AK366" s="86"/>
      <c r="AL366" s="86"/>
      <c r="AM366" s="86"/>
      <c r="AN366" s="86"/>
      <c r="AO366" s="86"/>
      <c r="AP366" s="86"/>
      <c r="AQ366" s="86"/>
      <c r="AR366" s="86"/>
      <c r="AS366" s="41">
        <f>SUM(N366:AR366)</f>
        <v>0</v>
      </c>
      <c r="AT366" s="36">
        <f t="shared" ref="AT366" si="545">COUNT(N366:AR366)</f>
        <v>0</v>
      </c>
    </row>
    <row r="367" spans="1:46" ht="21" customHeight="1" thickBot="1">
      <c r="A367" s="144"/>
      <c r="B367" s="114"/>
      <c r="C367" s="114"/>
      <c r="D367" s="116"/>
      <c r="E367" s="137"/>
      <c r="F367" s="118"/>
      <c r="G367" s="118"/>
      <c r="H367" s="118"/>
      <c r="I367" s="118"/>
      <c r="J367" s="38" t="s">
        <v>24</v>
      </c>
      <c r="K367" s="140"/>
      <c r="L367" s="141"/>
      <c r="M367" s="142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  <c r="AC367" s="90"/>
      <c r="AD367" s="90"/>
      <c r="AE367" s="90"/>
      <c r="AF367" s="90"/>
      <c r="AG367" s="90"/>
      <c r="AH367" s="90"/>
      <c r="AI367" s="90"/>
      <c r="AJ367" s="90"/>
      <c r="AK367" s="90"/>
      <c r="AL367" s="90"/>
      <c r="AM367" s="90"/>
      <c r="AN367" s="90"/>
      <c r="AO367" s="90"/>
      <c r="AP367" s="90"/>
      <c r="AQ367" s="90"/>
      <c r="AR367" s="90"/>
      <c r="AS367" s="39" t="str">
        <f t="shared" ref="AS367" si="546">IF(AT366=AT367,"○","×")</f>
        <v>○</v>
      </c>
      <c r="AT367" s="36">
        <f t="shared" ref="AT367" si="547">COUNTIF(N367:AR367,"ａ")+COUNTIF(N367:AR367,"ｂ")+COUNTIF(N367:AR367,"ｃ")</f>
        <v>0</v>
      </c>
    </row>
    <row r="368" spans="1:46" ht="21" customHeight="1">
      <c r="A368" s="143">
        <v>183</v>
      </c>
      <c r="B368" s="145"/>
      <c r="C368" s="145"/>
      <c r="D368" s="146"/>
      <c r="E368" s="137" t="str">
        <f>IF(D368=""," ",DATEDIF(D368,K368,"Y")&amp;"歳"&amp;DATEDIF(D368,K368,"YM")&amp;"カ月")</f>
        <v xml:space="preserve"> </v>
      </c>
      <c r="F368" s="138"/>
      <c r="G368" s="138"/>
      <c r="H368" s="138"/>
      <c r="I368" s="138"/>
      <c r="J368" s="40" t="s">
        <v>8</v>
      </c>
      <c r="K368" s="139">
        <f>DATE($B1,$D1,1)</f>
        <v>44621</v>
      </c>
      <c r="L368" s="139">
        <f>DATEDIF(D368,K368,"Y")</f>
        <v>122</v>
      </c>
      <c r="M368" s="121" t="str">
        <f t="shared" si="529"/>
        <v>×</v>
      </c>
      <c r="N368" s="87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  <c r="Z368" s="86"/>
      <c r="AA368" s="86"/>
      <c r="AB368" s="86"/>
      <c r="AC368" s="86"/>
      <c r="AD368" s="86"/>
      <c r="AE368" s="86"/>
      <c r="AF368" s="86"/>
      <c r="AG368" s="86"/>
      <c r="AH368" s="86"/>
      <c r="AI368" s="86"/>
      <c r="AJ368" s="86"/>
      <c r="AK368" s="86"/>
      <c r="AL368" s="86"/>
      <c r="AM368" s="86"/>
      <c r="AN368" s="86"/>
      <c r="AO368" s="86"/>
      <c r="AP368" s="86"/>
      <c r="AQ368" s="86"/>
      <c r="AR368" s="86"/>
      <c r="AS368" s="41">
        <f>SUM(N368:AR368)</f>
        <v>0</v>
      </c>
      <c r="AT368" s="36">
        <f t="shared" ref="AT368" si="548">COUNT(N368:AR368)</f>
        <v>0</v>
      </c>
    </row>
    <row r="369" spans="1:46" ht="21" customHeight="1" thickBot="1">
      <c r="A369" s="144"/>
      <c r="B369" s="114"/>
      <c r="C369" s="114"/>
      <c r="D369" s="116"/>
      <c r="E369" s="137"/>
      <c r="F369" s="118"/>
      <c r="G369" s="118"/>
      <c r="H369" s="118"/>
      <c r="I369" s="118"/>
      <c r="J369" s="38" t="s">
        <v>24</v>
      </c>
      <c r="K369" s="140"/>
      <c r="L369" s="141"/>
      <c r="M369" s="142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  <c r="AB369" s="90"/>
      <c r="AC369" s="90"/>
      <c r="AD369" s="90"/>
      <c r="AE369" s="90"/>
      <c r="AF369" s="90"/>
      <c r="AG369" s="90"/>
      <c r="AH369" s="90"/>
      <c r="AI369" s="90"/>
      <c r="AJ369" s="90"/>
      <c r="AK369" s="90"/>
      <c r="AL369" s="90"/>
      <c r="AM369" s="90"/>
      <c r="AN369" s="90"/>
      <c r="AO369" s="90"/>
      <c r="AP369" s="90"/>
      <c r="AQ369" s="90"/>
      <c r="AR369" s="90"/>
      <c r="AS369" s="39" t="str">
        <f t="shared" ref="AS369" si="549">IF(AT368=AT369,"○","×")</f>
        <v>○</v>
      </c>
      <c r="AT369" s="36">
        <f t="shared" ref="AT369" si="550">COUNTIF(N369:AR369,"ａ")+COUNTIF(N369:AR369,"ｂ")+COUNTIF(N369:AR369,"ｃ")</f>
        <v>0</v>
      </c>
    </row>
    <row r="370" spans="1:46" ht="21" customHeight="1">
      <c r="A370" s="143">
        <v>184</v>
      </c>
      <c r="B370" s="145"/>
      <c r="C370" s="145"/>
      <c r="D370" s="146"/>
      <c r="E370" s="137" t="str">
        <f>IF(D370=""," ",DATEDIF(D370,K370,"Y")&amp;"歳"&amp;DATEDIF(D370,K370,"YM")&amp;"カ月")</f>
        <v xml:space="preserve"> </v>
      </c>
      <c r="F370" s="138"/>
      <c r="G370" s="138"/>
      <c r="H370" s="138"/>
      <c r="I370" s="138"/>
      <c r="J370" s="40" t="s">
        <v>8</v>
      </c>
      <c r="K370" s="139">
        <f>DATE($B1,$D1,1)</f>
        <v>44621</v>
      </c>
      <c r="L370" s="139">
        <f>DATEDIF(D370,K370,"Y")</f>
        <v>122</v>
      </c>
      <c r="M370" s="121" t="str">
        <f t="shared" si="529"/>
        <v>×</v>
      </c>
      <c r="N370" s="87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  <c r="AA370" s="86"/>
      <c r="AB370" s="86"/>
      <c r="AC370" s="86"/>
      <c r="AD370" s="86"/>
      <c r="AE370" s="86"/>
      <c r="AF370" s="86"/>
      <c r="AG370" s="86"/>
      <c r="AH370" s="86"/>
      <c r="AI370" s="86"/>
      <c r="AJ370" s="86"/>
      <c r="AK370" s="86"/>
      <c r="AL370" s="86"/>
      <c r="AM370" s="86"/>
      <c r="AN370" s="86"/>
      <c r="AO370" s="86"/>
      <c r="AP370" s="86"/>
      <c r="AQ370" s="86"/>
      <c r="AR370" s="86"/>
      <c r="AS370" s="41">
        <f>SUM(N370:AR370)</f>
        <v>0</v>
      </c>
      <c r="AT370" s="36">
        <f t="shared" ref="AT370" si="551">COUNT(N370:AR370)</f>
        <v>0</v>
      </c>
    </row>
    <row r="371" spans="1:46" ht="21" customHeight="1" thickBot="1">
      <c r="A371" s="144"/>
      <c r="B371" s="114"/>
      <c r="C371" s="114"/>
      <c r="D371" s="116"/>
      <c r="E371" s="137"/>
      <c r="F371" s="118"/>
      <c r="G371" s="118"/>
      <c r="H371" s="118"/>
      <c r="I371" s="118"/>
      <c r="J371" s="38" t="s">
        <v>24</v>
      </c>
      <c r="K371" s="140"/>
      <c r="L371" s="141"/>
      <c r="M371" s="142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  <c r="AB371" s="90"/>
      <c r="AC371" s="90"/>
      <c r="AD371" s="90"/>
      <c r="AE371" s="90"/>
      <c r="AF371" s="90"/>
      <c r="AG371" s="90"/>
      <c r="AH371" s="90"/>
      <c r="AI371" s="90"/>
      <c r="AJ371" s="90"/>
      <c r="AK371" s="90"/>
      <c r="AL371" s="90"/>
      <c r="AM371" s="90"/>
      <c r="AN371" s="90"/>
      <c r="AO371" s="90"/>
      <c r="AP371" s="90"/>
      <c r="AQ371" s="90"/>
      <c r="AR371" s="90"/>
      <c r="AS371" s="39" t="str">
        <f t="shared" ref="AS371" si="552">IF(AT370=AT371,"○","×")</f>
        <v>○</v>
      </c>
      <c r="AT371" s="36">
        <f t="shared" ref="AT371" si="553">COUNTIF(N371:AR371,"ａ")+COUNTIF(N371:AR371,"ｂ")+COUNTIF(N371:AR371,"ｃ")</f>
        <v>0</v>
      </c>
    </row>
    <row r="372" spans="1:46" ht="21" customHeight="1">
      <c r="A372" s="143">
        <v>185</v>
      </c>
      <c r="B372" s="145"/>
      <c r="C372" s="145"/>
      <c r="D372" s="146"/>
      <c r="E372" s="137" t="str">
        <f>IF(D372=""," ",DATEDIF(D372,K372,"Y")&amp;"歳"&amp;DATEDIF(D372,K372,"YM")&amp;"カ月")</f>
        <v xml:space="preserve"> </v>
      </c>
      <c r="F372" s="138"/>
      <c r="G372" s="138"/>
      <c r="H372" s="138"/>
      <c r="I372" s="138"/>
      <c r="J372" s="40" t="s">
        <v>8</v>
      </c>
      <c r="K372" s="139">
        <f>DATE($B1,$D1,1)</f>
        <v>44621</v>
      </c>
      <c r="L372" s="139">
        <f>DATEDIF(D372,K372,"Y")</f>
        <v>122</v>
      </c>
      <c r="M372" s="121" t="str">
        <f t="shared" si="529"/>
        <v>×</v>
      </c>
      <c r="N372" s="87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  <c r="Z372" s="86"/>
      <c r="AA372" s="86"/>
      <c r="AB372" s="86"/>
      <c r="AC372" s="86"/>
      <c r="AD372" s="86"/>
      <c r="AE372" s="86"/>
      <c r="AF372" s="86"/>
      <c r="AG372" s="86"/>
      <c r="AH372" s="86"/>
      <c r="AI372" s="86"/>
      <c r="AJ372" s="86"/>
      <c r="AK372" s="86"/>
      <c r="AL372" s="86"/>
      <c r="AM372" s="86"/>
      <c r="AN372" s="86"/>
      <c r="AO372" s="86"/>
      <c r="AP372" s="86"/>
      <c r="AQ372" s="86"/>
      <c r="AR372" s="86"/>
      <c r="AS372" s="41">
        <f>SUM(N372:AR372)</f>
        <v>0</v>
      </c>
      <c r="AT372" s="36">
        <f t="shared" ref="AT372" si="554">COUNT(N372:AR372)</f>
        <v>0</v>
      </c>
    </row>
    <row r="373" spans="1:46" ht="21" customHeight="1" thickBot="1">
      <c r="A373" s="144"/>
      <c r="B373" s="114"/>
      <c r="C373" s="114"/>
      <c r="D373" s="116"/>
      <c r="E373" s="137"/>
      <c r="F373" s="118"/>
      <c r="G373" s="118"/>
      <c r="H373" s="118"/>
      <c r="I373" s="118"/>
      <c r="J373" s="38" t="s">
        <v>24</v>
      </c>
      <c r="K373" s="140"/>
      <c r="L373" s="141"/>
      <c r="M373" s="142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  <c r="AB373" s="90"/>
      <c r="AC373" s="90"/>
      <c r="AD373" s="90"/>
      <c r="AE373" s="90"/>
      <c r="AF373" s="90"/>
      <c r="AG373" s="90"/>
      <c r="AH373" s="90"/>
      <c r="AI373" s="90"/>
      <c r="AJ373" s="90"/>
      <c r="AK373" s="90"/>
      <c r="AL373" s="90"/>
      <c r="AM373" s="90"/>
      <c r="AN373" s="90"/>
      <c r="AO373" s="90"/>
      <c r="AP373" s="90"/>
      <c r="AQ373" s="90"/>
      <c r="AR373" s="90"/>
      <c r="AS373" s="39" t="str">
        <f t="shared" ref="AS373" si="555">IF(AT372=AT373,"○","×")</f>
        <v>○</v>
      </c>
      <c r="AT373" s="36">
        <f t="shared" ref="AT373" si="556">COUNTIF(N373:AR373,"ａ")+COUNTIF(N373:AR373,"ｂ")+COUNTIF(N373:AR373,"ｃ")</f>
        <v>0</v>
      </c>
    </row>
    <row r="374" spans="1:46" ht="21" customHeight="1">
      <c r="A374" s="143">
        <v>186</v>
      </c>
      <c r="B374" s="145"/>
      <c r="C374" s="145"/>
      <c r="D374" s="146"/>
      <c r="E374" s="137" t="str">
        <f>IF(D374=""," ",DATEDIF(D374,K374,"Y")&amp;"歳"&amp;DATEDIF(D374,K374,"YM")&amp;"カ月")</f>
        <v xml:space="preserve"> </v>
      </c>
      <c r="F374" s="138"/>
      <c r="G374" s="138"/>
      <c r="H374" s="138"/>
      <c r="I374" s="138"/>
      <c r="J374" s="40" t="s">
        <v>8</v>
      </c>
      <c r="K374" s="139">
        <f>DATE($B1,$D1,1)</f>
        <v>44621</v>
      </c>
      <c r="L374" s="139">
        <f>DATEDIF(D374,K374,"Y")</f>
        <v>122</v>
      </c>
      <c r="M374" s="121" t="str">
        <f t="shared" si="529"/>
        <v>×</v>
      </c>
      <c r="N374" s="87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86"/>
      <c r="AA374" s="86"/>
      <c r="AB374" s="86"/>
      <c r="AC374" s="86"/>
      <c r="AD374" s="86"/>
      <c r="AE374" s="86"/>
      <c r="AF374" s="86"/>
      <c r="AG374" s="86"/>
      <c r="AH374" s="86"/>
      <c r="AI374" s="86"/>
      <c r="AJ374" s="86"/>
      <c r="AK374" s="86"/>
      <c r="AL374" s="86"/>
      <c r="AM374" s="86"/>
      <c r="AN374" s="86"/>
      <c r="AO374" s="86"/>
      <c r="AP374" s="86"/>
      <c r="AQ374" s="86"/>
      <c r="AR374" s="86"/>
      <c r="AS374" s="41">
        <f>SUM(N374:AR374)</f>
        <v>0</v>
      </c>
      <c r="AT374" s="36">
        <f t="shared" ref="AT374" si="557">COUNT(N374:AR374)</f>
        <v>0</v>
      </c>
    </row>
    <row r="375" spans="1:46" ht="21" customHeight="1" thickBot="1">
      <c r="A375" s="144"/>
      <c r="B375" s="114"/>
      <c r="C375" s="114"/>
      <c r="D375" s="116"/>
      <c r="E375" s="137"/>
      <c r="F375" s="118"/>
      <c r="G375" s="118"/>
      <c r="H375" s="118"/>
      <c r="I375" s="118"/>
      <c r="J375" s="38" t="s">
        <v>24</v>
      </c>
      <c r="K375" s="140"/>
      <c r="L375" s="141"/>
      <c r="M375" s="142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  <c r="AC375" s="90"/>
      <c r="AD375" s="90"/>
      <c r="AE375" s="90"/>
      <c r="AF375" s="90"/>
      <c r="AG375" s="90"/>
      <c r="AH375" s="90"/>
      <c r="AI375" s="90"/>
      <c r="AJ375" s="90"/>
      <c r="AK375" s="90"/>
      <c r="AL375" s="90"/>
      <c r="AM375" s="90"/>
      <c r="AN375" s="90"/>
      <c r="AO375" s="90"/>
      <c r="AP375" s="90"/>
      <c r="AQ375" s="90"/>
      <c r="AR375" s="90"/>
      <c r="AS375" s="39" t="str">
        <f t="shared" ref="AS375" si="558">IF(AT374=AT375,"○","×")</f>
        <v>○</v>
      </c>
      <c r="AT375" s="36">
        <f t="shared" ref="AT375" si="559">COUNTIF(N375:AR375,"ａ")+COUNTIF(N375:AR375,"ｂ")+COUNTIF(N375:AR375,"ｃ")</f>
        <v>0</v>
      </c>
    </row>
    <row r="376" spans="1:46" ht="21" customHeight="1">
      <c r="A376" s="143">
        <v>187</v>
      </c>
      <c r="B376" s="145"/>
      <c r="C376" s="145"/>
      <c r="D376" s="146"/>
      <c r="E376" s="137" t="str">
        <f>IF(D376=""," ",DATEDIF(D376,K376,"Y")&amp;"歳"&amp;DATEDIF(D376,K376,"YM")&amp;"カ月")</f>
        <v xml:space="preserve"> </v>
      </c>
      <c r="F376" s="138"/>
      <c r="G376" s="138"/>
      <c r="H376" s="138"/>
      <c r="I376" s="138"/>
      <c r="J376" s="40" t="s">
        <v>8</v>
      </c>
      <c r="K376" s="139">
        <f>DATE($B1,$D1,1)</f>
        <v>44621</v>
      </c>
      <c r="L376" s="139">
        <f>DATEDIF(D376,K376,"Y")</f>
        <v>122</v>
      </c>
      <c r="M376" s="121" t="str">
        <f t="shared" si="529"/>
        <v>×</v>
      </c>
      <c r="N376" s="87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  <c r="Z376" s="86"/>
      <c r="AA376" s="86"/>
      <c r="AB376" s="86"/>
      <c r="AC376" s="86"/>
      <c r="AD376" s="86"/>
      <c r="AE376" s="86"/>
      <c r="AF376" s="86"/>
      <c r="AG376" s="86"/>
      <c r="AH376" s="86"/>
      <c r="AI376" s="86"/>
      <c r="AJ376" s="86"/>
      <c r="AK376" s="86"/>
      <c r="AL376" s="86"/>
      <c r="AM376" s="86"/>
      <c r="AN376" s="86"/>
      <c r="AO376" s="86"/>
      <c r="AP376" s="86"/>
      <c r="AQ376" s="86"/>
      <c r="AR376" s="86"/>
      <c r="AS376" s="41">
        <f>SUM(N376:AR376)</f>
        <v>0</v>
      </c>
      <c r="AT376" s="36">
        <f t="shared" ref="AT376" si="560">COUNT(N376:AR376)</f>
        <v>0</v>
      </c>
    </row>
    <row r="377" spans="1:46" ht="21" customHeight="1" thickBot="1">
      <c r="A377" s="144"/>
      <c r="B377" s="114"/>
      <c r="C377" s="114"/>
      <c r="D377" s="116"/>
      <c r="E377" s="137"/>
      <c r="F377" s="118"/>
      <c r="G377" s="118"/>
      <c r="H377" s="118"/>
      <c r="I377" s="118"/>
      <c r="J377" s="38" t="s">
        <v>24</v>
      </c>
      <c r="K377" s="140"/>
      <c r="L377" s="141"/>
      <c r="M377" s="142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  <c r="AB377" s="90"/>
      <c r="AC377" s="90"/>
      <c r="AD377" s="90"/>
      <c r="AE377" s="90"/>
      <c r="AF377" s="90"/>
      <c r="AG377" s="90"/>
      <c r="AH377" s="90"/>
      <c r="AI377" s="90"/>
      <c r="AJ377" s="90"/>
      <c r="AK377" s="90"/>
      <c r="AL377" s="90"/>
      <c r="AM377" s="90"/>
      <c r="AN377" s="90"/>
      <c r="AO377" s="90"/>
      <c r="AP377" s="90"/>
      <c r="AQ377" s="90"/>
      <c r="AR377" s="90"/>
      <c r="AS377" s="39" t="str">
        <f t="shared" ref="AS377" si="561">IF(AT376=AT377,"○","×")</f>
        <v>○</v>
      </c>
      <c r="AT377" s="36">
        <f t="shared" ref="AT377" si="562">COUNTIF(N377:AR377,"ａ")+COUNTIF(N377:AR377,"ｂ")+COUNTIF(N377:AR377,"ｃ")</f>
        <v>0</v>
      </c>
    </row>
    <row r="378" spans="1:46" ht="21" customHeight="1">
      <c r="A378" s="143">
        <v>188</v>
      </c>
      <c r="B378" s="145"/>
      <c r="C378" s="145"/>
      <c r="D378" s="146"/>
      <c r="E378" s="137" t="str">
        <f>IF(D378=""," ",DATEDIF(D378,K378,"Y")&amp;"歳"&amp;DATEDIF(D378,K378,"YM")&amp;"カ月")</f>
        <v xml:space="preserve"> </v>
      </c>
      <c r="F378" s="138"/>
      <c r="G378" s="138"/>
      <c r="H378" s="138"/>
      <c r="I378" s="138"/>
      <c r="J378" s="40" t="s">
        <v>8</v>
      </c>
      <c r="K378" s="139">
        <f>DATE($B1,$D1,1)</f>
        <v>44621</v>
      </c>
      <c r="L378" s="139">
        <f>DATEDIF(D378,K378,"Y")</f>
        <v>122</v>
      </c>
      <c r="M378" s="121" t="str">
        <f t="shared" si="529"/>
        <v>×</v>
      </c>
      <c r="N378" s="87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86"/>
      <c r="AA378" s="86"/>
      <c r="AB378" s="86"/>
      <c r="AC378" s="86"/>
      <c r="AD378" s="86"/>
      <c r="AE378" s="86"/>
      <c r="AF378" s="86"/>
      <c r="AG378" s="86"/>
      <c r="AH378" s="86"/>
      <c r="AI378" s="86"/>
      <c r="AJ378" s="86"/>
      <c r="AK378" s="86"/>
      <c r="AL378" s="86"/>
      <c r="AM378" s="86"/>
      <c r="AN378" s="86"/>
      <c r="AO378" s="86"/>
      <c r="AP378" s="86"/>
      <c r="AQ378" s="86"/>
      <c r="AR378" s="86"/>
      <c r="AS378" s="41">
        <f>SUM(N378:AR378)</f>
        <v>0</v>
      </c>
      <c r="AT378" s="36">
        <f t="shared" ref="AT378" si="563">COUNT(N378:AR378)</f>
        <v>0</v>
      </c>
    </row>
    <row r="379" spans="1:46" ht="21" customHeight="1" thickBot="1">
      <c r="A379" s="144"/>
      <c r="B379" s="114"/>
      <c r="C379" s="114"/>
      <c r="D379" s="116"/>
      <c r="E379" s="137"/>
      <c r="F379" s="118"/>
      <c r="G379" s="118"/>
      <c r="H379" s="118"/>
      <c r="I379" s="118"/>
      <c r="J379" s="38" t="s">
        <v>24</v>
      </c>
      <c r="K379" s="140"/>
      <c r="L379" s="141"/>
      <c r="M379" s="142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  <c r="AC379" s="90"/>
      <c r="AD379" s="90"/>
      <c r="AE379" s="90"/>
      <c r="AF379" s="90"/>
      <c r="AG379" s="90"/>
      <c r="AH379" s="90"/>
      <c r="AI379" s="90"/>
      <c r="AJ379" s="90"/>
      <c r="AK379" s="90"/>
      <c r="AL379" s="90"/>
      <c r="AM379" s="90"/>
      <c r="AN379" s="90"/>
      <c r="AO379" s="90"/>
      <c r="AP379" s="90"/>
      <c r="AQ379" s="90"/>
      <c r="AR379" s="90"/>
      <c r="AS379" s="39" t="str">
        <f t="shared" ref="AS379" si="564">IF(AT378=AT379,"○","×")</f>
        <v>○</v>
      </c>
      <c r="AT379" s="36">
        <f t="shared" ref="AT379" si="565">COUNTIF(N379:AR379,"ａ")+COUNTIF(N379:AR379,"ｂ")+COUNTIF(N379:AR379,"ｃ")</f>
        <v>0</v>
      </c>
    </row>
    <row r="380" spans="1:46" ht="21" customHeight="1">
      <c r="A380" s="143">
        <v>189</v>
      </c>
      <c r="B380" s="145"/>
      <c r="C380" s="145"/>
      <c r="D380" s="146"/>
      <c r="E380" s="137" t="str">
        <f>IF(D380=""," ",DATEDIF(D380,K380,"Y")&amp;"歳"&amp;DATEDIF(D380,K380,"YM")&amp;"カ月")</f>
        <v xml:space="preserve"> </v>
      </c>
      <c r="F380" s="138"/>
      <c r="G380" s="138"/>
      <c r="H380" s="138"/>
      <c r="I380" s="138"/>
      <c r="J380" s="40" t="s">
        <v>8</v>
      </c>
      <c r="K380" s="139">
        <f>DATE($B1,$D1,1)</f>
        <v>44621</v>
      </c>
      <c r="L380" s="139">
        <f>DATEDIF(D380,K380,"Y")</f>
        <v>122</v>
      </c>
      <c r="M380" s="121" t="str">
        <f t="shared" si="529"/>
        <v>×</v>
      </c>
      <c r="N380" s="87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86"/>
      <c r="AA380" s="86"/>
      <c r="AB380" s="86"/>
      <c r="AC380" s="86"/>
      <c r="AD380" s="86"/>
      <c r="AE380" s="86"/>
      <c r="AF380" s="86"/>
      <c r="AG380" s="86"/>
      <c r="AH380" s="86"/>
      <c r="AI380" s="86"/>
      <c r="AJ380" s="86"/>
      <c r="AK380" s="86"/>
      <c r="AL380" s="86"/>
      <c r="AM380" s="86"/>
      <c r="AN380" s="86"/>
      <c r="AO380" s="86"/>
      <c r="AP380" s="86"/>
      <c r="AQ380" s="86"/>
      <c r="AR380" s="86"/>
      <c r="AS380" s="41">
        <f>SUM(N380:AR380)</f>
        <v>0</v>
      </c>
      <c r="AT380" s="36">
        <f t="shared" ref="AT380" si="566">COUNT(N380:AR380)</f>
        <v>0</v>
      </c>
    </row>
    <row r="381" spans="1:46" ht="21" customHeight="1" thickBot="1">
      <c r="A381" s="144"/>
      <c r="B381" s="114"/>
      <c r="C381" s="114"/>
      <c r="D381" s="116"/>
      <c r="E381" s="137"/>
      <c r="F381" s="118"/>
      <c r="G381" s="118"/>
      <c r="H381" s="118"/>
      <c r="I381" s="118"/>
      <c r="J381" s="38" t="s">
        <v>24</v>
      </c>
      <c r="K381" s="140"/>
      <c r="L381" s="141"/>
      <c r="M381" s="142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  <c r="AB381" s="90"/>
      <c r="AC381" s="90"/>
      <c r="AD381" s="90"/>
      <c r="AE381" s="90"/>
      <c r="AF381" s="90"/>
      <c r="AG381" s="90"/>
      <c r="AH381" s="90"/>
      <c r="AI381" s="90"/>
      <c r="AJ381" s="90"/>
      <c r="AK381" s="90"/>
      <c r="AL381" s="90"/>
      <c r="AM381" s="90"/>
      <c r="AN381" s="90"/>
      <c r="AO381" s="90"/>
      <c r="AP381" s="90"/>
      <c r="AQ381" s="90"/>
      <c r="AR381" s="90"/>
      <c r="AS381" s="39" t="str">
        <f t="shared" ref="AS381" si="567">IF(AT380=AT381,"○","×")</f>
        <v>○</v>
      </c>
      <c r="AT381" s="36">
        <f t="shared" ref="AT381" si="568">COUNTIF(N381:AR381,"ａ")+COUNTIF(N381:AR381,"ｂ")+COUNTIF(N381:AR381,"ｃ")</f>
        <v>0</v>
      </c>
    </row>
    <row r="382" spans="1:46" ht="21" customHeight="1">
      <c r="A382" s="143">
        <v>190</v>
      </c>
      <c r="B382" s="145"/>
      <c r="C382" s="145"/>
      <c r="D382" s="146"/>
      <c r="E382" s="137" t="str">
        <f>IF(D382=""," ",DATEDIF(D382,K382,"Y")&amp;"歳"&amp;DATEDIF(D382,K382,"YM")&amp;"カ月")</f>
        <v xml:space="preserve"> </v>
      </c>
      <c r="F382" s="138"/>
      <c r="G382" s="138"/>
      <c r="H382" s="138"/>
      <c r="I382" s="138"/>
      <c r="J382" s="40" t="s">
        <v>8</v>
      </c>
      <c r="K382" s="139">
        <f>DATE($B1,$D1,1)</f>
        <v>44621</v>
      </c>
      <c r="L382" s="139">
        <f>DATEDIF(D382,K382,"Y")</f>
        <v>122</v>
      </c>
      <c r="M382" s="121" t="str">
        <f t="shared" si="529"/>
        <v>×</v>
      </c>
      <c r="N382" s="87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86"/>
      <c r="AA382" s="86"/>
      <c r="AB382" s="86"/>
      <c r="AC382" s="86"/>
      <c r="AD382" s="86"/>
      <c r="AE382" s="86"/>
      <c r="AF382" s="86"/>
      <c r="AG382" s="86"/>
      <c r="AH382" s="86"/>
      <c r="AI382" s="86"/>
      <c r="AJ382" s="86"/>
      <c r="AK382" s="86"/>
      <c r="AL382" s="86"/>
      <c r="AM382" s="86"/>
      <c r="AN382" s="86"/>
      <c r="AO382" s="86"/>
      <c r="AP382" s="86"/>
      <c r="AQ382" s="86"/>
      <c r="AR382" s="86"/>
      <c r="AS382" s="41">
        <f>SUM(N382:AR382)</f>
        <v>0</v>
      </c>
      <c r="AT382" s="36">
        <f t="shared" ref="AT382" si="569">COUNT(N382:AR382)</f>
        <v>0</v>
      </c>
    </row>
    <row r="383" spans="1:46" ht="21" customHeight="1" thickBot="1">
      <c r="A383" s="144"/>
      <c r="B383" s="114"/>
      <c r="C383" s="114"/>
      <c r="D383" s="116"/>
      <c r="E383" s="137"/>
      <c r="F383" s="118"/>
      <c r="G383" s="118"/>
      <c r="H383" s="118"/>
      <c r="I383" s="118"/>
      <c r="J383" s="38" t="s">
        <v>24</v>
      </c>
      <c r="K383" s="140"/>
      <c r="L383" s="141"/>
      <c r="M383" s="142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  <c r="AB383" s="90"/>
      <c r="AC383" s="90"/>
      <c r="AD383" s="90"/>
      <c r="AE383" s="90"/>
      <c r="AF383" s="90"/>
      <c r="AG383" s="90"/>
      <c r="AH383" s="90"/>
      <c r="AI383" s="90"/>
      <c r="AJ383" s="90"/>
      <c r="AK383" s="90"/>
      <c r="AL383" s="90"/>
      <c r="AM383" s="90"/>
      <c r="AN383" s="90"/>
      <c r="AO383" s="90"/>
      <c r="AP383" s="90"/>
      <c r="AQ383" s="90"/>
      <c r="AR383" s="90"/>
      <c r="AS383" s="39" t="str">
        <f t="shared" ref="AS383" si="570">IF(AT382=AT383,"○","×")</f>
        <v>○</v>
      </c>
      <c r="AT383" s="36">
        <f t="shared" ref="AT383" si="571">COUNTIF(N383:AR383,"ａ")+COUNTIF(N383:AR383,"ｂ")+COUNTIF(N383:AR383,"ｃ")</f>
        <v>0</v>
      </c>
    </row>
    <row r="384" spans="1:46" ht="21" customHeight="1">
      <c r="A384" s="143">
        <v>191</v>
      </c>
      <c r="B384" s="145"/>
      <c r="C384" s="145"/>
      <c r="D384" s="146"/>
      <c r="E384" s="137" t="str">
        <f>IF(D384=""," ",DATEDIF(D384,K384,"Y")&amp;"歳"&amp;DATEDIF(D384,K384,"YM")&amp;"カ月")</f>
        <v xml:space="preserve"> </v>
      </c>
      <c r="F384" s="138"/>
      <c r="G384" s="138"/>
      <c r="H384" s="138"/>
      <c r="I384" s="138"/>
      <c r="J384" s="40" t="s">
        <v>8</v>
      </c>
      <c r="K384" s="139">
        <f>DATE($B1,$D1,1)</f>
        <v>44621</v>
      </c>
      <c r="L384" s="139">
        <f>DATEDIF(D384,K384,"Y")</f>
        <v>122</v>
      </c>
      <c r="M384" s="121" t="str">
        <f t="shared" si="529"/>
        <v>×</v>
      </c>
      <c r="N384" s="87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  <c r="Z384" s="86"/>
      <c r="AA384" s="86"/>
      <c r="AB384" s="86"/>
      <c r="AC384" s="86"/>
      <c r="AD384" s="86"/>
      <c r="AE384" s="86"/>
      <c r="AF384" s="86"/>
      <c r="AG384" s="86"/>
      <c r="AH384" s="86"/>
      <c r="AI384" s="86"/>
      <c r="AJ384" s="86"/>
      <c r="AK384" s="86"/>
      <c r="AL384" s="86"/>
      <c r="AM384" s="86"/>
      <c r="AN384" s="86"/>
      <c r="AO384" s="86"/>
      <c r="AP384" s="86"/>
      <c r="AQ384" s="86"/>
      <c r="AR384" s="86"/>
      <c r="AS384" s="41">
        <f>SUM(N384:AR384)</f>
        <v>0</v>
      </c>
      <c r="AT384" s="36">
        <f t="shared" ref="AT384" si="572">COUNT(N384:AR384)</f>
        <v>0</v>
      </c>
    </row>
    <row r="385" spans="1:46" ht="21" customHeight="1" thickBot="1">
      <c r="A385" s="144"/>
      <c r="B385" s="114"/>
      <c r="C385" s="114"/>
      <c r="D385" s="116"/>
      <c r="E385" s="137"/>
      <c r="F385" s="118"/>
      <c r="G385" s="118"/>
      <c r="H385" s="118"/>
      <c r="I385" s="118"/>
      <c r="J385" s="38" t="s">
        <v>24</v>
      </c>
      <c r="K385" s="140"/>
      <c r="L385" s="141"/>
      <c r="M385" s="142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  <c r="AC385" s="90"/>
      <c r="AD385" s="90"/>
      <c r="AE385" s="90"/>
      <c r="AF385" s="90"/>
      <c r="AG385" s="90"/>
      <c r="AH385" s="90"/>
      <c r="AI385" s="90"/>
      <c r="AJ385" s="90"/>
      <c r="AK385" s="90"/>
      <c r="AL385" s="90"/>
      <c r="AM385" s="90"/>
      <c r="AN385" s="90"/>
      <c r="AO385" s="90"/>
      <c r="AP385" s="90"/>
      <c r="AQ385" s="90"/>
      <c r="AR385" s="90"/>
      <c r="AS385" s="39" t="str">
        <f t="shared" ref="AS385" si="573">IF(AT384=AT385,"○","×")</f>
        <v>○</v>
      </c>
      <c r="AT385" s="36">
        <f t="shared" ref="AT385" si="574">COUNTIF(N385:AR385,"ａ")+COUNTIF(N385:AR385,"ｂ")+COUNTIF(N385:AR385,"ｃ")</f>
        <v>0</v>
      </c>
    </row>
    <row r="386" spans="1:46" ht="21" customHeight="1">
      <c r="A386" s="143">
        <v>192</v>
      </c>
      <c r="B386" s="145"/>
      <c r="C386" s="145"/>
      <c r="D386" s="146"/>
      <c r="E386" s="137" t="str">
        <f>IF(D386=""," ",DATEDIF(D386,K386,"Y")&amp;"歳"&amp;DATEDIF(D386,K386,"YM")&amp;"カ月")</f>
        <v xml:space="preserve"> </v>
      </c>
      <c r="F386" s="138"/>
      <c r="G386" s="138"/>
      <c r="H386" s="138"/>
      <c r="I386" s="138"/>
      <c r="J386" s="40" t="s">
        <v>8</v>
      </c>
      <c r="K386" s="139">
        <f>DATE($B1,$D1,1)</f>
        <v>44621</v>
      </c>
      <c r="L386" s="139">
        <f>DATEDIF(D386,K386,"Y")</f>
        <v>122</v>
      </c>
      <c r="M386" s="121" t="str">
        <f t="shared" si="529"/>
        <v>×</v>
      </c>
      <c r="N386" s="87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  <c r="Z386" s="86"/>
      <c r="AA386" s="86"/>
      <c r="AB386" s="86"/>
      <c r="AC386" s="86"/>
      <c r="AD386" s="86"/>
      <c r="AE386" s="86"/>
      <c r="AF386" s="86"/>
      <c r="AG386" s="86"/>
      <c r="AH386" s="86"/>
      <c r="AI386" s="86"/>
      <c r="AJ386" s="86"/>
      <c r="AK386" s="86"/>
      <c r="AL386" s="86"/>
      <c r="AM386" s="86"/>
      <c r="AN386" s="86"/>
      <c r="AO386" s="86"/>
      <c r="AP386" s="86"/>
      <c r="AQ386" s="86"/>
      <c r="AR386" s="86"/>
      <c r="AS386" s="41">
        <f>SUM(N386:AR386)</f>
        <v>0</v>
      </c>
      <c r="AT386" s="36">
        <f t="shared" ref="AT386" si="575">COUNT(N386:AR386)</f>
        <v>0</v>
      </c>
    </row>
    <row r="387" spans="1:46" ht="21" customHeight="1" thickBot="1">
      <c r="A387" s="144"/>
      <c r="B387" s="114"/>
      <c r="C387" s="114"/>
      <c r="D387" s="116"/>
      <c r="E387" s="137"/>
      <c r="F387" s="118"/>
      <c r="G387" s="118"/>
      <c r="H387" s="118"/>
      <c r="I387" s="118"/>
      <c r="J387" s="38" t="s">
        <v>24</v>
      </c>
      <c r="K387" s="140"/>
      <c r="L387" s="141"/>
      <c r="M387" s="142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  <c r="AC387" s="90"/>
      <c r="AD387" s="90"/>
      <c r="AE387" s="90"/>
      <c r="AF387" s="90"/>
      <c r="AG387" s="90"/>
      <c r="AH387" s="90"/>
      <c r="AI387" s="90"/>
      <c r="AJ387" s="90"/>
      <c r="AK387" s="90"/>
      <c r="AL387" s="90"/>
      <c r="AM387" s="90"/>
      <c r="AN387" s="90"/>
      <c r="AO387" s="90"/>
      <c r="AP387" s="90"/>
      <c r="AQ387" s="90"/>
      <c r="AR387" s="90"/>
      <c r="AS387" s="39" t="str">
        <f t="shared" ref="AS387" si="576">IF(AT386=AT387,"○","×")</f>
        <v>○</v>
      </c>
      <c r="AT387" s="36">
        <f t="shared" ref="AT387" si="577">COUNTIF(N387:AR387,"ａ")+COUNTIF(N387:AR387,"ｂ")+COUNTIF(N387:AR387,"ｃ")</f>
        <v>0</v>
      </c>
    </row>
    <row r="388" spans="1:46" ht="21" customHeight="1">
      <c r="A388" s="143">
        <v>193</v>
      </c>
      <c r="B388" s="145"/>
      <c r="C388" s="145"/>
      <c r="D388" s="146"/>
      <c r="E388" s="137" t="str">
        <f>IF(D388=""," ",DATEDIF(D388,K388,"Y")&amp;"歳"&amp;DATEDIF(D388,K388,"YM")&amp;"カ月")</f>
        <v xml:space="preserve"> </v>
      </c>
      <c r="F388" s="138"/>
      <c r="G388" s="138"/>
      <c r="H388" s="138"/>
      <c r="I388" s="138"/>
      <c r="J388" s="40" t="s">
        <v>8</v>
      </c>
      <c r="K388" s="139">
        <f>DATE($B1,$D1,1)</f>
        <v>44621</v>
      </c>
      <c r="L388" s="139">
        <f>DATEDIF(D388,K388,"Y")</f>
        <v>122</v>
      </c>
      <c r="M388" s="121" t="str">
        <f t="shared" si="529"/>
        <v>×</v>
      </c>
      <c r="N388" s="87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  <c r="Z388" s="86"/>
      <c r="AA388" s="86"/>
      <c r="AB388" s="86"/>
      <c r="AC388" s="86"/>
      <c r="AD388" s="86"/>
      <c r="AE388" s="86"/>
      <c r="AF388" s="86"/>
      <c r="AG388" s="86"/>
      <c r="AH388" s="86"/>
      <c r="AI388" s="86"/>
      <c r="AJ388" s="86"/>
      <c r="AK388" s="86"/>
      <c r="AL388" s="86"/>
      <c r="AM388" s="86"/>
      <c r="AN388" s="86"/>
      <c r="AO388" s="86"/>
      <c r="AP388" s="86"/>
      <c r="AQ388" s="86"/>
      <c r="AR388" s="86"/>
      <c r="AS388" s="41">
        <f>SUM(N388:AR388)</f>
        <v>0</v>
      </c>
      <c r="AT388" s="36">
        <f t="shared" ref="AT388" si="578">COUNT(N388:AR388)</f>
        <v>0</v>
      </c>
    </row>
    <row r="389" spans="1:46" ht="21" customHeight="1" thickBot="1">
      <c r="A389" s="144"/>
      <c r="B389" s="114"/>
      <c r="C389" s="114"/>
      <c r="D389" s="116"/>
      <c r="E389" s="137"/>
      <c r="F389" s="118"/>
      <c r="G389" s="118"/>
      <c r="H389" s="118"/>
      <c r="I389" s="118"/>
      <c r="J389" s="38" t="s">
        <v>24</v>
      </c>
      <c r="K389" s="140"/>
      <c r="L389" s="141"/>
      <c r="M389" s="142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  <c r="AB389" s="90"/>
      <c r="AC389" s="90"/>
      <c r="AD389" s="90"/>
      <c r="AE389" s="90"/>
      <c r="AF389" s="90"/>
      <c r="AG389" s="90"/>
      <c r="AH389" s="90"/>
      <c r="AI389" s="90"/>
      <c r="AJ389" s="90"/>
      <c r="AK389" s="90"/>
      <c r="AL389" s="90"/>
      <c r="AM389" s="90"/>
      <c r="AN389" s="90"/>
      <c r="AO389" s="90"/>
      <c r="AP389" s="90"/>
      <c r="AQ389" s="90"/>
      <c r="AR389" s="90"/>
      <c r="AS389" s="39" t="str">
        <f t="shared" ref="AS389" si="579">IF(AT388=AT389,"○","×")</f>
        <v>○</v>
      </c>
      <c r="AT389" s="36">
        <f t="shared" ref="AT389" si="580">COUNTIF(N389:AR389,"ａ")+COUNTIF(N389:AR389,"ｂ")+COUNTIF(N389:AR389,"ｃ")</f>
        <v>0</v>
      </c>
    </row>
    <row r="390" spans="1:46" ht="21" customHeight="1">
      <c r="A390" s="143">
        <v>194</v>
      </c>
      <c r="B390" s="145"/>
      <c r="C390" s="145"/>
      <c r="D390" s="146"/>
      <c r="E390" s="137" t="str">
        <f>IF(D390=""," ",DATEDIF(D390,K390,"Y")&amp;"歳"&amp;DATEDIF(D390,K390,"YM")&amp;"カ月")</f>
        <v xml:space="preserve"> </v>
      </c>
      <c r="F390" s="138"/>
      <c r="G390" s="138"/>
      <c r="H390" s="138"/>
      <c r="I390" s="138"/>
      <c r="J390" s="40" t="s">
        <v>8</v>
      </c>
      <c r="K390" s="139">
        <f>DATE($B1,$D1,1)</f>
        <v>44621</v>
      </c>
      <c r="L390" s="139">
        <f>DATEDIF(D390,K390,"Y")</f>
        <v>122</v>
      </c>
      <c r="M390" s="121" t="str">
        <f t="shared" si="529"/>
        <v>×</v>
      </c>
      <c r="N390" s="87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  <c r="Z390" s="86"/>
      <c r="AA390" s="86"/>
      <c r="AB390" s="86"/>
      <c r="AC390" s="86"/>
      <c r="AD390" s="86"/>
      <c r="AE390" s="86"/>
      <c r="AF390" s="86"/>
      <c r="AG390" s="86"/>
      <c r="AH390" s="86"/>
      <c r="AI390" s="86"/>
      <c r="AJ390" s="86"/>
      <c r="AK390" s="86"/>
      <c r="AL390" s="86"/>
      <c r="AM390" s="86"/>
      <c r="AN390" s="86"/>
      <c r="AO390" s="86"/>
      <c r="AP390" s="86"/>
      <c r="AQ390" s="86"/>
      <c r="AR390" s="86"/>
      <c r="AS390" s="41">
        <f>SUM(N390:AR390)</f>
        <v>0</v>
      </c>
      <c r="AT390" s="36">
        <f t="shared" ref="AT390" si="581">COUNT(N390:AR390)</f>
        <v>0</v>
      </c>
    </row>
    <row r="391" spans="1:46" ht="21" customHeight="1" thickBot="1">
      <c r="A391" s="144"/>
      <c r="B391" s="114"/>
      <c r="C391" s="114"/>
      <c r="D391" s="116"/>
      <c r="E391" s="137"/>
      <c r="F391" s="118"/>
      <c r="G391" s="118"/>
      <c r="H391" s="118"/>
      <c r="I391" s="118"/>
      <c r="J391" s="38" t="s">
        <v>24</v>
      </c>
      <c r="K391" s="140"/>
      <c r="L391" s="141"/>
      <c r="M391" s="142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  <c r="AC391" s="90"/>
      <c r="AD391" s="90"/>
      <c r="AE391" s="90"/>
      <c r="AF391" s="90"/>
      <c r="AG391" s="90"/>
      <c r="AH391" s="90"/>
      <c r="AI391" s="90"/>
      <c r="AJ391" s="90"/>
      <c r="AK391" s="90"/>
      <c r="AL391" s="90"/>
      <c r="AM391" s="90"/>
      <c r="AN391" s="90"/>
      <c r="AO391" s="90"/>
      <c r="AP391" s="90"/>
      <c r="AQ391" s="90"/>
      <c r="AR391" s="90"/>
      <c r="AS391" s="39" t="str">
        <f t="shared" ref="AS391" si="582">IF(AT390=AT391,"○","×")</f>
        <v>○</v>
      </c>
      <c r="AT391" s="36">
        <f t="shared" ref="AT391" si="583">COUNTIF(N391:AR391,"ａ")+COUNTIF(N391:AR391,"ｂ")+COUNTIF(N391:AR391,"ｃ")</f>
        <v>0</v>
      </c>
    </row>
    <row r="392" spans="1:46" ht="21" customHeight="1">
      <c r="A392" s="143">
        <v>195</v>
      </c>
      <c r="B392" s="145"/>
      <c r="C392" s="145"/>
      <c r="D392" s="146"/>
      <c r="E392" s="137" t="str">
        <f>IF(D392=""," ",DATEDIF(D392,K392,"Y")&amp;"歳"&amp;DATEDIF(D392,K392,"YM")&amp;"カ月")</f>
        <v xml:space="preserve"> </v>
      </c>
      <c r="F392" s="138"/>
      <c r="G392" s="138"/>
      <c r="H392" s="138"/>
      <c r="I392" s="138"/>
      <c r="J392" s="40" t="s">
        <v>8</v>
      </c>
      <c r="K392" s="139">
        <f>DATE($B1,$D1,1)</f>
        <v>44621</v>
      </c>
      <c r="L392" s="139">
        <f>DATEDIF(D392,K392,"Y")</f>
        <v>122</v>
      </c>
      <c r="M392" s="121" t="str">
        <f t="shared" si="529"/>
        <v>×</v>
      </c>
      <c r="N392" s="87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  <c r="AA392" s="86"/>
      <c r="AB392" s="86"/>
      <c r="AC392" s="86"/>
      <c r="AD392" s="86"/>
      <c r="AE392" s="86"/>
      <c r="AF392" s="86"/>
      <c r="AG392" s="86"/>
      <c r="AH392" s="86"/>
      <c r="AI392" s="86"/>
      <c r="AJ392" s="86"/>
      <c r="AK392" s="86"/>
      <c r="AL392" s="86"/>
      <c r="AM392" s="86"/>
      <c r="AN392" s="86"/>
      <c r="AO392" s="86"/>
      <c r="AP392" s="86"/>
      <c r="AQ392" s="86"/>
      <c r="AR392" s="86"/>
      <c r="AS392" s="41">
        <f>SUM(N392:AR392)</f>
        <v>0</v>
      </c>
      <c r="AT392" s="36">
        <f t="shared" ref="AT392" si="584">COUNT(N392:AR392)</f>
        <v>0</v>
      </c>
    </row>
    <row r="393" spans="1:46" ht="21" customHeight="1" thickBot="1">
      <c r="A393" s="144"/>
      <c r="B393" s="114"/>
      <c r="C393" s="114"/>
      <c r="D393" s="116"/>
      <c r="E393" s="137"/>
      <c r="F393" s="118"/>
      <c r="G393" s="118"/>
      <c r="H393" s="118"/>
      <c r="I393" s="118"/>
      <c r="J393" s="38" t="s">
        <v>24</v>
      </c>
      <c r="K393" s="140"/>
      <c r="L393" s="141"/>
      <c r="M393" s="142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  <c r="AC393" s="90"/>
      <c r="AD393" s="90"/>
      <c r="AE393" s="90"/>
      <c r="AF393" s="90"/>
      <c r="AG393" s="90"/>
      <c r="AH393" s="90"/>
      <c r="AI393" s="90"/>
      <c r="AJ393" s="90"/>
      <c r="AK393" s="90"/>
      <c r="AL393" s="90"/>
      <c r="AM393" s="90"/>
      <c r="AN393" s="90"/>
      <c r="AO393" s="90"/>
      <c r="AP393" s="90"/>
      <c r="AQ393" s="90"/>
      <c r="AR393" s="90"/>
      <c r="AS393" s="39" t="str">
        <f t="shared" ref="AS393" si="585">IF(AT392=AT393,"○","×")</f>
        <v>○</v>
      </c>
      <c r="AT393" s="36">
        <f t="shared" ref="AT393" si="586">COUNTIF(N393:AR393,"ａ")+COUNTIF(N393:AR393,"ｂ")+COUNTIF(N393:AR393,"ｃ")</f>
        <v>0</v>
      </c>
    </row>
    <row r="394" spans="1:46" ht="21" customHeight="1">
      <c r="A394" s="143">
        <v>196</v>
      </c>
      <c r="B394" s="145"/>
      <c r="C394" s="145"/>
      <c r="D394" s="146"/>
      <c r="E394" s="137" t="str">
        <f>IF(D394=""," ",DATEDIF(D394,K394,"Y")&amp;"歳"&amp;DATEDIF(D394,K394,"YM")&amp;"カ月")</f>
        <v xml:space="preserve"> </v>
      </c>
      <c r="F394" s="138"/>
      <c r="G394" s="138"/>
      <c r="H394" s="138"/>
      <c r="I394" s="138"/>
      <c r="J394" s="40" t="s">
        <v>8</v>
      </c>
      <c r="K394" s="139">
        <f>DATE($B1,$D1,1)</f>
        <v>44621</v>
      </c>
      <c r="L394" s="139">
        <f>DATEDIF(D394,K394,"Y")</f>
        <v>122</v>
      </c>
      <c r="M394" s="121" t="str">
        <f t="shared" si="529"/>
        <v>×</v>
      </c>
      <c r="N394" s="87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  <c r="Z394" s="86"/>
      <c r="AA394" s="86"/>
      <c r="AB394" s="86"/>
      <c r="AC394" s="86"/>
      <c r="AD394" s="86"/>
      <c r="AE394" s="86"/>
      <c r="AF394" s="86"/>
      <c r="AG394" s="86"/>
      <c r="AH394" s="86"/>
      <c r="AI394" s="86"/>
      <c r="AJ394" s="86"/>
      <c r="AK394" s="86"/>
      <c r="AL394" s="86"/>
      <c r="AM394" s="86"/>
      <c r="AN394" s="86"/>
      <c r="AO394" s="86"/>
      <c r="AP394" s="86"/>
      <c r="AQ394" s="86"/>
      <c r="AR394" s="86"/>
      <c r="AS394" s="41">
        <f>SUM(N394:AR394)</f>
        <v>0</v>
      </c>
      <c r="AT394" s="36">
        <f t="shared" ref="AT394" si="587">COUNT(N394:AR394)</f>
        <v>0</v>
      </c>
    </row>
    <row r="395" spans="1:46" ht="21" customHeight="1" thickBot="1">
      <c r="A395" s="144"/>
      <c r="B395" s="114"/>
      <c r="C395" s="114"/>
      <c r="D395" s="116"/>
      <c r="E395" s="137"/>
      <c r="F395" s="118"/>
      <c r="G395" s="118"/>
      <c r="H395" s="118"/>
      <c r="I395" s="118"/>
      <c r="J395" s="38" t="s">
        <v>24</v>
      </c>
      <c r="K395" s="140"/>
      <c r="L395" s="141"/>
      <c r="M395" s="142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  <c r="AB395" s="90"/>
      <c r="AC395" s="90"/>
      <c r="AD395" s="90"/>
      <c r="AE395" s="90"/>
      <c r="AF395" s="90"/>
      <c r="AG395" s="90"/>
      <c r="AH395" s="90"/>
      <c r="AI395" s="90"/>
      <c r="AJ395" s="90"/>
      <c r="AK395" s="90"/>
      <c r="AL395" s="90"/>
      <c r="AM395" s="90"/>
      <c r="AN395" s="90"/>
      <c r="AO395" s="90"/>
      <c r="AP395" s="90"/>
      <c r="AQ395" s="90"/>
      <c r="AR395" s="90"/>
      <c r="AS395" s="39" t="str">
        <f t="shared" ref="AS395" si="588">IF(AT394=AT395,"○","×")</f>
        <v>○</v>
      </c>
      <c r="AT395" s="36">
        <f t="shared" ref="AT395" si="589">COUNTIF(N395:AR395,"ａ")+COUNTIF(N395:AR395,"ｂ")+COUNTIF(N395:AR395,"ｃ")</f>
        <v>0</v>
      </c>
    </row>
    <row r="396" spans="1:46" ht="21" customHeight="1">
      <c r="A396" s="143">
        <v>197</v>
      </c>
      <c r="B396" s="145"/>
      <c r="C396" s="145"/>
      <c r="D396" s="146"/>
      <c r="E396" s="137" t="str">
        <f>IF(D396=""," ",DATEDIF(D396,K396,"Y")&amp;"歳"&amp;DATEDIF(D396,K396,"YM")&amp;"カ月")</f>
        <v xml:space="preserve"> </v>
      </c>
      <c r="F396" s="138"/>
      <c r="G396" s="138"/>
      <c r="H396" s="138"/>
      <c r="I396" s="138"/>
      <c r="J396" s="40" t="s">
        <v>8</v>
      </c>
      <c r="K396" s="139">
        <f>DATE($B1,$D1,1)</f>
        <v>44621</v>
      </c>
      <c r="L396" s="139">
        <f>DATEDIF(D396,K396,"Y")</f>
        <v>122</v>
      </c>
      <c r="M396" s="121" t="str">
        <f t="shared" si="529"/>
        <v>×</v>
      </c>
      <c r="N396" s="87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86"/>
      <c r="AA396" s="86"/>
      <c r="AB396" s="86"/>
      <c r="AC396" s="86"/>
      <c r="AD396" s="86"/>
      <c r="AE396" s="86"/>
      <c r="AF396" s="86"/>
      <c r="AG396" s="86"/>
      <c r="AH396" s="86"/>
      <c r="AI396" s="86"/>
      <c r="AJ396" s="86"/>
      <c r="AK396" s="86"/>
      <c r="AL396" s="86"/>
      <c r="AM396" s="86"/>
      <c r="AN396" s="86"/>
      <c r="AO396" s="86"/>
      <c r="AP396" s="86"/>
      <c r="AQ396" s="86"/>
      <c r="AR396" s="86"/>
      <c r="AS396" s="41">
        <f>SUM(N396:AR396)</f>
        <v>0</v>
      </c>
      <c r="AT396" s="36">
        <f t="shared" ref="AT396" si="590">COUNT(N396:AR396)</f>
        <v>0</v>
      </c>
    </row>
    <row r="397" spans="1:46" ht="21" customHeight="1" thickBot="1">
      <c r="A397" s="144"/>
      <c r="B397" s="114"/>
      <c r="C397" s="114"/>
      <c r="D397" s="116"/>
      <c r="E397" s="137"/>
      <c r="F397" s="118"/>
      <c r="G397" s="118"/>
      <c r="H397" s="118"/>
      <c r="I397" s="118"/>
      <c r="J397" s="38" t="s">
        <v>24</v>
      </c>
      <c r="K397" s="140"/>
      <c r="L397" s="141"/>
      <c r="M397" s="142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  <c r="AC397" s="90"/>
      <c r="AD397" s="90"/>
      <c r="AE397" s="90"/>
      <c r="AF397" s="90"/>
      <c r="AG397" s="90"/>
      <c r="AH397" s="90"/>
      <c r="AI397" s="90"/>
      <c r="AJ397" s="90"/>
      <c r="AK397" s="90"/>
      <c r="AL397" s="90"/>
      <c r="AM397" s="90"/>
      <c r="AN397" s="90"/>
      <c r="AO397" s="90"/>
      <c r="AP397" s="90"/>
      <c r="AQ397" s="90"/>
      <c r="AR397" s="90"/>
      <c r="AS397" s="39" t="str">
        <f t="shared" ref="AS397" si="591">IF(AT396=AT397,"○","×")</f>
        <v>○</v>
      </c>
      <c r="AT397" s="36">
        <f t="shared" ref="AT397" si="592">COUNTIF(N397:AR397,"ａ")+COUNTIF(N397:AR397,"ｂ")+COUNTIF(N397:AR397,"ｃ")</f>
        <v>0</v>
      </c>
    </row>
    <row r="398" spans="1:46" ht="21" customHeight="1">
      <c r="A398" s="143">
        <v>198</v>
      </c>
      <c r="B398" s="145"/>
      <c r="C398" s="145"/>
      <c r="D398" s="146"/>
      <c r="E398" s="137" t="str">
        <f>IF(D398=""," ",DATEDIF(D398,K398,"Y")&amp;"歳"&amp;DATEDIF(D398,K398,"YM")&amp;"カ月")</f>
        <v xml:space="preserve"> </v>
      </c>
      <c r="F398" s="138"/>
      <c r="G398" s="138"/>
      <c r="H398" s="138"/>
      <c r="I398" s="138"/>
      <c r="J398" s="40" t="s">
        <v>8</v>
      </c>
      <c r="K398" s="139">
        <f>DATE($B1,$D1,1)</f>
        <v>44621</v>
      </c>
      <c r="L398" s="139">
        <f>DATEDIF(D398,K398,"Y")</f>
        <v>122</v>
      </c>
      <c r="M398" s="121" t="str">
        <f t="shared" si="529"/>
        <v>×</v>
      </c>
      <c r="N398" s="87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  <c r="Z398" s="86"/>
      <c r="AA398" s="86"/>
      <c r="AB398" s="86"/>
      <c r="AC398" s="86"/>
      <c r="AD398" s="86"/>
      <c r="AE398" s="86"/>
      <c r="AF398" s="86"/>
      <c r="AG398" s="86"/>
      <c r="AH398" s="86"/>
      <c r="AI398" s="86"/>
      <c r="AJ398" s="86"/>
      <c r="AK398" s="86"/>
      <c r="AL398" s="86"/>
      <c r="AM398" s="86"/>
      <c r="AN398" s="86"/>
      <c r="AO398" s="86"/>
      <c r="AP398" s="86"/>
      <c r="AQ398" s="86"/>
      <c r="AR398" s="86"/>
      <c r="AS398" s="41">
        <f>SUM(N398:AR398)</f>
        <v>0</v>
      </c>
      <c r="AT398" s="36">
        <f t="shared" ref="AT398" si="593">COUNT(N398:AR398)</f>
        <v>0</v>
      </c>
    </row>
    <row r="399" spans="1:46" ht="21" customHeight="1" thickBot="1">
      <c r="A399" s="144"/>
      <c r="B399" s="114"/>
      <c r="C399" s="114"/>
      <c r="D399" s="116"/>
      <c r="E399" s="137"/>
      <c r="F399" s="118"/>
      <c r="G399" s="118"/>
      <c r="H399" s="118"/>
      <c r="I399" s="118"/>
      <c r="J399" s="38" t="s">
        <v>24</v>
      </c>
      <c r="K399" s="140"/>
      <c r="L399" s="141"/>
      <c r="M399" s="142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  <c r="AB399" s="90"/>
      <c r="AC399" s="90"/>
      <c r="AD399" s="90"/>
      <c r="AE399" s="90"/>
      <c r="AF399" s="90"/>
      <c r="AG399" s="90"/>
      <c r="AH399" s="90"/>
      <c r="AI399" s="90"/>
      <c r="AJ399" s="90"/>
      <c r="AK399" s="90"/>
      <c r="AL399" s="90"/>
      <c r="AM399" s="90"/>
      <c r="AN399" s="90"/>
      <c r="AO399" s="90"/>
      <c r="AP399" s="90"/>
      <c r="AQ399" s="90"/>
      <c r="AR399" s="90"/>
      <c r="AS399" s="39" t="str">
        <f t="shared" ref="AS399" si="594">IF(AT398=AT399,"○","×")</f>
        <v>○</v>
      </c>
      <c r="AT399" s="36">
        <f t="shared" ref="AT399" si="595">COUNTIF(N399:AR399,"ａ")+COUNTIF(N399:AR399,"ｂ")+COUNTIF(N399:AR399,"ｃ")</f>
        <v>0</v>
      </c>
    </row>
    <row r="400" spans="1:46" ht="21" customHeight="1">
      <c r="A400" s="143">
        <v>199</v>
      </c>
      <c r="B400" s="145"/>
      <c r="C400" s="145"/>
      <c r="D400" s="146"/>
      <c r="E400" s="137" t="str">
        <f>IF(D400=""," ",DATEDIF(D400,K400,"Y")&amp;"歳"&amp;DATEDIF(D400,K400,"YM")&amp;"カ月")</f>
        <v xml:space="preserve"> </v>
      </c>
      <c r="F400" s="138"/>
      <c r="G400" s="138"/>
      <c r="H400" s="138"/>
      <c r="I400" s="138"/>
      <c r="J400" s="40" t="s">
        <v>8</v>
      </c>
      <c r="K400" s="139">
        <f>DATE($B1,$D1,1)</f>
        <v>44621</v>
      </c>
      <c r="L400" s="139">
        <f>DATEDIF(D400,K400,"Y")</f>
        <v>122</v>
      </c>
      <c r="M400" s="121" t="str">
        <f t="shared" si="529"/>
        <v>×</v>
      </c>
      <c r="N400" s="87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  <c r="Z400" s="86"/>
      <c r="AA400" s="86"/>
      <c r="AB400" s="86"/>
      <c r="AC400" s="86"/>
      <c r="AD400" s="86"/>
      <c r="AE400" s="86"/>
      <c r="AF400" s="86"/>
      <c r="AG400" s="86"/>
      <c r="AH400" s="86"/>
      <c r="AI400" s="86"/>
      <c r="AJ400" s="86"/>
      <c r="AK400" s="86"/>
      <c r="AL400" s="86"/>
      <c r="AM400" s="86"/>
      <c r="AN400" s="86"/>
      <c r="AO400" s="86"/>
      <c r="AP400" s="86"/>
      <c r="AQ400" s="86"/>
      <c r="AR400" s="86"/>
      <c r="AS400" s="41">
        <f>SUM(N400:AR400)</f>
        <v>0</v>
      </c>
      <c r="AT400" s="36">
        <f t="shared" ref="AT400" si="596">COUNT(N400:AR400)</f>
        <v>0</v>
      </c>
    </row>
    <row r="401" spans="1:47" ht="21" customHeight="1" thickBot="1">
      <c r="A401" s="144"/>
      <c r="B401" s="114"/>
      <c r="C401" s="114"/>
      <c r="D401" s="116"/>
      <c r="E401" s="137"/>
      <c r="F401" s="118"/>
      <c r="G401" s="118"/>
      <c r="H401" s="118"/>
      <c r="I401" s="118"/>
      <c r="J401" s="38" t="s">
        <v>24</v>
      </c>
      <c r="K401" s="140"/>
      <c r="L401" s="141"/>
      <c r="M401" s="142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  <c r="AC401" s="90"/>
      <c r="AD401" s="90"/>
      <c r="AE401" s="90"/>
      <c r="AF401" s="90"/>
      <c r="AG401" s="90"/>
      <c r="AH401" s="90"/>
      <c r="AI401" s="90"/>
      <c r="AJ401" s="90"/>
      <c r="AK401" s="90"/>
      <c r="AL401" s="90"/>
      <c r="AM401" s="90"/>
      <c r="AN401" s="90"/>
      <c r="AO401" s="90"/>
      <c r="AP401" s="90"/>
      <c r="AQ401" s="90"/>
      <c r="AR401" s="90"/>
      <c r="AS401" s="39" t="str">
        <f t="shared" ref="AS401" si="597">IF(AT400=AT401,"○","×")</f>
        <v>○</v>
      </c>
      <c r="AT401" s="36">
        <f t="shared" ref="AT401" si="598">COUNTIF(N401:AR401,"ａ")+COUNTIF(N401:AR401,"ｂ")+COUNTIF(N401:AR401,"ｃ")</f>
        <v>0</v>
      </c>
    </row>
    <row r="402" spans="1:47" ht="21" customHeight="1">
      <c r="A402" s="143">
        <v>200</v>
      </c>
      <c r="B402" s="145"/>
      <c r="C402" s="145"/>
      <c r="D402" s="146"/>
      <c r="E402" s="137" t="str">
        <f>IF(D402=""," ",DATEDIF(D402,K402,"Y")&amp;"歳"&amp;DATEDIF(D402,K402,"YM")&amp;"カ月")</f>
        <v xml:space="preserve"> </v>
      </c>
      <c r="F402" s="138"/>
      <c r="G402" s="138"/>
      <c r="H402" s="138"/>
      <c r="I402" s="138"/>
      <c r="J402" s="43" t="s">
        <v>8</v>
      </c>
      <c r="K402" s="139">
        <f>DATE($B1,$D1,1)</f>
        <v>44621</v>
      </c>
      <c r="L402" s="139">
        <f>DATEDIF(D402,K402,"Y")</f>
        <v>122</v>
      </c>
      <c r="M402" s="121" t="str">
        <f t="shared" ref="M402" si="599">IF(L402=0,"○",IF(L402=1,"△",IF(L402=2,"□",IF(L402=3,"◇","×"))))</f>
        <v>×</v>
      </c>
      <c r="N402" s="85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  <c r="Z402" s="86"/>
      <c r="AA402" s="86"/>
      <c r="AB402" s="86"/>
      <c r="AC402" s="86"/>
      <c r="AD402" s="86"/>
      <c r="AE402" s="86"/>
      <c r="AF402" s="86"/>
      <c r="AG402" s="86"/>
      <c r="AH402" s="86"/>
      <c r="AI402" s="86"/>
      <c r="AJ402" s="86"/>
      <c r="AK402" s="86"/>
      <c r="AL402" s="86"/>
      <c r="AM402" s="86"/>
      <c r="AN402" s="86"/>
      <c r="AO402" s="86"/>
      <c r="AP402" s="86"/>
      <c r="AQ402" s="86"/>
      <c r="AR402" s="86"/>
      <c r="AS402" s="41">
        <f>SUM(N402:AR402)</f>
        <v>0</v>
      </c>
      <c r="AT402" s="36">
        <f t="shared" ref="AT402" si="600">COUNT(N402:AR402)</f>
        <v>0</v>
      </c>
    </row>
    <row r="403" spans="1:47" ht="21" customHeight="1" thickBot="1">
      <c r="A403" s="156"/>
      <c r="B403" s="157"/>
      <c r="C403" s="157"/>
      <c r="D403" s="158"/>
      <c r="E403" s="159"/>
      <c r="F403" s="153"/>
      <c r="G403" s="153"/>
      <c r="H403" s="153"/>
      <c r="I403" s="153"/>
      <c r="J403" s="44" t="s">
        <v>58</v>
      </c>
      <c r="K403" s="155"/>
      <c r="L403" s="141"/>
      <c r="M403" s="142"/>
      <c r="N403" s="91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  <c r="AA403" s="92"/>
      <c r="AB403" s="92"/>
      <c r="AC403" s="92"/>
      <c r="AD403" s="92"/>
      <c r="AE403" s="92"/>
      <c r="AF403" s="92"/>
      <c r="AG403" s="92"/>
      <c r="AH403" s="92"/>
      <c r="AI403" s="92"/>
      <c r="AJ403" s="92"/>
      <c r="AK403" s="92"/>
      <c r="AL403" s="92"/>
      <c r="AM403" s="92"/>
      <c r="AN403" s="92"/>
      <c r="AO403" s="92"/>
      <c r="AP403" s="92"/>
      <c r="AQ403" s="92"/>
      <c r="AR403" s="92"/>
      <c r="AS403" s="45" t="str">
        <f>IF(AT402=AT403,"○","×")</f>
        <v>○</v>
      </c>
      <c r="AT403" s="36">
        <f t="shared" ref="AT403" si="601">COUNTIF(N403:AR403,"ａ")+COUNTIF(N403:AR403,"ｂ")+COUNTIF(N403:AR403,"ｃ")</f>
        <v>0</v>
      </c>
    </row>
    <row r="404" spans="1:47" ht="21" customHeight="1" thickTop="1">
      <c r="A404" s="47"/>
      <c r="B404" s="48"/>
      <c r="C404" s="48"/>
      <c r="D404" s="48"/>
      <c r="E404" s="49"/>
      <c r="F404" s="154">
        <f>COUNT(F4:F403)</f>
        <v>0</v>
      </c>
      <c r="G404" s="154">
        <f>COUNT(G4:G403)</f>
        <v>0</v>
      </c>
      <c r="H404" s="154">
        <f t="shared" ref="H404:I404" si="602">COUNT(H4:H403)</f>
        <v>0</v>
      </c>
      <c r="I404" s="154">
        <f t="shared" si="602"/>
        <v>0</v>
      </c>
      <c r="J404" s="50" t="s">
        <v>23</v>
      </c>
      <c r="K404" s="51"/>
      <c r="L404" s="51"/>
      <c r="M404" s="51"/>
      <c r="N404" s="52">
        <f t="shared" ref="N404:AR404" si="603">SUM(N425:N427)</f>
        <v>0</v>
      </c>
      <c r="O404" s="52">
        <f t="shared" si="603"/>
        <v>0</v>
      </c>
      <c r="P404" s="52">
        <f t="shared" si="603"/>
        <v>0</v>
      </c>
      <c r="Q404" s="52">
        <f t="shared" si="603"/>
        <v>0</v>
      </c>
      <c r="R404" s="52">
        <f t="shared" si="603"/>
        <v>0</v>
      </c>
      <c r="S404" s="52">
        <f t="shared" si="603"/>
        <v>0</v>
      </c>
      <c r="T404" s="52">
        <f t="shared" si="603"/>
        <v>0</v>
      </c>
      <c r="U404" s="52">
        <f t="shared" si="603"/>
        <v>0</v>
      </c>
      <c r="V404" s="52">
        <f t="shared" si="603"/>
        <v>0</v>
      </c>
      <c r="W404" s="52">
        <f t="shared" si="603"/>
        <v>0</v>
      </c>
      <c r="X404" s="52">
        <f t="shared" si="603"/>
        <v>0</v>
      </c>
      <c r="Y404" s="52">
        <f t="shared" si="603"/>
        <v>0</v>
      </c>
      <c r="Z404" s="52">
        <f t="shared" si="603"/>
        <v>0</v>
      </c>
      <c r="AA404" s="52">
        <f t="shared" si="603"/>
        <v>0</v>
      </c>
      <c r="AB404" s="52">
        <f t="shared" si="603"/>
        <v>0</v>
      </c>
      <c r="AC404" s="52">
        <f t="shared" si="603"/>
        <v>0</v>
      </c>
      <c r="AD404" s="52">
        <f t="shared" si="603"/>
        <v>0</v>
      </c>
      <c r="AE404" s="52">
        <f t="shared" si="603"/>
        <v>0</v>
      </c>
      <c r="AF404" s="52">
        <f t="shared" si="603"/>
        <v>0</v>
      </c>
      <c r="AG404" s="52">
        <f t="shared" si="603"/>
        <v>0</v>
      </c>
      <c r="AH404" s="52">
        <f t="shared" si="603"/>
        <v>0</v>
      </c>
      <c r="AI404" s="52">
        <f t="shared" si="603"/>
        <v>0</v>
      </c>
      <c r="AJ404" s="52">
        <f t="shared" si="603"/>
        <v>0</v>
      </c>
      <c r="AK404" s="52">
        <f t="shared" si="603"/>
        <v>0</v>
      </c>
      <c r="AL404" s="52">
        <f t="shared" si="603"/>
        <v>0</v>
      </c>
      <c r="AM404" s="52">
        <f t="shared" si="603"/>
        <v>0</v>
      </c>
      <c r="AN404" s="52">
        <f t="shared" si="603"/>
        <v>0</v>
      </c>
      <c r="AO404" s="52">
        <f t="shared" si="603"/>
        <v>0</v>
      </c>
      <c r="AP404" s="52">
        <f t="shared" si="603"/>
        <v>0</v>
      </c>
      <c r="AQ404" s="52">
        <f t="shared" si="603"/>
        <v>0</v>
      </c>
      <c r="AR404" s="52">
        <f t="shared" si="603"/>
        <v>0</v>
      </c>
      <c r="AS404" s="53">
        <f>SUM(N404:AR404)</f>
        <v>0</v>
      </c>
      <c r="AT404" s="54"/>
      <c r="AU404" s="55"/>
    </row>
    <row r="405" spans="1:47" ht="21" hidden="1" customHeight="1">
      <c r="A405" s="56"/>
      <c r="B405" s="57"/>
      <c r="C405" s="57"/>
      <c r="D405" s="57"/>
      <c r="E405" s="58"/>
      <c r="F405" s="140"/>
      <c r="G405" s="140"/>
      <c r="H405" s="140"/>
      <c r="I405" s="140"/>
      <c r="J405" s="59" t="s">
        <v>46</v>
      </c>
      <c r="K405" s="51"/>
      <c r="L405" s="51"/>
      <c r="M405" s="51"/>
      <c r="N405" s="52">
        <f>COUNTIFS($M4:$M403,"○",N4:N403,"&gt;=0.1")</f>
        <v>0</v>
      </c>
      <c r="O405" s="52">
        <f t="shared" ref="O405" si="604">COUNTIFS($M4:$M403,"○",O4:O403,"&gt;=0.1")</f>
        <v>0</v>
      </c>
      <c r="P405" s="52">
        <f>COUNTIFS($M4:$M403,"○",P4:P403,"&gt;=0.1")</f>
        <v>0</v>
      </c>
      <c r="Q405" s="52">
        <f>COUNTIFS($M4:$M403,"○",Q4:Q403,"&gt;=0.1")</f>
        <v>0</v>
      </c>
      <c r="R405" s="52">
        <f>COUNTIFS($M4:$M403,"○",R4:R403,"&gt;=0.1")</f>
        <v>0</v>
      </c>
      <c r="S405" s="52">
        <f>COUNTIFS($M4:$M403,"○",S4:S403,"&gt;=0.1")</f>
        <v>0</v>
      </c>
      <c r="T405" s="52">
        <f t="shared" ref="T405:W405" si="605">COUNTIFS($M4:$M403,"○",T4:T403,"&gt;=0.1")</f>
        <v>0</v>
      </c>
      <c r="U405" s="52">
        <f t="shared" si="605"/>
        <v>0</v>
      </c>
      <c r="V405" s="52">
        <f t="shared" si="605"/>
        <v>0</v>
      </c>
      <c r="W405" s="52">
        <f t="shared" si="605"/>
        <v>0</v>
      </c>
      <c r="X405" s="52">
        <f>COUNTIFS($M4:$M403,"○",X4:X403,"&gt;=0.1")</f>
        <v>0</v>
      </c>
      <c r="Y405" s="52">
        <f>COUNTIFS($M4:$M403,"○",Y4:Y403,"&gt;=0.1")</f>
        <v>0</v>
      </c>
      <c r="Z405" s="52">
        <f>COUNTIFS($M4:$M403,"○",Z4:Z403,"&gt;=0.1")</f>
        <v>0</v>
      </c>
      <c r="AA405" s="52">
        <f t="shared" ref="AA405:AD405" si="606">COUNTIFS($M4:$M403,"○",AA4:AA403,"&gt;=0.1")</f>
        <v>0</v>
      </c>
      <c r="AB405" s="52">
        <f t="shared" si="606"/>
        <v>0</v>
      </c>
      <c r="AC405" s="52">
        <f t="shared" si="606"/>
        <v>0</v>
      </c>
      <c r="AD405" s="52">
        <f t="shared" si="606"/>
        <v>0</v>
      </c>
      <c r="AE405" s="52">
        <f>COUNTIFS($M4:$M403,"○",AE4:AE403,"&gt;=0.1")</f>
        <v>0</v>
      </c>
      <c r="AF405" s="52">
        <f>COUNTIFS($M4:$M403,"○",AF4:AF403,"&gt;=0.1")</f>
        <v>0</v>
      </c>
      <c r="AG405" s="52">
        <f>COUNTIFS($M4:$M403,"○",AG4:AG403,"&gt;=0.1")</f>
        <v>0</v>
      </c>
      <c r="AH405" s="52">
        <f t="shared" ref="AH405:AK405" si="607">COUNTIFS($M4:$M403,"○",AH4:AH403,"&gt;=0.1")</f>
        <v>0</v>
      </c>
      <c r="AI405" s="52">
        <f t="shared" si="607"/>
        <v>0</v>
      </c>
      <c r="AJ405" s="52">
        <f t="shared" si="607"/>
        <v>0</v>
      </c>
      <c r="AK405" s="52">
        <f t="shared" si="607"/>
        <v>0</v>
      </c>
      <c r="AL405" s="52">
        <f>COUNTIFS($M4:$M403,"○",AL4:AL403,"&gt;=0.1")</f>
        <v>0</v>
      </c>
      <c r="AM405" s="52">
        <f>COUNTIFS($M4:$M403,"○",AM4:AM403,"&gt;=0.1")</f>
        <v>0</v>
      </c>
      <c r="AN405" s="52">
        <f>COUNTIFS($M4:$M403,"○",AN4:AN403,"&gt;=0.1")</f>
        <v>0</v>
      </c>
      <c r="AO405" s="52">
        <f t="shared" ref="AO405:AQ405" si="608">COUNTIFS($M4:$M403,"○",AO4:AO403,"&gt;=0.1")</f>
        <v>0</v>
      </c>
      <c r="AP405" s="52">
        <f t="shared" si="608"/>
        <v>0</v>
      </c>
      <c r="AQ405" s="52">
        <f t="shared" si="608"/>
        <v>0</v>
      </c>
      <c r="AR405" s="52">
        <f>COUNTIFS($M4:$M403,"○",AR4:AR403,"&gt;=0.1")</f>
        <v>0</v>
      </c>
      <c r="AS405" s="60">
        <f>SUM(N405:AR405)</f>
        <v>0</v>
      </c>
      <c r="AT405" s="54"/>
      <c r="AU405" s="55"/>
    </row>
    <row r="406" spans="1:47" ht="21" hidden="1" customHeight="1">
      <c r="A406" s="56"/>
      <c r="B406" s="57"/>
      <c r="C406" s="57"/>
      <c r="D406" s="57"/>
      <c r="E406" s="58"/>
      <c r="F406" s="140"/>
      <c r="G406" s="140"/>
      <c r="H406" s="140"/>
      <c r="I406" s="140"/>
      <c r="J406" s="59" t="s">
        <v>47</v>
      </c>
      <c r="K406" s="51"/>
      <c r="L406" s="51"/>
      <c r="M406" s="51"/>
      <c r="N406" s="52">
        <f>COUNTIFS($M4:$M403,"△",N4:N403,"&gt;=0.1")</f>
        <v>0</v>
      </c>
      <c r="O406" s="52">
        <f t="shared" ref="O406" si="609">COUNTIFS($M4:$M403,"△",O4:O403,"&gt;=0.1")</f>
        <v>0</v>
      </c>
      <c r="P406" s="52">
        <f>COUNTIFS($M4:$M403,"△",P4:P403,"&gt;=0.1")</f>
        <v>0</v>
      </c>
      <c r="Q406" s="52">
        <f>COUNTIFS($M4:$M403,"△",Q4:Q403,"&gt;=0.1")</f>
        <v>0</v>
      </c>
      <c r="R406" s="52">
        <f>COUNTIFS($M4:$M403,"△",R4:R403,"&gt;=0.1")</f>
        <v>0</v>
      </c>
      <c r="S406" s="52">
        <f>COUNTIFS($M4:$M403,"△",S4:S403,"&gt;=0.1")</f>
        <v>0</v>
      </c>
      <c r="T406" s="52">
        <f t="shared" ref="T406:W406" si="610">COUNTIFS($M4:$M403,"△",T4:T403,"&gt;=0.1")</f>
        <v>0</v>
      </c>
      <c r="U406" s="52">
        <f t="shared" si="610"/>
        <v>0</v>
      </c>
      <c r="V406" s="52">
        <f t="shared" si="610"/>
        <v>0</v>
      </c>
      <c r="W406" s="52">
        <f t="shared" si="610"/>
        <v>0</v>
      </c>
      <c r="X406" s="52">
        <f>COUNTIFS($M4:$M403,"△",X4:X403,"&gt;=0.1")</f>
        <v>0</v>
      </c>
      <c r="Y406" s="52">
        <f>COUNTIFS($M4:$M403,"△",Y4:Y403,"&gt;=0.1")</f>
        <v>0</v>
      </c>
      <c r="Z406" s="52">
        <f>COUNTIFS($M4:$M403,"△",Z4:Z403,"&gt;=0.1")</f>
        <v>0</v>
      </c>
      <c r="AA406" s="52">
        <f t="shared" ref="AA406:AD406" si="611">COUNTIFS($M4:$M403,"△",AA4:AA403,"&gt;=0.1")</f>
        <v>0</v>
      </c>
      <c r="AB406" s="52">
        <f t="shared" si="611"/>
        <v>0</v>
      </c>
      <c r="AC406" s="52">
        <f t="shared" si="611"/>
        <v>0</v>
      </c>
      <c r="AD406" s="52">
        <f t="shared" si="611"/>
        <v>0</v>
      </c>
      <c r="AE406" s="52">
        <f>COUNTIFS($M4:$M403,"△",AE4:AE403,"&gt;=0.1")</f>
        <v>0</v>
      </c>
      <c r="AF406" s="52">
        <f>COUNTIFS($M4:$M403,"△",AF4:AF403,"&gt;=0.1")</f>
        <v>0</v>
      </c>
      <c r="AG406" s="52">
        <f>COUNTIFS($M4:$M403,"△",AG4:AG403,"&gt;=0.1")</f>
        <v>0</v>
      </c>
      <c r="AH406" s="52">
        <f t="shared" ref="AH406:AK406" si="612">COUNTIFS($M4:$M403,"△",AH4:AH403,"&gt;=0.1")</f>
        <v>0</v>
      </c>
      <c r="AI406" s="52">
        <f t="shared" si="612"/>
        <v>0</v>
      </c>
      <c r="AJ406" s="52">
        <f t="shared" si="612"/>
        <v>0</v>
      </c>
      <c r="AK406" s="52">
        <f t="shared" si="612"/>
        <v>0</v>
      </c>
      <c r="AL406" s="52">
        <f>COUNTIFS($M4:$M403,"△",AL4:AL403,"&gt;=0.1")</f>
        <v>0</v>
      </c>
      <c r="AM406" s="52">
        <f>COUNTIFS($M4:$M403,"△",AM4:AM403,"&gt;=0.1")</f>
        <v>0</v>
      </c>
      <c r="AN406" s="52">
        <f>COUNTIFS($M4:$M403,"△",AN4:AN403,"&gt;=0.1")</f>
        <v>0</v>
      </c>
      <c r="AO406" s="52">
        <f t="shared" ref="AO406:AQ406" si="613">COUNTIFS($M4:$M403,"△",AO4:AO403,"&gt;=0.1")</f>
        <v>0</v>
      </c>
      <c r="AP406" s="52">
        <f t="shared" si="613"/>
        <v>0</v>
      </c>
      <c r="AQ406" s="52">
        <f t="shared" si="613"/>
        <v>0</v>
      </c>
      <c r="AR406" s="52">
        <f>COUNTIFS($M4:$M403,"△",AR4:AR403,"&gt;=0.1")</f>
        <v>0</v>
      </c>
      <c r="AS406" s="60">
        <f t="shared" ref="AS406:AS424" si="614">SUM(N406:AR406)</f>
        <v>0</v>
      </c>
      <c r="AT406" s="54"/>
      <c r="AU406" s="55"/>
    </row>
    <row r="407" spans="1:47" ht="21" hidden="1" customHeight="1">
      <c r="A407" s="56"/>
      <c r="B407" s="57"/>
      <c r="C407" s="57"/>
      <c r="D407" s="57"/>
      <c r="E407" s="58"/>
      <c r="F407" s="140"/>
      <c r="G407" s="140"/>
      <c r="H407" s="140"/>
      <c r="I407" s="140"/>
      <c r="J407" s="59" t="s">
        <v>48</v>
      </c>
      <c r="K407" s="51"/>
      <c r="L407" s="51"/>
      <c r="M407" s="51"/>
      <c r="N407" s="52">
        <f>COUNTIFS($M4:$M403,"□",N4:N403,"&gt;=0.1")</f>
        <v>0</v>
      </c>
      <c r="O407" s="52">
        <f t="shared" ref="O407" si="615">COUNTIFS($M4:$M403,"□",O4:O403,"&gt;=0.1")</f>
        <v>0</v>
      </c>
      <c r="P407" s="52">
        <f>COUNTIFS($M4:$M403,"□",P4:P403,"&gt;=0.1")</f>
        <v>0</v>
      </c>
      <c r="Q407" s="52">
        <f>COUNTIFS($M4:$M403,"□",Q4:Q403,"&gt;=0.1")</f>
        <v>0</v>
      </c>
      <c r="R407" s="52">
        <f>COUNTIFS($M4:$M403,"□",R4:R403,"&gt;=0.1")</f>
        <v>0</v>
      </c>
      <c r="S407" s="52">
        <f>COUNTIFS($M4:$M403,"□",S4:S403,"&gt;=0.1")</f>
        <v>0</v>
      </c>
      <c r="T407" s="52">
        <f t="shared" ref="T407:W407" si="616">COUNTIFS($M4:$M403,"□",T4:T403,"&gt;=0.1")</f>
        <v>0</v>
      </c>
      <c r="U407" s="52">
        <f t="shared" si="616"/>
        <v>0</v>
      </c>
      <c r="V407" s="52">
        <f t="shared" si="616"/>
        <v>0</v>
      </c>
      <c r="W407" s="52">
        <f t="shared" si="616"/>
        <v>0</v>
      </c>
      <c r="X407" s="52">
        <f>COUNTIFS($M4:$M403,"□",X4:X403,"&gt;=0.1")</f>
        <v>0</v>
      </c>
      <c r="Y407" s="52">
        <f>COUNTIFS($M4:$M403,"□",Y4:Y403,"&gt;=0.1")</f>
        <v>0</v>
      </c>
      <c r="Z407" s="52">
        <f>COUNTIFS($M4:$M403,"□",Z4:Z403,"&gt;=0.1")</f>
        <v>0</v>
      </c>
      <c r="AA407" s="52">
        <f t="shared" ref="AA407:AD407" si="617">COUNTIFS($M4:$M403,"□",AA4:AA403,"&gt;=0.1")</f>
        <v>0</v>
      </c>
      <c r="AB407" s="52">
        <f t="shared" si="617"/>
        <v>0</v>
      </c>
      <c r="AC407" s="52">
        <f t="shared" si="617"/>
        <v>0</v>
      </c>
      <c r="AD407" s="52">
        <f t="shared" si="617"/>
        <v>0</v>
      </c>
      <c r="AE407" s="52">
        <f>COUNTIFS($M4:$M403,"□",AE4:AE403,"&gt;=0.1")</f>
        <v>0</v>
      </c>
      <c r="AF407" s="52">
        <f>COUNTIFS($M4:$M403,"□",AF4:AF403,"&gt;=0.1")</f>
        <v>0</v>
      </c>
      <c r="AG407" s="52">
        <f>COUNTIFS($M4:$M403,"□",AG4:AG403,"&gt;=0.1")</f>
        <v>0</v>
      </c>
      <c r="AH407" s="52">
        <f t="shared" ref="AH407:AK407" si="618">COUNTIFS($M4:$M403,"□",AH4:AH403,"&gt;=0.1")</f>
        <v>0</v>
      </c>
      <c r="AI407" s="52">
        <f t="shared" si="618"/>
        <v>0</v>
      </c>
      <c r="AJ407" s="52">
        <f t="shared" si="618"/>
        <v>0</v>
      </c>
      <c r="AK407" s="52">
        <f t="shared" si="618"/>
        <v>0</v>
      </c>
      <c r="AL407" s="52">
        <f>COUNTIFS($M4:$M403,"□",AL4:AL403,"&gt;=0.1")</f>
        <v>0</v>
      </c>
      <c r="AM407" s="52">
        <f>COUNTIFS($M4:$M403,"□",AM4:AM403,"&gt;=0.1")</f>
        <v>0</v>
      </c>
      <c r="AN407" s="52">
        <f>COUNTIFS($M4:$M403,"□",AN4:AN403,"&gt;=0.1")</f>
        <v>0</v>
      </c>
      <c r="AO407" s="52">
        <f t="shared" ref="AO407:AQ407" si="619">COUNTIFS($M4:$M403,"□",AO4:AO403,"&gt;=0.1")</f>
        <v>0</v>
      </c>
      <c r="AP407" s="52">
        <f t="shared" si="619"/>
        <v>0</v>
      </c>
      <c r="AQ407" s="52">
        <f t="shared" si="619"/>
        <v>0</v>
      </c>
      <c r="AR407" s="52">
        <f>COUNTIFS($M4:$M403,"□",AR4:AR403,"&gt;=0.1")</f>
        <v>0</v>
      </c>
      <c r="AS407" s="60">
        <f t="shared" si="614"/>
        <v>0</v>
      </c>
      <c r="AT407" s="54"/>
      <c r="AU407" s="55"/>
    </row>
    <row r="408" spans="1:47" ht="21" hidden="1" customHeight="1">
      <c r="A408" s="56"/>
      <c r="B408" s="57"/>
      <c r="C408" s="57"/>
      <c r="D408" s="57"/>
      <c r="E408" s="58"/>
      <c r="F408" s="140"/>
      <c r="G408" s="140"/>
      <c r="H408" s="140"/>
      <c r="I408" s="140"/>
      <c r="J408" s="59" t="s">
        <v>49</v>
      </c>
      <c r="K408" s="51"/>
      <c r="L408" s="51"/>
      <c r="M408" s="51"/>
      <c r="N408" s="52">
        <f>COUNTIFS($M4:$M403,"◇",N4:N403,"&gt;=0.1")</f>
        <v>0</v>
      </c>
      <c r="O408" s="52">
        <f t="shared" ref="O408" si="620">COUNTIFS($M4:$M403,"◇",O4:O403,"&gt;=0.1")</f>
        <v>0</v>
      </c>
      <c r="P408" s="52">
        <f>COUNTIFS($M4:$M403,"◇",P4:P403,"&gt;=0.1")</f>
        <v>0</v>
      </c>
      <c r="Q408" s="52">
        <f>COUNTIFS($M4:$M403,"◇",Q4:Q403,"&gt;=0.1")</f>
        <v>0</v>
      </c>
      <c r="R408" s="52">
        <f>COUNTIFS($M4:$M403,"◇",R4:R403,"&gt;=0.1")</f>
        <v>0</v>
      </c>
      <c r="S408" s="52">
        <f>COUNTIFS($M4:$M403,"◇",S4:S403,"&gt;=0.1")</f>
        <v>0</v>
      </c>
      <c r="T408" s="52">
        <f t="shared" ref="T408:W408" si="621">COUNTIFS($M4:$M403,"◇",T4:T403,"&gt;=0.1")</f>
        <v>0</v>
      </c>
      <c r="U408" s="52">
        <f t="shared" si="621"/>
        <v>0</v>
      </c>
      <c r="V408" s="52">
        <f t="shared" si="621"/>
        <v>0</v>
      </c>
      <c r="W408" s="52">
        <f t="shared" si="621"/>
        <v>0</v>
      </c>
      <c r="X408" s="52">
        <f>COUNTIFS($M4:$M403,"◇",X4:X403,"&gt;=0.1")</f>
        <v>0</v>
      </c>
      <c r="Y408" s="52">
        <f>COUNTIFS($M4:$M403,"◇",Y4:Y403,"&gt;=0.1")</f>
        <v>0</v>
      </c>
      <c r="Z408" s="52">
        <f>COUNTIFS($M4:$M403,"◇",Z4:Z403,"&gt;=0.1")</f>
        <v>0</v>
      </c>
      <c r="AA408" s="52">
        <f t="shared" ref="AA408:AD408" si="622">COUNTIFS($M4:$M403,"◇",AA4:AA403,"&gt;=0.1")</f>
        <v>0</v>
      </c>
      <c r="AB408" s="52">
        <f t="shared" si="622"/>
        <v>0</v>
      </c>
      <c r="AC408" s="52">
        <f t="shared" si="622"/>
        <v>0</v>
      </c>
      <c r="AD408" s="52">
        <f t="shared" si="622"/>
        <v>0</v>
      </c>
      <c r="AE408" s="52">
        <f>COUNTIFS($M4:$M403,"◇",AE4:AE403,"&gt;=0.1")</f>
        <v>0</v>
      </c>
      <c r="AF408" s="52">
        <f>COUNTIFS($M4:$M403,"◇",AF4:AF403,"&gt;=0.1")</f>
        <v>0</v>
      </c>
      <c r="AG408" s="52">
        <f>COUNTIFS($M4:$M403,"◇",AG4:AG403,"&gt;=0.1")</f>
        <v>0</v>
      </c>
      <c r="AH408" s="52">
        <f t="shared" ref="AH408:AK408" si="623">COUNTIFS($M4:$M403,"◇",AH4:AH403,"&gt;=0.1")</f>
        <v>0</v>
      </c>
      <c r="AI408" s="52">
        <f t="shared" si="623"/>
        <v>0</v>
      </c>
      <c r="AJ408" s="52">
        <f t="shared" si="623"/>
        <v>0</v>
      </c>
      <c r="AK408" s="52">
        <f t="shared" si="623"/>
        <v>0</v>
      </c>
      <c r="AL408" s="52">
        <f>COUNTIFS($M4:$M403,"◇",AL4:AL403,"&gt;=0.1")</f>
        <v>0</v>
      </c>
      <c r="AM408" s="52">
        <f>COUNTIFS($M4:$M403,"◇",AM4:AM403,"&gt;=0.1")</f>
        <v>0</v>
      </c>
      <c r="AN408" s="52">
        <f>COUNTIFS($M4:$M403,"◇",AN4:AN403,"&gt;=0.1")</f>
        <v>0</v>
      </c>
      <c r="AO408" s="52">
        <f t="shared" ref="AO408:AQ408" si="624">COUNTIFS($M4:$M403,"◇",AO4:AO403,"&gt;=0.1")</f>
        <v>0</v>
      </c>
      <c r="AP408" s="52">
        <f t="shared" si="624"/>
        <v>0</v>
      </c>
      <c r="AQ408" s="52">
        <f t="shared" si="624"/>
        <v>0</v>
      </c>
      <c r="AR408" s="52">
        <f>COUNTIFS($M4:$M403,"◇",AR4:AR403,"&gt;=0.1")</f>
        <v>0</v>
      </c>
      <c r="AS408" s="60">
        <f t="shared" si="614"/>
        <v>0</v>
      </c>
      <c r="AT408" s="54"/>
      <c r="AU408" s="55"/>
    </row>
    <row r="409" spans="1:47" ht="21" hidden="1" customHeight="1">
      <c r="A409" s="56"/>
      <c r="B409" s="57"/>
      <c r="C409" s="57"/>
      <c r="D409" s="57"/>
      <c r="E409" s="58"/>
      <c r="F409" s="140"/>
      <c r="G409" s="140"/>
      <c r="H409" s="140"/>
      <c r="I409" s="140"/>
      <c r="J409" s="59" t="s">
        <v>50</v>
      </c>
      <c r="K409" s="51"/>
      <c r="L409" s="51"/>
      <c r="M409" s="51"/>
      <c r="N409" s="52">
        <f>COUNTIFS($M4:$M403,"×",N4:N403,"&gt;=0.1")</f>
        <v>0</v>
      </c>
      <c r="O409" s="52">
        <f t="shared" ref="O409" si="625">COUNTIFS($M4:$M403,"×",O4:O403,"&gt;=0.1")</f>
        <v>0</v>
      </c>
      <c r="P409" s="52">
        <f>COUNTIFS($M4:$M403,"×",P4:P403,"&gt;=0.1")</f>
        <v>0</v>
      </c>
      <c r="Q409" s="52">
        <f>COUNTIFS($M4:$M403,"×",Q4:Q403,"&gt;=0.1")</f>
        <v>0</v>
      </c>
      <c r="R409" s="52">
        <f>COUNTIFS($M4:$M403,"×",R4:R403,"&gt;=0.1")</f>
        <v>0</v>
      </c>
      <c r="S409" s="52">
        <f>COUNTIFS($M4:$M403,"×",S4:S403,"&gt;=0.1")</f>
        <v>0</v>
      </c>
      <c r="T409" s="52">
        <f t="shared" ref="T409:W409" si="626">COUNTIFS($M4:$M403,"×",T4:T403,"&gt;=0.1")</f>
        <v>0</v>
      </c>
      <c r="U409" s="52">
        <f t="shared" si="626"/>
        <v>0</v>
      </c>
      <c r="V409" s="52">
        <f t="shared" si="626"/>
        <v>0</v>
      </c>
      <c r="W409" s="52">
        <f t="shared" si="626"/>
        <v>0</v>
      </c>
      <c r="X409" s="52">
        <f>COUNTIFS($M4:$M403,"×",X4:X403,"&gt;=0.1")</f>
        <v>0</v>
      </c>
      <c r="Y409" s="52">
        <f>COUNTIFS($M4:$M403,"×",Y4:Y403,"&gt;=0.1")</f>
        <v>0</v>
      </c>
      <c r="Z409" s="52">
        <f>COUNTIFS($M4:$M403,"×",Z4:Z403,"&gt;=0.1")</f>
        <v>0</v>
      </c>
      <c r="AA409" s="52">
        <f t="shared" ref="AA409:AD409" si="627">COUNTIFS($M4:$M403,"×",AA4:AA403,"&gt;=0.1")</f>
        <v>0</v>
      </c>
      <c r="AB409" s="52">
        <f t="shared" si="627"/>
        <v>0</v>
      </c>
      <c r="AC409" s="52">
        <f t="shared" si="627"/>
        <v>0</v>
      </c>
      <c r="AD409" s="52">
        <f t="shared" si="627"/>
        <v>0</v>
      </c>
      <c r="AE409" s="52">
        <f>COUNTIFS($M4:$M403,"×",AE4:AE403,"&gt;=0.1")</f>
        <v>0</v>
      </c>
      <c r="AF409" s="52">
        <f>COUNTIFS($M4:$M403,"×",AF4:AF403,"&gt;=0.1")</f>
        <v>0</v>
      </c>
      <c r="AG409" s="52">
        <f>COUNTIFS($M4:$M403,"×",AG4:AG403,"&gt;=0.1")</f>
        <v>0</v>
      </c>
      <c r="AH409" s="52">
        <f t="shared" ref="AH409:AK409" si="628">COUNTIFS($M4:$M403,"×",AH4:AH403,"&gt;=0.1")</f>
        <v>0</v>
      </c>
      <c r="AI409" s="52">
        <f t="shared" si="628"/>
        <v>0</v>
      </c>
      <c r="AJ409" s="52">
        <f t="shared" si="628"/>
        <v>0</v>
      </c>
      <c r="AK409" s="52">
        <f t="shared" si="628"/>
        <v>0</v>
      </c>
      <c r="AL409" s="52">
        <f>COUNTIFS($M4:$M403,"×",AL4:AL403,"&gt;=0.1")</f>
        <v>0</v>
      </c>
      <c r="AM409" s="52">
        <f>COUNTIFS($M4:$M403,"×",AM4:AM403,"&gt;=0.1")</f>
        <v>0</v>
      </c>
      <c r="AN409" s="52">
        <f>COUNTIFS($M4:$M403,"×",AN4:AN403,"&gt;=0.1")</f>
        <v>0</v>
      </c>
      <c r="AO409" s="52">
        <f t="shared" ref="AO409:AQ409" si="629">COUNTIFS($M4:$M403,"×",AO4:AO403,"&gt;=0.1")</f>
        <v>0</v>
      </c>
      <c r="AP409" s="52">
        <f t="shared" si="629"/>
        <v>0</v>
      </c>
      <c r="AQ409" s="52">
        <f t="shared" si="629"/>
        <v>0</v>
      </c>
      <c r="AR409" s="52">
        <f>COUNTIFS($M4:$M403,"×",AR4:AR403,"&gt;=0.1")</f>
        <v>0</v>
      </c>
      <c r="AS409" s="60">
        <f t="shared" si="614"/>
        <v>0</v>
      </c>
      <c r="AT409" s="54"/>
      <c r="AU409" s="55"/>
    </row>
    <row r="410" spans="1:47" ht="21" hidden="1" customHeight="1">
      <c r="A410" s="56"/>
      <c r="B410" s="57"/>
      <c r="C410" s="57"/>
      <c r="D410" s="57"/>
      <c r="E410" s="58"/>
      <c r="F410" s="140"/>
      <c r="G410" s="140"/>
      <c r="H410" s="140"/>
      <c r="I410" s="140"/>
      <c r="J410" s="59" t="s">
        <v>59</v>
      </c>
      <c r="K410" s="51"/>
      <c r="L410" s="51"/>
      <c r="M410" s="51"/>
      <c r="N410" s="52">
        <f>COUNTIFS($H4:$H403,"重度",N4:N403,"&gt;=0.1")</f>
        <v>0</v>
      </c>
      <c r="O410" s="52">
        <f t="shared" ref="O410:AR410" si="630">COUNTIFS($H4:$H403,"重度",O4:O403,"&gt;=0.1")</f>
        <v>0</v>
      </c>
      <c r="P410" s="52">
        <f>COUNTIFS($H4:$H403,"重度",P4:P403,"&gt;=0.1")</f>
        <v>0</v>
      </c>
      <c r="Q410" s="52">
        <f t="shared" si="630"/>
        <v>0</v>
      </c>
      <c r="R410" s="52">
        <f t="shared" si="630"/>
        <v>0</v>
      </c>
      <c r="S410" s="52">
        <f t="shared" si="630"/>
        <v>0</v>
      </c>
      <c r="T410" s="52">
        <f t="shared" si="630"/>
        <v>0</v>
      </c>
      <c r="U410" s="52">
        <f t="shared" si="630"/>
        <v>0</v>
      </c>
      <c r="V410" s="52">
        <f t="shared" si="630"/>
        <v>0</v>
      </c>
      <c r="W410" s="52">
        <f t="shared" si="630"/>
        <v>0</v>
      </c>
      <c r="X410" s="52">
        <f t="shared" si="630"/>
        <v>0</v>
      </c>
      <c r="Y410" s="52">
        <f t="shared" si="630"/>
        <v>0</v>
      </c>
      <c r="Z410" s="52">
        <f t="shared" si="630"/>
        <v>0</v>
      </c>
      <c r="AA410" s="52">
        <f t="shared" si="630"/>
        <v>0</v>
      </c>
      <c r="AB410" s="52">
        <f t="shared" si="630"/>
        <v>0</v>
      </c>
      <c r="AC410" s="52">
        <f t="shared" si="630"/>
        <v>0</v>
      </c>
      <c r="AD410" s="52">
        <f t="shared" si="630"/>
        <v>0</v>
      </c>
      <c r="AE410" s="52">
        <f t="shared" si="630"/>
        <v>0</v>
      </c>
      <c r="AF410" s="52">
        <f t="shared" si="630"/>
        <v>0</v>
      </c>
      <c r="AG410" s="52">
        <f t="shared" si="630"/>
        <v>0</v>
      </c>
      <c r="AH410" s="52">
        <f t="shared" si="630"/>
        <v>0</v>
      </c>
      <c r="AI410" s="52">
        <f t="shared" si="630"/>
        <v>0</v>
      </c>
      <c r="AJ410" s="52">
        <f t="shared" si="630"/>
        <v>0</v>
      </c>
      <c r="AK410" s="52">
        <f t="shared" si="630"/>
        <v>0</v>
      </c>
      <c r="AL410" s="52">
        <f t="shared" si="630"/>
        <v>0</v>
      </c>
      <c r="AM410" s="52">
        <f t="shared" si="630"/>
        <v>0</v>
      </c>
      <c r="AN410" s="52">
        <f t="shared" si="630"/>
        <v>0</v>
      </c>
      <c r="AO410" s="52">
        <f t="shared" si="630"/>
        <v>0</v>
      </c>
      <c r="AP410" s="52">
        <f t="shared" si="630"/>
        <v>0</v>
      </c>
      <c r="AQ410" s="52">
        <f t="shared" si="630"/>
        <v>0</v>
      </c>
      <c r="AR410" s="52">
        <f t="shared" si="630"/>
        <v>0</v>
      </c>
      <c r="AS410" s="60">
        <f t="shared" si="614"/>
        <v>0</v>
      </c>
      <c r="AT410" s="54"/>
      <c r="AU410" s="55"/>
    </row>
    <row r="411" spans="1:47" ht="21" hidden="1" customHeight="1">
      <c r="A411" s="56"/>
      <c r="B411" s="57"/>
      <c r="C411" s="57"/>
      <c r="D411" s="57"/>
      <c r="E411" s="58"/>
      <c r="F411" s="140"/>
      <c r="G411" s="140"/>
      <c r="H411" s="140"/>
      <c r="I411" s="140"/>
      <c r="J411" s="59" t="s">
        <v>60</v>
      </c>
      <c r="K411" s="51"/>
      <c r="L411" s="51"/>
      <c r="M411" s="51"/>
      <c r="N411" s="52">
        <f>COUNTIFS($H4:$H403,"中度",N4:N403,"&gt;=0.1")</f>
        <v>0</v>
      </c>
      <c r="O411" s="52">
        <f t="shared" ref="O411:AR411" si="631">COUNTIFS($H4:$H403,"中度",O4:O403,"&gt;=0.1")</f>
        <v>0</v>
      </c>
      <c r="P411" s="52">
        <f>COUNTIFS($H4:$H403,"中度",P4:P403,"&gt;=0.1")</f>
        <v>0</v>
      </c>
      <c r="Q411" s="52">
        <f t="shared" si="631"/>
        <v>0</v>
      </c>
      <c r="R411" s="52">
        <f t="shared" si="631"/>
        <v>0</v>
      </c>
      <c r="S411" s="52">
        <f t="shared" si="631"/>
        <v>0</v>
      </c>
      <c r="T411" s="52">
        <f t="shared" si="631"/>
        <v>0</v>
      </c>
      <c r="U411" s="52">
        <f t="shared" si="631"/>
        <v>0</v>
      </c>
      <c r="V411" s="52">
        <f t="shared" si="631"/>
        <v>0</v>
      </c>
      <c r="W411" s="52">
        <f t="shared" si="631"/>
        <v>0</v>
      </c>
      <c r="X411" s="52">
        <f t="shared" si="631"/>
        <v>0</v>
      </c>
      <c r="Y411" s="52">
        <f t="shared" si="631"/>
        <v>0</v>
      </c>
      <c r="Z411" s="52">
        <f t="shared" si="631"/>
        <v>0</v>
      </c>
      <c r="AA411" s="52">
        <f t="shared" si="631"/>
        <v>0</v>
      </c>
      <c r="AB411" s="52">
        <f t="shared" si="631"/>
        <v>0</v>
      </c>
      <c r="AC411" s="52">
        <f t="shared" si="631"/>
        <v>0</v>
      </c>
      <c r="AD411" s="52">
        <f t="shared" si="631"/>
        <v>0</v>
      </c>
      <c r="AE411" s="52">
        <f t="shared" si="631"/>
        <v>0</v>
      </c>
      <c r="AF411" s="52">
        <f t="shared" si="631"/>
        <v>0</v>
      </c>
      <c r="AG411" s="52">
        <f t="shared" si="631"/>
        <v>0</v>
      </c>
      <c r="AH411" s="52">
        <f t="shared" si="631"/>
        <v>0</v>
      </c>
      <c r="AI411" s="52">
        <f t="shared" si="631"/>
        <v>0</v>
      </c>
      <c r="AJ411" s="52">
        <f t="shared" si="631"/>
        <v>0</v>
      </c>
      <c r="AK411" s="52">
        <f t="shared" si="631"/>
        <v>0</v>
      </c>
      <c r="AL411" s="52">
        <f t="shared" si="631"/>
        <v>0</v>
      </c>
      <c r="AM411" s="52">
        <f t="shared" si="631"/>
        <v>0</v>
      </c>
      <c r="AN411" s="52">
        <f t="shared" si="631"/>
        <v>0</v>
      </c>
      <c r="AO411" s="52">
        <f t="shared" si="631"/>
        <v>0</v>
      </c>
      <c r="AP411" s="52">
        <f t="shared" si="631"/>
        <v>0</v>
      </c>
      <c r="AQ411" s="52">
        <f t="shared" si="631"/>
        <v>0</v>
      </c>
      <c r="AR411" s="52">
        <f t="shared" si="631"/>
        <v>0</v>
      </c>
      <c r="AS411" s="60">
        <f t="shared" si="614"/>
        <v>0</v>
      </c>
      <c r="AT411" s="54"/>
      <c r="AU411" s="55"/>
    </row>
    <row r="412" spans="1:47" ht="21" hidden="1" customHeight="1">
      <c r="A412" s="56"/>
      <c r="B412" s="57"/>
      <c r="C412" s="57"/>
      <c r="D412" s="57"/>
      <c r="E412" s="58"/>
      <c r="F412" s="140"/>
      <c r="G412" s="140"/>
      <c r="H412" s="140"/>
      <c r="I412" s="140"/>
      <c r="J412" s="59" t="s">
        <v>61</v>
      </c>
      <c r="K412" s="51"/>
      <c r="L412" s="51"/>
      <c r="M412" s="51"/>
      <c r="N412" s="52">
        <f>COUNTIFS($H4:$H403,"軽度",N4:N403,"&gt;=0.1")</f>
        <v>0</v>
      </c>
      <c r="O412" s="52">
        <f t="shared" ref="O412:AR412" si="632">COUNTIFS($H4:$H403,"軽度",O4:O403,"&gt;=0.1")</f>
        <v>0</v>
      </c>
      <c r="P412" s="52">
        <f>COUNTIFS($H4:$H403,"軽度",P4:P403,"&gt;=0.1")</f>
        <v>0</v>
      </c>
      <c r="Q412" s="52">
        <f t="shared" si="632"/>
        <v>0</v>
      </c>
      <c r="R412" s="52">
        <f t="shared" si="632"/>
        <v>0</v>
      </c>
      <c r="S412" s="52">
        <f t="shared" si="632"/>
        <v>0</v>
      </c>
      <c r="T412" s="52">
        <f t="shared" si="632"/>
        <v>0</v>
      </c>
      <c r="U412" s="52">
        <f t="shared" si="632"/>
        <v>0</v>
      </c>
      <c r="V412" s="52">
        <f t="shared" si="632"/>
        <v>0</v>
      </c>
      <c r="W412" s="52">
        <f t="shared" si="632"/>
        <v>0</v>
      </c>
      <c r="X412" s="52">
        <f t="shared" si="632"/>
        <v>0</v>
      </c>
      <c r="Y412" s="52">
        <f t="shared" si="632"/>
        <v>0</v>
      </c>
      <c r="Z412" s="52">
        <f t="shared" si="632"/>
        <v>0</v>
      </c>
      <c r="AA412" s="52">
        <f t="shared" si="632"/>
        <v>0</v>
      </c>
      <c r="AB412" s="52">
        <f t="shared" si="632"/>
        <v>0</v>
      </c>
      <c r="AC412" s="52">
        <f t="shared" si="632"/>
        <v>0</v>
      </c>
      <c r="AD412" s="52">
        <f t="shared" si="632"/>
        <v>0</v>
      </c>
      <c r="AE412" s="52">
        <f t="shared" si="632"/>
        <v>0</v>
      </c>
      <c r="AF412" s="52">
        <f t="shared" si="632"/>
        <v>0</v>
      </c>
      <c r="AG412" s="52">
        <f t="shared" si="632"/>
        <v>0</v>
      </c>
      <c r="AH412" s="52">
        <f t="shared" si="632"/>
        <v>0</v>
      </c>
      <c r="AI412" s="52">
        <f t="shared" si="632"/>
        <v>0</v>
      </c>
      <c r="AJ412" s="52">
        <f t="shared" si="632"/>
        <v>0</v>
      </c>
      <c r="AK412" s="52">
        <f t="shared" si="632"/>
        <v>0</v>
      </c>
      <c r="AL412" s="52">
        <f t="shared" si="632"/>
        <v>0</v>
      </c>
      <c r="AM412" s="52">
        <f t="shared" si="632"/>
        <v>0</v>
      </c>
      <c r="AN412" s="52">
        <f t="shared" si="632"/>
        <v>0</v>
      </c>
      <c r="AO412" s="52">
        <f t="shared" si="632"/>
        <v>0</v>
      </c>
      <c r="AP412" s="52">
        <f t="shared" si="632"/>
        <v>0</v>
      </c>
      <c r="AQ412" s="52">
        <f t="shared" si="632"/>
        <v>0</v>
      </c>
      <c r="AR412" s="52">
        <f t="shared" si="632"/>
        <v>0</v>
      </c>
      <c r="AS412" s="60">
        <f t="shared" si="614"/>
        <v>0</v>
      </c>
      <c r="AT412" s="54"/>
      <c r="AU412" s="55"/>
    </row>
    <row r="413" spans="1:47" ht="21" hidden="1" customHeight="1">
      <c r="A413" s="56"/>
      <c r="B413" s="57"/>
      <c r="C413" s="57"/>
      <c r="D413" s="57"/>
      <c r="E413" s="58"/>
      <c r="F413" s="140"/>
      <c r="G413" s="140"/>
      <c r="H413" s="140"/>
      <c r="I413" s="140"/>
      <c r="J413" s="59" t="s">
        <v>62</v>
      </c>
      <c r="K413" s="51"/>
      <c r="L413" s="51"/>
      <c r="M413" s="51"/>
      <c r="N413" s="52">
        <f>COUNTIFS($I4:$I403,"非",N4:N403,"&gt;=0.1")</f>
        <v>0</v>
      </c>
      <c r="O413" s="52">
        <f t="shared" ref="O413:AR413" si="633">COUNTIFS($I4:$I403,"非",O4:O403,"&gt;=0.1")</f>
        <v>0</v>
      </c>
      <c r="P413" s="52">
        <f>COUNTIFS($I4:$I403,"非",P4:P403,"&gt;=0.1")</f>
        <v>0</v>
      </c>
      <c r="Q413" s="52">
        <f t="shared" si="633"/>
        <v>0</v>
      </c>
      <c r="R413" s="52">
        <f t="shared" si="633"/>
        <v>0</v>
      </c>
      <c r="S413" s="52">
        <f t="shared" si="633"/>
        <v>0</v>
      </c>
      <c r="T413" s="52">
        <f t="shared" si="633"/>
        <v>0</v>
      </c>
      <c r="U413" s="52">
        <f t="shared" si="633"/>
        <v>0</v>
      </c>
      <c r="V413" s="52">
        <f t="shared" si="633"/>
        <v>0</v>
      </c>
      <c r="W413" s="52">
        <f t="shared" si="633"/>
        <v>0</v>
      </c>
      <c r="X413" s="52">
        <f t="shared" si="633"/>
        <v>0</v>
      </c>
      <c r="Y413" s="52">
        <f t="shared" si="633"/>
        <v>0</v>
      </c>
      <c r="Z413" s="52">
        <f t="shared" si="633"/>
        <v>0</v>
      </c>
      <c r="AA413" s="52">
        <f t="shared" si="633"/>
        <v>0</v>
      </c>
      <c r="AB413" s="52">
        <f t="shared" si="633"/>
        <v>0</v>
      </c>
      <c r="AC413" s="52">
        <f t="shared" si="633"/>
        <v>0</v>
      </c>
      <c r="AD413" s="52">
        <f t="shared" si="633"/>
        <v>0</v>
      </c>
      <c r="AE413" s="52">
        <f t="shared" si="633"/>
        <v>0</v>
      </c>
      <c r="AF413" s="52">
        <f t="shared" si="633"/>
        <v>0</v>
      </c>
      <c r="AG413" s="52">
        <f t="shared" si="633"/>
        <v>0</v>
      </c>
      <c r="AH413" s="52">
        <f t="shared" si="633"/>
        <v>0</v>
      </c>
      <c r="AI413" s="52">
        <f t="shared" si="633"/>
        <v>0</v>
      </c>
      <c r="AJ413" s="52">
        <f t="shared" si="633"/>
        <v>0</v>
      </c>
      <c r="AK413" s="52">
        <f t="shared" si="633"/>
        <v>0</v>
      </c>
      <c r="AL413" s="52">
        <f t="shared" si="633"/>
        <v>0</v>
      </c>
      <c r="AM413" s="52">
        <f t="shared" si="633"/>
        <v>0</v>
      </c>
      <c r="AN413" s="52">
        <f t="shared" si="633"/>
        <v>0</v>
      </c>
      <c r="AO413" s="52">
        <f t="shared" si="633"/>
        <v>0</v>
      </c>
      <c r="AP413" s="52">
        <f t="shared" si="633"/>
        <v>0</v>
      </c>
      <c r="AQ413" s="52">
        <f t="shared" si="633"/>
        <v>0</v>
      </c>
      <c r="AR413" s="52">
        <f t="shared" si="633"/>
        <v>0</v>
      </c>
      <c r="AS413" s="60">
        <f t="shared" si="614"/>
        <v>0</v>
      </c>
      <c r="AT413" s="54"/>
      <c r="AU413" s="55"/>
    </row>
    <row r="414" spans="1:47" ht="21" hidden="1" customHeight="1">
      <c r="A414" s="56"/>
      <c r="B414" s="57"/>
      <c r="C414" s="57"/>
      <c r="D414" s="57"/>
      <c r="E414" s="58"/>
      <c r="F414" s="140"/>
      <c r="G414" s="140"/>
      <c r="H414" s="140"/>
      <c r="I414" s="140"/>
      <c r="J414" s="59" t="s">
        <v>63</v>
      </c>
      <c r="K414" s="51"/>
      <c r="L414" s="51"/>
      <c r="M414" s="51"/>
      <c r="N414" s="52">
        <f>COUNTIFS($I4:$I403,"ひとり",N4:N403,"&gt;=0.1")</f>
        <v>0</v>
      </c>
      <c r="O414" s="52">
        <f t="shared" ref="O414:AR414" si="634">COUNTIFS($I4:$I403,"ひとり",O4:O403,"&gt;=0.1")</f>
        <v>0</v>
      </c>
      <c r="P414" s="52">
        <f>COUNTIFS($I4:$I403,"ひとり",P4:P403,"&gt;=0.1")</f>
        <v>0</v>
      </c>
      <c r="Q414" s="52">
        <f t="shared" si="634"/>
        <v>0</v>
      </c>
      <c r="R414" s="52">
        <f t="shared" si="634"/>
        <v>0</v>
      </c>
      <c r="S414" s="52">
        <f t="shared" si="634"/>
        <v>0</v>
      </c>
      <c r="T414" s="52">
        <f t="shared" si="634"/>
        <v>0</v>
      </c>
      <c r="U414" s="52">
        <f t="shared" si="634"/>
        <v>0</v>
      </c>
      <c r="V414" s="52">
        <f t="shared" si="634"/>
        <v>0</v>
      </c>
      <c r="W414" s="52">
        <f t="shared" si="634"/>
        <v>0</v>
      </c>
      <c r="X414" s="52">
        <f t="shared" si="634"/>
        <v>0</v>
      </c>
      <c r="Y414" s="52">
        <f t="shared" si="634"/>
        <v>0</v>
      </c>
      <c r="Z414" s="52">
        <f t="shared" si="634"/>
        <v>0</v>
      </c>
      <c r="AA414" s="52">
        <f t="shared" si="634"/>
        <v>0</v>
      </c>
      <c r="AB414" s="52">
        <f t="shared" si="634"/>
        <v>0</v>
      </c>
      <c r="AC414" s="52">
        <f t="shared" si="634"/>
        <v>0</v>
      </c>
      <c r="AD414" s="52">
        <f t="shared" si="634"/>
        <v>0</v>
      </c>
      <c r="AE414" s="52">
        <f t="shared" si="634"/>
        <v>0</v>
      </c>
      <c r="AF414" s="52">
        <f t="shared" si="634"/>
        <v>0</v>
      </c>
      <c r="AG414" s="52">
        <f t="shared" si="634"/>
        <v>0</v>
      </c>
      <c r="AH414" s="52">
        <f t="shared" si="634"/>
        <v>0</v>
      </c>
      <c r="AI414" s="52">
        <f t="shared" si="634"/>
        <v>0</v>
      </c>
      <c r="AJ414" s="52">
        <f t="shared" si="634"/>
        <v>0</v>
      </c>
      <c r="AK414" s="52">
        <f t="shared" si="634"/>
        <v>0</v>
      </c>
      <c r="AL414" s="52">
        <f t="shared" si="634"/>
        <v>0</v>
      </c>
      <c r="AM414" s="52">
        <f t="shared" si="634"/>
        <v>0</v>
      </c>
      <c r="AN414" s="52">
        <f t="shared" si="634"/>
        <v>0</v>
      </c>
      <c r="AO414" s="52">
        <f t="shared" si="634"/>
        <v>0</v>
      </c>
      <c r="AP414" s="52">
        <f t="shared" si="634"/>
        <v>0</v>
      </c>
      <c r="AQ414" s="52">
        <f t="shared" si="634"/>
        <v>0</v>
      </c>
      <c r="AR414" s="52">
        <f t="shared" si="634"/>
        <v>0</v>
      </c>
      <c r="AS414" s="60">
        <f t="shared" si="614"/>
        <v>0</v>
      </c>
      <c r="AT414" s="54"/>
      <c r="AU414" s="55"/>
    </row>
    <row r="415" spans="1:47" ht="21" hidden="1" customHeight="1">
      <c r="A415" s="56"/>
      <c r="B415" s="57"/>
      <c r="C415" s="57"/>
      <c r="D415" s="57"/>
      <c r="E415" s="58"/>
      <c r="F415" s="140"/>
      <c r="G415" s="140"/>
      <c r="H415" s="140"/>
      <c r="I415" s="140"/>
      <c r="J415" s="59" t="s">
        <v>64</v>
      </c>
      <c r="K415" s="51"/>
      <c r="L415" s="51"/>
      <c r="M415" s="51"/>
      <c r="N415" s="52">
        <f>COUNTIFS($I4:$I403,"多胎児",N4:N403,"&gt;=0.1")</f>
        <v>0</v>
      </c>
      <c r="O415" s="52">
        <f t="shared" ref="O415:AR415" si="635">COUNTIFS($I4:$I403,"多胎児",O4:O403,"&gt;=0.1")</f>
        <v>0</v>
      </c>
      <c r="P415" s="52">
        <f>COUNTIFS($I4:$I403,"多胎児",P4:P403,"&gt;=0.1")</f>
        <v>0</v>
      </c>
      <c r="Q415" s="52">
        <f t="shared" si="635"/>
        <v>0</v>
      </c>
      <c r="R415" s="52">
        <f t="shared" si="635"/>
        <v>0</v>
      </c>
      <c r="S415" s="52">
        <f t="shared" si="635"/>
        <v>0</v>
      </c>
      <c r="T415" s="52">
        <f t="shared" si="635"/>
        <v>0</v>
      </c>
      <c r="U415" s="52">
        <f t="shared" si="635"/>
        <v>0</v>
      </c>
      <c r="V415" s="52">
        <f t="shared" si="635"/>
        <v>0</v>
      </c>
      <c r="W415" s="52">
        <f t="shared" si="635"/>
        <v>0</v>
      </c>
      <c r="X415" s="52">
        <f t="shared" si="635"/>
        <v>0</v>
      </c>
      <c r="Y415" s="52">
        <f t="shared" si="635"/>
        <v>0</v>
      </c>
      <c r="Z415" s="52">
        <f t="shared" si="635"/>
        <v>0</v>
      </c>
      <c r="AA415" s="52">
        <f t="shared" si="635"/>
        <v>0</v>
      </c>
      <c r="AB415" s="52">
        <f t="shared" si="635"/>
        <v>0</v>
      </c>
      <c r="AC415" s="52">
        <f t="shared" si="635"/>
        <v>0</v>
      </c>
      <c r="AD415" s="52">
        <f t="shared" si="635"/>
        <v>0</v>
      </c>
      <c r="AE415" s="52">
        <f t="shared" si="635"/>
        <v>0</v>
      </c>
      <c r="AF415" s="52">
        <f t="shared" si="635"/>
        <v>0</v>
      </c>
      <c r="AG415" s="52">
        <f t="shared" si="635"/>
        <v>0</v>
      </c>
      <c r="AH415" s="52">
        <f t="shared" si="635"/>
        <v>0</v>
      </c>
      <c r="AI415" s="52">
        <f t="shared" si="635"/>
        <v>0</v>
      </c>
      <c r="AJ415" s="52">
        <f t="shared" si="635"/>
        <v>0</v>
      </c>
      <c r="AK415" s="52">
        <f t="shared" si="635"/>
        <v>0</v>
      </c>
      <c r="AL415" s="52">
        <f t="shared" si="635"/>
        <v>0</v>
      </c>
      <c r="AM415" s="52">
        <f t="shared" si="635"/>
        <v>0</v>
      </c>
      <c r="AN415" s="52">
        <f t="shared" si="635"/>
        <v>0</v>
      </c>
      <c r="AO415" s="52">
        <f t="shared" si="635"/>
        <v>0</v>
      </c>
      <c r="AP415" s="52">
        <f t="shared" si="635"/>
        <v>0</v>
      </c>
      <c r="AQ415" s="52">
        <f t="shared" si="635"/>
        <v>0</v>
      </c>
      <c r="AR415" s="52">
        <f t="shared" si="635"/>
        <v>0</v>
      </c>
      <c r="AS415" s="60">
        <f t="shared" si="614"/>
        <v>0</v>
      </c>
      <c r="AT415" s="54"/>
      <c r="AU415" s="55"/>
    </row>
    <row r="416" spans="1:47" ht="21" customHeight="1">
      <c r="A416" s="56"/>
      <c r="B416" s="57"/>
      <c r="C416" s="57"/>
      <c r="D416" s="57"/>
      <c r="E416" s="58"/>
      <c r="F416" s="140"/>
      <c r="G416" s="140"/>
      <c r="H416" s="140"/>
      <c r="I416" s="140"/>
      <c r="J416" s="61" t="s">
        <v>16</v>
      </c>
      <c r="K416" s="62"/>
      <c r="L416" s="62"/>
      <c r="M416" s="62"/>
      <c r="N416" s="63">
        <f>SUM(N417:N421)</f>
        <v>0</v>
      </c>
      <c r="O416" s="63">
        <f t="shared" ref="O416:AR416" si="636">SUM(O417:O421)</f>
        <v>0</v>
      </c>
      <c r="P416" s="63">
        <f t="shared" si="636"/>
        <v>0</v>
      </c>
      <c r="Q416" s="63">
        <f t="shared" si="636"/>
        <v>0</v>
      </c>
      <c r="R416" s="63">
        <f t="shared" si="636"/>
        <v>0</v>
      </c>
      <c r="S416" s="63">
        <f t="shared" si="636"/>
        <v>0</v>
      </c>
      <c r="T416" s="63">
        <f t="shared" si="636"/>
        <v>0</v>
      </c>
      <c r="U416" s="63">
        <f t="shared" si="636"/>
        <v>0</v>
      </c>
      <c r="V416" s="63">
        <f t="shared" si="636"/>
        <v>0</v>
      </c>
      <c r="W416" s="63">
        <f t="shared" si="636"/>
        <v>0</v>
      </c>
      <c r="X416" s="63">
        <f t="shared" si="636"/>
        <v>0</v>
      </c>
      <c r="Y416" s="63">
        <f t="shared" si="636"/>
        <v>0</v>
      </c>
      <c r="Z416" s="63">
        <f t="shared" si="636"/>
        <v>0</v>
      </c>
      <c r="AA416" s="63">
        <f t="shared" si="636"/>
        <v>0</v>
      </c>
      <c r="AB416" s="63">
        <f t="shared" si="636"/>
        <v>0</v>
      </c>
      <c r="AC416" s="63">
        <f t="shared" si="636"/>
        <v>0</v>
      </c>
      <c r="AD416" s="63">
        <f t="shared" si="636"/>
        <v>0</v>
      </c>
      <c r="AE416" s="63">
        <f t="shared" si="636"/>
        <v>0</v>
      </c>
      <c r="AF416" s="63">
        <f t="shared" si="636"/>
        <v>0</v>
      </c>
      <c r="AG416" s="63">
        <f t="shared" si="636"/>
        <v>0</v>
      </c>
      <c r="AH416" s="63">
        <f t="shared" si="636"/>
        <v>0</v>
      </c>
      <c r="AI416" s="63">
        <f t="shared" si="636"/>
        <v>0</v>
      </c>
      <c r="AJ416" s="63">
        <f t="shared" si="636"/>
        <v>0</v>
      </c>
      <c r="AK416" s="63">
        <f t="shared" si="636"/>
        <v>0</v>
      </c>
      <c r="AL416" s="63">
        <f t="shared" si="636"/>
        <v>0</v>
      </c>
      <c r="AM416" s="63">
        <f t="shared" si="636"/>
        <v>0</v>
      </c>
      <c r="AN416" s="63">
        <f t="shared" si="636"/>
        <v>0</v>
      </c>
      <c r="AO416" s="63">
        <f t="shared" si="636"/>
        <v>0</v>
      </c>
      <c r="AP416" s="63">
        <f t="shared" si="636"/>
        <v>0</v>
      </c>
      <c r="AQ416" s="63">
        <f t="shared" si="636"/>
        <v>0</v>
      </c>
      <c r="AR416" s="63">
        <f t="shared" si="636"/>
        <v>0</v>
      </c>
      <c r="AS416" s="60">
        <f t="shared" si="614"/>
        <v>0</v>
      </c>
      <c r="AT416" s="64"/>
      <c r="AU416" s="55"/>
    </row>
    <row r="417" spans="1:47" ht="23.25" hidden="1" customHeight="1">
      <c r="A417" s="56"/>
      <c r="B417" s="57"/>
      <c r="C417" s="57"/>
      <c r="D417" s="57"/>
      <c r="E417" s="58"/>
      <c r="F417" s="140"/>
      <c r="G417" s="140"/>
      <c r="H417" s="140"/>
      <c r="I417" s="140"/>
      <c r="J417" s="59" t="s">
        <v>46</v>
      </c>
      <c r="K417" s="62"/>
      <c r="L417" s="62"/>
      <c r="M417" s="62"/>
      <c r="N417" s="63">
        <f>SUMIFS(N4:N403,$M4:$M403,"○")</f>
        <v>0</v>
      </c>
      <c r="O417" s="63">
        <f t="shared" ref="O417:AR417" si="637">SUMIFS(O4:O403,$M4:$M403,"○")</f>
        <v>0</v>
      </c>
      <c r="P417" s="63">
        <f>SUMIFS(P4:P403,$M4:$M403,"○")</f>
        <v>0</v>
      </c>
      <c r="Q417" s="63">
        <f t="shared" si="637"/>
        <v>0</v>
      </c>
      <c r="R417" s="63">
        <f t="shared" si="637"/>
        <v>0</v>
      </c>
      <c r="S417" s="63">
        <f t="shared" si="637"/>
        <v>0</v>
      </c>
      <c r="T417" s="63">
        <f t="shared" si="637"/>
        <v>0</v>
      </c>
      <c r="U417" s="63">
        <f t="shared" si="637"/>
        <v>0</v>
      </c>
      <c r="V417" s="63">
        <f t="shared" si="637"/>
        <v>0</v>
      </c>
      <c r="W417" s="63">
        <f t="shared" si="637"/>
        <v>0</v>
      </c>
      <c r="X417" s="63">
        <f t="shared" si="637"/>
        <v>0</v>
      </c>
      <c r="Y417" s="63">
        <f t="shared" si="637"/>
        <v>0</v>
      </c>
      <c r="Z417" s="63">
        <f t="shared" si="637"/>
        <v>0</v>
      </c>
      <c r="AA417" s="63">
        <f t="shared" si="637"/>
        <v>0</v>
      </c>
      <c r="AB417" s="63">
        <f t="shared" si="637"/>
        <v>0</v>
      </c>
      <c r="AC417" s="63">
        <f t="shared" si="637"/>
        <v>0</v>
      </c>
      <c r="AD417" s="63">
        <f t="shared" si="637"/>
        <v>0</v>
      </c>
      <c r="AE417" s="63">
        <f t="shared" si="637"/>
        <v>0</v>
      </c>
      <c r="AF417" s="63">
        <f t="shared" si="637"/>
        <v>0</v>
      </c>
      <c r="AG417" s="63">
        <f t="shared" si="637"/>
        <v>0</v>
      </c>
      <c r="AH417" s="63">
        <f t="shared" si="637"/>
        <v>0</v>
      </c>
      <c r="AI417" s="63">
        <f t="shared" si="637"/>
        <v>0</v>
      </c>
      <c r="AJ417" s="63">
        <f t="shared" si="637"/>
        <v>0</v>
      </c>
      <c r="AK417" s="63">
        <f t="shared" si="637"/>
        <v>0</v>
      </c>
      <c r="AL417" s="63">
        <f t="shared" si="637"/>
        <v>0</v>
      </c>
      <c r="AM417" s="63">
        <f t="shared" si="637"/>
        <v>0</v>
      </c>
      <c r="AN417" s="63">
        <f t="shared" si="637"/>
        <v>0</v>
      </c>
      <c r="AO417" s="63">
        <f t="shared" si="637"/>
        <v>0</v>
      </c>
      <c r="AP417" s="63">
        <f t="shared" si="637"/>
        <v>0</v>
      </c>
      <c r="AQ417" s="63">
        <f t="shared" si="637"/>
        <v>0</v>
      </c>
      <c r="AR417" s="63">
        <f t="shared" si="637"/>
        <v>0</v>
      </c>
      <c r="AS417" s="60">
        <f t="shared" si="614"/>
        <v>0</v>
      </c>
      <c r="AT417" s="65"/>
      <c r="AU417" s="18"/>
    </row>
    <row r="418" spans="1:47" ht="24" hidden="1" customHeight="1">
      <c r="A418" s="56"/>
      <c r="B418" s="57"/>
      <c r="C418" s="57"/>
      <c r="D418" s="57"/>
      <c r="E418" s="58"/>
      <c r="F418" s="140"/>
      <c r="G418" s="140"/>
      <c r="H418" s="140"/>
      <c r="I418" s="140"/>
      <c r="J418" s="59" t="s">
        <v>47</v>
      </c>
      <c r="K418" s="62"/>
      <c r="L418" s="62"/>
      <c r="M418" s="62"/>
      <c r="N418" s="63">
        <f>SUMIFS(N4:N403,$M4:$M403,"△")</f>
        <v>0</v>
      </c>
      <c r="O418" s="63">
        <f t="shared" ref="O418:AR418" si="638">SUMIFS(O4:O403,$M4:$M403,"△")</f>
        <v>0</v>
      </c>
      <c r="P418" s="63">
        <f>SUMIFS(P4:P403,$M4:$M403,"△")</f>
        <v>0</v>
      </c>
      <c r="Q418" s="63">
        <f t="shared" si="638"/>
        <v>0</v>
      </c>
      <c r="R418" s="63">
        <f t="shared" si="638"/>
        <v>0</v>
      </c>
      <c r="S418" s="63">
        <f t="shared" si="638"/>
        <v>0</v>
      </c>
      <c r="T418" s="63">
        <f t="shared" si="638"/>
        <v>0</v>
      </c>
      <c r="U418" s="63">
        <f t="shared" si="638"/>
        <v>0</v>
      </c>
      <c r="V418" s="63">
        <f t="shared" si="638"/>
        <v>0</v>
      </c>
      <c r="W418" s="63">
        <f t="shared" si="638"/>
        <v>0</v>
      </c>
      <c r="X418" s="63">
        <f t="shared" si="638"/>
        <v>0</v>
      </c>
      <c r="Y418" s="63">
        <f t="shared" si="638"/>
        <v>0</v>
      </c>
      <c r="Z418" s="63">
        <f t="shared" si="638"/>
        <v>0</v>
      </c>
      <c r="AA418" s="63">
        <f t="shared" si="638"/>
        <v>0</v>
      </c>
      <c r="AB418" s="63">
        <f t="shared" si="638"/>
        <v>0</v>
      </c>
      <c r="AC418" s="63">
        <f t="shared" si="638"/>
        <v>0</v>
      </c>
      <c r="AD418" s="63">
        <f t="shared" si="638"/>
        <v>0</v>
      </c>
      <c r="AE418" s="63">
        <f t="shared" si="638"/>
        <v>0</v>
      </c>
      <c r="AF418" s="63">
        <f t="shared" si="638"/>
        <v>0</v>
      </c>
      <c r="AG418" s="63">
        <f t="shared" si="638"/>
        <v>0</v>
      </c>
      <c r="AH418" s="63">
        <f t="shared" si="638"/>
        <v>0</v>
      </c>
      <c r="AI418" s="63">
        <f t="shared" si="638"/>
        <v>0</v>
      </c>
      <c r="AJ418" s="63">
        <f t="shared" si="638"/>
        <v>0</v>
      </c>
      <c r="AK418" s="63">
        <f t="shared" si="638"/>
        <v>0</v>
      </c>
      <c r="AL418" s="63">
        <f t="shared" si="638"/>
        <v>0</v>
      </c>
      <c r="AM418" s="63">
        <f t="shared" si="638"/>
        <v>0</v>
      </c>
      <c r="AN418" s="63">
        <f t="shared" si="638"/>
        <v>0</v>
      </c>
      <c r="AO418" s="63">
        <f t="shared" si="638"/>
        <v>0</v>
      </c>
      <c r="AP418" s="63">
        <f t="shared" si="638"/>
        <v>0</v>
      </c>
      <c r="AQ418" s="63">
        <f t="shared" si="638"/>
        <v>0</v>
      </c>
      <c r="AR418" s="63">
        <f t="shared" si="638"/>
        <v>0</v>
      </c>
      <c r="AS418" s="60">
        <f t="shared" si="614"/>
        <v>0</v>
      </c>
      <c r="AT418" s="65"/>
      <c r="AU418" s="18"/>
    </row>
    <row r="419" spans="1:47" ht="22.5" hidden="1" customHeight="1">
      <c r="A419" s="56"/>
      <c r="B419" s="57"/>
      <c r="C419" s="57"/>
      <c r="D419" s="57"/>
      <c r="E419" s="58"/>
      <c r="F419" s="140"/>
      <c r="G419" s="140"/>
      <c r="H419" s="140"/>
      <c r="I419" s="140"/>
      <c r="J419" s="59" t="s">
        <v>48</v>
      </c>
      <c r="K419" s="62"/>
      <c r="L419" s="62"/>
      <c r="M419" s="62"/>
      <c r="N419" s="63">
        <f>SUMIFS(N4:N403,$M4:$M403,"□")</f>
        <v>0</v>
      </c>
      <c r="O419" s="63">
        <f t="shared" ref="O419:AR419" si="639">SUMIFS(O4:O403,$M4:$M403,"□")</f>
        <v>0</v>
      </c>
      <c r="P419" s="63">
        <f>SUMIFS(P4:P403,$M4:$M403,"□")</f>
        <v>0</v>
      </c>
      <c r="Q419" s="63">
        <f t="shared" si="639"/>
        <v>0</v>
      </c>
      <c r="R419" s="63">
        <f t="shared" si="639"/>
        <v>0</v>
      </c>
      <c r="S419" s="63">
        <f t="shared" si="639"/>
        <v>0</v>
      </c>
      <c r="T419" s="63">
        <f t="shared" si="639"/>
        <v>0</v>
      </c>
      <c r="U419" s="63">
        <f t="shared" si="639"/>
        <v>0</v>
      </c>
      <c r="V419" s="63">
        <f t="shared" si="639"/>
        <v>0</v>
      </c>
      <c r="W419" s="63">
        <f t="shared" si="639"/>
        <v>0</v>
      </c>
      <c r="X419" s="63">
        <f t="shared" si="639"/>
        <v>0</v>
      </c>
      <c r="Y419" s="63">
        <f t="shared" si="639"/>
        <v>0</v>
      </c>
      <c r="Z419" s="63">
        <f t="shared" si="639"/>
        <v>0</v>
      </c>
      <c r="AA419" s="63">
        <f t="shared" si="639"/>
        <v>0</v>
      </c>
      <c r="AB419" s="63">
        <f t="shared" si="639"/>
        <v>0</v>
      </c>
      <c r="AC419" s="63">
        <f t="shared" si="639"/>
        <v>0</v>
      </c>
      <c r="AD419" s="63">
        <f t="shared" si="639"/>
        <v>0</v>
      </c>
      <c r="AE419" s="63">
        <f t="shared" si="639"/>
        <v>0</v>
      </c>
      <c r="AF419" s="63">
        <f t="shared" si="639"/>
        <v>0</v>
      </c>
      <c r="AG419" s="63">
        <f t="shared" si="639"/>
        <v>0</v>
      </c>
      <c r="AH419" s="63">
        <f t="shared" si="639"/>
        <v>0</v>
      </c>
      <c r="AI419" s="63">
        <f t="shared" si="639"/>
        <v>0</v>
      </c>
      <c r="AJ419" s="63">
        <f t="shared" si="639"/>
        <v>0</v>
      </c>
      <c r="AK419" s="63">
        <f t="shared" si="639"/>
        <v>0</v>
      </c>
      <c r="AL419" s="63">
        <f t="shared" si="639"/>
        <v>0</v>
      </c>
      <c r="AM419" s="63">
        <f t="shared" si="639"/>
        <v>0</v>
      </c>
      <c r="AN419" s="63">
        <f t="shared" si="639"/>
        <v>0</v>
      </c>
      <c r="AO419" s="63">
        <f t="shared" si="639"/>
        <v>0</v>
      </c>
      <c r="AP419" s="63">
        <f t="shared" si="639"/>
        <v>0</v>
      </c>
      <c r="AQ419" s="63">
        <f t="shared" si="639"/>
        <v>0</v>
      </c>
      <c r="AR419" s="63">
        <f t="shared" si="639"/>
        <v>0</v>
      </c>
      <c r="AS419" s="60">
        <f t="shared" si="614"/>
        <v>0</v>
      </c>
      <c r="AT419" s="65"/>
      <c r="AU419" s="18"/>
    </row>
    <row r="420" spans="1:47" ht="18" hidden="1" customHeight="1">
      <c r="A420" s="56"/>
      <c r="B420" s="57"/>
      <c r="C420" s="57"/>
      <c r="D420" s="57"/>
      <c r="E420" s="58"/>
      <c r="F420" s="140"/>
      <c r="G420" s="140"/>
      <c r="H420" s="140"/>
      <c r="I420" s="140"/>
      <c r="J420" s="59" t="s">
        <v>49</v>
      </c>
      <c r="K420" s="62"/>
      <c r="L420" s="62"/>
      <c r="M420" s="62"/>
      <c r="N420" s="63">
        <f>SUMIFS(N4:N403,$M4:$M403,"◇")</f>
        <v>0</v>
      </c>
      <c r="O420" s="63">
        <f t="shared" ref="O420:AR420" si="640">SUMIFS(O4:O403,$M4:$M403,"◇")</f>
        <v>0</v>
      </c>
      <c r="P420" s="63">
        <f>SUMIFS(P4:P403,$M4:$M403,"◇")</f>
        <v>0</v>
      </c>
      <c r="Q420" s="63">
        <f t="shared" si="640"/>
        <v>0</v>
      </c>
      <c r="R420" s="63">
        <f t="shared" si="640"/>
        <v>0</v>
      </c>
      <c r="S420" s="63">
        <f t="shared" si="640"/>
        <v>0</v>
      </c>
      <c r="T420" s="63">
        <f t="shared" si="640"/>
        <v>0</v>
      </c>
      <c r="U420" s="63">
        <f t="shared" si="640"/>
        <v>0</v>
      </c>
      <c r="V420" s="63">
        <f t="shared" si="640"/>
        <v>0</v>
      </c>
      <c r="W420" s="63">
        <f t="shared" si="640"/>
        <v>0</v>
      </c>
      <c r="X420" s="63">
        <f t="shared" si="640"/>
        <v>0</v>
      </c>
      <c r="Y420" s="63">
        <f t="shared" si="640"/>
        <v>0</v>
      </c>
      <c r="Z420" s="63">
        <f t="shared" si="640"/>
        <v>0</v>
      </c>
      <c r="AA420" s="63">
        <f t="shared" si="640"/>
        <v>0</v>
      </c>
      <c r="AB420" s="63">
        <f t="shared" si="640"/>
        <v>0</v>
      </c>
      <c r="AC420" s="63">
        <f t="shared" si="640"/>
        <v>0</v>
      </c>
      <c r="AD420" s="63">
        <f t="shared" si="640"/>
        <v>0</v>
      </c>
      <c r="AE420" s="63">
        <f t="shared" si="640"/>
        <v>0</v>
      </c>
      <c r="AF420" s="63">
        <f t="shared" si="640"/>
        <v>0</v>
      </c>
      <c r="AG420" s="63">
        <f t="shared" si="640"/>
        <v>0</v>
      </c>
      <c r="AH420" s="63">
        <f t="shared" si="640"/>
        <v>0</v>
      </c>
      <c r="AI420" s="63">
        <f t="shared" si="640"/>
        <v>0</v>
      </c>
      <c r="AJ420" s="63">
        <f t="shared" si="640"/>
        <v>0</v>
      </c>
      <c r="AK420" s="63">
        <f t="shared" si="640"/>
        <v>0</v>
      </c>
      <c r="AL420" s="63">
        <f t="shared" si="640"/>
        <v>0</v>
      </c>
      <c r="AM420" s="63">
        <f t="shared" si="640"/>
        <v>0</v>
      </c>
      <c r="AN420" s="63">
        <f t="shared" si="640"/>
        <v>0</v>
      </c>
      <c r="AO420" s="63">
        <f t="shared" si="640"/>
        <v>0</v>
      </c>
      <c r="AP420" s="63">
        <f t="shared" si="640"/>
        <v>0</v>
      </c>
      <c r="AQ420" s="63">
        <f t="shared" si="640"/>
        <v>0</v>
      </c>
      <c r="AR420" s="63">
        <f t="shared" si="640"/>
        <v>0</v>
      </c>
      <c r="AS420" s="60">
        <f t="shared" si="614"/>
        <v>0</v>
      </c>
      <c r="AT420" s="65"/>
      <c r="AU420" s="18"/>
    </row>
    <row r="421" spans="1:47" ht="19.5" hidden="1" customHeight="1">
      <c r="A421" s="56"/>
      <c r="B421" s="57"/>
      <c r="C421" s="57"/>
      <c r="D421" s="57"/>
      <c r="E421" s="58"/>
      <c r="F421" s="140"/>
      <c r="G421" s="140"/>
      <c r="H421" s="140"/>
      <c r="I421" s="140"/>
      <c r="J421" s="59" t="s">
        <v>50</v>
      </c>
      <c r="K421" s="62"/>
      <c r="L421" s="62"/>
      <c r="M421" s="62"/>
      <c r="N421" s="63">
        <f>SUMIFS(N4:N403,$M4:$M403,"×")</f>
        <v>0</v>
      </c>
      <c r="O421" s="63">
        <f t="shared" ref="O421:AR421" si="641">SUMIFS(O4:O403,$M4:$M403,"×")</f>
        <v>0</v>
      </c>
      <c r="P421" s="63">
        <f>SUMIFS(P4:P403,$M4:$M403,"×")</f>
        <v>0</v>
      </c>
      <c r="Q421" s="63">
        <f t="shared" si="641"/>
        <v>0</v>
      </c>
      <c r="R421" s="63">
        <f t="shared" si="641"/>
        <v>0</v>
      </c>
      <c r="S421" s="63">
        <f t="shared" si="641"/>
        <v>0</v>
      </c>
      <c r="T421" s="63">
        <f t="shared" si="641"/>
        <v>0</v>
      </c>
      <c r="U421" s="63">
        <f t="shared" si="641"/>
        <v>0</v>
      </c>
      <c r="V421" s="63">
        <f t="shared" si="641"/>
        <v>0</v>
      </c>
      <c r="W421" s="63">
        <f t="shared" si="641"/>
        <v>0</v>
      </c>
      <c r="X421" s="63">
        <f t="shared" si="641"/>
        <v>0</v>
      </c>
      <c r="Y421" s="63">
        <f t="shared" si="641"/>
        <v>0</v>
      </c>
      <c r="Z421" s="63">
        <f t="shared" si="641"/>
        <v>0</v>
      </c>
      <c r="AA421" s="63">
        <f t="shared" si="641"/>
        <v>0</v>
      </c>
      <c r="AB421" s="63">
        <f t="shared" si="641"/>
        <v>0</v>
      </c>
      <c r="AC421" s="63">
        <f t="shared" si="641"/>
        <v>0</v>
      </c>
      <c r="AD421" s="63">
        <f t="shared" si="641"/>
        <v>0</v>
      </c>
      <c r="AE421" s="63">
        <f t="shared" si="641"/>
        <v>0</v>
      </c>
      <c r="AF421" s="63">
        <f t="shared" si="641"/>
        <v>0</v>
      </c>
      <c r="AG421" s="63">
        <f t="shared" si="641"/>
        <v>0</v>
      </c>
      <c r="AH421" s="63">
        <f t="shared" si="641"/>
        <v>0</v>
      </c>
      <c r="AI421" s="63">
        <f t="shared" si="641"/>
        <v>0</v>
      </c>
      <c r="AJ421" s="63">
        <f t="shared" si="641"/>
        <v>0</v>
      </c>
      <c r="AK421" s="63">
        <f t="shared" si="641"/>
        <v>0</v>
      </c>
      <c r="AL421" s="63">
        <f t="shared" si="641"/>
        <v>0</v>
      </c>
      <c r="AM421" s="63">
        <f t="shared" si="641"/>
        <v>0</v>
      </c>
      <c r="AN421" s="63">
        <f t="shared" si="641"/>
        <v>0</v>
      </c>
      <c r="AO421" s="63">
        <f t="shared" si="641"/>
        <v>0</v>
      </c>
      <c r="AP421" s="63">
        <f t="shared" si="641"/>
        <v>0</v>
      </c>
      <c r="AQ421" s="63">
        <f t="shared" si="641"/>
        <v>0</v>
      </c>
      <c r="AR421" s="63">
        <f t="shared" si="641"/>
        <v>0</v>
      </c>
      <c r="AS421" s="60">
        <f t="shared" si="614"/>
        <v>0</v>
      </c>
      <c r="AT421" s="65"/>
      <c r="AU421" s="18"/>
    </row>
    <row r="422" spans="1:47" ht="16.5" hidden="1" customHeight="1">
      <c r="A422" s="56"/>
      <c r="B422" s="57"/>
      <c r="C422" s="57"/>
      <c r="D422" s="57"/>
      <c r="E422" s="58"/>
      <c r="F422" s="140"/>
      <c r="G422" s="140"/>
      <c r="H422" s="140"/>
      <c r="I422" s="140"/>
      <c r="J422" s="59" t="s">
        <v>62</v>
      </c>
      <c r="K422" s="62"/>
      <c r="L422" s="62"/>
      <c r="M422" s="62"/>
      <c r="N422" s="63">
        <f>SUMIFS(N4:N403,$I4:$I403,"非")</f>
        <v>0</v>
      </c>
      <c r="O422" s="63">
        <f t="shared" ref="O422:AR422" si="642">SUMIFS(O4:O403,$I4:$I403,"非")</f>
        <v>0</v>
      </c>
      <c r="P422" s="63">
        <f>SUMIFS(P4:P403,$I4:$I403,"非")</f>
        <v>0</v>
      </c>
      <c r="Q422" s="63">
        <f t="shared" si="642"/>
        <v>0</v>
      </c>
      <c r="R422" s="63">
        <f t="shared" si="642"/>
        <v>0</v>
      </c>
      <c r="S422" s="63">
        <f t="shared" si="642"/>
        <v>0</v>
      </c>
      <c r="T422" s="63">
        <f t="shared" si="642"/>
        <v>0</v>
      </c>
      <c r="U422" s="63">
        <f t="shared" si="642"/>
        <v>0</v>
      </c>
      <c r="V422" s="63">
        <f t="shared" si="642"/>
        <v>0</v>
      </c>
      <c r="W422" s="63">
        <f t="shared" si="642"/>
        <v>0</v>
      </c>
      <c r="X422" s="63">
        <f t="shared" si="642"/>
        <v>0</v>
      </c>
      <c r="Y422" s="63">
        <f t="shared" si="642"/>
        <v>0</v>
      </c>
      <c r="Z422" s="63">
        <f t="shared" si="642"/>
        <v>0</v>
      </c>
      <c r="AA422" s="63">
        <f t="shared" si="642"/>
        <v>0</v>
      </c>
      <c r="AB422" s="63">
        <f t="shared" si="642"/>
        <v>0</v>
      </c>
      <c r="AC422" s="63">
        <f t="shared" si="642"/>
        <v>0</v>
      </c>
      <c r="AD422" s="63">
        <f t="shared" si="642"/>
        <v>0</v>
      </c>
      <c r="AE422" s="63">
        <f t="shared" si="642"/>
        <v>0</v>
      </c>
      <c r="AF422" s="63">
        <f t="shared" si="642"/>
        <v>0</v>
      </c>
      <c r="AG422" s="63">
        <f t="shared" si="642"/>
        <v>0</v>
      </c>
      <c r="AH422" s="63">
        <f t="shared" si="642"/>
        <v>0</v>
      </c>
      <c r="AI422" s="63">
        <f t="shared" si="642"/>
        <v>0</v>
      </c>
      <c r="AJ422" s="63">
        <f t="shared" si="642"/>
        <v>0</v>
      </c>
      <c r="AK422" s="63">
        <f t="shared" si="642"/>
        <v>0</v>
      </c>
      <c r="AL422" s="63">
        <f t="shared" si="642"/>
        <v>0</v>
      </c>
      <c r="AM422" s="63">
        <f t="shared" si="642"/>
        <v>0</v>
      </c>
      <c r="AN422" s="63">
        <f t="shared" si="642"/>
        <v>0</v>
      </c>
      <c r="AO422" s="63">
        <f t="shared" si="642"/>
        <v>0</v>
      </c>
      <c r="AP422" s="63">
        <f t="shared" si="642"/>
        <v>0</v>
      </c>
      <c r="AQ422" s="63">
        <f t="shared" si="642"/>
        <v>0</v>
      </c>
      <c r="AR422" s="63">
        <f t="shared" si="642"/>
        <v>0</v>
      </c>
      <c r="AS422" s="60">
        <f t="shared" si="614"/>
        <v>0</v>
      </c>
      <c r="AT422" s="65"/>
      <c r="AU422" s="18"/>
    </row>
    <row r="423" spans="1:47" ht="18.75" hidden="1" customHeight="1">
      <c r="A423" s="56"/>
      <c r="B423" s="57"/>
      <c r="C423" s="57"/>
      <c r="D423" s="57"/>
      <c r="E423" s="58"/>
      <c r="F423" s="140"/>
      <c r="G423" s="140"/>
      <c r="H423" s="140"/>
      <c r="I423" s="140"/>
      <c r="J423" s="59" t="s">
        <v>63</v>
      </c>
      <c r="K423" s="62"/>
      <c r="L423" s="62"/>
      <c r="M423" s="62"/>
      <c r="N423" s="63">
        <f>SUMIFS(N4:N403,$I4:$I403,"ひとり")</f>
        <v>0</v>
      </c>
      <c r="O423" s="63">
        <f t="shared" ref="O423:AR423" si="643">SUMIFS(O4:O403,$I4:$I403,"ひとり")</f>
        <v>0</v>
      </c>
      <c r="P423" s="63">
        <f>SUMIFS(P4:P403,$I4:$I403,"ひとり")</f>
        <v>0</v>
      </c>
      <c r="Q423" s="63">
        <f t="shared" si="643"/>
        <v>0</v>
      </c>
      <c r="R423" s="63">
        <f t="shared" si="643"/>
        <v>0</v>
      </c>
      <c r="S423" s="63">
        <f t="shared" si="643"/>
        <v>0</v>
      </c>
      <c r="T423" s="63">
        <f t="shared" si="643"/>
        <v>0</v>
      </c>
      <c r="U423" s="63">
        <f t="shared" si="643"/>
        <v>0</v>
      </c>
      <c r="V423" s="63">
        <f t="shared" si="643"/>
        <v>0</v>
      </c>
      <c r="W423" s="63">
        <f t="shared" si="643"/>
        <v>0</v>
      </c>
      <c r="X423" s="63">
        <f t="shared" si="643"/>
        <v>0</v>
      </c>
      <c r="Y423" s="63">
        <f t="shared" si="643"/>
        <v>0</v>
      </c>
      <c r="Z423" s="63">
        <f t="shared" si="643"/>
        <v>0</v>
      </c>
      <c r="AA423" s="63">
        <f t="shared" si="643"/>
        <v>0</v>
      </c>
      <c r="AB423" s="63">
        <f t="shared" si="643"/>
        <v>0</v>
      </c>
      <c r="AC423" s="63">
        <f t="shared" si="643"/>
        <v>0</v>
      </c>
      <c r="AD423" s="63">
        <f t="shared" si="643"/>
        <v>0</v>
      </c>
      <c r="AE423" s="63">
        <f t="shared" si="643"/>
        <v>0</v>
      </c>
      <c r="AF423" s="63">
        <f t="shared" si="643"/>
        <v>0</v>
      </c>
      <c r="AG423" s="63">
        <f t="shared" si="643"/>
        <v>0</v>
      </c>
      <c r="AH423" s="63">
        <f t="shared" si="643"/>
        <v>0</v>
      </c>
      <c r="AI423" s="63">
        <f t="shared" si="643"/>
        <v>0</v>
      </c>
      <c r="AJ423" s="63">
        <f t="shared" si="643"/>
        <v>0</v>
      </c>
      <c r="AK423" s="63">
        <f t="shared" si="643"/>
        <v>0</v>
      </c>
      <c r="AL423" s="63">
        <f t="shared" si="643"/>
        <v>0</v>
      </c>
      <c r="AM423" s="63">
        <f t="shared" si="643"/>
        <v>0</v>
      </c>
      <c r="AN423" s="63">
        <f t="shared" si="643"/>
        <v>0</v>
      </c>
      <c r="AO423" s="63">
        <f t="shared" si="643"/>
        <v>0</v>
      </c>
      <c r="AP423" s="63">
        <f t="shared" si="643"/>
        <v>0</v>
      </c>
      <c r="AQ423" s="63">
        <f t="shared" si="643"/>
        <v>0</v>
      </c>
      <c r="AR423" s="63">
        <f t="shared" si="643"/>
        <v>0</v>
      </c>
      <c r="AS423" s="60">
        <f t="shared" si="614"/>
        <v>0</v>
      </c>
      <c r="AT423" s="65"/>
      <c r="AU423" s="18"/>
    </row>
    <row r="424" spans="1:47" ht="10.5" hidden="1" customHeight="1">
      <c r="A424" s="56"/>
      <c r="B424" s="57"/>
      <c r="C424" s="57"/>
      <c r="D424" s="57"/>
      <c r="E424" s="58"/>
      <c r="F424" s="140"/>
      <c r="G424" s="140"/>
      <c r="H424" s="140"/>
      <c r="I424" s="140"/>
      <c r="J424" s="59" t="s">
        <v>64</v>
      </c>
      <c r="K424" s="62"/>
      <c r="L424" s="62"/>
      <c r="M424" s="62"/>
      <c r="N424" s="63">
        <f>SUMIFS(N4:N403,$I4:$I403,"多胎児")</f>
        <v>0</v>
      </c>
      <c r="O424" s="63">
        <f t="shared" ref="O424:AR424" si="644">SUMIFS(O4:O403,$I4:$I403,"多胎児")</f>
        <v>0</v>
      </c>
      <c r="P424" s="63">
        <f>SUMIFS(P4:P403,$I4:$I403,"多胎児")</f>
        <v>0</v>
      </c>
      <c r="Q424" s="63">
        <f t="shared" si="644"/>
        <v>0</v>
      </c>
      <c r="R424" s="63">
        <f t="shared" si="644"/>
        <v>0</v>
      </c>
      <c r="S424" s="63">
        <f t="shared" si="644"/>
        <v>0</v>
      </c>
      <c r="T424" s="63">
        <f t="shared" si="644"/>
        <v>0</v>
      </c>
      <c r="U424" s="63">
        <f t="shared" si="644"/>
        <v>0</v>
      </c>
      <c r="V424" s="63">
        <f t="shared" si="644"/>
        <v>0</v>
      </c>
      <c r="W424" s="63">
        <f t="shared" si="644"/>
        <v>0</v>
      </c>
      <c r="X424" s="63">
        <f t="shared" si="644"/>
        <v>0</v>
      </c>
      <c r="Y424" s="63">
        <f t="shared" si="644"/>
        <v>0</v>
      </c>
      <c r="Z424" s="63">
        <f t="shared" si="644"/>
        <v>0</v>
      </c>
      <c r="AA424" s="63">
        <f t="shared" si="644"/>
        <v>0</v>
      </c>
      <c r="AB424" s="63">
        <f t="shared" si="644"/>
        <v>0</v>
      </c>
      <c r="AC424" s="63">
        <f t="shared" si="644"/>
        <v>0</v>
      </c>
      <c r="AD424" s="63">
        <f t="shared" si="644"/>
        <v>0</v>
      </c>
      <c r="AE424" s="63">
        <f t="shared" si="644"/>
        <v>0</v>
      </c>
      <c r="AF424" s="63">
        <f t="shared" si="644"/>
        <v>0</v>
      </c>
      <c r="AG424" s="63">
        <f t="shared" si="644"/>
        <v>0</v>
      </c>
      <c r="AH424" s="63">
        <f t="shared" si="644"/>
        <v>0</v>
      </c>
      <c r="AI424" s="63">
        <f t="shared" si="644"/>
        <v>0</v>
      </c>
      <c r="AJ424" s="63">
        <f t="shared" si="644"/>
        <v>0</v>
      </c>
      <c r="AK424" s="63">
        <f t="shared" si="644"/>
        <v>0</v>
      </c>
      <c r="AL424" s="63">
        <f t="shared" si="644"/>
        <v>0</v>
      </c>
      <c r="AM424" s="63">
        <f t="shared" si="644"/>
        <v>0</v>
      </c>
      <c r="AN424" s="63">
        <f t="shared" si="644"/>
        <v>0</v>
      </c>
      <c r="AO424" s="63">
        <f t="shared" si="644"/>
        <v>0</v>
      </c>
      <c r="AP424" s="63">
        <f t="shared" si="644"/>
        <v>0</v>
      </c>
      <c r="AQ424" s="63">
        <f t="shared" si="644"/>
        <v>0</v>
      </c>
      <c r="AR424" s="63">
        <f t="shared" si="644"/>
        <v>0</v>
      </c>
      <c r="AS424" s="60">
        <f t="shared" si="614"/>
        <v>0</v>
      </c>
      <c r="AT424" s="65"/>
      <c r="AU424" s="18"/>
    </row>
    <row r="425" spans="1:47" ht="21" customHeight="1">
      <c r="A425" s="56"/>
      <c r="B425" s="57"/>
      <c r="C425" s="57"/>
      <c r="D425" s="57"/>
      <c r="E425" s="58"/>
      <c r="F425" s="140"/>
      <c r="G425" s="140"/>
      <c r="H425" s="140"/>
      <c r="I425" s="140"/>
      <c r="J425" s="66" t="s">
        <v>5</v>
      </c>
      <c r="K425" s="67"/>
      <c r="L425" s="67"/>
      <c r="M425" s="67"/>
      <c r="N425" s="68">
        <f>COUNTIF(N4:N403,"ａ")</f>
        <v>0</v>
      </c>
      <c r="O425" s="68">
        <f t="shared" ref="O425:AR425" si="645">COUNTIF(O4:O403,"ａ")</f>
        <v>0</v>
      </c>
      <c r="P425" s="68">
        <f>COUNTIF(P4:P403,"ａ")</f>
        <v>0</v>
      </c>
      <c r="Q425" s="68">
        <f t="shared" si="645"/>
        <v>0</v>
      </c>
      <c r="R425" s="68">
        <f t="shared" si="645"/>
        <v>0</v>
      </c>
      <c r="S425" s="68">
        <f t="shared" si="645"/>
        <v>0</v>
      </c>
      <c r="T425" s="68">
        <f t="shared" si="645"/>
        <v>0</v>
      </c>
      <c r="U425" s="68">
        <f t="shared" si="645"/>
        <v>0</v>
      </c>
      <c r="V425" s="68">
        <f t="shared" si="645"/>
        <v>0</v>
      </c>
      <c r="W425" s="68">
        <f t="shared" si="645"/>
        <v>0</v>
      </c>
      <c r="X425" s="68">
        <f t="shared" si="645"/>
        <v>0</v>
      </c>
      <c r="Y425" s="68">
        <f t="shared" si="645"/>
        <v>0</v>
      </c>
      <c r="Z425" s="68">
        <f t="shared" si="645"/>
        <v>0</v>
      </c>
      <c r="AA425" s="68">
        <f t="shared" si="645"/>
        <v>0</v>
      </c>
      <c r="AB425" s="68">
        <f t="shared" si="645"/>
        <v>0</v>
      </c>
      <c r="AC425" s="68">
        <f t="shared" si="645"/>
        <v>0</v>
      </c>
      <c r="AD425" s="68">
        <f t="shared" si="645"/>
        <v>0</v>
      </c>
      <c r="AE425" s="68">
        <f t="shared" si="645"/>
        <v>0</v>
      </c>
      <c r="AF425" s="68">
        <f t="shared" si="645"/>
        <v>0</v>
      </c>
      <c r="AG425" s="68">
        <f t="shared" si="645"/>
        <v>0</v>
      </c>
      <c r="AH425" s="68">
        <f t="shared" si="645"/>
        <v>0</v>
      </c>
      <c r="AI425" s="68">
        <f t="shared" si="645"/>
        <v>0</v>
      </c>
      <c r="AJ425" s="68">
        <f t="shared" si="645"/>
        <v>0</v>
      </c>
      <c r="AK425" s="68">
        <f t="shared" si="645"/>
        <v>0</v>
      </c>
      <c r="AL425" s="68">
        <f t="shared" si="645"/>
        <v>0</v>
      </c>
      <c r="AM425" s="68">
        <f t="shared" si="645"/>
        <v>0</v>
      </c>
      <c r="AN425" s="68">
        <f t="shared" si="645"/>
        <v>0</v>
      </c>
      <c r="AO425" s="68">
        <f t="shared" si="645"/>
        <v>0</v>
      </c>
      <c r="AP425" s="68">
        <f t="shared" si="645"/>
        <v>0</v>
      </c>
      <c r="AQ425" s="68">
        <f t="shared" si="645"/>
        <v>0</v>
      </c>
      <c r="AR425" s="68">
        <f t="shared" si="645"/>
        <v>0</v>
      </c>
      <c r="AS425" s="69">
        <f>SUM(N425:AR425)</f>
        <v>0</v>
      </c>
      <c r="AT425" s="147">
        <f>SUM(AT4,AT6,AT8,AT10,AT12,AT14,AT16,AT18,AT20,AT22,AT24,AT26,AT28,AT30,AT32,AT34,AT36,AT38,AT40,AT42,AT44,AT46,AT48,AT50,AT52,AT54,AT56,AT58,AT60,AT402)</f>
        <v>0</v>
      </c>
    </row>
    <row r="426" spans="1:47" ht="21" customHeight="1">
      <c r="A426" s="56"/>
      <c r="B426" s="57"/>
      <c r="C426" s="57"/>
      <c r="D426" s="57"/>
      <c r="E426" s="58"/>
      <c r="F426" s="140"/>
      <c r="G426" s="140"/>
      <c r="H426" s="140"/>
      <c r="I426" s="140"/>
      <c r="J426" s="66" t="s">
        <v>6</v>
      </c>
      <c r="K426" s="67"/>
      <c r="L426" s="67"/>
      <c r="M426" s="67"/>
      <c r="N426" s="68">
        <f>COUNTIF(N4:N403,"ｂ")</f>
        <v>0</v>
      </c>
      <c r="O426" s="68">
        <f t="shared" ref="O426:AR426" si="646">COUNTIF(O4:O403,"ｂ")</f>
        <v>0</v>
      </c>
      <c r="P426" s="68">
        <f>COUNTIF(P4:P403,"ｂ")</f>
        <v>0</v>
      </c>
      <c r="Q426" s="68">
        <f t="shared" si="646"/>
        <v>0</v>
      </c>
      <c r="R426" s="68">
        <f t="shared" si="646"/>
        <v>0</v>
      </c>
      <c r="S426" s="68">
        <f t="shared" si="646"/>
        <v>0</v>
      </c>
      <c r="T426" s="68">
        <f t="shared" si="646"/>
        <v>0</v>
      </c>
      <c r="U426" s="68">
        <f t="shared" si="646"/>
        <v>0</v>
      </c>
      <c r="V426" s="68">
        <f t="shared" si="646"/>
        <v>0</v>
      </c>
      <c r="W426" s="68">
        <f t="shared" si="646"/>
        <v>0</v>
      </c>
      <c r="X426" s="68">
        <f t="shared" si="646"/>
        <v>0</v>
      </c>
      <c r="Y426" s="68">
        <f t="shared" si="646"/>
        <v>0</v>
      </c>
      <c r="Z426" s="68">
        <f t="shared" si="646"/>
        <v>0</v>
      </c>
      <c r="AA426" s="68">
        <f t="shared" si="646"/>
        <v>0</v>
      </c>
      <c r="AB426" s="68">
        <f t="shared" si="646"/>
        <v>0</v>
      </c>
      <c r="AC426" s="68">
        <f t="shared" si="646"/>
        <v>0</v>
      </c>
      <c r="AD426" s="68">
        <f t="shared" si="646"/>
        <v>0</v>
      </c>
      <c r="AE426" s="68">
        <f t="shared" si="646"/>
        <v>0</v>
      </c>
      <c r="AF426" s="68">
        <f t="shared" si="646"/>
        <v>0</v>
      </c>
      <c r="AG426" s="68">
        <f t="shared" si="646"/>
        <v>0</v>
      </c>
      <c r="AH426" s="68">
        <f t="shared" si="646"/>
        <v>0</v>
      </c>
      <c r="AI426" s="68">
        <f t="shared" si="646"/>
        <v>0</v>
      </c>
      <c r="AJ426" s="68">
        <f t="shared" si="646"/>
        <v>0</v>
      </c>
      <c r="AK426" s="68">
        <f t="shared" si="646"/>
        <v>0</v>
      </c>
      <c r="AL426" s="68">
        <f t="shared" si="646"/>
        <v>0</v>
      </c>
      <c r="AM426" s="68">
        <f t="shared" si="646"/>
        <v>0</v>
      </c>
      <c r="AN426" s="68">
        <f t="shared" si="646"/>
        <v>0</v>
      </c>
      <c r="AO426" s="68">
        <f t="shared" si="646"/>
        <v>0</v>
      </c>
      <c r="AP426" s="68">
        <f t="shared" si="646"/>
        <v>0</v>
      </c>
      <c r="AQ426" s="68">
        <f t="shared" si="646"/>
        <v>0</v>
      </c>
      <c r="AR426" s="68">
        <f t="shared" si="646"/>
        <v>0</v>
      </c>
      <c r="AS426" s="69">
        <f>SUM(N426:AR426)</f>
        <v>0</v>
      </c>
      <c r="AT426" s="110"/>
    </row>
    <row r="427" spans="1:47" ht="21" customHeight="1" thickBot="1">
      <c r="A427" s="70"/>
      <c r="B427" s="71"/>
      <c r="C427" s="71"/>
      <c r="D427" s="71"/>
      <c r="E427" s="72"/>
      <c r="F427" s="155"/>
      <c r="G427" s="155"/>
      <c r="H427" s="155"/>
      <c r="I427" s="155"/>
      <c r="J427" s="73" t="s">
        <v>19</v>
      </c>
      <c r="K427" s="74"/>
      <c r="L427" s="74"/>
      <c r="M427" s="74"/>
      <c r="N427" s="75">
        <f>COUNTIF(N4:N403,"ｃ")</f>
        <v>0</v>
      </c>
      <c r="O427" s="75">
        <f t="shared" ref="O427:AR427" si="647">COUNTIF(O4:O403,"ｃ")</f>
        <v>0</v>
      </c>
      <c r="P427" s="75">
        <f>COUNTIF(P4:P403,"ｃ")</f>
        <v>0</v>
      </c>
      <c r="Q427" s="75">
        <f t="shared" si="647"/>
        <v>0</v>
      </c>
      <c r="R427" s="75">
        <f t="shared" si="647"/>
        <v>0</v>
      </c>
      <c r="S427" s="75">
        <f t="shared" si="647"/>
        <v>0</v>
      </c>
      <c r="T427" s="75">
        <f t="shared" si="647"/>
        <v>0</v>
      </c>
      <c r="U427" s="75">
        <f t="shared" si="647"/>
        <v>0</v>
      </c>
      <c r="V427" s="75">
        <f t="shared" si="647"/>
        <v>0</v>
      </c>
      <c r="W427" s="75">
        <f t="shared" si="647"/>
        <v>0</v>
      </c>
      <c r="X427" s="75">
        <f t="shared" si="647"/>
        <v>0</v>
      </c>
      <c r="Y427" s="75">
        <f t="shared" si="647"/>
        <v>0</v>
      </c>
      <c r="Z427" s="75">
        <f t="shared" si="647"/>
        <v>0</v>
      </c>
      <c r="AA427" s="75">
        <f t="shared" si="647"/>
        <v>0</v>
      </c>
      <c r="AB427" s="75">
        <f t="shared" si="647"/>
        <v>0</v>
      </c>
      <c r="AC427" s="75">
        <f t="shared" si="647"/>
        <v>0</v>
      </c>
      <c r="AD427" s="75">
        <f t="shared" si="647"/>
        <v>0</v>
      </c>
      <c r="AE427" s="75">
        <f t="shared" si="647"/>
        <v>0</v>
      </c>
      <c r="AF427" s="75">
        <f t="shared" si="647"/>
        <v>0</v>
      </c>
      <c r="AG427" s="75">
        <f t="shared" si="647"/>
        <v>0</v>
      </c>
      <c r="AH427" s="75">
        <f t="shared" si="647"/>
        <v>0</v>
      </c>
      <c r="AI427" s="75">
        <f t="shared" si="647"/>
        <v>0</v>
      </c>
      <c r="AJ427" s="75">
        <f t="shared" si="647"/>
        <v>0</v>
      </c>
      <c r="AK427" s="75">
        <f t="shared" si="647"/>
        <v>0</v>
      </c>
      <c r="AL427" s="75">
        <f t="shared" si="647"/>
        <v>0</v>
      </c>
      <c r="AM427" s="75">
        <f t="shared" si="647"/>
        <v>0</v>
      </c>
      <c r="AN427" s="75">
        <f t="shared" si="647"/>
        <v>0</v>
      </c>
      <c r="AO427" s="75">
        <f t="shared" si="647"/>
        <v>0</v>
      </c>
      <c r="AP427" s="96">
        <f t="shared" si="647"/>
        <v>0</v>
      </c>
      <c r="AQ427" s="75">
        <f t="shared" si="647"/>
        <v>0</v>
      </c>
      <c r="AR427" s="75">
        <f t="shared" si="647"/>
        <v>0</v>
      </c>
      <c r="AS427" s="76">
        <f>SUM(N427:AR427)</f>
        <v>0</v>
      </c>
      <c r="AT427" s="148"/>
    </row>
    <row r="428" spans="1:47" ht="18.75" hidden="1" customHeight="1">
      <c r="A428" s="6"/>
      <c r="B428" s="6"/>
      <c r="C428" s="6"/>
      <c r="D428" s="77"/>
      <c r="E428" s="6"/>
      <c r="F428" s="6"/>
      <c r="G428" s="6"/>
      <c r="H428" s="6"/>
      <c r="I428" s="6"/>
      <c r="J428" s="78"/>
      <c r="K428" s="78"/>
      <c r="L428" s="78"/>
      <c r="M428" s="78"/>
      <c r="N428" s="6">
        <f>IF($P$1=8,IF(N416-48&lt;0,0,N416-48),IF(N416-66&lt;0,0,N416-66))</f>
        <v>0</v>
      </c>
      <c r="O428" s="6">
        <f>IF($P$1=8,IF(O416-48&lt;0,0,O416-48),IF(O416-66&lt;0,0,O416-66))</f>
        <v>0</v>
      </c>
      <c r="P428" s="6">
        <f>IF($P$1=8,IF(P416-48&lt;0,0,P416-48),IF(P416-66&lt;0,0,P416-66))</f>
        <v>0</v>
      </c>
      <c r="Q428" s="6">
        <f>IF($P$1=8,IF(Q416-48&lt;0,0,Q416-48),IF(Q416-66&lt;0,0,Q416-66))</f>
        <v>0</v>
      </c>
      <c r="R428" s="6">
        <f>IF($P$1=8,IF(R416-48&lt;0,0,R416-48),IF(R416-66&lt;0,0,R416-66))</f>
        <v>0</v>
      </c>
      <c r="S428" s="6">
        <f t="shared" ref="S428:AR428" si="648">IF($P$1=8,IF(S416-48&lt;0,0,S416-48),IF(S416-66&lt;0,0,S416-66))</f>
        <v>0</v>
      </c>
      <c r="T428" s="6">
        <f t="shared" si="648"/>
        <v>0</v>
      </c>
      <c r="U428" s="6">
        <f t="shared" si="648"/>
        <v>0</v>
      </c>
      <c r="V428" s="6">
        <f t="shared" si="648"/>
        <v>0</v>
      </c>
      <c r="W428" s="6">
        <f t="shared" si="648"/>
        <v>0</v>
      </c>
      <c r="X428" s="6">
        <f t="shared" si="648"/>
        <v>0</v>
      </c>
      <c r="Y428" s="6">
        <f t="shared" si="648"/>
        <v>0</v>
      </c>
      <c r="Z428" s="6">
        <f t="shared" si="648"/>
        <v>0</v>
      </c>
      <c r="AA428" s="6">
        <f t="shared" si="648"/>
        <v>0</v>
      </c>
      <c r="AB428" s="6">
        <f t="shared" si="648"/>
        <v>0</v>
      </c>
      <c r="AC428" s="6">
        <f t="shared" si="648"/>
        <v>0</v>
      </c>
      <c r="AD428" s="6">
        <f t="shared" si="648"/>
        <v>0</v>
      </c>
      <c r="AE428" s="6">
        <f t="shared" si="648"/>
        <v>0</v>
      </c>
      <c r="AF428" s="6">
        <f t="shared" si="648"/>
        <v>0</v>
      </c>
      <c r="AG428" s="6">
        <f t="shared" si="648"/>
        <v>0</v>
      </c>
      <c r="AH428" s="6">
        <f t="shared" si="648"/>
        <v>0</v>
      </c>
      <c r="AI428" s="6">
        <f t="shared" si="648"/>
        <v>0</v>
      </c>
      <c r="AJ428" s="6">
        <f t="shared" si="648"/>
        <v>0</v>
      </c>
      <c r="AK428" s="6">
        <f t="shared" si="648"/>
        <v>0</v>
      </c>
      <c r="AL428" s="6">
        <f t="shared" si="648"/>
        <v>0</v>
      </c>
      <c r="AM428" s="6">
        <f t="shared" si="648"/>
        <v>0</v>
      </c>
      <c r="AN428" s="6">
        <f t="shared" si="648"/>
        <v>0</v>
      </c>
      <c r="AO428" s="6">
        <f t="shared" si="648"/>
        <v>0</v>
      </c>
      <c r="AP428" s="6">
        <f t="shared" si="648"/>
        <v>0</v>
      </c>
      <c r="AQ428" s="6">
        <f t="shared" si="648"/>
        <v>0</v>
      </c>
      <c r="AR428" s="6">
        <f t="shared" si="648"/>
        <v>0</v>
      </c>
      <c r="AS428" s="79">
        <f>SUM(AS425:AS427)</f>
        <v>0</v>
      </c>
    </row>
    <row r="429" spans="1:47" ht="17.25" customHeight="1">
      <c r="A429" s="24"/>
      <c r="AO429" s="18"/>
      <c r="AP429" s="95"/>
      <c r="AQ429" s="152"/>
      <c r="AR429" s="152"/>
      <c r="AS429" s="18"/>
    </row>
    <row r="430" spans="1:47">
      <c r="AP430" s="18"/>
      <c r="AQ430" s="18"/>
      <c r="AR430" s="18"/>
    </row>
  </sheetData>
  <sheetProtection password="DDC3" sheet="1" objects="1" scenarios="1" formatCells="0"/>
  <mergeCells count="2422">
    <mergeCell ref="AT2:AT3"/>
    <mergeCell ref="A4:A5"/>
    <mergeCell ref="B4:B5"/>
    <mergeCell ref="C4:C5"/>
    <mergeCell ref="D4:D5"/>
    <mergeCell ref="F4:F5"/>
    <mergeCell ref="G4:G5"/>
    <mergeCell ref="H4:H5"/>
    <mergeCell ref="I4:I5"/>
    <mergeCell ref="H2:H3"/>
    <mergeCell ref="I2:I3"/>
    <mergeCell ref="K2:K3"/>
    <mergeCell ref="L2:L3"/>
    <mergeCell ref="M2:M3"/>
    <mergeCell ref="AS2:AS3"/>
    <mergeCell ref="F1:G1"/>
    <mergeCell ref="A2:A3"/>
    <mergeCell ref="B2:B3"/>
    <mergeCell ref="C2:C3"/>
    <mergeCell ref="D2:D3"/>
    <mergeCell ref="F2:F3"/>
    <mergeCell ref="G2:G3"/>
    <mergeCell ref="N1:O1"/>
    <mergeCell ref="E2:E3"/>
    <mergeCell ref="H6:H7"/>
    <mergeCell ref="I6:I7"/>
    <mergeCell ref="K6:K7"/>
    <mergeCell ref="L6:L7"/>
    <mergeCell ref="M6:M7"/>
    <mergeCell ref="A8:A9"/>
    <mergeCell ref="B8:B9"/>
    <mergeCell ref="C8:C9"/>
    <mergeCell ref="D8:D9"/>
    <mergeCell ref="K4:K5"/>
    <mergeCell ref="L4:L5"/>
    <mergeCell ref="M4:M5"/>
    <mergeCell ref="A6:A7"/>
    <mergeCell ref="B6:B7"/>
    <mergeCell ref="C6:C7"/>
    <mergeCell ref="D6:D7"/>
    <mergeCell ref="F6:F7"/>
    <mergeCell ref="G6:G7"/>
    <mergeCell ref="E4:E5"/>
    <mergeCell ref="E6:E7"/>
    <mergeCell ref="K10:K11"/>
    <mergeCell ref="L10:L11"/>
    <mergeCell ref="M10:M11"/>
    <mergeCell ref="A12:A13"/>
    <mergeCell ref="B12:B13"/>
    <mergeCell ref="C12:C13"/>
    <mergeCell ref="D12:D13"/>
    <mergeCell ref="F12:F13"/>
    <mergeCell ref="G12:G13"/>
    <mergeCell ref="M8:M9"/>
    <mergeCell ref="A10:A11"/>
    <mergeCell ref="B10:B11"/>
    <mergeCell ref="C10:C11"/>
    <mergeCell ref="D10:D11"/>
    <mergeCell ref="F10:F11"/>
    <mergeCell ref="G10:G11"/>
    <mergeCell ref="H10:H11"/>
    <mergeCell ref="I10:I11"/>
    <mergeCell ref="F8:F9"/>
    <mergeCell ref="G8:G9"/>
    <mergeCell ref="H8:H9"/>
    <mergeCell ref="I8:I9"/>
    <mergeCell ref="K8:K9"/>
    <mergeCell ref="L8:L9"/>
    <mergeCell ref="E8:E9"/>
    <mergeCell ref="E10:E11"/>
    <mergeCell ref="M14:M15"/>
    <mergeCell ref="A16:A17"/>
    <mergeCell ref="B16:B17"/>
    <mergeCell ref="C16:C17"/>
    <mergeCell ref="D16:D17"/>
    <mergeCell ref="F16:F17"/>
    <mergeCell ref="G16:G17"/>
    <mergeCell ref="H16:H17"/>
    <mergeCell ref="I16:I17"/>
    <mergeCell ref="F14:F15"/>
    <mergeCell ref="G14:G15"/>
    <mergeCell ref="H14:H15"/>
    <mergeCell ref="I14:I15"/>
    <mergeCell ref="K14:K15"/>
    <mergeCell ref="L14:L15"/>
    <mergeCell ref="H12:H13"/>
    <mergeCell ref="I12:I13"/>
    <mergeCell ref="K12:K13"/>
    <mergeCell ref="L12:L13"/>
    <mergeCell ref="M12:M13"/>
    <mergeCell ref="A14:A15"/>
    <mergeCell ref="B14:B15"/>
    <mergeCell ref="C14:C15"/>
    <mergeCell ref="D14:D15"/>
    <mergeCell ref="E12:E13"/>
    <mergeCell ref="E14:E15"/>
    <mergeCell ref="H18:H19"/>
    <mergeCell ref="I18:I19"/>
    <mergeCell ref="K18:K19"/>
    <mergeCell ref="L18:L19"/>
    <mergeCell ref="M18:M19"/>
    <mergeCell ref="A20:A21"/>
    <mergeCell ref="B20:B21"/>
    <mergeCell ref="C20:C21"/>
    <mergeCell ref="D20:D21"/>
    <mergeCell ref="K16:K17"/>
    <mergeCell ref="L16:L17"/>
    <mergeCell ref="M16:M17"/>
    <mergeCell ref="A18:A19"/>
    <mergeCell ref="B18:B19"/>
    <mergeCell ref="C18:C19"/>
    <mergeCell ref="D18:D19"/>
    <mergeCell ref="F18:F19"/>
    <mergeCell ref="G18:G19"/>
    <mergeCell ref="E16:E17"/>
    <mergeCell ref="E18:E19"/>
    <mergeCell ref="K22:K23"/>
    <mergeCell ref="L22:L23"/>
    <mergeCell ref="M22:M23"/>
    <mergeCell ref="A24:A25"/>
    <mergeCell ref="B24:B25"/>
    <mergeCell ref="C24:C25"/>
    <mergeCell ref="D24:D25"/>
    <mergeCell ref="F24:F25"/>
    <mergeCell ref="G24:G25"/>
    <mergeCell ref="M20:M21"/>
    <mergeCell ref="A22:A23"/>
    <mergeCell ref="B22:B23"/>
    <mergeCell ref="C22:C23"/>
    <mergeCell ref="D22:D23"/>
    <mergeCell ref="F22:F23"/>
    <mergeCell ref="G22:G23"/>
    <mergeCell ref="H22:H23"/>
    <mergeCell ref="I22:I23"/>
    <mergeCell ref="F20:F21"/>
    <mergeCell ref="G20:G21"/>
    <mergeCell ref="H20:H21"/>
    <mergeCell ref="I20:I21"/>
    <mergeCell ref="K20:K21"/>
    <mergeCell ref="L20:L21"/>
    <mergeCell ref="E20:E21"/>
    <mergeCell ref="E22:E23"/>
    <mergeCell ref="M26:M27"/>
    <mergeCell ref="A28:A29"/>
    <mergeCell ref="B28:B29"/>
    <mergeCell ref="C28:C29"/>
    <mergeCell ref="D28:D29"/>
    <mergeCell ref="F28:F29"/>
    <mergeCell ref="G28:G29"/>
    <mergeCell ref="H28:H29"/>
    <mergeCell ref="I28:I29"/>
    <mergeCell ref="F26:F27"/>
    <mergeCell ref="G26:G27"/>
    <mergeCell ref="H26:H27"/>
    <mergeCell ref="I26:I27"/>
    <mergeCell ref="K26:K27"/>
    <mergeCell ref="L26:L27"/>
    <mergeCell ref="H24:H25"/>
    <mergeCell ref="I24:I25"/>
    <mergeCell ref="K24:K25"/>
    <mergeCell ref="L24:L25"/>
    <mergeCell ref="M24:M25"/>
    <mergeCell ref="A26:A27"/>
    <mergeCell ref="B26:B27"/>
    <mergeCell ref="C26:C27"/>
    <mergeCell ref="D26:D27"/>
    <mergeCell ref="E24:E25"/>
    <mergeCell ref="E26:E27"/>
    <mergeCell ref="H30:H31"/>
    <mergeCell ref="I30:I31"/>
    <mergeCell ref="K30:K31"/>
    <mergeCell ref="L30:L31"/>
    <mergeCell ref="M30:M31"/>
    <mergeCell ref="A32:A33"/>
    <mergeCell ref="B32:B33"/>
    <mergeCell ref="C32:C33"/>
    <mergeCell ref="D32:D33"/>
    <mergeCell ref="K28:K29"/>
    <mergeCell ref="L28:L29"/>
    <mergeCell ref="M28:M29"/>
    <mergeCell ref="A30:A31"/>
    <mergeCell ref="B30:B31"/>
    <mergeCell ref="C30:C31"/>
    <mergeCell ref="D30:D31"/>
    <mergeCell ref="F30:F31"/>
    <mergeCell ref="G30:G31"/>
    <mergeCell ref="E28:E29"/>
    <mergeCell ref="E30:E31"/>
    <mergeCell ref="K34:K35"/>
    <mergeCell ref="L34:L35"/>
    <mergeCell ref="M34:M35"/>
    <mergeCell ref="A36:A37"/>
    <mergeCell ref="B36:B37"/>
    <mergeCell ref="C36:C37"/>
    <mergeCell ref="D36:D37"/>
    <mergeCell ref="F36:F37"/>
    <mergeCell ref="G36:G37"/>
    <mergeCell ref="M32:M33"/>
    <mergeCell ref="A34:A35"/>
    <mergeCell ref="B34:B35"/>
    <mergeCell ref="C34:C35"/>
    <mergeCell ref="D34:D35"/>
    <mergeCell ref="F34:F35"/>
    <mergeCell ref="G34:G35"/>
    <mergeCell ref="H34:H35"/>
    <mergeCell ref="I34:I35"/>
    <mergeCell ref="F32:F33"/>
    <mergeCell ref="G32:G33"/>
    <mergeCell ref="H32:H33"/>
    <mergeCell ref="I32:I33"/>
    <mergeCell ref="K32:K33"/>
    <mergeCell ref="L32:L33"/>
    <mergeCell ref="E32:E33"/>
    <mergeCell ref="E34:E35"/>
    <mergeCell ref="M38:M39"/>
    <mergeCell ref="A40:A41"/>
    <mergeCell ref="B40:B41"/>
    <mergeCell ref="C40:C41"/>
    <mergeCell ref="D40:D41"/>
    <mergeCell ref="F40:F41"/>
    <mergeCell ref="G40:G41"/>
    <mergeCell ref="H40:H41"/>
    <mergeCell ref="I40:I41"/>
    <mergeCell ref="F38:F39"/>
    <mergeCell ref="G38:G39"/>
    <mergeCell ref="H38:H39"/>
    <mergeCell ref="I38:I39"/>
    <mergeCell ref="K38:K39"/>
    <mergeCell ref="L38:L39"/>
    <mergeCell ref="H36:H37"/>
    <mergeCell ref="I36:I37"/>
    <mergeCell ref="K36:K37"/>
    <mergeCell ref="L36:L37"/>
    <mergeCell ref="M36:M37"/>
    <mergeCell ref="A38:A39"/>
    <mergeCell ref="B38:B39"/>
    <mergeCell ref="C38:C39"/>
    <mergeCell ref="D38:D39"/>
    <mergeCell ref="E36:E37"/>
    <mergeCell ref="E38:E39"/>
    <mergeCell ref="H42:H43"/>
    <mergeCell ref="I42:I43"/>
    <mergeCell ref="K42:K43"/>
    <mergeCell ref="L42:L43"/>
    <mergeCell ref="M42:M43"/>
    <mergeCell ref="A44:A45"/>
    <mergeCell ref="B44:B45"/>
    <mergeCell ref="C44:C45"/>
    <mergeCell ref="D44:D45"/>
    <mergeCell ref="K40:K41"/>
    <mergeCell ref="L40:L41"/>
    <mergeCell ref="M40:M41"/>
    <mergeCell ref="A42:A43"/>
    <mergeCell ref="B42:B43"/>
    <mergeCell ref="C42:C43"/>
    <mergeCell ref="D42:D43"/>
    <mergeCell ref="F42:F43"/>
    <mergeCell ref="G42:G43"/>
    <mergeCell ref="E40:E41"/>
    <mergeCell ref="E42:E43"/>
    <mergeCell ref="K46:K47"/>
    <mergeCell ref="L46:L47"/>
    <mergeCell ref="M46:M47"/>
    <mergeCell ref="A48:A49"/>
    <mergeCell ref="B48:B49"/>
    <mergeCell ref="C48:C49"/>
    <mergeCell ref="D48:D49"/>
    <mergeCell ref="F48:F49"/>
    <mergeCell ref="G48:G49"/>
    <mergeCell ref="M44:M45"/>
    <mergeCell ref="A46:A47"/>
    <mergeCell ref="B46:B47"/>
    <mergeCell ref="C46:C47"/>
    <mergeCell ref="D46:D47"/>
    <mergeCell ref="F46:F47"/>
    <mergeCell ref="G46:G47"/>
    <mergeCell ref="H46:H47"/>
    <mergeCell ref="I46:I47"/>
    <mergeCell ref="F44:F45"/>
    <mergeCell ref="G44:G45"/>
    <mergeCell ref="H44:H45"/>
    <mergeCell ref="I44:I45"/>
    <mergeCell ref="K44:K45"/>
    <mergeCell ref="L44:L45"/>
    <mergeCell ref="E44:E45"/>
    <mergeCell ref="E46:E47"/>
    <mergeCell ref="M50:M51"/>
    <mergeCell ref="A52:A53"/>
    <mergeCell ref="B52:B53"/>
    <mergeCell ref="C52:C53"/>
    <mergeCell ref="D52:D53"/>
    <mergeCell ref="F52:F53"/>
    <mergeCell ref="G52:G53"/>
    <mergeCell ref="H52:H53"/>
    <mergeCell ref="I52:I53"/>
    <mergeCell ref="F50:F51"/>
    <mergeCell ref="G50:G51"/>
    <mergeCell ref="H50:H51"/>
    <mergeCell ref="I50:I51"/>
    <mergeCell ref="K50:K51"/>
    <mergeCell ref="L50:L51"/>
    <mergeCell ref="H48:H49"/>
    <mergeCell ref="I48:I49"/>
    <mergeCell ref="K48:K49"/>
    <mergeCell ref="L48:L49"/>
    <mergeCell ref="M48:M49"/>
    <mergeCell ref="A50:A51"/>
    <mergeCell ref="B50:B51"/>
    <mergeCell ref="C50:C51"/>
    <mergeCell ref="D50:D51"/>
    <mergeCell ref="E48:E49"/>
    <mergeCell ref="E50:E51"/>
    <mergeCell ref="H54:H55"/>
    <mergeCell ref="I54:I55"/>
    <mergeCell ref="K54:K55"/>
    <mergeCell ref="L54:L55"/>
    <mergeCell ref="M54:M55"/>
    <mergeCell ref="A56:A57"/>
    <mergeCell ref="B56:B57"/>
    <mergeCell ref="C56:C57"/>
    <mergeCell ref="D56:D57"/>
    <mergeCell ref="K52:K53"/>
    <mergeCell ref="L52:L53"/>
    <mergeCell ref="M52:M53"/>
    <mergeCell ref="A54:A55"/>
    <mergeCell ref="B54:B55"/>
    <mergeCell ref="C54:C55"/>
    <mergeCell ref="D54:D55"/>
    <mergeCell ref="F54:F55"/>
    <mergeCell ref="G54:G55"/>
    <mergeCell ref="E52:E53"/>
    <mergeCell ref="E54:E55"/>
    <mergeCell ref="K58:K59"/>
    <mergeCell ref="L58:L59"/>
    <mergeCell ref="M58:M59"/>
    <mergeCell ref="A60:A61"/>
    <mergeCell ref="B60:B61"/>
    <mergeCell ref="C60:C61"/>
    <mergeCell ref="D60:D61"/>
    <mergeCell ref="F60:F61"/>
    <mergeCell ref="G60:G61"/>
    <mergeCell ref="M56:M57"/>
    <mergeCell ref="A58:A59"/>
    <mergeCell ref="B58:B59"/>
    <mergeCell ref="C58:C59"/>
    <mergeCell ref="D58:D59"/>
    <mergeCell ref="F58:F59"/>
    <mergeCell ref="G58:G59"/>
    <mergeCell ref="H58:H59"/>
    <mergeCell ref="I58:I59"/>
    <mergeCell ref="F56:F57"/>
    <mergeCell ref="G56:G57"/>
    <mergeCell ref="H56:H57"/>
    <mergeCell ref="I56:I57"/>
    <mergeCell ref="K56:K57"/>
    <mergeCell ref="L56:L57"/>
    <mergeCell ref="E56:E57"/>
    <mergeCell ref="E58:E59"/>
    <mergeCell ref="M62:M63"/>
    <mergeCell ref="A64:A65"/>
    <mergeCell ref="B64:B65"/>
    <mergeCell ref="C64:C65"/>
    <mergeCell ref="D64:D65"/>
    <mergeCell ref="F64:F65"/>
    <mergeCell ref="G64:G65"/>
    <mergeCell ref="H64:H65"/>
    <mergeCell ref="I64:I65"/>
    <mergeCell ref="F62:F63"/>
    <mergeCell ref="G62:G63"/>
    <mergeCell ref="H62:H63"/>
    <mergeCell ref="I62:I63"/>
    <mergeCell ref="K62:K63"/>
    <mergeCell ref="L62:L63"/>
    <mergeCell ref="H60:H61"/>
    <mergeCell ref="I60:I61"/>
    <mergeCell ref="K60:K61"/>
    <mergeCell ref="L60:L61"/>
    <mergeCell ref="M60:M61"/>
    <mergeCell ref="A62:A63"/>
    <mergeCell ref="B62:B63"/>
    <mergeCell ref="C62:C63"/>
    <mergeCell ref="D62:D63"/>
    <mergeCell ref="E60:E61"/>
    <mergeCell ref="E62:E63"/>
    <mergeCell ref="H66:H67"/>
    <mergeCell ref="I66:I67"/>
    <mergeCell ref="K66:K67"/>
    <mergeCell ref="L66:L67"/>
    <mergeCell ref="M66:M67"/>
    <mergeCell ref="A68:A69"/>
    <mergeCell ref="B68:B69"/>
    <mergeCell ref="C68:C69"/>
    <mergeCell ref="D68:D69"/>
    <mergeCell ref="K64:K65"/>
    <mergeCell ref="L64:L65"/>
    <mergeCell ref="M64:M65"/>
    <mergeCell ref="A66:A67"/>
    <mergeCell ref="B66:B67"/>
    <mergeCell ref="C66:C67"/>
    <mergeCell ref="D66:D67"/>
    <mergeCell ref="F66:F67"/>
    <mergeCell ref="G66:G67"/>
    <mergeCell ref="E64:E65"/>
    <mergeCell ref="E66:E67"/>
    <mergeCell ref="K70:K71"/>
    <mergeCell ref="L70:L71"/>
    <mergeCell ref="M70:M71"/>
    <mergeCell ref="A72:A73"/>
    <mergeCell ref="B72:B73"/>
    <mergeCell ref="C72:C73"/>
    <mergeCell ref="D72:D73"/>
    <mergeCell ref="F72:F73"/>
    <mergeCell ref="G72:G73"/>
    <mergeCell ref="M68:M69"/>
    <mergeCell ref="A70:A71"/>
    <mergeCell ref="B70:B71"/>
    <mergeCell ref="C70:C71"/>
    <mergeCell ref="D70:D71"/>
    <mergeCell ref="F70:F71"/>
    <mergeCell ref="G70:G71"/>
    <mergeCell ref="H70:H71"/>
    <mergeCell ref="I70:I71"/>
    <mergeCell ref="F68:F69"/>
    <mergeCell ref="G68:G69"/>
    <mergeCell ref="H68:H69"/>
    <mergeCell ref="I68:I69"/>
    <mergeCell ref="K68:K69"/>
    <mergeCell ref="L68:L69"/>
    <mergeCell ref="E68:E69"/>
    <mergeCell ref="E70:E71"/>
    <mergeCell ref="M74:M75"/>
    <mergeCell ref="A76:A77"/>
    <mergeCell ref="B76:B77"/>
    <mergeCell ref="C76:C77"/>
    <mergeCell ref="D76:D77"/>
    <mergeCell ref="F76:F77"/>
    <mergeCell ref="G76:G77"/>
    <mergeCell ref="H76:H77"/>
    <mergeCell ref="I76:I77"/>
    <mergeCell ref="F74:F75"/>
    <mergeCell ref="G74:G75"/>
    <mergeCell ref="H74:H75"/>
    <mergeCell ref="I74:I75"/>
    <mergeCell ref="K74:K75"/>
    <mergeCell ref="L74:L75"/>
    <mergeCell ref="H72:H73"/>
    <mergeCell ref="I72:I73"/>
    <mergeCell ref="K72:K73"/>
    <mergeCell ref="L72:L73"/>
    <mergeCell ref="M72:M73"/>
    <mergeCell ref="A74:A75"/>
    <mergeCell ref="B74:B75"/>
    <mergeCell ref="C74:C75"/>
    <mergeCell ref="D74:D75"/>
    <mergeCell ref="E72:E73"/>
    <mergeCell ref="E74:E75"/>
    <mergeCell ref="H78:H79"/>
    <mergeCell ref="I78:I79"/>
    <mergeCell ref="K78:K79"/>
    <mergeCell ref="L78:L79"/>
    <mergeCell ref="M78:M79"/>
    <mergeCell ref="A80:A81"/>
    <mergeCell ref="B80:B81"/>
    <mergeCell ref="C80:C81"/>
    <mergeCell ref="D80:D81"/>
    <mergeCell ref="K76:K77"/>
    <mergeCell ref="L76:L77"/>
    <mergeCell ref="M76:M77"/>
    <mergeCell ref="A78:A79"/>
    <mergeCell ref="B78:B79"/>
    <mergeCell ref="C78:C79"/>
    <mergeCell ref="D78:D79"/>
    <mergeCell ref="F78:F79"/>
    <mergeCell ref="G78:G79"/>
    <mergeCell ref="E76:E77"/>
    <mergeCell ref="E78:E79"/>
    <mergeCell ref="K82:K83"/>
    <mergeCell ref="L82:L83"/>
    <mergeCell ref="M82:M83"/>
    <mergeCell ref="A84:A85"/>
    <mergeCell ref="B84:B85"/>
    <mergeCell ref="C84:C85"/>
    <mergeCell ref="D84:D85"/>
    <mergeCell ref="F84:F85"/>
    <mergeCell ref="G84:G85"/>
    <mergeCell ref="M80:M81"/>
    <mergeCell ref="A82:A83"/>
    <mergeCell ref="B82:B83"/>
    <mergeCell ref="C82:C83"/>
    <mergeCell ref="D82:D83"/>
    <mergeCell ref="F82:F83"/>
    <mergeCell ref="G82:G83"/>
    <mergeCell ref="H82:H83"/>
    <mergeCell ref="I82:I83"/>
    <mergeCell ref="F80:F81"/>
    <mergeCell ref="G80:G81"/>
    <mergeCell ref="H80:H81"/>
    <mergeCell ref="I80:I81"/>
    <mergeCell ref="K80:K81"/>
    <mergeCell ref="L80:L81"/>
    <mergeCell ref="E80:E81"/>
    <mergeCell ref="E82:E83"/>
    <mergeCell ref="M86:M87"/>
    <mergeCell ref="A88:A89"/>
    <mergeCell ref="B88:B89"/>
    <mergeCell ref="C88:C89"/>
    <mergeCell ref="D88:D89"/>
    <mergeCell ref="F88:F89"/>
    <mergeCell ref="G88:G89"/>
    <mergeCell ref="H88:H89"/>
    <mergeCell ref="I88:I89"/>
    <mergeCell ref="F86:F87"/>
    <mergeCell ref="G86:G87"/>
    <mergeCell ref="H86:H87"/>
    <mergeCell ref="I86:I87"/>
    <mergeCell ref="K86:K87"/>
    <mergeCell ref="L86:L87"/>
    <mergeCell ref="H84:H85"/>
    <mergeCell ref="I84:I85"/>
    <mergeCell ref="K84:K85"/>
    <mergeCell ref="L84:L85"/>
    <mergeCell ref="M84:M85"/>
    <mergeCell ref="A86:A87"/>
    <mergeCell ref="B86:B87"/>
    <mergeCell ref="C86:C87"/>
    <mergeCell ref="D86:D87"/>
    <mergeCell ref="E84:E85"/>
    <mergeCell ref="E86:E87"/>
    <mergeCell ref="H90:H91"/>
    <mergeCell ref="I90:I91"/>
    <mergeCell ref="K90:K91"/>
    <mergeCell ref="L90:L91"/>
    <mergeCell ref="M90:M91"/>
    <mergeCell ref="A92:A93"/>
    <mergeCell ref="B92:B93"/>
    <mergeCell ref="C92:C93"/>
    <mergeCell ref="D92:D93"/>
    <mergeCell ref="K88:K89"/>
    <mergeCell ref="L88:L89"/>
    <mergeCell ref="M88:M89"/>
    <mergeCell ref="A90:A91"/>
    <mergeCell ref="B90:B91"/>
    <mergeCell ref="C90:C91"/>
    <mergeCell ref="D90:D91"/>
    <mergeCell ref="F90:F91"/>
    <mergeCell ref="G90:G91"/>
    <mergeCell ref="E88:E89"/>
    <mergeCell ref="E90:E91"/>
    <mergeCell ref="K94:K95"/>
    <mergeCell ref="L94:L95"/>
    <mergeCell ref="M94:M95"/>
    <mergeCell ref="A96:A97"/>
    <mergeCell ref="B96:B97"/>
    <mergeCell ref="C96:C97"/>
    <mergeCell ref="D96:D97"/>
    <mergeCell ref="F96:F97"/>
    <mergeCell ref="G96:G97"/>
    <mergeCell ref="M92:M93"/>
    <mergeCell ref="A94:A95"/>
    <mergeCell ref="B94:B95"/>
    <mergeCell ref="C94:C95"/>
    <mergeCell ref="D94:D95"/>
    <mergeCell ref="F94:F95"/>
    <mergeCell ref="G94:G95"/>
    <mergeCell ref="H94:H95"/>
    <mergeCell ref="I94:I95"/>
    <mergeCell ref="F92:F93"/>
    <mergeCell ref="G92:G93"/>
    <mergeCell ref="H92:H93"/>
    <mergeCell ref="I92:I93"/>
    <mergeCell ref="K92:K93"/>
    <mergeCell ref="L92:L93"/>
    <mergeCell ref="E92:E93"/>
    <mergeCell ref="E94:E95"/>
    <mergeCell ref="M98:M99"/>
    <mergeCell ref="A100:A101"/>
    <mergeCell ref="B100:B101"/>
    <mergeCell ref="C100:C101"/>
    <mergeCell ref="D100:D101"/>
    <mergeCell ref="F100:F101"/>
    <mergeCell ref="G100:G101"/>
    <mergeCell ref="H100:H101"/>
    <mergeCell ref="I100:I101"/>
    <mergeCell ref="F98:F99"/>
    <mergeCell ref="G98:G99"/>
    <mergeCell ref="H98:H99"/>
    <mergeCell ref="I98:I99"/>
    <mergeCell ref="K98:K99"/>
    <mergeCell ref="L98:L99"/>
    <mergeCell ref="H96:H97"/>
    <mergeCell ref="I96:I97"/>
    <mergeCell ref="K96:K97"/>
    <mergeCell ref="L96:L97"/>
    <mergeCell ref="M96:M97"/>
    <mergeCell ref="A98:A99"/>
    <mergeCell ref="B98:B99"/>
    <mergeCell ref="C98:C99"/>
    <mergeCell ref="D98:D99"/>
    <mergeCell ref="E96:E97"/>
    <mergeCell ref="E98:E99"/>
    <mergeCell ref="H102:H103"/>
    <mergeCell ref="I102:I103"/>
    <mergeCell ref="K102:K103"/>
    <mergeCell ref="L102:L103"/>
    <mergeCell ref="M102:M103"/>
    <mergeCell ref="A104:A105"/>
    <mergeCell ref="B104:B105"/>
    <mergeCell ref="C104:C105"/>
    <mergeCell ref="D104:D105"/>
    <mergeCell ref="K100:K101"/>
    <mergeCell ref="L100:L101"/>
    <mergeCell ref="M100:M101"/>
    <mergeCell ref="A102:A103"/>
    <mergeCell ref="B102:B103"/>
    <mergeCell ref="C102:C103"/>
    <mergeCell ref="D102:D103"/>
    <mergeCell ref="F102:F103"/>
    <mergeCell ref="G102:G103"/>
    <mergeCell ref="E100:E101"/>
    <mergeCell ref="E102:E103"/>
    <mergeCell ref="K106:K107"/>
    <mergeCell ref="L106:L107"/>
    <mergeCell ref="M106:M107"/>
    <mergeCell ref="A108:A109"/>
    <mergeCell ref="B108:B109"/>
    <mergeCell ref="C108:C109"/>
    <mergeCell ref="D108:D109"/>
    <mergeCell ref="F108:F109"/>
    <mergeCell ref="G108:G109"/>
    <mergeCell ref="M104:M105"/>
    <mergeCell ref="A106:A107"/>
    <mergeCell ref="B106:B107"/>
    <mergeCell ref="C106:C107"/>
    <mergeCell ref="D106:D107"/>
    <mergeCell ref="F106:F107"/>
    <mergeCell ref="G106:G107"/>
    <mergeCell ref="H106:H107"/>
    <mergeCell ref="I106:I107"/>
    <mergeCell ref="F104:F105"/>
    <mergeCell ref="G104:G105"/>
    <mergeCell ref="H104:H105"/>
    <mergeCell ref="I104:I105"/>
    <mergeCell ref="K104:K105"/>
    <mergeCell ref="L104:L105"/>
    <mergeCell ref="E104:E105"/>
    <mergeCell ref="E106:E107"/>
    <mergeCell ref="M110:M111"/>
    <mergeCell ref="A112:A113"/>
    <mergeCell ref="B112:B113"/>
    <mergeCell ref="C112:C113"/>
    <mergeCell ref="D112:D113"/>
    <mergeCell ref="F112:F113"/>
    <mergeCell ref="G112:G113"/>
    <mergeCell ref="H112:H113"/>
    <mergeCell ref="I112:I113"/>
    <mergeCell ref="F110:F111"/>
    <mergeCell ref="G110:G111"/>
    <mergeCell ref="H110:H111"/>
    <mergeCell ref="I110:I111"/>
    <mergeCell ref="K110:K111"/>
    <mergeCell ref="L110:L111"/>
    <mergeCell ref="H108:H109"/>
    <mergeCell ref="I108:I109"/>
    <mergeCell ref="K108:K109"/>
    <mergeCell ref="L108:L109"/>
    <mergeCell ref="M108:M109"/>
    <mergeCell ref="A110:A111"/>
    <mergeCell ref="B110:B111"/>
    <mergeCell ref="C110:C111"/>
    <mergeCell ref="D110:D111"/>
    <mergeCell ref="E108:E109"/>
    <mergeCell ref="E110:E111"/>
    <mergeCell ref="H114:H115"/>
    <mergeCell ref="I114:I115"/>
    <mergeCell ref="K114:K115"/>
    <mergeCell ref="L114:L115"/>
    <mergeCell ref="M114:M115"/>
    <mergeCell ref="A116:A117"/>
    <mergeCell ref="B116:B117"/>
    <mergeCell ref="C116:C117"/>
    <mergeCell ref="D116:D117"/>
    <mergeCell ref="K112:K113"/>
    <mergeCell ref="L112:L113"/>
    <mergeCell ref="M112:M113"/>
    <mergeCell ref="A114:A115"/>
    <mergeCell ref="B114:B115"/>
    <mergeCell ref="C114:C115"/>
    <mergeCell ref="D114:D115"/>
    <mergeCell ref="F114:F115"/>
    <mergeCell ref="G114:G115"/>
    <mergeCell ref="E112:E113"/>
    <mergeCell ref="E114:E115"/>
    <mergeCell ref="K118:K119"/>
    <mergeCell ref="L118:L119"/>
    <mergeCell ref="M118:M119"/>
    <mergeCell ref="A120:A121"/>
    <mergeCell ref="B120:B121"/>
    <mergeCell ref="C120:C121"/>
    <mergeCell ref="D120:D121"/>
    <mergeCell ref="F120:F121"/>
    <mergeCell ref="G120:G121"/>
    <mergeCell ref="M116:M117"/>
    <mergeCell ref="A118:A119"/>
    <mergeCell ref="B118:B119"/>
    <mergeCell ref="C118:C119"/>
    <mergeCell ref="D118:D119"/>
    <mergeCell ref="F118:F119"/>
    <mergeCell ref="G118:G119"/>
    <mergeCell ref="H118:H119"/>
    <mergeCell ref="I118:I119"/>
    <mergeCell ref="F116:F117"/>
    <mergeCell ref="G116:G117"/>
    <mergeCell ref="H116:H117"/>
    <mergeCell ref="I116:I117"/>
    <mergeCell ref="K116:K117"/>
    <mergeCell ref="L116:L117"/>
    <mergeCell ref="E116:E117"/>
    <mergeCell ref="E118:E119"/>
    <mergeCell ref="M122:M123"/>
    <mergeCell ref="A124:A125"/>
    <mergeCell ref="B124:B125"/>
    <mergeCell ref="C124:C125"/>
    <mergeCell ref="D124:D125"/>
    <mergeCell ref="F124:F125"/>
    <mergeCell ref="G124:G125"/>
    <mergeCell ref="H124:H125"/>
    <mergeCell ref="I124:I125"/>
    <mergeCell ref="F122:F123"/>
    <mergeCell ref="G122:G123"/>
    <mergeCell ref="H122:H123"/>
    <mergeCell ref="I122:I123"/>
    <mergeCell ref="K122:K123"/>
    <mergeCell ref="L122:L123"/>
    <mergeCell ref="H120:H121"/>
    <mergeCell ref="I120:I121"/>
    <mergeCell ref="K120:K121"/>
    <mergeCell ref="L120:L121"/>
    <mergeCell ref="M120:M121"/>
    <mergeCell ref="A122:A123"/>
    <mergeCell ref="B122:B123"/>
    <mergeCell ref="C122:C123"/>
    <mergeCell ref="D122:D123"/>
    <mergeCell ref="E120:E121"/>
    <mergeCell ref="E122:E123"/>
    <mergeCell ref="H126:H127"/>
    <mergeCell ref="I126:I127"/>
    <mergeCell ref="K126:K127"/>
    <mergeCell ref="L126:L127"/>
    <mergeCell ref="M126:M127"/>
    <mergeCell ref="A128:A129"/>
    <mergeCell ref="B128:B129"/>
    <mergeCell ref="C128:C129"/>
    <mergeCell ref="D128:D129"/>
    <mergeCell ref="K124:K125"/>
    <mergeCell ref="L124:L125"/>
    <mergeCell ref="M124:M125"/>
    <mergeCell ref="A126:A127"/>
    <mergeCell ref="B126:B127"/>
    <mergeCell ref="C126:C127"/>
    <mergeCell ref="D126:D127"/>
    <mergeCell ref="F126:F127"/>
    <mergeCell ref="G126:G127"/>
    <mergeCell ref="E124:E125"/>
    <mergeCell ref="E126:E127"/>
    <mergeCell ref="K130:K131"/>
    <mergeCell ref="L130:L131"/>
    <mergeCell ref="M130:M131"/>
    <mergeCell ref="A132:A133"/>
    <mergeCell ref="B132:B133"/>
    <mergeCell ref="C132:C133"/>
    <mergeCell ref="D132:D133"/>
    <mergeCell ref="F132:F133"/>
    <mergeCell ref="G132:G133"/>
    <mergeCell ref="M128:M129"/>
    <mergeCell ref="A130:A131"/>
    <mergeCell ref="B130:B131"/>
    <mergeCell ref="C130:C131"/>
    <mergeCell ref="D130:D131"/>
    <mergeCell ref="F130:F131"/>
    <mergeCell ref="G130:G131"/>
    <mergeCell ref="H130:H131"/>
    <mergeCell ref="I130:I131"/>
    <mergeCell ref="F128:F129"/>
    <mergeCell ref="G128:G129"/>
    <mergeCell ref="H128:H129"/>
    <mergeCell ref="I128:I129"/>
    <mergeCell ref="K128:K129"/>
    <mergeCell ref="L128:L129"/>
    <mergeCell ref="E128:E129"/>
    <mergeCell ref="E130:E131"/>
    <mergeCell ref="M134:M135"/>
    <mergeCell ref="A136:A137"/>
    <mergeCell ref="B136:B137"/>
    <mergeCell ref="C136:C137"/>
    <mergeCell ref="D136:D137"/>
    <mergeCell ref="F136:F137"/>
    <mergeCell ref="G136:G137"/>
    <mergeCell ref="H136:H137"/>
    <mergeCell ref="I136:I137"/>
    <mergeCell ref="F134:F135"/>
    <mergeCell ref="G134:G135"/>
    <mergeCell ref="H134:H135"/>
    <mergeCell ref="I134:I135"/>
    <mergeCell ref="K134:K135"/>
    <mergeCell ref="L134:L135"/>
    <mergeCell ref="H132:H133"/>
    <mergeCell ref="I132:I133"/>
    <mergeCell ref="K132:K133"/>
    <mergeCell ref="L132:L133"/>
    <mergeCell ref="M132:M133"/>
    <mergeCell ref="A134:A135"/>
    <mergeCell ref="B134:B135"/>
    <mergeCell ref="C134:C135"/>
    <mergeCell ref="D134:D135"/>
    <mergeCell ref="E132:E133"/>
    <mergeCell ref="E134:E135"/>
    <mergeCell ref="H138:H139"/>
    <mergeCell ref="I138:I139"/>
    <mergeCell ref="K138:K139"/>
    <mergeCell ref="L138:L139"/>
    <mergeCell ref="M138:M139"/>
    <mergeCell ref="A140:A141"/>
    <mergeCell ref="B140:B141"/>
    <mergeCell ref="C140:C141"/>
    <mergeCell ref="D140:D141"/>
    <mergeCell ref="K136:K137"/>
    <mergeCell ref="L136:L137"/>
    <mergeCell ref="M136:M137"/>
    <mergeCell ref="A138:A139"/>
    <mergeCell ref="B138:B139"/>
    <mergeCell ref="C138:C139"/>
    <mergeCell ref="D138:D139"/>
    <mergeCell ref="F138:F139"/>
    <mergeCell ref="G138:G139"/>
    <mergeCell ref="E136:E137"/>
    <mergeCell ref="E138:E139"/>
    <mergeCell ref="K142:K143"/>
    <mergeCell ref="L142:L143"/>
    <mergeCell ref="M142:M143"/>
    <mergeCell ref="A144:A145"/>
    <mergeCell ref="B144:B145"/>
    <mergeCell ref="C144:C145"/>
    <mergeCell ref="D144:D145"/>
    <mergeCell ref="F144:F145"/>
    <mergeCell ref="G144:G145"/>
    <mergeCell ref="M140:M141"/>
    <mergeCell ref="A142:A143"/>
    <mergeCell ref="B142:B143"/>
    <mergeCell ref="C142:C143"/>
    <mergeCell ref="D142:D143"/>
    <mergeCell ref="F142:F143"/>
    <mergeCell ref="G142:G143"/>
    <mergeCell ref="H142:H143"/>
    <mergeCell ref="I142:I143"/>
    <mergeCell ref="F140:F141"/>
    <mergeCell ref="G140:G141"/>
    <mergeCell ref="H140:H141"/>
    <mergeCell ref="I140:I141"/>
    <mergeCell ref="K140:K141"/>
    <mergeCell ref="L140:L141"/>
    <mergeCell ref="E140:E141"/>
    <mergeCell ref="E142:E143"/>
    <mergeCell ref="M146:M147"/>
    <mergeCell ref="A148:A149"/>
    <mergeCell ref="B148:B149"/>
    <mergeCell ref="C148:C149"/>
    <mergeCell ref="D148:D149"/>
    <mergeCell ref="F148:F149"/>
    <mergeCell ref="G148:G149"/>
    <mergeCell ref="H148:H149"/>
    <mergeCell ref="I148:I149"/>
    <mergeCell ref="F146:F147"/>
    <mergeCell ref="G146:G147"/>
    <mergeCell ref="H146:H147"/>
    <mergeCell ref="I146:I147"/>
    <mergeCell ref="K146:K147"/>
    <mergeCell ref="L146:L147"/>
    <mergeCell ref="H144:H145"/>
    <mergeCell ref="I144:I145"/>
    <mergeCell ref="K144:K145"/>
    <mergeCell ref="L144:L145"/>
    <mergeCell ref="M144:M145"/>
    <mergeCell ref="A146:A147"/>
    <mergeCell ref="B146:B147"/>
    <mergeCell ref="C146:C147"/>
    <mergeCell ref="D146:D147"/>
    <mergeCell ref="E144:E145"/>
    <mergeCell ref="E146:E147"/>
    <mergeCell ref="H150:H151"/>
    <mergeCell ref="I150:I151"/>
    <mergeCell ref="K150:K151"/>
    <mergeCell ref="L150:L151"/>
    <mergeCell ref="M150:M151"/>
    <mergeCell ref="A152:A153"/>
    <mergeCell ref="B152:B153"/>
    <mergeCell ref="C152:C153"/>
    <mergeCell ref="D152:D153"/>
    <mergeCell ref="K148:K149"/>
    <mergeCell ref="L148:L149"/>
    <mergeCell ref="M148:M149"/>
    <mergeCell ref="A150:A151"/>
    <mergeCell ref="B150:B151"/>
    <mergeCell ref="C150:C151"/>
    <mergeCell ref="D150:D151"/>
    <mergeCell ref="F150:F151"/>
    <mergeCell ref="G150:G151"/>
    <mergeCell ref="E148:E149"/>
    <mergeCell ref="E150:E151"/>
    <mergeCell ref="K154:K155"/>
    <mergeCell ref="L154:L155"/>
    <mergeCell ref="M154:M155"/>
    <mergeCell ref="A156:A157"/>
    <mergeCell ref="B156:B157"/>
    <mergeCell ref="C156:C157"/>
    <mergeCell ref="D156:D157"/>
    <mergeCell ref="F156:F157"/>
    <mergeCell ref="G156:G157"/>
    <mergeCell ref="M152:M153"/>
    <mergeCell ref="A154:A155"/>
    <mergeCell ref="B154:B155"/>
    <mergeCell ref="C154:C155"/>
    <mergeCell ref="D154:D155"/>
    <mergeCell ref="F154:F155"/>
    <mergeCell ref="G154:G155"/>
    <mergeCell ref="H154:H155"/>
    <mergeCell ref="I154:I155"/>
    <mergeCell ref="F152:F153"/>
    <mergeCell ref="G152:G153"/>
    <mergeCell ref="H152:H153"/>
    <mergeCell ref="I152:I153"/>
    <mergeCell ref="K152:K153"/>
    <mergeCell ref="L152:L153"/>
    <mergeCell ref="E152:E153"/>
    <mergeCell ref="E154:E155"/>
    <mergeCell ref="M158:M159"/>
    <mergeCell ref="A160:A161"/>
    <mergeCell ref="B160:B161"/>
    <mergeCell ref="C160:C161"/>
    <mergeCell ref="D160:D161"/>
    <mergeCell ref="F160:F161"/>
    <mergeCell ref="G160:G161"/>
    <mergeCell ref="H160:H161"/>
    <mergeCell ref="I160:I161"/>
    <mergeCell ref="F158:F159"/>
    <mergeCell ref="G158:G159"/>
    <mergeCell ref="H158:H159"/>
    <mergeCell ref="I158:I159"/>
    <mergeCell ref="K158:K159"/>
    <mergeCell ref="L158:L159"/>
    <mergeCell ref="H156:H157"/>
    <mergeCell ref="I156:I157"/>
    <mergeCell ref="K156:K157"/>
    <mergeCell ref="L156:L157"/>
    <mergeCell ref="M156:M157"/>
    <mergeCell ref="A158:A159"/>
    <mergeCell ref="B158:B159"/>
    <mergeCell ref="C158:C159"/>
    <mergeCell ref="D158:D159"/>
    <mergeCell ref="E156:E157"/>
    <mergeCell ref="E158:E159"/>
    <mergeCell ref="H162:H163"/>
    <mergeCell ref="I162:I163"/>
    <mergeCell ref="K162:K163"/>
    <mergeCell ref="L162:L163"/>
    <mergeCell ref="M162:M163"/>
    <mergeCell ref="A164:A165"/>
    <mergeCell ref="B164:B165"/>
    <mergeCell ref="C164:C165"/>
    <mergeCell ref="D164:D165"/>
    <mergeCell ref="K160:K161"/>
    <mergeCell ref="L160:L161"/>
    <mergeCell ref="M160:M161"/>
    <mergeCell ref="A162:A163"/>
    <mergeCell ref="B162:B163"/>
    <mergeCell ref="C162:C163"/>
    <mergeCell ref="D162:D163"/>
    <mergeCell ref="F162:F163"/>
    <mergeCell ref="G162:G163"/>
    <mergeCell ref="E160:E161"/>
    <mergeCell ref="E162:E163"/>
    <mergeCell ref="K166:K167"/>
    <mergeCell ref="L166:L167"/>
    <mergeCell ref="M166:M167"/>
    <mergeCell ref="A168:A169"/>
    <mergeCell ref="B168:B169"/>
    <mergeCell ref="C168:C169"/>
    <mergeCell ref="D168:D169"/>
    <mergeCell ref="F168:F169"/>
    <mergeCell ref="G168:G169"/>
    <mergeCell ref="M164:M165"/>
    <mergeCell ref="A166:A167"/>
    <mergeCell ref="B166:B167"/>
    <mergeCell ref="C166:C167"/>
    <mergeCell ref="D166:D167"/>
    <mergeCell ref="F166:F167"/>
    <mergeCell ref="G166:G167"/>
    <mergeCell ref="H166:H167"/>
    <mergeCell ref="I166:I167"/>
    <mergeCell ref="F164:F165"/>
    <mergeCell ref="G164:G165"/>
    <mergeCell ref="H164:H165"/>
    <mergeCell ref="I164:I165"/>
    <mergeCell ref="K164:K165"/>
    <mergeCell ref="L164:L165"/>
    <mergeCell ref="E164:E165"/>
    <mergeCell ref="E166:E167"/>
    <mergeCell ref="M170:M171"/>
    <mergeCell ref="A172:A173"/>
    <mergeCell ref="B172:B173"/>
    <mergeCell ref="C172:C173"/>
    <mergeCell ref="D172:D173"/>
    <mergeCell ref="F172:F173"/>
    <mergeCell ref="G172:G173"/>
    <mergeCell ref="H172:H173"/>
    <mergeCell ref="I172:I173"/>
    <mergeCell ref="F170:F171"/>
    <mergeCell ref="G170:G171"/>
    <mergeCell ref="H170:H171"/>
    <mergeCell ref="I170:I171"/>
    <mergeCell ref="K170:K171"/>
    <mergeCell ref="L170:L171"/>
    <mergeCell ref="H168:H169"/>
    <mergeCell ref="I168:I169"/>
    <mergeCell ref="K168:K169"/>
    <mergeCell ref="L168:L169"/>
    <mergeCell ref="M168:M169"/>
    <mergeCell ref="A170:A171"/>
    <mergeCell ref="B170:B171"/>
    <mergeCell ref="C170:C171"/>
    <mergeCell ref="D170:D171"/>
    <mergeCell ref="E168:E169"/>
    <mergeCell ref="E170:E171"/>
    <mergeCell ref="H174:H175"/>
    <mergeCell ref="I174:I175"/>
    <mergeCell ref="K174:K175"/>
    <mergeCell ref="L174:L175"/>
    <mergeCell ref="M174:M175"/>
    <mergeCell ref="A176:A177"/>
    <mergeCell ref="B176:B177"/>
    <mergeCell ref="C176:C177"/>
    <mergeCell ref="D176:D177"/>
    <mergeCell ref="K172:K173"/>
    <mergeCell ref="L172:L173"/>
    <mergeCell ref="M172:M173"/>
    <mergeCell ref="A174:A175"/>
    <mergeCell ref="B174:B175"/>
    <mergeCell ref="C174:C175"/>
    <mergeCell ref="D174:D175"/>
    <mergeCell ref="F174:F175"/>
    <mergeCell ref="G174:G175"/>
    <mergeCell ref="E172:E173"/>
    <mergeCell ref="E174:E175"/>
    <mergeCell ref="K178:K179"/>
    <mergeCell ref="L178:L179"/>
    <mergeCell ref="M178:M179"/>
    <mergeCell ref="A180:A181"/>
    <mergeCell ref="B180:B181"/>
    <mergeCell ref="C180:C181"/>
    <mergeCell ref="D180:D181"/>
    <mergeCell ref="F180:F181"/>
    <mergeCell ref="G180:G181"/>
    <mergeCell ref="M176:M177"/>
    <mergeCell ref="A178:A179"/>
    <mergeCell ref="B178:B179"/>
    <mergeCell ref="C178:C179"/>
    <mergeCell ref="D178:D179"/>
    <mergeCell ref="F178:F179"/>
    <mergeCell ref="G178:G179"/>
    <mergeCell ref="H178:H179"/>
    <mergeCell ref="I178:I179"/>
    <mergeCell ref="F176:F177"/>
    <mergeCell ref="G176:G177"/>
    <mergeCell ref="H176:H177"/>
    <mergeCell ref="I176:I177"/>
    <mergeCell ref="K176:K177"/>
    <mergeCell ref="L176:L177"/>
    <mergeCell ref="E176:E177"/>
    <mergeCell ref="E178:E179"/>
    <mergeCell ref="M182:M183"/>
    <mergeCell ref="A184:A185"/>
    <mergeCell ref="B184:B185"/>
    <mergeCell ref="C184:C185"/>
    <mergeCell ref="D184:D185"/>
    <mergeCell ref="F184:F185"/>
    <mergeCell ref="G184:G185"/>
    <mergeCell ref="H184:H185"/>
    <mergeCell ref="I184:I185"/>
    <mergeCell ref="F182:F183"/>
    <mergeCell ref="G182:G183"/>
    <mergeCell ref="H182:H183"/>
    <mergeCell ref="I182:I183"/>
    <mergeCell ref="K182:K183"/>
    <mergeCell ref="L182:L183"/>
    <mergeCell ref="H180:H181"/>
    <mergeCell ref="I180:I181"/>
    <mergeCell ref="K180:K181"/>
    <mergeCell ref="L180:L181"/>
    <mergeCell ref="M180:M181"/>
    <mergeCell ref="A182:A183"/>
    <mergeCell ref="B182:B183"/>
    <mergeCell ref="C182:C183"/>
    <mergeCell ref="D182:D183"/>
    <mergeCell ref="E180:E181"/>
    <mergeCell ref="E182:E183"/>
    <mergeCell ref="H186:H187"/>
    <mergeCell ref="I186:I187"/>
    <mergeCell ref="K186:K187"/>
    <mergeCell ref="L186:L187"/>
    <mergeCell ref="M186:M187"/>
    <mergeCell ref="A188:A189"/>
    <mergeCell ref="B188:B189"/>
    <mergeCell ref="C188:C189"/>
    <mergeCell ref="D188:D189"/>
    <mergeCell ref="K184:K185"/>
    <mergeCell ref="L184:L185"/>
    <mergeCell ref="M184:M185"/>
    <mergeCell ref="A186:A187"/>
    <mergeCell ref="B186:B187"/>
    <mergeCell ref="C186:C187"/>
    <mergeCell ref="D186:D187"/>
    <mergeCell ref="F186:F187"/>
    <mergeCell ref="G186:G187"/>
    <mergeCell ref="E184:E185"/>
    <mergeCell ref="E186:E187"/>
    <mergeCell ref="K190:K191"/>
    <mergeCell ref="L190:L191"/>
    <mergeCell ref="M190:M191"/>
    <mergeCell ref="A192:A193"/>
    <mergeCell ref="B192:B193"/>
    <mergeCell ref="C192:C193"/>
    <mergeCell ref="D192:D193"/>
    <mergeCell ref="F192:F193"/>
    <mergeCell ref="G192:G193"/>
    <mergeCell ref="M188:M189"/>
    <mergeCell ref="A190:A191"/>
    <mergeCell ref="B190:B191"/>
    <mergeCell ref="C190:C191"/>
    <mergeCell ref="D190:D191"/>
    <mergeCell ref="F190:F191"/>
    <mergeCell ref="G190:G191"/>
    <mergeCell ref="H190:H191"/>
    <mergeCell ref="I190:I191"/>
    <mergeCell ref="F188:F189"/>
    <mergeCell ref="G188:G189"/>
    <mergeCell ref="H188:H189"/>
    <mergeCell ref="I188:I189"/>
    <mergeCell ref="K188:K189"/>
    <mergeCell ref="L188:L189"/>
    <mergeCell ref="E188:E189"/>
    <mergeCell ref="E190:E191"/>
    <mergeCell ref="M194:M195"/>
    <mergeCell ref="A196:A197"/>
    <mergeCell ref="B196:B197"/>
    <mergeCell ref="C196:C197"/>
    <mergeCell ref="D196:D197"/>
    <mergeCell ref="F196:F197"/>
    <mergeCell ref="G196:G197"/>
    <mergeCell ref="H196:H197"/>
    <mergeCell ref="I196:I197"/>
    <mergeCell ref="F194:F195"/>
    <mergeCell ref="G194:G195"/>
    <mergeCell ref="H194:H195"/>
    <mergeCell ref="I194:I195"/>
    <mergeCell ref="K194:K195"/>
    <mergeCell ref="L194:L195"/>
    <mergeCell ref="H192:H193"/>
    <mergeCell ref="I192:I193"/>
    <mergeCell ref="K192:K193"/>
    <mergeCell ref="L192:L193"/>
    <mergeCell ref="M192:M193"/>
    <mergeCell ref="A194:A195"/>
    <mergeCell ref="B194:B195"/>
    <mergeCell ref="C194:C195"/>
    <mergeCell ref="D194:D195"/>
    <mergeCell ref="E192:E193"/>
    <mergeCell ref="E194:E195"/>
    <mergeCell ref="H198:H199"/>
    <mergeCell ref="I198:I199"/>
    <mergeCell ref="K198:K199"/>
    <mergeCell ref="L198:L199"/>
    <mergeCell ref="M198:M199"/>
    <mergeCell ref="A200:A201"/>
    <mergeCell ref="B200:B201"/>
    <mergeCell ref="C200:C201"/>
    <mergeCell ref="D200:D201"/>
    <mergeCell ref="K196:K197"/>
    <mergeCell ref="L196:L197"/>
    <mergeCell ref="M196:M197"/>
    <mergeCell ref="A198:A199"/>
    <mergeCell ref="B198:B199"/>
    <mergeCell ref="C198:C199"/>
    <mergeCell ref="D198:D199"/>
    <mergeCell ref="F198:F199"/>
    <mergeCell ref="G198:G199"/>
    <mergeCell ref="E196:E197"/>
    <mergeCell ref="E198:E199"/>
    <mergeCell ref="K202:K203"/>
    <mergeCell ref="L202:L203"/>
    <mergeCell ref="M202:M203"/>
    <mergeCell ref="A204:A205"/>
    <mergeCell ref="B204:B205"/>
    <mergeCell ref="C204:C205"/>
    <mergeCell ref="D204:D205"/>
    <mergeCell ref="F204:F205"/>
    <mergeCell ref="G204:G205"/>
    <mergeCell ref="M200:M201"/>
    <mergeCell ref="A202:A203"/>
    <mergeCell ref="B202:B203"/>
    <mergeCell ref="C202:C203"/>
    <mergeCell ref="D202:D203"/>
    <mergeCell ref="F202:F203"/>
    <mergeCell ref="G202:G203"/>
    <mergeCell ref="H202:H203"/>
    <mergeCell ref="I202:I203"/>
    <mergeCell ref="F200:F201"/>
    <mergeCell ref="G200:G201"/>
    <mergeCell ref="H200:H201"/>
    <mergeCell ref="I200:I201"/>
    <mergeCell ref="K200:K201"/>
    <mergeCell ref="L200:L201"/>
    <mergeCell ref="E200:E201"/>
    <mergeCell ref="E202:E203"/>
    <mergeCell ref="M206:M207"/>
    <mergeCell ref="A208:A209"/>
    <mergeCell ref="B208:B209"/>
    <mergeCell ref="C208:C209"/>
    <mergeCell ref="D208:D209"/>
    <mergeCell ref="F208:F209"/>
    <mergeCell ref="G208:G209"/>
    <mergeCell ref="H208:H209"/>
    <mergeCell ref="I208:I209"/>
    <mergeCell ref="F206:F207"/>
    <mergeCell ref="G206:G207"/>
    <mergeCell ref="H206:H207"/>
    <mergeCell ref="I206:I207"/>
    <mergeCell ref="K206:K207"/>
    <mergeCell ref="L206:L207"/>
    <mergeCell ref="H204:H205"/>
    <mergeCell ref="I204:I205"/>
    <mergeCell ref="K204:K205"/>
    <mergeCell ref="L204:L205"/>
    <mergeCell ref="M204:M205"/>
    <mergeCell ref="A206:A207"/>
    <mergeCell ref="B206:B207"/>
    <mergeCell ref="C206:C207"/>
    <mergeCell ref="D206:D207"/>
    <mergeCell ref="E204:E205"/>
    <mergeCell ref="E206:E207"/>
    <mergeCell ref="H210:H211"/>
    <mergeCell ref="I210:I211"/>
    <mergeCell ref="K210:K211"/>
    <mergeCell ref="L210:L211"/>
    <mergeCell ref="M210:M211"/>
    <mergeCell ref="A212:A213"/>
    <mergeCell ref="B212:B213"/>
    <mergeCell ref="C212:C213"/>
    <mergeCell ref="D212:D213"/>
    <mergeCell ref="K208:K209"/>
    <mergeCell ref="L208:L209"/>
    <mergeCell ref="M208:M209"/>
    <mergeCell ref="A210:A211"/>
    <mergeCell ref="B210:B211"/>
    <mergeCell ref="C210:C211"/>
    <mergeCell ref="D210:D211"/>
    <mergeCell ref="F210:F211"/>
    <mergeCell ref="G210:G211"/>
    <mergeCell ref="E208:E209"/>
    <mergeCell ref="E210:E211"/>
    <mergeCell ref="K214:K215"/>
    <mergeCell ref="L214:L215"/>
    <mergeCell ref="M214:M215"/>
    <mergeCell ref="A216:A217"/>
    <mergeCell ref="B216:B217"/>
    <mergeCell ref="C216:C217"/>
    <mergeCell ref="D216:D217"/>
    <mergeCell ref="F216:F217"/>
    <mergeCell ref="G216:G217"/>
    <mergeCell ref="M212:M213"/>
    <mergeCell ref="A214:A215"/>
    <mergeCell ref="B214:B215"/>
    <mergeCell ref="C214:C215"/>
    <mergeCell ref="D214:D215"/>
    <mergeCell ref="F214:F215"/>
    <mergeCell ref="G214:G215"/>
    <mergeCell ref="H214:H215"/>
    <mergeCell ref="I214:I215"/>
    <mergeCell ref="F212:F213"/>
    <mergeCell ref="G212:G213"/>
    <mergeCell ref="H212:H213"/>
    <mergeCell ref="I212:I213"/>
    <mergeCell ref="K212:K213"/>
    <mergeCell ref="L212:L213"/>
    <mergeCell ref="E212:E213"/>
    <mergeCell ref="E214:E215"/>
    <mergeCell ref="M218:M219"/>
    <mergeCell ref="A220:A221"/>
    <mergeCell ref="B220:B221"/>
    <mergeCell ref="C220:C221"/>
    <mergeCell ref="D220:D221"/>
    <mergeCell ref="F220:F221"/>
    <mergeCell ref="G220:G221"/>
    <mergeCell ref="H220:H221"/>
    <mergeCell ref="I220:I221"/>
    <mergeCell ref="F218:F219"/>
    <mergeCell ref="G218:G219"/>
    <mergeCell ref="H218:H219"/>
    <mergeCell ref="I218:I219"/>
    <mergeCell ref="K218:K219"/>
    <mergeCell ref="L218:L219"/>
    <mergeCell ref="H216:H217"/>
    <mergeCell ref="I216:I217"/>
    <mergeCell ref="K216:K217"/>
    <mergeCell ref="L216:L217"/>
    <mergeCell ref="M216:M217"/>
    <mergeCell ref="A218:A219"/>
    <mergeCell ref="B218:B219"/>
    <mergeCell ref="C218:C219"/>
    <mergeCell ref="D218:D219"/>
    <mergeCell ref="E216:E217"/>
    <mergeCell ref="E218:E219"/>
    <mergeCell ref="H222:H223"/>
    <mergeCell ref="I222:I223"/>
    <mergeCell ref="K222:K223"/>
    <mergeCell ref="L222:L223"/>
    <mergeCell ref="M222:M223"/>
    <mergeCell ref="A224:A225"/>
    <mergeCell ref="B224:B225"/>
    <mergeCell ref="C224:C225"/>
    <mergeCell ref="D224:D225"/>
    <mergeCell ref="K220:K221"/>
    <mergeCell ref="L220:L221"/>
    <mergeCell ref="M220:M221"/>
    <mergeCell ref="A222:A223"/>
    <mergeCell ref="B222:B223"/>
    <mergeCell ref="C222:C223"/>
    <mergeCell ref="D222:D223"/>
    <mergeCell ref="F222:F223"/>
    <mergeCell ref="G222:G223"/>
    <mergeCell ref="E220:E221"/>
    <mergeCell ref="E222:E223"/>
    <mergeCell ref="K226:K227"/>
    <mergeCell ref="L226:L227"/>
    <mergeCell ref="M226:M227"/>
    <mergeCell ref="A228:A229"/>
    <mergeCell ref="B228:B229"/>
    <mergeCell ref="C228:C229"/>
    <mergeCell ref="D228:D229"/>
    <mergeCell ref="F228:F229"/>
    <mergeCell ref="G228:G229"/>
    <mergeCell ref="M224:M225"/>
    <mergeCell ref="A226:A227"/>
    <mergeCell ref="B226:B227"/>
    <mergeCell ref="C226:C227"/>
    <mergeCell ref="D226:D227"/>
    <mergeCell ref="F226:F227"/>
    <mergeCell ref="G226:G227"/>
    <mergeCell ref="H226:H227"/>
    <mergeCell ref="I226:I227"/>
    <mergeCell ref="F224:F225"/>
    <mergeCell ref="G224:G225"/>
    <mergeCell ref="H224:H225"/>
    <mergeCell ref="I224:I225"/>
    <mergeCell ref="K224:K225"/>
    <mergeCell ref="L224:L225"/>
    <mergeCell ref="E224:E225"/>
    <mergeCell ref="E226:E227"/>
    <mergeCell ref="M230:M231"/>
    <mergeCell ref="A232:A233"/>
    <mergeCell ref="B232:B233"/>
    <mergeCell ref="C232:C233"/>
    <mergeCell ref="D232:D233"/>
    <mergeCell ref="F232:F233"/>
    <mergeCell ref="G232:G233"/>
    <mergeCell ref="H232:H233"/>
    <mergeCell ref="I232:I233"/>
    <mergeCell ref="F230:F231"/>
    <mergeCell ref="G230:G231"/>
    <mergeCell ref="H230:H231"/>
    <mergeCell ref="I230:I231"/>
    <mergeCell ref="K230:K231"/>
    <mergeCell ref="L230:L231"/>
    <mergeCell ref="H228:H229"/>
    <mergeCell ref="I228:I229"/>
    <mergeCell ref="K228:K229"/>
    <mergeCell ref="L228:L229"/>
    <mergeCell ref="M228:M229"/>
    <mergeCell ref="A230:A231"/>
    <mergeCell ref="B230:B231"/>
    <mergeCell ref="C230:C231"/>
    <mergeCell ref="D230:D231"/>
    <mergeCell ref="E228:E229"/>
    <mergeCell ref="E230:E231"/>
    <mergeCell ref="H234:H235"/>
    <mergeCell ref="I234:I235"/>
    <mergeCell ref="K234:K235"/>
    <mergeCell ref="L234:L235"/>
    <mergeCell ref="M234:M235"/>
    <mergeCell ref="A236:A237"/>
    <mergeCell ref="B236:B237"/>
    <mergeCell ref="C236:C237"/>
    <mergeCell ref="D236:D237"/>
    <mergeCell ref="K232:K233"/>
    <mergeCell ref="L232:L233"/>
    <mergeCell ref="M232:M233"/>
    <mergeCell ref="A234:A235"/>
    <mergeCell ref="B234:B235"/>
    <mergeCell ref="C234:C235"/>
    <mergeCell ref="D234:D235"/>
    <mergeCell ref="F234:F235"/>
    <mergeCell ref="G234:G235"/>
    <mergeCell ref="E232:E233"/>
    <mergeCell ref="E234:E235"/>
    <mergeCell ref="K238:K239"/>
    <mergeCell ref="L238:L239"/>
    <mergeCell ref="M238:M239"/>
    <mergeCell ref="A240:A241"/>
    <mergeCell ref="B240:B241"/>
    <mergeCell ref="C240:C241"/>
    <mergeCell ref="D240:D241"/>
    <mergeCell ref="F240:F241"/>
    <mergeCell ref="G240:G241"/>
    <mergeCell ref="M236:M237"/>
    <mergeCell ref="A238:A239"/>
    <mergeCell ref="B238:B239"/>
    <mergeCell ref="C238:C239"/>
    <mergeCell ref="D238:D239"/>
    <mergeCell ref="F238:F239"/>
    <mergeCell ref="G238:G239"/>
    <mergeCell ref="H238:H239"/>
    <mergeCell ref="I238:I239"/>
    <mergeCell ref="F236:F237"/>
    <mergeCell ref="G236:G237"/>
    <mergeCell ref="H236:H237"/>
    <mergeCell ref="I236:I237"/>
    <mergeCell ref="K236:K237"/>
    <mergeCell ref="L236:L237"/>
    <mergeCell ref="E236:E237"/>
    <mergeCell ref="E238:E239"/>
    <mergeCell ref="M242:M243"/>
    <mergeCell ref="A244:A245"/>
    <mergeCell ref="B244:B245"/>
    <mergeCell ref="C244:C245"/>
    <mergeCell ref="D244:D245"/>
    <mergeCell ref="F244:F245"/>
    <mergeCell ref="G244:G245"/>
    <mergeCell ref="H244:H245"/>
    <mergeCell ref="I244:I245"/>
    <mergeCell ref="F242:F243"/>
    <mergeCell ref="G242:G243"/>
    <mergeCell ref="H242:H243"/>
    <mergeCell ref="I242:I243"/>
    <mergeCell ref="K242:K243"/>
    <mergeCell ref="L242:L243"/>
    <mergeCell ref="H240:H241"/>
    <mergeCell ref="I240:I241"/>
    <mergeCell ref="K240:K241"/>
    <mergeCell ref="L240:L241"/>
    <mergeCell ref="M240:M241"/>
    <mergeCell ref="A242:A243"/>
    <mergeCell ref="B242:B243"/>
    <mergeCell ref="C242:C243"/>
    <mergeCell ref="D242:D243"/>
    <mergeCell ref="E240:E241"/>
    <mergeCell ref="E242:E243"/>
    <mergeCell ref="H246:H247"/>
    <mergeCell ref="I246:I247"/>
    <mergeCell ref="K246:K247"/>
    <mergeCell ref="L246:L247"/>
    <mergeCell ref="M246:M247"/>
    <mergeCell ref="A248:A249"/>
    <mergeCell ref="B248:B249"/>
    <mergeCell ref="C248:C249"/>
    <mergeCell ref="D248:D249"/>
    <mergeCell ref="K244:K245"/>
    <mergeCell ref="L244:L245"/>
    <mergeCell ref="M244:M245"/>
    <mergeCell ref="A246:A247"/>
    <mergeCell ref="B246:B247"/>
    <mergeCell ref="C246:C247"/>
    <mergeCell ref="D246:D247"/>
    <mergeCell ref="F246:F247"/>
    <mergeCell ref="G246:G247"/>
    <mergeCell ref="E244:E245"/>
    <mergeCell ref="E246:E247"/>
    <mergeCell ref="K250:K251"/>
    <mergeCell ref="L250:L251"/>
    <mergeCell ref="M250:M251"/>
    <mergeCell ref="A252:A253"/>
    <mergeCell ref="B252:B253"/>
    <mergeCell ref="C252:C253"/>
    <mergeCell ref="D252:D253"/>
    <mergeCell ref="F252:F253"/>
    <mergeCell ref="G252:G253"/>
    <mergeCell ref="M248:M249"/>
    <mergeCell ref="A250:A251"/>
    <mergeCell ref="B250:B251"/>
    <mergeCell ref="C250:C251"/>
    <mergeCell ref="D250:D251"/>
    <mergeCell ref="F250:F251"/>
    <mergeCell ref="G250:G251"/>
    <mergeCell ref="H250:H251"/>
    <mergeCell ref="I250:I251"/>
    <mergeCell ref="F248:F249"/>
    <mergeCell ref="G248:G249"/>
    <mergeCell ref="H248:H249"/>
    <mergeCell ref="I248:I249"/>
    <mergeCell ref="K248:K249"/>
    <mergeCell ref="L248:L249"/>
    <mergeCell ref="E248:E249"/>
    <mergeCell ref="E250:E251"/>
    <mergeCell ref="M254:M255"/>
    <mergeCell ref="A256:A257"/>
    <mergeCell ref="B256:B257"/>
    <mergeCell ref="C256:C257"/>
    <mergeCell ref="D256:D257"/>
    <mergeCell ref="F256:F257"/>
    <mergeCell ref="G256:G257"/>
    <mergeCell ref="H256:H257"/>
    <mergeCell ref="I256:I257"/>
    <mergeCell ref="F254:F255"/>
    <mergeCell ref="G254:G255"/>
    <mergeCell ref="H254:H255"/>
    <mergeCell ref="I254:I255"/>
    <mergeCell ref="K254:K255"/>
    <mergeCell ref="L254:L255"/>
    <mergeCell ref="H252:H253"/>
    <mergeCell ref="I252:I253"/>
    <mergeCell ref="K252:K253"/>
    <mergeCell ref="L252:L253"/>
    <mergeCell ref="M252:M253"/>
    <mergeCell ref="A254:A255"/>
    <mergeCell ref="B254:B255"/>
    <mergeCell ref="C254:C255"/>
    <mergeCell ref="D254:D255"/>
    <mergeCell ref="E252:E253"/>
    <mergeCell ref="E254:E255"/>
    <mergeCell ref="H258:H259"/>
    <mergeCell ref="I258:I259"/>
    <mergeCell ref="K258:K259"/>
    <mergeCell ref="L258:L259"/>
    <mergeCell ref="M258:M259"/>
    <mergeCell ref="A260:A261"/>
    <mergeCell ref="B260:B261"/>
    <mergeCell ref="C260:C261"/>
    <mergeCell ref="D260:D261"/>
    <mergeCell ref="K256:K257"/>
    <mergeCell ref="L256:L257"/>
    <mergeCell ref="M256:M257"/>
    <mergeCell ref="A258:A259"/>
    <mergeCell ref="B258:B259"/>
    <mergeCell ref="C258:C259"/>
    <mergeCell ref="D258:D259"/>
    <mergeCell ref="F258:F259"/>
    <mergeCell ref="G258:G259"/>
    <mergeCell ref="E256:E257"/>
    <mergeCell ref="E258:E259"/>
    <mergeCell ref="K262:K263"/>
    <mergeCell ref="L262:L263"/>
    <mergeCell ref="M262:M263"/>
    <mergeCell ref="A264:A265"/>
    <mergeCell ref="B264:B265"/>
    <mergeCell ref="C264:C265"/>
    <mergeCell ref="D264:D265"/>
    <mergeCell ref="F264:F265"/>
    <mergeCell ref="G264:G265"/>
    <mergeCell ref="M260:M261"/>
    <mergeCell ref="A262:A263"/>
    <mergeCell ref="B262:B263"/>
    <mergeCell ref="C262:C263"/>
    <mergeCell ref="D262:D263"/>
    <mergeCell ref="F262:F263"/>
    <mergeCell ref="G262:G263"/>
    <mergeCell ref="H262:H263"/>
    <mergeCell ref="I262:I263"/>
    <mergeCell ref="F260:F261"/>
    <mergeCell ref="G260:G261"/>
    <mergeCell ref="H260:H261"/>
    <mergeCell ref="I260:I261"/>
    <mergeCell ref="K260:K261"/>
    <mergeCell ref="L260:L261"/>
    <mergeCell ref="E260:E261"/>
    <mergeCell ref="E262:E263"/>
    <mergeCell ref="M266:M267"/>
    <mergeCell ref="A268:A269"/>
    <mergeCell ref="B268:B269"/>
    <mergeCell ref="C268:C269"/>
    <mergeCell ref="D268:D269"/>
    <mergeCell ref="F268:F269"/>
    <mergeCell ref="G268:G269"/>
    <mergeCell ref="H268:H269"/>
    <mergeCell ref="I268:I269"/>
    <mergeCell ref="F266:F267"/>
    <mergeCell ref="G266:G267"/>
    <mergeCell ref="H266:H267"/>
    <mergeCell ref="I266:I267"/>
    <mergeCell ref="K266:K267"/>
    <mergeCell ref="L266:L267"/>
    <mergeCell ref="H264:H265"/>
    <mergeCell ref="I264:I265"/>
    <mergeCell ref="K264:K265"/>
    <mergeCell ref="L264:L265"/>
    <mergeCell ref="M264:M265"/>
    <mergeCell ref="A266:A267"/>
    <mergeCell ref="B266:B267"/>
    <mergeCell ref="C266:C267"/>
    <mergeCell ref="D266:D267"/>
    <mergeCell ref="E264:E265"/>
    <mergeCell ref="E266:E267"/>
    <mergeCell ref="H270:H271"/>
    <mergeCell ref="I270:I271"/>
    <mergeCell ref="K270:K271"/>
    <mergeCell ref="L270:L271"/>
    <mergeCell ref="M270:M271"/>
    <mergeCell ref="A272:A273"/>
    <mergeCell ref="B272:B273"/>
    <mergeCell ref="C272:C273"/>
    <mergeCell ref="D272:D273"/>
    <mergeCell ref="K268:K269"/>
    <mergeCell ref="L268:L269"/>
    <mergeCell ref="M268:M269"/>
    <mergeCell ref="A270:A271"/>
    <mergeCell ref="B270:B271"/>
    <mergeCell ref="C270:C271"/>
    <mergeCell ref="D270:D271"/>
    <mergeCell ref="F270:F271"/>
    <mergeCell ref="G270:G271"/>
    <mergeCell ref="E268:E269"/>
    <mergeCell ref="E270:E271"/>
    <mergeCell ref="K274:K275"/>
    <mergeCell ref="L274:L275"/>
    <mergeCell ref="M274:M275"/>
    <mergeCell ref="A276:A277"/>
    <mergeCell ref="B276:B277"/>
    <mergeCell ref="C276:C277"/>
    <mergeCell ref="D276:D277"/>
    <mergeCell ref="F276:F277"/>
    <mergeCell ref="G276:G277"/>
    <mergeCell ref="M272:M273"/>
    <mergeCell ref="A274:A275"/>
    <mergeCell ref="B274:B275"/>
    <mergeCell ref="C274:C275"/>
    <mergeCell ref="D274:D275"/>
    <mergeCell ref="F274:F275"/>
    <mergeCell ref="G274:G275"/>
    <mergeCell ref="H274:H275"/>
    <mergeCell ref="I274:I275"/>
    <mergeCell ref="F272:F273"/>
    <mergeCell ref="G272:G273"/>
    <mergeCell ref="H272:H273"/>
    <mergeCell ref="I272:I273"/>
    <mergeCell ref="K272:K273"/>
    <mergeCell ref="L272:L273"/>
    <mergeCell ref="E272:E273"/>
    <mergeCell ref="E274:E275"/>
    <mergeCell ref="M278:M279"/>
    <mergeCell ref="A280:A281"/>
    <mergeCell ref="B280:B281"/>
    <mergeCell ref="C280:C281"/>
    <mergeCell ref="D280:D281"/>
    <mergeCell ref="F280:F281"/>
    <mergeCell ref="G280:G281"/>
    <mergeCell ref="H280:H281"/>
    <mergeCell ref="I280:I281"/>
    <mergeCell ref="F278:F279"/>
    <mergeCell ref="G278:G279"/>
    <mergeCell ref="H278:H279"/>
    <mergeCell ref="I278:I279"/>
    <mergeCell ref="K278:K279"/>
    <mergeCell ref="L278:L279"/>
    <mergeCell ref="H276:H277"/>
    <mergeCell ref="I276:I277"/>
    <mergeCell ref="K276:K277"/>
    <mergeCell ref="L276:L277"/>
    <mergeCell ref="M276:M277"/>
    <mergeCell ref="A278:A279"/>
    <mergeCell ref="B278:B279"/>
    <mergeCell ref="C278:C279"/>
    <mergeCell ref="D278:D279"/>
    <mergeCell ref="E276:E277"/>
    <mergeCell ref="E278:E279"/>
    <mergeCell ref="H282:H283"/>
    <mergeCell ref="I282:I283"/>
    <mergeCell ref="K282:K283"/>
    <mergeCell ref="L282:L283"/>
    <mergeCell ref="M282:M283"/>
    <mergeCell ref="A284:A285"/>
    <mergeCell ref="B284:B285"/>
    <mergeCell ref="C284:C285"/>
    <mergeCell ref="D284:D285"/>
    <mergeCell ref="K280:K281"/>
    <mergeCell ref="L280:L281"/>
    <mergeCell ref="M280:M281"/>
    <mergeCell ref="A282:A283"/>
    <mergeCell ref="B282:B283"/>
    <mergeCell ref="C282:C283"/>
    <mergeCell ref="D282:D283"/>
    <mergeCell ref="F282:F283"/>
    <mergeCell ref="G282:G283"/>
    <mergeCell ref="E280:E281"/>
    <mergeCell ref="E282:E283"/>
    <mergeCell ref="K286:K287"/>
    <mergeCell ref="L286:L287"/>
    <mergeCell ref="M286:M287"/>
    <mergeCell ref="A288:A289"/>
    <mergeCell ref="B288:B289"/>
    <mergeCell ref="C288:C289"/>
    <mergeCell ref="D288:D289"/>
    <mergeCell ref="F288:F289"/>
    <mergeCell ref="G288:G289"/>
    <mergeCell ref="M284:M285"/>
    <mergeCell ref="A286:A287"/>
    <mergeCell ref="B286:B287"/>
    <mergeCell ref="C286:C287"/>
    <mergeCell ref="D286:D287"/>
    <mergeCell ref="F286:F287"/>
    <mergeCell ref="G286:G287"/>
    <mergeCell ref="H286:H287"/>
    <mergeCell ref="I286:I287"/>
    <mergeCell ref="F284:F285"/>
    <mergeCell ref="G284:G285"/>
    <mergeCell ref="H284:H285"/>
    <mergeCell ref="I284:I285"/>
    <mergeCell ref="K284:K285"/>
    <mergeCell ref="L284:L285"/>
    <mergeCell ref="E284:E285"/>
    <mergeCell ref="E286:E287"/>
    <mergeCell ref="M290:M291"/>
    <mergeCell ref="A292:A293"/>
    <mergeCell ref="B292:B293"/>
    <mergeCell ref="C292:C293"/>
    <mergeCell ref="D292:D293"/>
    <mergeCell ref="F292:F293"/>
    <mergeCell ref="G292:G293"/>
    <mergeCell ref="H292:H293"/>
    <mergeCell ref="I292:I293"/>
    <mergeCell ref="F290:F291"/>
    <mergeCell ref="G290:G291"/>
    <mergeCell ref="H290:H291"/>
    <mergeCell ref="I290:I291"/>
    <mergeCell ref="K290:K291"/>
    <mergeCell ref="L290:L291"/>
    <mergeCell ref="H288:H289"/>
    <mergeCell ref="I288:I289"/>
    <mergeCell ref="K288:K289"/>
    <mergeCell ref="L288:L289"/>
    <mergeCell ref="M288:M289"/>
    <mergeCell ref="A290:A291"/>
    <mergeCell ref="B290:B291"/>
    <mergeCell ref="C290:C291"/>
    <mergeCell ref="D290:D291"/>
    <mergeCell ref="E288:E289"/>
    <mergeCell ref="E290:E291"/>
    <mergeCell ref="H294:H295"/>
    <mergeCell ref="I294:I295"/>
    <mergeCell ref="K294:K295"/>
    <mergeCell ref="L294:L295"/>
    <mergeCell ref="M294:M295"/>
    <mergeCell ref="A296:A297"/>
    <mergeCell ref="B296:B297"/>
    <mergeCell ref="C296:C297"/>
    <mergeCell ref="D296:D297"/>
    <mergeCell ref="K292:K293"/>
    <mergeCell ref="L292:L293"/>
    <mergeCell ref="M292:M293"/>
    <mergeCell ref="A294:A295"/>
    <mergeCell ref="B294:B295"/>
    <mergeCell ref="C294:C295"/>
    <mergeCell ref="D294:D295"/>
    <mergeCell ref="F294:F295"/>
    <mergeCell ref="G294:G295"/>
    <mergeCell ref="E292:E293"/>
    <mergeCell ref="E294:E295"/>
    <mergeCell ref="K298:K299"/>
    <mergeCell ref="L298:L299"/>
    <mergeCell ref="M298:M299"/>
    <mergeCell ref="A300:A301"/>
    <mergeCell ref="B300:B301"/>
    <mergeCell ref="C300:C301"/>
    <mergeCell ref="D300:D301"/>
    <mergeCell ref="F300:F301"/>
    <mergeCell ref="G300:G301"/>
    <mergeCell ref="M296:M297"/>
    <mergeCell ref="A298:A299"/>
    <mergeCell ref="B298:B299"/>
    <mergeCell ref="C298:C299"/>
    <mergeCell ref="D298:D299"/>
    <mergeCell ref="F298:F299"/>
    <mergeCell ref="G298:G299"/>
    <mergeCell ref="H298:H299"/>
    <mergeCell ref="I298:I299"/>
    <mergeCell ref="F296:F297"/>
    <mergeCell ref="G296:G297"/>
    <mergeCell ref="H296:H297"/>
    <mergeCell ref="I296:I297"/>
    <mergeCell ref="K296:K297"/>
    <mergeCell ref="L296:L297"/>
    <mergeCell ref="E296:E297"/>
    <mergeCell ref="E298:E299"/>
    <mergeCell ref="M302:M303"/>
    <mergeCell ref="A304:A305"/>
    <mergeCell ref="B304:B305"/>
    <mergeCell ref="C304:C305"/>
    <mergeCell ref="D304:D305"/>
    <mergeCell ref="F304:F305"/>
    <mergeCell ref="G304:G305"/>
    <mergeCell ref="H304:H305"/>
    <mergeCell ref="I304:I305"/>
    <mergeCell ref="F302:F303"/>
    <mergeCell ref="G302:G303"/>
    <mergeCell ref="H302:H303"/>
    <mergeCell ref="I302:I303"/>
    <mergeCell ref="K302:K303"/>
    <mergeCell ref="L302:L303"/>
    <mergeCell ref="H300:H301"/>
    <mergeCell ref="I300:I301"/>
    <mergeCell ref="K300:K301"/>
    <mergeCell ref="L300:L301"/>
    <mergeCell ref="M300:M301"/>
    <mergeCell ref="A302:A303"/>
    <mergeCell ref="B302:B303"/>
    <mergeCell ref="C302:C303"/>
    <mergeCell ref="D302:D303"/>
    <mergeCell ref="E300:E301"/>
    <mergeCell ref="E302:E303"/>
    <mergeCell ref="H306:H307"/>
    <mergeCell ref="I306:I307"/>
    <mergeCell ref="K306:K307"/>
    <mergeCell ref="L306:L307"/>
    <mergeCell ref="M306:M307"/>
    <mergeCell ref="A308:A309"/>
    <mergeCell ref="B308:B309"/>
    <mergeCell ref="C308:C309"/>
    <mergeCell ref="D308:D309"/>
    <mergeCell ref="K304:K305"/>
    <mergeCell ref="L304:L305"/>
    <mergeCell ref="M304:M305"/>
    <mergeCell ref="A306:A307"/>
    <mergeCell ref="B306:B307"/>
    <mergeCell ref="C306:C307"/>
    <mergeCell ref="D306:D307"/>
    <mergeCell ref="F306:F307"/>
    <mergeCell ref="G306:G307"/>
    <mergeCell ref="E304:E305"/>
    <mergeCell ref="E306:E307"/>
    <mergeCell ref="K310:K311"/>
    <mergeCell ref="L310:L311"/>
    <mergeCell ref="M310:M311"/>
    <mergeCell ref="A312:A313"/>
    <mergeCell ref="B312:B313"/>
    <mergeCell ref="C312:C313"/>
    <mergeCell ref="D312:D313"/>
    <mergeCell ref="F312:F313"/>
    <mergeCell ref="G312:G313"/>
    <mergeCell ref="M308:M309"/>
    <mergeCell ref="A310:A311"/>
    <mergeCell ref="B310:B311"/>
    <mergeCell ref="C310:C311"/>
    <mergeCell ref="D310:D311"/>
    <mergeCell ref="F310:F311"/>
    <mergeCell ref="G310:G311"/>
    <mergeCell ref="H310:H311"/>
    <mergeCell ref="I310:I311"/>
    <mergeCell ref="F308:F309"/>
    <mergeCell ref="G308:G309"/>
    <mergeCell ref="H308:H309"/>
    <mergeCell ref="I308:I309"/>
    <mergeCell ref="K308:K309"/>
    <mergeCell ref="L308:L309"/>
    <mergeCell ref="E308:E309"/>
    <mergeCell ref="E310:E311"/>
    <mergeCell ref="M314:M315"/>
    <mergeCell ref="A316:A317"/>
    <mergeCell ref="B316:B317"/>
    <mergeCell ref="C316:C317"/>
    <mergeCell ref="D316:D317"/>
    <mergeCell ref="F316:F317"/>
    <mergeCell ref="G316:G317"/>
    <mergeCell ref="H316:H317"/>
    <mergeCell ref="I316:I317"/>
    <mergeCell ref="F314:F315"/>
    <mergeCell ref="G314:G315"/>
    <mergeCell ref="H314:H315"/>
    <mergeCell ref="I314:I315"/>
    <mergeCell ref="K314:K315"/>
    <mergeCell ref="L314:L315"/>
    <mergeCell ref="H312:H313"/>
    <mergeCell ref="I312:I313"/>
    <mergeCell ref="K312:K313"/>
    <mergeCell ref="L312:L313"/>
    <mergeCell ref="M312:M313"/>
    <mergeCell ref="A314:A315"/>
    <mergeCell ref="B314:B315"/>
    <mergeCell ref="C314:C315"/>
    <mergeCell ref="D314:D315"/>
    <mergeCell ref="E312:E313"/>
    <mergeCell ref="E314:E315"/>
    <mergeCell ref="H318:H319"/>
    <mergeCell ref="I318:I319"/>
    <mergeCell ref="K318:K319"/>
    <mergeCell ref="L318:L319"/>
    <mergeCell ref="M318:M319"/>
    <mergeCell ref="A320:A321"/>
    <mergeCell ref="B320:B321"/>
    <mergeCell ref="C320:C321"/>
    <mergeCell ref="D320:D321"/>
    <mergeCell ref="K316:K317"/>
    <mergeCell ref="L316:L317"/>
    <mergeCell ref="M316:M317"/>
    <mergeCell ref="A318:A319"/>
    <mergeCell ref="B318:B319"/>
    <mergeCell ref="C318:C319"/>
    <mergeCell ref="D318:D319"/>
    <mergeCell ref="F318:F319"/>
    <mergeCell ref="G318:G319"/>
    <mergeCell ref="E316:E317"/>
    <mergeCell ref="E318:E319"/>
    <mergeCell ref="K322:K323"/>
    <mergeCell ref="L322:L323"/>
    <mergeCell ref="M322:M323"/>
    <mergeCell ref="A324:A325"/>
    <mergeCell ref="B324:B325"/>
    <mergeCell ref="C324:C325"/>
    <mergeCell ref="D324:D325"/>
    <mergeCell ref="F324:F325"/>
    <mergeCell ref="G324:G325"/>
    <mergeCell ref="M320:M321"/>
    <mergeCell ref="A322:A323"/>
    <mergeCell ref="B322:B323"/>
    <mergeCell ref="C322:C323"/>
    <mergeCell ref="D322:D323"/>
    <mergeCell ref="F322:F323"/>
    <mergeCell ref="G322:G323"/>
    <mergeCell ref="H322:H323"/>
    <mergeCell ref="I322:I323"/>
    <mergeCell ref="F320:F321"/>
    <mergeCell ref="G320:G321"/>
    <mergeCell ref="H320:H321"/>
    <mergeCell ref="I320:I321"/>
    <mergeCell ref="K320:K321"/>
    <mergeCell ref="L320:L321"/>
    <mergeCell ref="E320:E321"/>
    <mergeCell ref="E322:E323"/>
    <mergeCell ref="M326:M327"/>
    <mergeCell ref="A328:A329"/>
    <mergeCell ref="B328:B329"/>
    <mergeCell ref="C328:C329"/>
    <mergeCell ref="D328:D329"/>
    <mergeCell ref="F328:F329"/>
    <mergeCell ref="G328:G329"/>
    <mergeCell ref="H328:H329"/>
    <mergeCell ref="I328:I329"/>
    <mergeCell ref="F326:F327"/>
    <mergeCell ref="G326:G327"/>
    <mergeCell ref="H326:H327"/>
    <mergeCell ref="I326:I327"/>
    <mergeCell ref="K326:K327"/>
    <mergeCell ref="L326:L327"/>
    <mergeCell ref="H324:H325"/>
    <mergeCell ref="I324:I325"/>
    <mergeCell ref="K324:K325"/>
    <mergeCell ref="L324:L325"/>
    <mergeCell ref="M324:M325"/>
    <mergeCell ref="A326:A327"/>
    <mergeCell ref="B326:B327"/>
    <mergeCell ref="C326:C327"/>
    <mergeCell ref="D326:D327"/>
    <mergeCell ref="E324:E325"/>
    <mergeCell ref="E326:E327"/>
    <mergeCell ref="H330:H331"/>
    <mergeCell ref="I330:I331"/>
    <mergeCell ref="K330:K331"/>
    <mergeCell ref="L330:L331"/>
    <mergeCell ref="M330:M331"/>
    <mergeCell ref="A332:A333"/>
    <mergeCell ref="B332:B333"/>
    <mergeCell ref="C332:C333"/>
    <mergeCell ref="D332:D333"/>
    <mergeCell ref="K328:K329"/>
    <mergeCell ref="L328:L329"/>
    <mergeCell ref="M328:M329"/>
    <mergeCell ref="A330:A331"/>
    <mergeCell ref="B330:B331"/>
    <mergeCell ref="C330:C331"/>
    <mergeCell ref="D330:D331"/>
    <mergeCell ref="F330:F331"/>
    <mergeCell ref="G330:G331"/>
    <mergeCell ref="E328:E329"/>
    <mergeCell ref="E330:E331"/>
    <mergeCell ref="K334:K335"/>
    <mergeCell ref="L334:L335"/>
    <mergeCell ref="M334:M335"/>
    <mergeCell ref="A336:A337"/>
    <mergeCell ref="B336:B337"/>
    <mergeCell ref="C336:C337"/>
    <mergeCell ref="D336:D337"/>
    <mergeCell ref="F336:F337"/>
    <mergeCell ref="G336:G337"/>
    <mergeCell ref="M332:M333"/>
    <mergeCell ref="A334:A335"/>
    <mergeCell ref="B334:B335"/>
    <mergeCell ref="C334:C335"/>
    <mergeCell ref="D334:D335"/>
    <mergeCell ref="F334:F335"/>
    <mergeCell ref="G334:G335"/>
    <mergeCell ref="H334:H335"/>
    <mergeCell ref="I334:I335"/>
    <mergeCell ref="F332:F333"/>
    <mergeCell ref="G332:G333"/>
    <mergeCell ref="H332:H333"/>
    <mergeCell ref="I332:I333"/>
    <mergeCell ref="K332:K333"/>
    <mergeCell ref="L332:L333"/>
    <mergeCell ref="E332:E333"/>
    <mergeCell ref="E334:E335"/>
    <mergeCell ref="M338:M339"/>
    <mergeCell ref="A340:A341"/>
    <mergeCell ref="B340:B341"/>
    <mergeCell ref="C340:C341"/>
    <mergeCell ref="D340:D341"/>
    <mergeCell ref="F340:F341"/>
    <mergeCell ref="G340:G341"/>
    <mergeCell ref="H340:H341"/>
    <mergeCell ref="I340:I341"/>
    <mergeCell ref="F338:F339"/>
    <mergeCell ref="G338:G339"/>
    <mergeCell ref="H338:H339"/>
    <mergeCell ref="I338:I339"/>
    <mergeCell ref="K338:K339"/>
    <mergeCell ref="L338:L339"/>
    <mergeCell ref="H336:H337"/>
    <mergeCell ref="I336:I337"/>
    <mergeCell ref="K336:K337"/>
    <mergeCell ref="L336:L337"/>
    <mergeCell ref="M336:M337"/>
    <mergeCell ref="A338:A339"/>
    <mergeCell ref="B338:B339"/>
    <mergeCell ref="C338:C339"/>
    <mergeCell ref="D338:D339"/>
    <mergeCell ref="E336:E337"/>
    <mergeCell ref="E338:E339"/>
    <mergeCell ref="H342:H343"/>
    <mergeCell ref="I342:I343"/>
    <mergeCell ref="K342:K343"/>
    <mergeCell ref="L342:L343"/>
    <mergeCell ref="M342:M343"/>
    <mergeCell ref="A344:A345"/>
    <mergeCell ref="B344:B345"/>
    <mergeCell ref="C344:C345"/>
    <mergeCell ref="D344:D345"/>
    <mergeCell ref="K340:K341"/>
    <mergeCell ref="L340:L341"/>
    <mergeCell ref="M340:M341"/>
    <mergeCell ref="A342:A343"/>
    <mergeCell ref="B342:B343"/>
    <mergeCell ref="C342:C343"/>
    <mergeCell ref="D342:D343"/>
    <mergeCell ref="F342:F343"/>
    <mergeCell ref="G342:G343"/>
    <mergeCell ref="E340:E341"/>
    <mergeCell ref="E342:E343"/>
    <mergeCell ref="K346:K347"/>
    <mergeCell ref="L346:L347"/>
    <mergeCell ref="M346:M347"/>
    <mergeCell ref="A348:A349"/>
    <mergeCell ref="B348:B349"/>
    <mergeCell ref="C348:C349"/>
    <mergeCell ref="D348:D349"/>
    <mergeCell ref="F348:F349"/>
    <mergeCell ref="G348:G349"/>
    <mergeCell ref="M344:M345"/>
    <mergeCell ref="A346:A347"/>
    <mergeCell ref="B346:B347"/>
    <mergeCell ref="C346:C347"/>
    <mergeCell ref="D346:D347"/>
    <mergeCell ref="F346:F347"/>
    <mergeCell ref="G346:G347"/>
    <mergeCell ref="H346:H347"/>
    <mergeCell ref="I346:I347"/>
    <mergeCell ref="F344:F345"/>
    <mergeCell ref="G344:G345"/>
    <mergeCell ref="H344:H345"/>
    <mergeCell ref="I344:I345"/>
    <mergeCell ref="K344:K345"/>
    <mergeCell ref="L344:L345"/>
    <mergeCell ref="E344:E345"/>
    <mergeCell ref="E346:E347"/>
    <mergeCell ref="M350:M351"/>
    <mergeCell ref="A352:A353"/>
    <mergeCell ref="B352:B353"/>
    <mergeCell ref="C352:C353"/>
    <mergeCell ref="D352:D353"/>
    <mergeCell ref="F352:F353"/>
    <mergeCell ref="G352:G353"/>
    <mergeCell ref="H352:H353"/>
    <mergeCell ref="I352:I353"/>
    <mergeCell ref="F350:F351"/>
    <mergeCell ref="G350:G351"/>
    <mergeCell ref="H350:H351"/>
    <mergeCell ref="I350:I351"/>
    <mergeCell ref="K350:K351"/>
    <mergeCell ref="L350:L351"/>
    <mergeCell ref="H348:H349"/>
    <mergeCell ref="I348:I349"/>
    <mergeCell ref="K348:K349"/>
    <mergeCell ref="L348:L349"/>
    <mergeCell ref="M348:M349"/>
    <mergeCell ref="A350:A351"/>
    <mergeCell ref="B350:B351"/>
    <mergeCell ref="C350:C351"/>
    <mergeCell ref="D350:D351"/>
    <mergeCell ref="E348:E349"/>
    <mergeCell ref="E350:E351"/>
    <mergeCell ref="H354:H355"/>
    <mergeCell ref="I354:I355"/>
    <mergeCell ref="K354:K355"/>
    <mergeCell ref="L354:L355"/>
    <mergeCell ref="M354:M355"/>
    <mergeCell ref="A356:A357"/>
    <mergeCell ref="B356:B357"/>
    <mergeCell ref="C356:C357"/>
    <mergeCell ref="D356:D357"/>
    <mergeCell ref="K352:K353"/>
    <mergeCell ref="L352:L353"/>
    <mergeCell ref="M352:M353"/>
    <mergeCell ref="A354:A355"/>
    <mergeCell ref="B354:B355"/>
    <mergeCell ref="C354:C355"/>
    <mergeCell ref="D354:D355"/>
    <mergeCell ref="F354:F355"/>
    <mergeCell ref="G354:G355"/>
    <mergeCell ref="E352:E353"/>
    <mergeCell ref="E354:E355"/>
    <mergeCell ref="K358:K359"/>
    <mergeCell ref="L358:L359"/>
    <mergeCell ref="M358:M359"/>
    <mergeCell ref="A360:A361"/>
    <mergeCell ref="B360:B361"/>
    <mergeCell ref="C360:C361"/>
    <mergeCell ref="D360:D361"/>
    <mergeCell ref="F360:F361"/>
    <mergeCell ref="G360:G361"/>
    <mergeCell ref="M356:M357"/>
    <mergeCell ref="A358:A359"/>
    <mergeCell ref="B358:B359"/>
    <mergeCell ref="C358:C359"/>
    <mergeCell ref="D358:D359"/>
    <mergeCell ref="F358:F359"/>
    <mergeCell ref="G358:G359"/>
    <mergeCell ref="H358:H359"/>
    <mergeCell ref="I358:I359"/>
    <mergeCell ref="F356:F357"/>
    <mergeCell ref="G356:G357"/>
    <mergeCell ref="H356:H357"/>
    <mergeCell ref="I356:I357"/>
    <mergeCell ref="K356:K357"/>
    <mergeCell ref="L356:L357"/>
    <mergeCell ref="E356:E357"/>
    <mergeCell ref="E358:E359"/>
    <mergeCell ref="M362:M363"/>
    <mergeCell ref="A364:A365"/>
    <mergeCell ref="B364:B365"/>
    <mergeCell ref="C364:C365"/>
    <mergeCell ref="D364:D365"/>
    <mergeCell ref="F364:F365"/>
    <mergeCell ref="G364:G365"/>
    <mergeCell ref="H364:H365"/>
    <mergeCell ref="I364:I365"/>
    <mergeCell ref="F362:F363"/>
    <mergeCell ref="G362:G363"/>
    <mergeCell ref="H362:H363"/>
    <mergeCell ref="I362:I363"/>
    <mergeCell ref="K362:K363"/>
    <mergeCell ref="L362:L363"/>
    <mergeCell ref="H360:H361"/>
    <mergeCell ref="I360:I361"/>
    <mergeCell ref="K360:K361"/>
    <mergeCell ref="L360:L361"/>
    <mergeCell ref="M360:M361"/>
    <mergeCell ref="A362:A363"/>
    <mergeCell ref="B362:B363"/>
    <mergeCell ref="C362:C363"/>
    <mergeCell ref="D362:D363"/>
    <mergeCell ref="E360:E361"/>
    <mergeCell ref="E362:E363"/>
    <mergeCell ref="H366:H367"/>
    <mergeCell ref="I366:I367"/>
    <mergeCell ref="K366:K367"/>
    <mergeCell ref="L366:L367"/>
    <mergeCell ref="M366:M367"/>
    <mergeCell ref="A368:A369"/>
    <mergeCell ref="B368:B369"/>
    <mergeCell ref="C368:C369"/>
    <mergeCell ref="D368:D369"/>
    <mergeCell ref="K364:K365"/>
    <mergeCell ref="L364:L365"/>
    <mergeCell ref="M364:M365"/>
    <mergeCell ref="A366:A367"/>
    <mergeCell ref="B366:B367"/>
    <mergeCell ref="C366:C367"/>
    <mergeCell ref="D366:D367"/>
    <mergeCell ref="F366:F367"/>
    <mergeCell ref="G366:G367"/>
    <mergeCell ref="E364:E365"/>
    <mergeCell ref="E366:E367"/>
    <mergeCell ref="K370:K371"/>
    <mergeCell ref="L370:L371"/>
    <mergeCell ref="M370:M371"/>
    <mergeCell ref="A372:A373"/>
    <mergeCell ref="B372:B373"/>
    <mergeCell ref="C372:C373"/>
    <mergeCell ref="D372:D373"/>
    <mergeCell ref="F372:F373"/>
    <mergeCell ref="G372:G373"/>
    <mergeCell ref="M368:M369"/>
    <mergeCell ref="A370:A371"/>
    <mergeCell ref="B370:B371"/>
    <mergeCell ref="C370:C371"/>
    <mergeCell ref="D370:D371"/>
    <mergeCell ref="F370:F371"/>
    <mergeCell ref="G370:G371"/>
    <mergeCell ref="H370:H371"/>
    <mergeCell ref="I370:I371"/>
    <mergeCell ref="F368:F369"/>
    <mergeCell ref="G368:G369"/>
    <mergeCell ref="H368:H369"/>
    <mergeCell ref="I368:I369"/>
    <mergeCell ref="K368:K369"/>
    <mergeCell ref="L368:L369"/>
    <mergeCell ref="E368:E369"/>
    <mergeCell ref="E370:E371"/>
    <mergeCell ref="M374:M375"/>
    <mergeCell ref="A376:A377"/>
    <mergeCell ref="B376:B377"/>
    <mergeCell ref="C376:C377"/>
    <mergeCell ref="D376:D377"/>
    <mergeCell ref="F376:F377"/>
    <mergeCell ref="G376:G377"/>
    <mergeCell ref="H376:H377"/>
    <mergeCell ref="I376:I377"/>
    <mergeCell ref="F374:F375"/>
    <mergeCell ref="G374:G375"/>
    <mergeCell ref="H374:H375"/>
    <mergeCell ref="I374:I375"/>
    <mergeCell ref="K374:K375"/>
    <mergeCell ref="L374:L375"/>
    <mergeCell ref="H372:H373"/>
    <mergeCell ref="I372:I373"/>
    <mergeCell ref="K372:K373"/>
    <mergeCell ref="L372:L373"/>
    <mergeCell ref="M372:M373"/>
    <mergeCell ref="A374:A375"/>
    <mergeCell ref="B374:B375"/>
    <mergeCell ref="C374:C375"/>
    <mergeCell ref="D374:D375"/>
    <mergeCell ref="E372:E373"/>
    <mergeCell ref="E374:E375"/>
    <mergeCell ref="H378:H379"/>
    <mergeCell ref="I378:I379"/>
    <mergeCell ref="K378:K379"/>
    <mergeCell ref="L378:L379"/>
    <mergeCell ref="M378:M379"/>
    <mergeCell ref="A380:A381"/>
    <mergeCell ref="B380:B381"/>
    <mergeCell ref="C380:C381"/>
    <mergeCell ref="D380:D381"/>
    <mergeCell ref="K376:K377"/>
    <mergeCell ref="L376:L377"/>
    <mergeCell ref="M376:M377"/>
    <mergeCell ref="A378:A379"/>
    <mergeCell ref="B378:B379"/>
    <mergeCell ref="C378:C379"/>
    <mergeCell ref="D378:D379"/>
    <mergeCell ref="F378:F379"/>
    <mergeCell ref="G378:G379"/>
    <mergeCell ref="E376:E377"/>
    <mergeCell ref="E378:E379"/>
    <mergeCell ref="K382:K383"/>
    <mergeCell ref="L382:L383"/>
    <mergeCell ref="M382:M383"/>
    <mergeCell ref="A384:A385"/>
    <mergeCell ref="B384:B385"/>
    <mergeCell ref="C384:C385"/>
    <mergeCell ref="D384:D385"/>
    <mergeCell ref="F384:F385"/>
    <mergeCell ref="G384:G385"/>
    <mergeCell ref="M380:M381"/>
    <mergeCell ref="A382:A383"/>
    <mergeCell ref="B382:B383"/>
    <mergeCell ref="C382:C383"/>
    <mergeCell ref="D382:D383"/>
    <mergeCell ref="F382:F383"/>
    <mergeCell ref="G382:G383"/>
    <mergeCell ref="H382:H383"/>
    <mergeCell ref="I382:I383"/>
    <mergeCell ref="F380:F381"/>
    <mergeCell ref="G380:G381"/>
    <mergeCell ref="H380:H381"/>
    <mergeCell ref="I380:I381"/>
    <mergeCell ref="K380:K381"/>
    <mergeCell ref="L380:L381"/>
    <mergeCell ref="E380:E381"/>
    <mergeCell ref="E382:E383"/>
    <mergeCell ref="M386:M387"/>
    <mergeCell ref="A388:A389"/>
    <mergeCell ref="B388:B389"/>
    <mergeCell ref="C388:C389"/>
    <mergeCell ref="D388:D389"/>
    <mergeCell ref="F388:F389"/>
    <mergeCell ref="G388:G389"/>
    <mergeCell ref="H388:H389"/>
    <mergeCell ref="I388:I389"/>
    <mergeCell ref="F386:F387"/>
    <mergeCell ref="G386:G387"/>
    <mergeCell ref="H386:H387"/>
    <mergeCell ref="I386:I387"/>
    <mergeCell ref="K386:K387"/>
    <mergeCell ref="L386:L387"/>
    <mergeCell ref="H384:H385"/>
    <mergeCell ref="I384:I385"/>
    <mergeCell ref="K384:K385"/>
    <mergeCell ref="L384:L385"/>
    <mergeCell ref="M384:M385"/>
    <mergeCell ref="A386:A387"/>
    <mergeCell ref="B386:B387"/>
    <mergeCell ref="C386:C387"/>
    <mergeCell ref="D386:D387"/>
    <mergeCell ref="E384:E385"/>
    <mergeCell ref="E386:E387"/>
    <mergeCell ref="H390:H391"/>
    <mergeCell ref="I390:I391"/>
    <mergeCell ref="K390:K391"/>
    <mergeCell ref="L390:L391"/>
    <mergeCell ref="M390:M391"/>
    <mergeCell ref="A392:A393"/>
    <mergeCell ref="B392:B393"/>
    <mergeCell ref="C392:C393"/>
    <mergeCell ref="D392:D393"/>
    <mergeCell ref="K388:K389"/>
    <mergeCell ref="L388:L389"/>
    <mergeCell ref="M388:M389"/>
    <mergeCell ref="A390:A391"/>
    <mergeCell ref="B390:B391"/>
    <mergeCell ref="C390:C391"/>
    <mergeCell ref="D390:D391"/>
    <mergeCell ref="F390:F391"/>
    <mergeCell ref="G390:G391"/>
    <mergeCell ref="E388:E389"/>
    <mergeCell ref="E390:E391"/>
    <mergeCell ref="K394:K395"/>
    <mergeCell ref="L394:L395"/>
    <mergeCell ref="M394:M395"/>
    <mergeCell ref="A396:A397"/>
    <mergeCell ref="B396:B397"/>
    <mergeCell ref="C396:C397"/>
    <mergeCell ref="D396:D397"/>
    <mergeCell ref="F396:F397"/>
    <mergeCell ref="G396:G397"/>
    <mergeCell ref="M392:M393"/>
    <mergeCell ref="A394:A395"/>
    <mergeCell ref="B394:B395"/>
    <mergeCell ref="C394:C395"/>
    <mergeCell ref="D394:D395"/>
    <mergeCell ref="F394:F395"/>
    <mergeCell ref="G394:G395"/>
    <mergeCell ref="H394:H395"/>
    <mergeCell ref="I394:I395"/>
    <mergeCell ref="F392:F393"/>
    <mergeCell ref="G392:G393"/>
    <mergeCell ref="H392:H393"/>
    <mergeCell ref="I392:I393"/>
    <mergeCell ref="K392:K393"/>
    <mergeCell ref="L392:L393"/>
    <mergeCell ref="E392:E393"/>
    <mergeCell ref="E394:E395"/>
    <mergeCell ref="M398:M399"/>
    <mergeCell ref="A400:A401"/>
    <mergeCell ref="B400:B401"/>
    <mergeCell ref="C400:C401"/>
    <mergeCell ref="D400:D401"/>
    <mergeCell ref="F400:F401"/>
    <mergeCell ref="G400:G401"/>
    <mergeCell ref="H400:H401"/>
    <mergeCell ref="I400:I401"/>
    <mergeCell ref="F398:F399"/>
    <mergeCell ref="G398:G399"/>
    <mergeCell ref="H398:H399"/>
    <mergeCell ref="I398:I399"/>
    <mergeCell ref="K398:K399"/>
    <mergeCell ref="L398:L399"/>
    <mergeCell ref="H396:H397"/>
    <mergeCell ref="I396:I397"/>
    <mergeCell ref="K396:K397"/>
    <mergeCell ref="L396:L397"/>
    <mergeCell ref="M396:M397"/>
    <mergeCell ref="A398:A399"/>
    <mergeCell ref="B398:B399"/>
    <mergeCell ref="C398:C399"/>
    <mergeCell ref="D398:D399"/>
    <mergeCell ref="E396:E397"/>
    <mergeCell ref="E398:E399"/>
    <mergeCell ref="AT425:AT427"/>
    <mergeCell ref="AQ429:AR429"/>
    <mergeCell ref="H402:H403"/>
    <mergeCell ref="I402:I403"/>
    <mergeCell ref="K402:K403"/>
    <mergeCell ref="L402:L403"/>
    <mergeCell ref="M402:M403"/>
    <mergeCell ref="F404:F427"/>
    <mergeCell ref="G404:G427"/>
    <mergeCell ref="H404:H427"/>
    <mergeCell ref="I404:I427"/>
    <mergeCell ref="K400:K401"/>
    <mergeCell ref="L400:L401"/>
    <mergeCell ref="M400:M401"/>
    <mergeCell ref="A402:A403"/>
    <mergeCell ref="B402:B403"/>
    <mergeCell ref="C402:C403"/>
    <mergeCell ref="D402:D403"/>
    <mergeCell ref="F402:F403"/>
    <mergeCell ref="G402:G403"/>
    <mergeCell ref="E400:E401"/>
    <mergeCell ref="E402:E403"/>
  </mergeCells>
  <phoneticPr fontId="1"/>
  <conditionalFormatting sqref="AP2:AR427">
    <cfRule type="expression" dxfId="66" priority="1">
      <formula>$D$1="2"</formula>
    </cfRule>
  </conditionalFormatting>
  <conditionalFormatting sqref="AR2:AR427">
    <cfRule type="expression" dxfId="65" priority="2">
      <formula>$D$1="11"</formula>
    </cfRule>
    <cfRule type="expression" dxfId="64" priority="3">
      <formula>$D$1="9"</formula>
    </cfRule>
    <cfRule type="expression" dxfId="63" priority="4">
      <formula>$D$1="6"</formula>
    </cfRule>
    <cfRule type="expression" dxfId="62" priority="5">
      <formula>$D$1="4"</formula>
    </cfRule>
    <cfRule type="expression" dxfId="61" priority="6">
      <formula>$AR$3="日"</formula>
    </cfRule>
    <cfRule type="expression" dxfId="60" priority="7">
      <formula>$AR$3="土"</formula>
    </cfRule>
  </conditionalFormatting>
  <conditionalFormatting sqref="AQ2:AQ427">
    <cfRule type="expression" dxfId="59" priority="8">
      <formula>$AQ$3="日"</formula>
    </cfRule>
    <cfRule type="expression" dxfId="58" priority="9">
      <formula>$AQ$3="土"</formula>
    </cfRule>
  </conditionalFormatting>
  <conditionalFormatting sqref="AP2:AP427">
    <cfRule type="expression" dxfId="57" priority="10">
      <formula>$AP$3="日"</formula>
    </cfRule>
    <cfRule type="expression" dxfId="56" priority="11">
      <formula>$AP$3="土"</formula>
    </cfRule>
  </conditionalFormatting>
  <conditionalFormatting sqref="AO2:AO427">
    <cfRule type="expression" dxfId="55" priority="12">
      <formula>$AO$3="日"</formula>
    </cfRule>
    <cfRule type="expression" dxfId="54" priority="13">
      <formula>$AO$3="土"</formula>
    </cfRule>
  </conditionalFormatting>
  <conditionalFormatting sqref="AN2:AN427">
    <cfRule type="expression" dxfId="53" priority="14">
      <formula>$AN$3="日"</formula>
    </cfRule>
    <cfRule type="expression" dxfId="52" priority="15">
      <formula>$AN$3="土"</formula>
    </cfRule>
  </conditionalFormatting>
  <conditionalFormatting sqref="AM2:AM427">
    <cfRule type="expression" dxfId="51" priority="16">
      <formula>$AM$3="日"</formula>
    </cfRule>
    <cfRule type="expression" dxfId="50" priority="17">
      <formula>$AM$3="土"</formula>
    </cfRule>
  </conditionalFormatting>
  <conditionalFormatting sqref="AL2:AL427">
    <cfRule type="expression" dxfId="49" priority="18">
      <formula>$AL$3="日"</formula>
    </cfRule>
    <cfRule type="expression" dxfId="48" priority="19">
      <formula>$AL$3="土"</formula>
    </cfRule>
  </conditionalFormatting>
  <conditionalFormatting sqref="AK2:AK427">
    <cfRule type="expression" dxfId="47" priority="20">
      <formula>$AK$3="日"</formula>
    </cfRule>
    <cfRule type="expression" dxfId="46" priority="21">
      <formula>$AK$3="土"</formula>
    </cfRule>
  </conditionalFormatting>
  <conditionalFormatting sqref="AJ2:AJ427">
    <cfRule type="expression" dxfId="45" priority="22">
      <formula>$AJ$3="日"</formula>
    </cfRule>
    <cfRule type="expression" dxfId="44" priority="23">
      <formula>$AJ$3="土"</formula>
    </cfRule>
  </conditionalFormatting>
  <conditionalFormatting sqref="AI2:AI427">
    <cfRule type="expression" dxfId="43" priority="24">
      <formula>$AI$3="日"</formula>
    </cfRule>
    <cfRule type="expression" dxfId="42" priority="25">
      <formula>$AI$3="土"</formula>
    </cfRule>
  </conditionalFormatting>
  <conditionalFormatting sqref="AH2:AH427">
    <cfRule type="expression" dxfId="41" priority="26">
      <formula>$AH$3="日"</formula>
    </cfRule>
    <cfRule type="expression" dxfId="40" priority="27">
      <formula>$AH$3="土"</formula>
    </cfRule>
  </conditionalFormatting>
  <conditionalFormatting sqref="AG2:AG427">
    <cfRule type="expression" dxfId="39" priority="28">
      <formula>$AG$3="日"</formula>
    </cfRule>
    <cfRule type="expression" dxfId="38" priority="29">
      <formula>$AG$3="土"</formula>
    </cfRule>
  </conditionalFormatting>
  <conditionalFormatting sqref="AF2:AF427">
    <cfRule type="expression" dxfId="37" priority="30">
      <formula>$AF$3="日"</formula>
    </cfRule>
    <cfRule type="expression" dxfId="36" priority="31">
      <formula>$AF$3="土"</formula>
    </cfRule>
  </conditionalFormatting>
  <conditionalFormatting sqref="AE2:AE427">
    <cfRule type="expression" dxfId="35" priority="32">
      <formula>$AE$3="日"</formula>
    </cfRule>
    <cfRule type="expression" dxfId="34" priority="33">
      <formula>$AE$3="土"</formula>
    </cfRule>
  </conditionalFormatting>
  <conditionalFormatting sqref="AD2:AD427">
    <cfRule type="expression" dxfId="33" priority="34">
      <formula>$AD$3="日"</formula>
    </cfRule>
    <cfRule type="expression" dxfId="32" priority="35">
      <formula>$AD$3="土"</formula>
    </cfRule>
  </conditionalFormatting>
  <conditionalFormatting sqref="AC2:AC427">
    <cfRule type="expression" dxfId="31" priority="36">
      <formula>$AC$3="日"</formula>
    </cfRule>
    <cfRule type="expression" dxfId="30" priority="37">
      <formula>$AC$3="土"</formula>
    </cfRule>
  </conditionalFormatting>
  <conditionalFormatting sqref="AB2:AB427">
    <cfRule type="expression" dxfId="29" priority="38">
      <formula>$AB$3="日"</formula>
    </cfRule>
    <cfRule type="expression" dxfId="28" priority="39">
      <formula>$AB$3="土"</formula>
    </cfRule>
  </conditionalFormatting>
  <conditionalFormatting sqref="AA2:AA427">
    <cfRule type="expression" dxfId="27" priority="40">
      <formula>$AA$3="日"</formula>
    </cfRule>
    <cfRule type="expression" dxfId="26" priority="41">
      <formula>$AA$3="土"</formula>
    </cfRule>
  </conditionalFormatting>
  <conditionalFormatting sqref="Z2:Z427">
    <cfRule type="expression" dxfId="25" priority="42">
      <formula>$Z$3="日"</formula>
    </cfRule>
    <cfRule type="expression" dxfId="24" priority="43">
      <formula>$Z$3="土"</formula>
    </cfRule>
  </conditionalFormatting>
  <conditionalFormatting sqref="Y2:Y427">
    <cfRule type="expression" dxfId="23" priority="44">
      <formula>$Y$3="日"</formula>
    </cfRule>
    <cfRule type="expression" dxfId="22" priority="45">
      <formula>$Y$3="土"</formula>
    </cfRule>
  </conditionalFormatting>
  <conditionalFormatting sqref="X2:X427">
    <cfRule type="expression" dxfId="21" priority="46">
      <formula>$X$3="日"</formula>
    </cfRule>
    <cfRule type="expression" dxfId="20" priority="47">
      <formula>$X$3="土"</formula>
    </cfRule>
  </conditionalFormatting>
  <conditionalFormatting sqref="W2:W427">
    <cfRule type="expression" dxfId="19" priority="48">
      <formula>$W$3="日"</formula>
    </cfRule>
    <cfRule type="expression" dxfId="18" priority="49">
      <formula>$W$3="土"</formula>
    </cfRule>
  </conditionalFormatting>
  <conditionalFormatting sqref="V2:V427">
    <cfRule type="expression" dxfId="17" priority="50">
      <formula>$V$3="日"</formula>
    </cfRule>
    <cfRule type="expression" dxfId="16" priority="51">
      <formula>$V$3="土"</formula>
    </cfRule>
  </conditionalFormatting>
  <conditionalFormatting sqref="U2:U427">
    <cfRule type="expression" dxfId="15" priority="52">
      <formula>$U$3="日"</formula>
    </cfRule>
    <cfRule type="expression" dxfId="14" priority="53">
      <formula>$U$3="土"</formula>
    </cfRule>
  </conditionalFormatting>
  <conditionalFormatting sqref="T2:T427">
    <cfRule type="expression" dxfId="13" priority="54">
      <formula>$T$3="日"</formula>
    </cfRule>
    <cfRule type="expression" dxfId="12" priority="55">
      <formula>$T$3="土"</formula>
    </cfRule>
  </conditionalFormatting>
  <conditionalFormatting sqref="S2:S427">
    <cfRule type="expression" dxfId="11" priority="56">
      <formula>$S$3="日"</formula>
    </cfRule>
    <cfRule type="expression" dxfId="10" priority="57">
      <formula>$S$3="土"</formula>
    </cfRule>
  </conditionalFormatting>
  <conditionalFormatting sqref="R2:R427">
    <cfRule type="expression" dxfId="9" priority="58">
      <formula>$R$3="日"</formula>
    </cfRule>
    <cfRule type="expression" dxfId="8" priority="59">
      <formula>$R$3="土"</formula>
    </cfRule>
  </conditionalFormatting>
  <conditionalFormatting sqref="Q2:Q427">
    <cfRule type="expression" dxfId="7" priority="60">
      <formula>$Q$3="日"</formula>
    </cfRule>
    <cfRule type="expression" dxfId="6" priority="61">
      <formula>$Q$3="土"</formula>
    </cfRule>
  </conditionalFormatting>
  <conditionalFormatting sqref="O2:O427">
    <cfRule type="expression" dxfId="5" priority="62">
      <formula>$O$3="日"</formula>
    </cfRule>
    <cfRule type="expression" dxfId="4" priority="63">
      <formula>$O$3="土"</formula>
    </cfRule>
  </conditionalFormatting>
  <conditionalFormatting sqref="N2:N427">
    <cfRule type="expression" dxfId="3" priority="64">
      <formula>$N$3="日"</formula>
    </cfRule>
    <cfRule type="expression" dxfId="2" priority="65">
      <formula>$N$3="土"</formula>
    </cfRule>
  </conditionalFormatting>
  <conditionalFormatting sqref="P2:P427">
    <cfRule type="expression" dxfId="1" priority="66">
      <formula>$P$3="日"</formula>
    </cfRule>
    <cfRule type="expression" dxfId="0" priority="67">
      <formula>$P$3="土"</formula>
    </cfRule>
  </conditionalFormatting>
  <dataValidations count="4">
    <dataValidation type="list" allowBlank="1" showInputMessage="1" showErrorMessage="1" sqref="N5:AR5 N11:AR11 N99:AR99 N97:AR97 N95:AR95 N93:AR93 N91:AR91 N89:AR89 N87:AR87 N85:AR85 N83:AR83 N81:AR81 N79:AR79 N77:AR77 N75:AR75 N73:AR73 N71:AR71 N69:AR69 N67:AR67 N65:AR65 N63:AR63 N61:AR61 N403:AR403 N59:AR59 N57:AR57 N55:AR55 N53:AR53 N51:AR51 N49:AR49 N47:AR47 N45:AR45 N43:AR43 N41:AR41 N39:AR39 N37:AR37 N35:AR35 N33:AR33 N31:AR31 N29:AR29 N27:AR27 N25:AR25 N23:AR23 N21:AR21 N19:AR19 N17:AR17 N15:AR15 N13:AR13 N9:AR9 N7:AR7 N401:AR401 N101:AR101 N105:AR105 N107:AR107 N109:AR109 N111:AR111 N113:AR113 N115:AR115 N117:AR117 N119:AR119 N121:AR121 N123:AR123 N125:AR125 N127:AR127 N129:AR129 N131:AR131 N133:AR133 N135:AR135 N137:AR137 N139:AR139 N141:AR141 N143:AR143 N145:AR145 N147:AR147 N149:AR149 N151:AR151 N153:AR153 N155:AR155 N157:AR157 N159:AR159 N161:AR161 N163:AR163 N165:AR165 N167:AR167 N169:AR169 N171:AR171 N173:AR173 N175:AR175 N177:AR177 N179:AR179 N181:AR181 N183:AR183 N185:AR185 N187:AR187 N189:AR189 N191:AR191 N193:AR193 N195:AR195 N197:AR197 N199:AR199 N201:AR201 N203:AR203 N205:AR205 N207:AR207 N209:AR209 N211:AR211 N213:AR213 N215:AR215 N217:AR217 N219:AR219 N221:AR221 N223:AR223 N225:AR225 N227:AR227 N229:AR229 N231:AR231 N233:AR233 N235:AR235 N237:AR237 N239:AR239 N241:AR241 N243:AR243 N245:AR245 N247:AR247 N249:AR249 N251:AR251 N253:AR253 N255:AR255 N257:AR257 N259:AR259 N261:AR261 N263:AR263 N265:AR265 N267:AR267 N269:AR269 N271:AR271 N273:AR273 N275:AR275 N277:AR277 N279:AR279 N281:AR281 N283:AR283 N285:AR285 N287:AR287 N289:AR289 N291:AR291 N293:AR293 N295:AR295 N297:AR297 N299:AR299 N301:AR301 N303:AR303 N305:AR305 N307:AR307 N309:AR309 N311:AR311 N313:AR313 N315:AR315 N317:AR317 N319:AR319 N321:AR321 N323:AR323 N325:AR325 N327:AR327 N329:AR329 N331:AR331 N333:AR333 N335:AR335 N337:AR337 N339:AR339 N341:AR341 N343:AR343 N345:AR345 N347:AR347 N349:AR349 N351:AR351 N353:AR353 N355:AR355 N357:AR357 N359:AR359 N361:AR361 N363:AR363 N365:AR365 N367:AR367 N369:AR369 N371:AR371 N373:AR373 N375:AR375 N377:AR377 N379:AR379 N381:AR381 N383:AR383 N385:AR385 N387:AR387 N389:AR389 N391:AR391 N393:AR393 N395:AR395 N397:AR397 N399:AR399 N103:AR103">
      <formula1>$AU$4:$AU$6</formula1>
    </dataValidation>
    <dataValidation showDropDown="1" showInputMessage="1" showErrorMessage="1" sqref="N404:AR415"/>
    <dataValidation type="list" allowBlank="1" showInputMessage="1" showErrorMessage="1" sqref="H4:H403">
      <formula1>$AV$4:$AV$7</formula1>
    </dataValidation>
    <dataValidation type="list" allowBlank="1" showInputMessage="1" showErrorMessage="1" sqref="I4:I403">
      <formula1>$AW$4:$AW$6</formula1>
    </dataValidation>
  </dataValidations>
  <pageMargins left="0.31496062992125984" right="0.39370078740157483" top="0.82677165354330717" bottom="0.59055118110236227" header="0.51181102362204722" footer="0.51181102362204722"/>
  <pageSetup paperSize="9" scale="75" orientation="landscape" r:id="rId1"/>
  <headerFooter alignWithMargins="0">
    <oddHeader>&amp;L&amp;"ＭＳ Ｐ明朝,標準"第22号様式&amp;C&amp;"ＭＳ Ｐ明朝,標準"&amp;14横浜保育室事業一時保育事業実施状況報告書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79998168889431442"/>
    <pageSetUpPr autoPageBreaks="0"/>
  </sheetPr>
  <dimension ref="A1:AW430"/>
  <sheetViews>
    <sheetView showGridLines="0" showZeros="0" showRuler="0" zoomScaleNormal="100" workbookViewId="0">
      <pane xSplit="13" ySplit="3" topLeftCell="N4" activePane="bottomRight" state="frozen"/>
      <selection pane="topRight" activeCell="L1" sqref="L1"/>
      <selection pane="bottomLeft" activeCell="A4" sqref="A4"/>
      <selection pane="bottomRight" activeCell="J16" sqref="J16"/>
    </sheetView>
  </sheetViews>
  <sheetFormatPr defaultRowHeight="13.5"/>
  <cols>
    <col min="1" max="1" width="4.25" style="8" customWidth="1"/>
    <col min="2" max="3" width="13.125" style="8" customWidth="1"/>
    <col min="4" max="4" width="10.5" style="80" bestFit="1" customWidth="1"/>
    <col min="5" max="5" width="9.875" style="8" bestFit="1" customWidth="1"/>
    <col min="6" max="9" width="3.75" style="8" customWidth="1"/>
    <col min="10" max="10" width="19.25" style="81" customWidth="1"/>
    <col min="11" max="13" width="19.25" style="81" hidden="1" customWidth="1"/>
    <col min="14" max="44" width="5.75" style="8" customWidth="1"/>
    <col min="45" max="45" width="7.375" style="8" customWidth="1"/>
    <col min="46" max="47" width="9" style="8"/>
    <col min="48" max="48" width="9.5" style="8" bestFit="1" customWidth="1"/>
    <col min="49" max="16384" width="9" style="8"/>
  </cols>
  <sheetData>
    <row r="1" spans="1:49" ht="19.5" customHeight="1" thickBot="1">
      <c r="A1" s="6"/>
      <c r="B1" s="27">
        <v>2021</v>
      </c>
      <c r="C1" s="28"/>
      <c r="D1" s="93" t="s">
        <v>41</v>
      </c>
      <c r="E1" s="6" t="s">
        <v>111</v>
      </c>
      <c r="F1" s="124" t="s">
        <v>14</v>
      </c>
      <c r="G1" s="124"/>
      <c r="H1" s="29"/>
      <c r="I1" s="29"/>
      <c r="J1" s="97"/>
      <c r="K1" s="30"/>
      <c r="L1" s="30"/>
      <c r="M1" s="30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7"/>
      <c r="AQ1" s="6"/>
      <c r="AR1" s="6"/>
      <c r="AS1" s="6"/>
      <c r="AV1" s="31" t="s">
        <v>42</v>
      </c>
    </row>
    <row r="2" spans="1:49" ht="13.5" customHeight="1">
      <c r="A2" s="111" t="s">
        <v>0</v>
      </c>
      <c r="B2" s="130" t="s">
        <v>1</v>
      </c>
      <c r="C2" s="130" t="s">
        <v>38</v>
      </c>
      <c r="D2" s="132" t="s">
        <v>39</v>
      </c>
      <c r="E2" s="134" t="s">
        <v>110</v>
      </c>
      <c r="F2" s="119" t="s">
        <v>7</v>
      </c>
      <c r="G2" s="119" t="s">
        <v>22</v>
      </c>
      <c r="H2" s="119" t="s">
        <v>51</v>
      </c>
      <c r="I2" s="119" t="s">
        <v>55</v>
      </c>
      <c r="J2" s="32"/>
      <c r="K2" s="121" t="s">
        <v>44</v>
      </c>
      <c r="L2" s="123" t="s">
        <v>45</v>
      </c>
      <c r="M2" s="125" t="s">
        <v>65</v>
      </c>
      <c r="N2" s="1">
        <v>1</v>
      </c>
      <c r="O2" s="2">
        <v>2</v>
      </c>
      <c r="P2" s="2">
        <v>3</v>
      </c>
      <c r="Q2" s="2">
        <v>4</v>
      </c>
      <c r="R2" s="2">
        <v>5</v>
      </c>
      <c r="S2" s="2">
        <v>6</v>
      </c>
      <c r="T2" s="2">
        <v>7</v>
      </c>
      <c r="U2" s="2">
        <v>8</v>
      </c>
      <c r="V2" s="2">
        <v>9</v>
      </c>
      <c r="W2" s="2">
        <v>10</v>
      </c>
      <c r="X2" s="2">
        <v>11</v>
      </c>
      <c r="Y2" s="2">
        <v>12</v>
      </c>
      <c r="Z2" s="2">
        <v>13</v>
      </c>
      <c r="AA2" s="2">
        <v>14</v>
      </c>
      <c r="AB2" s="2">
        <v>15</v>
      </c>
      <c r="AC2" s="2">
        <v>16</v>
      </c>
      <c r="AD2" s="2">
        <v>17</v>
      </c>
      <c r="AE2" s="2">
        <v>18</v>
      </c>
      <c r="AF2" s="2">
        <v>19</v>
      </c>
      <c r="AG2" s="2">
        <v>20</v>
      </c>
      <c r="AH2" s="2">
        <v>21</v>
      </c>
      <c r="AI2" s="2">
        <v>22</v>
      </c>
      <c r="AJ2" s="2">
        <v>23</v>
      </c>
      <c r="AK2" s="2">
        <v>24</v>
      </c>
      <c r="AL2" s="2">
        <v>25</v>
      </c>
      <c r="AM2" s="2">
        <v>26</v>
      </c>
      <c r="AN2" s="2">
        <v>27</v>
      </c>
      <c r="AO2" s="2">
        <v>28</v>
      </c>
      <c r="AP2" s="2">
        <v>29</v>
      </c>
      <c r="AQ2" s="2">
        <v>30</v>
      </c>
      <c r="AR2" s="2">
        <v>31</v>
      </c>
      <c r="AS2" s="127" t="s">
        <v>4</v>
      </c>
      <c r="AT2" s="109" t="s">
        <v>20</v>
      </c>
      <c r="AV2" s="8" t="s">
        <v>43</v>
      </c>
    </row>
    <row r="3" spans="1:49" ht="15.75" customHeight="1" thickBot="1">
      <c r="A3" s="129"/>
      <c r="B3" s="131"/>
      <c r="C3" s="131"/>
      <c r="D3" s="133"/>
      <c r="E3" s="135"/>
      <c r="F3" s="120"/>
      <c r="G3" s="120"/>
      <c r="H3" s="120"/>
      <c r="I3" s="120"/>
      <c r="J3" s="33"/>
      <c r="K3" s="122"/>
      <c r="L3" s="124"/>
      <c r="M3" s="126"/>
      <c r="N3" s="3" t="str">
        <f>IF(WEEKDAY(DATE($B$1,$D$1,N2),1)=1,"日",IF(WEEKDAY(DATE($B$1,$D$1,N2),1)=2,"月",IF(WEEKDAY(DATE($B$1,$D$1,N2),1)=3,"火",IF(WEEKDAY(DATE($B$1,$D$1,N2),1)=4,"水",IF(WEEKDAY(DATE($B$1,$D$1,N2),1)=5,"木",IF(WEEKDAY(DATE($B$1,$D$1,N2),1)=6,"金",IF(WEEKDAY(DATE($B$1,$D$1,N2),1)=7,"土","ER")))))))</f>
        <v>木</v>
      </c>
      <c r="O3" s="4" t="str">
        <f t="shared" ref="O3:AR3" si="0">IF(WEEKDAY(DATE($B$1,$D$1,O2),1)=1,"日",IF(WEEKDAY(DATE($B$1,$D$1,O2),1)=2,"月",IF(WEEKDAY(DATE($B$1,$D$1,O2),1)=3,"火",IF(WEEKDAY(DATE($B$1,$D$1,O2),1)=4,"水",IF(WEEKDAY(DATE($B$1,$D$1,O2),1)=5,"木",IF(WEEKDAY(DATE($B$1,$D$1,O2),1)=6,"金",IF(WEEKDAY(DATE($B$1,$D$1,O2),1)=7,"土","ER")))))))</f>
        <v>金</v>
      </c>
      <c r="P3" s="4" t="str">
        <f>IF(WEEKDAY(DATE($B$1,$D$1,P2),1)=1,"日",IF(WEEKDAY(DATE($B$1,$D$1,P2),1)=2,"月",IF(WEEKDAY(DATE($B$1,$D$1,P2),1)=3,"火",IF(WEEKDAY(DATE($B$1,$D$1,P2),1)=4,"水",IF(WEEKDAY(DATE($B$1,$D$1,P2),1)=5,"木",IF(WEEKDAY(DATE($B$1,$D$1,P2),1)=6,"金",IF(WEEKDAY(DATE($B$1,$D$1,P2),1)=7,"土","ER")))))))</f>
        <v>土</v>
      </c>
      <c r="Q3" s="4" t="str">
        <f t="shared" si="0"/>
        <v>日</v>
      </c>
      <c r="R3" s="4" t="str">
        <f t="shared" si="0"/>
        <v>月</v>
      </c>
      <c r="S3" s="4" t="str">
        <f t="shared" si="0"/>
        <v>火</v>
      </c>
      <c r="T3" s="4" t="str">
        <f t="shared" si="0"/>
        <v>水</v>
      </c>
      <c r="U3" s="4" t="str">
        <f t="shared" si="0"/>
        <v>木</v>
      </c>
      <c r="V3" s="4" t="str">
        <f t="shared" si="0"/>
        <v>金</v>
      </c>
      <c r="W3" s="4" t="str">
        <f t="shared" si="0"/>
        <v>土</v>
      </c>
      <c r="X3" s="4" t="str">
        <f t="shared" si="0"/>
        <v>日</v>
      </c>
      <c r="Y3" s="4" t="str">
        <f t="shared" si="0"/>
        <v>月</v>
      </c>
      <c r="Z3" s="4" t="str">
        <f t="shared" si="0"/>
        <v>火</v>
      </c>
      <c r="AA3" s="4" t="str">
        <f t="shared" si="0"/>
        <v>水</v>
      </c>
      <c r="AB3" s="4" t="str">
        <f t="shared" si="0"/>
        <v>木</v>
      </c>
      <c r="AC3" s="4" t="str">
        <f t="shared" si="0"/>
        <v>金</v>
      </c>
      <c r="AD3" s="4" t="str">
        <f t="shared" si="0"/>
        <v>土</v>
      </c>
      <c r="AE3" s="4" t="str">
        <f t="shared" si="0"/>
        <v>日</v>
      </c>
      <c r="AF3" s="4" t="str">
        <f t="shared" si="0"/>
        <v>月</v>
      </c>
      <c r="AG3" s="4" t="str">
        <f t="shared" si="0"/>
        <v>火</v>
      </c>
      <c r="AH3" s="4" t="str">
        <f t="shared" si="0"/>
        <v>水</v>
      </c>
      <c r="AI3" s="4" t="str">
        <f t="shared" si="0"/>
        <v>木</v>
      </c>
      <c r="AJ3" s="4" t="str">
        <f t="shared" si="0"/>
        <v>金</v>
      </c>
      <c r="AK3" s="4" t="str">
        <f t="shared" si="0"/>
        <v>土</v>
      </c>
      <c r="AL3" s="4" t="str">
        <f t="shared" si="0"/>
        <v>日</v>
      </c>
      <c r="AM3" s="4" t="str">
        <f t="shared" si="0"/>
        <v>月</v>
      </c>
      <c r="AN3" s="4" t="str">
        <f t="shared" si="0"/>
        <v>火</v>
      </c>
      <c r="AO3" s="4" t="str">
        <f t="shared" si="0"/>
        <v>水</v>
      </c>
      <c r="AP3" s="4" t="str">
        <f t="shared" si="0"/>
        <v>木</v>
      </c>
      <c r="AQ3" s="4" t="str">
        <f t="shared" si="0"/>
        <v>金</v>
      </c>
      <c r="AR3" s="4" t="str">
        <f t="shared" si="0"/>
        <v>土</v>
      </c>
      <c r="AS3" s="128"/>
      <c r="AT3" s="110"/>
    </row>
    <row r="4" spans="1:49" ht="21" customHeight="1">
      <c r="A4" s="111">
        <v>1</v>
      </c>
      <c r="B4" s="113" t="s">
        <v>95</v>
      </c>
      <c r="C4" s="113" t="s">
        <v>96</v>
      </c>
      <c r="D4" s="115">
        <v>44201</v>
      </c>
      <c r="E4" s="136" t="str">
        <f ca="1">IF(D4=""," ",DATEDIF(D4,K4,"Y")&amp;"歳"&amp;DATEDIF(D4,K4,"YM")&amp;"カ月")</f>
        <v>0歳8カ月</v>
      </c>
      <c r="F4" s="117"/>
      <c r="G4" s="117">
        <v>1</v>
      </c>
      <c r="H4" s="117"/>
      <c r="I4" s="117"/>
      <c r="J4" s="34" t="s">
        <v>8</v>
      </c>
      <c r="K4" s="139">
        <f ca="1">TODAY()</f>
        <v>44449</v>
      </c>
      <c r="L4" s="139">
        <f ca="1">DATEDIF(D4,K4,"Y")</f>
        <v>0</v>
      </c>
      <c r="M4" s="121" t="str">
        <f ca="1">IF(L4=0,"○",IF(L4=1,"△",IF(L4=2,"□",IF(L4=3,"◇","×"))))</f>
        <v>○</v>
      </c>
      <c r="N4" s="82">
        <v>5</v>
      </c>
      <c r="O4" s="83"/>
      <c r="P4" s="83"/>
      <c r="Q4" s="83"/>
      <c r="R4" s="83">
        <v>5</v>
      </c>
      <c r="S4" s="83"/>
      <c r="T4" s="83">
        <v>5</v>
      </c>
      <c r="U4" s="83"/>
      <c r="V4" s="83">
        <v>5</v>
      </c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  <c r="AR4" s="83"/>
      <c r="AS4" s="35">
        <f>SUM(N4:AR4)</f>
        <v>20</v>
      </c>
      <c r="AT4" s="36">
        <f>COUNT(N4:AR4)</f>
        <v>4</v>
      </c>
      <c r="AU4" s="37" t="s">
        <v>25</v>
      </c>
      <c r="AV4" s="37"/>
    </row>
    <row r="5" spans="1:49" ht="21" customHeight="1" thickBot="1">
      <c r="A5" s="112"/>
      <c r="B5" s="114"/>
      <c r="C5" s="114"/>
      <c r="D5" s="116"/>
      <c r="E5" s="137"/>
      <c r="F5" s="118"/>
      <c r="G5" s="118"/>
      <c r="H5" s="118"/>
      <c r="I5" s="118"/>
      <c r="J5" s="38" t="s">
        <v>24</v>
      </c>
      <c r="K5" s="140"/>
      <c r="L5" s="141"/>
      <c r="M5" s="142"/>
      <c r="N5" s="84" t="s">
        <v>97</v>
      </c>
      <c r="O5" s="84"/>
      <c r="P5" s="84"/>
      <c r="Q5" s="84"/>
      <c r="R5" s="84" t="s">
        <v>97</v>
      </c>
      <c r="S5" s="84"/>
      <c r="T5" s="84" t="s">
        <v>97</v>
      </c>
      <c r="U5" s="84"/>
      <c r="V5" s="84" t="s">
        <v>97</v>
      </c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39" t="str">
        <f>IF(AT4=AT5,"○","×")</f>
        <v>×</v>
      </c>
      <c r="AT5" s="36">
        <f>COUNT(N5:AR5)</f>
        <v>0</v>
      </c>
      <c r="AU5" s="37" t="s">
        <v>26</v>
      </c>
      <c r="AV5" s="37" t="s">
        <v>13</v>
      </c>
      <c r="AW5" s="8" t="s">
        <v>57</v>
      </c>
    </row>
    <row r="6" spans="1:49" ht="21" customHeight="1">
      <c r="A6" s="143">
        <v>2</v>
      </c>
      <c r="B6" s="145" t="s">
        <v>98</v>
      </c>
      <c r="C6" s="145" t="s">
        <v>99</v>
      </c>
      <c r="D6" s="146">
        <v>43891</v>
      </c>
      <c r="E6" s="137" t="str">
        <f ca="1">IF(D6=""," ",DATEDIF(D6,K6,"Y")&amp;"歳"&amp;DATEDIF(D6,K6,"YM")&amp;"カ月")</f>
        <v>1歳6カ月</v>
      </c>
      <c r="F6" s="138">
        <v>1</v>
      </c>
      <c r="G6" s="138"/>
      <c r="H6" s="138" t="s">
        <v>13</v>
      </c>
      <c r="I6" s="138"/>
      <c r="J6" s="40" t="s">
        <v>8</v>
      </c>
      <c r="K6" s="139">
        <f t="shared" ref="K6" ca="1" si="1">TODAY()</f>
        <v>44449</v>
      </c>
      <c r="L6" s="139">
        <f ca="1">DATEDIF(D6,K6,"Y")</f>
        <v>1</v>
      </c>
      <c r="M6" s="121" t="str">
        <f t="shared" ref="M6" ca="1" si="2">IF(L6=0,"○",IF(L6=1,"△",IF(L6=2,"□",IF(L6=3,"◇","×"))))</f>
        <v>△</v>
      </c>
      <c r="N6" s="85"/>
      <c r="O6" s="85">
        <v>2</v>
      </c>
      <c r="P6" s="85"/>
      <c r="Q6" s="85"/>
      <c r="R6" s="86"/>
      <c r="S6" s="86"/>
      <c r="T6" s="86"/>
      <c r="U6" s="86"/>
      <c r="V6" s="86">
        <v>8</v>
      </c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41">
        <f>SUM(N6:AR6)</f>
        <v>10</v>
      </c>
      <c r="AT6" s="36">
        <f t="shared" ref="AT6:AT68" si="3">COUNT(N6:AR6)</f>
        <v>2</v>
      </c>
      <c r="AU6" s="37" t="s">
        <v>27</v>
      </c>
      <c r="AV6" s="37" t="s">
        <v>12</v>
      </c>
      <c r="AW6" s="8" t="s">
        <v>56</v>
      </c>
    </row>
    <row r="7" spans="1:49" ht="21" customHeight="1" thickBot="1">
      <c r="A7" s="144"/>
      <c r="B7" s="114"/>
      <c r="C7" s="114"/>
      <c r="D7" s="116"/>
      <c r="E7" s="137"/>
      <c r="F7" s="118"/>
      <c r="G7" s="118"/>
      <c r="H7" s="118"/>
      <c r="I7" s="118"/>
      <c r="J7" s="38" t="s">
        <v>24</v>
      </c>
      <c r="K7" s="140"/>
      <c r="L7" s="141"/>
      <c r="M7" s="142"/>
      <c r="N7" s="84"/>
      <c r="O7" s="84" t="s">
        <v>100</v>
      </c>
      <c r="P7" s="84"/>
      <c r="Q7" s="84"/>
      <c r="R7" s="84"/>
      <c r="S7" s="84"/>
      <c r="T7" s="84"/>
      <c r="U7" s="84"/>
      <c r="V7" s="84" t="s">
        <v>100</v>
      </c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39" t="str">
        <f>IF(AT6=AT7,"○","×")</f>
        <v>×</v>
      </c>
      <c r="AT7" s="36">
        <f t="shared" si="3"/>
        <v>0</v>
      </c>
      <c r="AV7" s="37" t="s">
        <v>11</v>
      </c>
    </row>
    <row r="8" spans="1:49" ht="21" customHeight="1">
      <c r="A8" s="143">
        <v>3</v>
      </c>
      <c r="B8" s="145"/>
      <c r="C8" s="145"/>
      <c r="D8" s="146"/>
      <c r="E8" s="137" t="str">
        <f>IF(D8=""," ",DATEDIF(D8,K8,"Y")&amp;"歳"&amp;DATEDIF(D8,K8,"YM")&amp;"カ月")</f>
        <v xml:space="preserve"> </v>
      </c>
      <c r="F8" s="138"/>
      <c r="G8" s="138"/>
      <c r="H8" s="138"/>
      <c r="I8" s="138"/>
      <c r="J8" s="40" t="s">
        <v>8</v>
      </c>
      <c r="K8" s="139">
        <f t="shared" ref="K8" ca="1" si="4">TODAY()</f>
        <v>44449</v>
      </c>
      <c r="L8" s="139">
        <f ca="1">DATEDIF(D8,K8,"Y")</f>
        <v>121</v>
      </c>
      <c r="M8" s="121" t="str">
        <f t="shared" ref="M8" ca="1" si="5">IF(L8=0,"○",IF(L8=1,"△",IF(L8=2,"□",IF(L8=3,"◇","×"))))</f>
        <v>×</v>
      </c>
      <c r="N8" s="87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42">
        <f>SUM(N8:AR8)</f>
        <v>0</v>
      </c>
      <c r="AT8" s="36">
        <f t="shared" si="3"/>
        <v>0</v>
      </c>
    </row>
    <row r="9" spans="1:49" ht="21" customHeight="1" thickBot="1">
      <c r="A9" s="144"/>
      <c r="B9" s="114"/>
      <c r="C9" s="114"/>
      <c r="D9" s="116"/>
      <c r="E9" s="137"/>
      <c r="F9" s="118"/>
      <c r="G9" s="118"/>
      <c r="H9" s="118"/>
      <c r="I9" s="118"/>
      <c r="J9" s="38" t="s">
        <v>24</v>
      </c>
      <c r="K9" s="140"/>
      <c r="L9" s="141"/>
      <c r="M9" s="142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39" t="str">
        <f>IF(AT8=AT9,"○","×")</f>
        <v>○</v>
      </c>
      <c r="AT9" s="36">
        <f t="shared" si="3"/>
        <v>0</v>
      </c>
    </row>
    <row r="10" spans="1:49" ht="21" customHeight="1">
      <c r="A10" s="143">
        <v>4</v>
      </c>
      <c r="B10" s="145"/>
      <c r="C10" s="145"/>
      <c r="D10" s="146"/>
      <c r="E10" s="137" t="str">
        <f>IF(D10=""," ",DATEDIF(D10,K10,"Y")&amp;"歳"&amp;DATEDIF(D10,K10,"YM")&amp;"カ月")</f>
        <v xml:space="preserve"> </v>
      </c>
      <c r="F10" s="138"/>
      <c r="G10" s="138"/>
      <c r="H10" s="138"/>
      <c r="I10" s="138"/>
      <c r="J10" s="40" t="s">
        <v>8</v>
      </c>
      <c r="K10" s="139">
        <f t="shared" ref="K10" ca="1" si="6">TODAY()</f>
        <v>44449</v>
      </c>
      <c r="L10" s="139">
        <f ca="1">DATEDIF(D10,K10,"Y")</f>
        <v>121</v>
      </c>
      <c r="M10" s="121" t="str">
        <f t="shared" ref="M10" ca="1" si="7">IF(L10=0,"○",IF(L10=1,"△",IF(L10=2,"□",IF(L10=3,"◇","×"))))</f>
        <v>×</v>
      </c>
      <c r="N10" s="85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88"/>
      <c r="AP10" s="86"/>
      <c r="AQ10" s="86"/>
      <c r="AR10" s="86"/>
      <c r="AS10" s="41">
        <f>SUM(N10:AR10)</f>
        <v>0</v>
      </c>
      <c r="AT10" s="36">
        <f t="shared" si="3"/>
        <v>0</v>
      </c>
    </row>
    <row r="11" spans="1:49" ht="21" customHeight="1" thickBot="1">
      <c r="A11" s="144"/>
      <c r="B11" s="114"/>
      <c r="C11" s="114"/>
      <c r="D11" s="116"/>
      <c r="E11" s="137"/>
      <c r="F11" s="118"/>
      <c r="G11" s="118"/>
      <c r="H11" s="118"/>
      <c r="I11" s="118"/>
      <c r="J11" s="38" t="s">
        <v>24</v>
      </c>
      <c r="K11" s="140"/>
      <c r="L11" s="141"/>
      <c r="M11" s="142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9"/>
      <c r="AP11" s="84"/>
      <c r="AQ11" s="84"/>
      <c r="AR11" s="84"/>
      <c r="AS11" s="39" t="str">
        <f>IF(AT10=AT11,"○","×")</f>
        <v>○</v>
      </c>
      <c r="AT11" s="36">
        <f t="shared" si="3"/>
        <v>0</v>
      </c>
    </row>
    <row r="12" spans="1:49" ht="21" customHeight="1">
      <c r="A12" s="143">
        <v>5</v>
      </c>
      <c r="B12" s="145" t="s">
        <v>101</v>
      </c>
      <c r="C12" s="145" t="s">
        <v>102</v>
      </c>
      <c r="D12" s="146">
        <v>43224</v>
      </c>
      <c r="E12" s="137" t="str">
        <f ca="1">IF(D12=""," ",DATEDIF(D12,K12,"Y")&amp;"歳"&amp;DATEDIF(D12,K12,"YM")&amp;"カ月")</f>
        <v>3歳4カ月</v>
      </c>
      <c r="F12" s="138"/>
      <c r="G12" s="138">
        <v>1</v>
      </c>
      <c r="H12" s="138"/>
      <c r="I12" s="138" t="s">
        <v>57</v>
      </c>
      <c r="J12" s="40" t="s">
        <v>8</v>
      </c>
      <c r="K12" s="139">
        <f t="shared" ref="K12" ca="1" si="8">TODAY()</f>
        <v>44449</v>
      </c>
      <c r="L12" s="139">
        <f ca="1">DATEDIF(D12,K12,"Y")</f>
        <v>3</v>
      </c>
      <c r="M12" s="121" t="str">
        <f t="shared" ref="M12" ca="1" si="9">IF(L12=0,"○",IF(L12=1,"△",IF(L12=2,"□",IF(L12=3,"◇","×"))))</f>
        <v>◇</v>
      </c>
      <c r="N12" s="87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  <c r="AH12" s="86"/>
      <c r="AI12" s="86"/>
      <c r="AJ12" s="86"/>
      <c r="AK12" s="86"/>
      <c r="AL12" s="86"/>
      <c r="AM12" s="86"/>
      <c r="AN12" s="86"/>
      <c r="AO12" s="86"/>
      <c r="AP12" s="86"/>
      <c r="AQ12" s="86"/>
      <c r="AR12" s="86"/>
      <c r="AS12" s="42">
        <f>SUM(N12:AR12)</f>
        <v>0</v>
      </c>
      <c r="AT12" s="36">
        <f t="shared" si="3"/>
        <v>0</v>
      </c>
    </row>
    <row r="13" spans="1:49" ht="21" customHeight="1" thickBot="1">
      <c r="A13" s="144"/>
      <c r="B13" s="114"/>
      <c r="C13" s="114"/>
      <c r="D13" s="116"/>
      <c r="E13" s="137"/>
      <c r="F13" s="118"/>
      <c r="G13" s="118"/>
      <c r="H13" s="118"/>
      <c r="I13" s="118"/>
      <c r="J13" s="38" t="s">
        <v>24</v>
      </c>
      <c r="K13" s="140"/>
      <c r="L13" s="141"/>
      <c r="M13" s="142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39" t="str">
        <f>IF(AT12=AT13,"○","×")</f>
        <v>○</v>
      </c>
      <c r="AT13" s="36">
        <f t="shared" si="3"/>
        <v>0</v>
      </c>
    </row>
    <row r="14" spans="1:49" ht="21" customHeight="1">
      <c r="A14" s="143">
        <v>6</v>
      </c>
      <c r="B14" s="145"/>
      <c r="C14" s="145"/>
      <c r="D14" s="146"/>
      <c r="E14" s="137" t="str">
        <f>IF(D14=""," ",DATEDIF(D14,K14,"Y")&amp;"歳"&amp;DATEDIF(D14,K14,"YM")&amp;"カ月")</f>
        <v xml:space="preserve"> </v>
      </c>
      <c r="F14" s="138"/>
      <c r="G14" s="138"/>
      <c r="H14" s="138"/>
      <c r="I14" s="138"/>
      <c r="J14" s="40" t="s">
        <v>8</v>
      </c>
      <c r="K14" s="139">
        <f t="shared" ref="K14" ca="1" si="10">TODAY()</f>
        <v>44449</v>
      </c>
      <c r="L14" s="139">
        <f ca="1">DATEDIF(D14,K14,"Y")</f>
        <v>121</v>
      </c>
      <c r="M14" s="121" t="str">
        <f t="shared" ref="M14" ca="1" si="11">IF(L14=0,"○",IF(L14=1,"△",IF(L14=2,"□",IF(L14=3,"◇","×"))))</f>
        <v>×</v>
      </c>
      <c r="N14" s="85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41">
        <f>SUM(N14:AR14)</f>
        <v>0</v>
      </c>
      <c r="AT14" s="36">
        <f t="shared" si="3"/>
        <v>0</v>
      </c>
    </row>
    <row r="15" spans="1:49" ht="21" customHeight="1" thickBot="1">
      <c r="A15" s="144"/>
      <c r="B15" s="114"/>
      <c r="C15" s="114"/>
      <c r="D15" s="116"/>
      <c r="E15" s="137"/>
      <c r="F15" s="118"/>
      <c r="G15" s="118"/>
      <c r="H15" s="118"/>
      <c r="I15" s="118"/>
      <c r="J15" s="38" t="s">
        <v>24</v>
      </c>
      <c r="K15" s="140"/>
      <c r="L15" s="141"/>
      <c r="M15" s="142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39" t="str">
        <f>IF(AT14=AT15,"○","×")</f>
        <v>○</v>
      </c>
      <c r="AT15" s="36">
        <f t="shared" si="3"/>
        <v>0</v>
      </c>
    </row>
    <row r="16" spans="1:49" ht="21" customHeight="1">
      <c r="A16" s="143">
        <v>7</v>
      </c>
      <c r="B16" s="145"/>
      <c r="C16" s="145"/>
      <c r="D16" s="146"/>
      <c r="E16" s="137" t="str">
        <f>IF(D16=""," ",DATEDIF(D16,K16,"Y")&amp;"歳"&amp;DATEDIF(D16,K16,"YM")&amp;"カ月")</f>
        <v xml:space="preserve"> </v>
      </c>
      <c r="F16" s="138"/>
      <c r="G16" s="138"/>
      <c r="H16" s="138"/>
      <c r="I16" s="138"/>
      <c r="J16" s="40" t="s">
        <v>8</v>
      </c>
      <c r="K16" s="139">
        <f t="shared" ref="K16" ca="1" si="12">TODAY()</f>
        <v>44449</v>
      </c>
      <c r="L16" s="139">
        <f ca="1">DATEDIF(D16,K16,"Y")</f>
        <v>121</v>
      </c>
      <c r="M16" s="121" t="str">
        <f t="shared" ref="M16" ca="1" si="13">IF(L16=0,"○",IF(L16=1,"△",IF(L16=2,"□",IF(L16=3,"◇","×"))))</f>
        <v>×</v>
      </c>
      <c r="N16" s="87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42">
        <f>SUM(N16:AR16)</f>
        <v>0</v>
      </c>
      <c r="AT16" s="36">
        <f t="shared" si="3"/>
        <v>0</v>
      </c>
    </row>
    <row r="17" spans="1:46" ht="21" customHeight="1" thickBot="1">
      <c r="A17" s="144"/>
      <c r="B17" s="114"/>
      <c r="C17" s="114"/>
      <c r="D17" s="116"/>
      <c r="E17" s="137"/>
      <c r="F17" s="118"/>
      <c r="G17" s="118"/>
      <c r="H17" s="118"/>
      <c r="I17" s="118"/>
      <c r="J17" s="38" t="s">
        <v>24</v>
      </c>
      <c r="K17" s="140"/>
      <c r="L17" s="141"/>
      <c r="M17" s="142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39" t="str">
        <f>IF(AT16=AT17,"○","×")</f>
        <v>○</v>
      </c>
      <c r="AT17" s="36">
        <f t="shared" si="3"/>
        <v>0</v>
      </c>
    </row>
    <row r="18" spans="1:46" ht="21" customHeight="1">
      <c r="A18" s="143">
        <v>8</v>
      </c>
      <c r="B18" s="145"/>
      <c r="C18" s="145"/>
      <c r="D18" s="146"/>
      <c r="E18" s="137" t="str">
        <f>IF(D18=""," ",DATEDIF(D18,K18,"Y")&amp;"歳"&amp;DATEDIF(D18,K18,"YM")&amp;"カ月")</f>
        <v xml:space="preserve"> </v>
      </c>
      <c r="F18" s="138"/>
      <c r="G18" s="138"/>
      <c r="H18" s="138"/>
      <c r="I18" s="138"/>
      <c r="J18" s="40" t="s">
        <v>8</v>
      </c>
      <c r="K18" s="139">
        <f t="shared" ref="K18" ca="1" si="14">TODAY()</f>
        <v>44449</v>
      </c>
      <c r="L18" s="139">
        <f ca="1">DATEDIF(D18,K18,"Y")</f>
        <v>121</v>
      </c>
      <c r="M18" s="121" t="str">
        <f t="shared" ref="M18" ca="1" si="15">IF(L18=0,"○",IF(L18=1,"△",IF(L18=2,"□",IF(L18=3,"◇","×"))))</f>
        <v>×</v>
      </c>
      <c r="N18" s="85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  <c r="AH18" s="86"/>
      <c r="AI18" s="86"/>
      <c r="AJ18" s="86"/>
      <c r="AK18" s="86"/>
      <c r="AL18" s="86"/>
      <c r="AM18" s="86"/>
      <c r="AN18" s="86"/>
      <c r="AO18" s="88"/>
      <c r="AP18" s="86"/>
      <c r="AQ18" s="86"/>
      <c r="AR18" s="86"/>
      <c r="AS18" s="41">
        <f>SUM(N18:AR18)</f>
        <v>0</v>
      </c>
      <c r="AT18" s="36">
        <f t="shared" si="3"/>
        <v>0</v>
      </c>
    </row>
    <row r="19" spans="1:46" ht="21" customHeight="1" thickBot="1">
      <c r="A19" s="144"/>
      <c r="B19" s="114"/>
      <c r="C19" s="114"/>
      <c r="D19" s="116"/>
      <c r="E19" s="137"/>
      <c r="F19" s="118"/>
      <c r="G19" s="118"/>
      <c r="H19" s="118"/>
      <c r="I19" s="118"/>
      <c r="J19" s="38" t="s">
        <v>24</v>
      </c>
      <c r="K19" s="140"/>
      <c r="L19" s="141"/>
      <c r="M19" s="142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9"/>
      <c r="AP19" s="84"/>
      <c r="AQ19" s="84"/>
      <c r="AR19" s="84"/>
      <c r="AS19" s="39" t="str">
        <f>IF(AT18=AT19,"○","×")</f>
        <v>○</v>
      </c>
      <c r="AT19" s="36">
        <f t="shared" si="3"/>
        <v>0</v>
      </c>
    </row>
    <row r="20" spans="1:46" ht="21" customHeight="1">
      <c r="A20" s="143">
        <v>9</v>
      </c>
      <c r="B20" s="145"/>
      <c r="C20" s="145"/>
      <c r="D20" s="146"/>
      <c r="E20" s="137" t="str">
        <f>IF(D20=""," ",DATEDIF(D20,K20,"Y")&amp;"歳"&amp;DATEDIF(D20,K20,"YM")&amp;"カ月")</f>
        <v xml:space="preserve"> </v>
      </c>
      <c r="F20" s="138"/>
      <c r="G20" s="138"/>
      <c r="H20" s="138"/>
      <c r="I20" s="138"/>
      <c r="J20" s="40" t="s">
        <v>8</v>
      </c>
      <c r="K20" s="139">
        <f t="shared" ref="K20" ca="1" si="16">TODAY()</f>
        <v>44449</v>
      </c>
      <c r="L20" s="139">
        <f ca="1">DATEDIF(D20,K20,"Y")</f>
        <v>121</v>
      </c>
      <c r="M20" s="121" t="str">
        <f t="shared" ref="M20" ca="1" si="17">IF(L20=0,"○",IF(L20=1,"△",IF(L20=2,"□",IF(L20=3,"◇","×"))))</f>
        <v>×</v>
      </c>
      <c r="N20" s="87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42">
        <f>SUM(N20:AR20)</f>
        <v>0</v>
      </c>
      <c r="AT20" s="36">
        <f t="shared" si="3"/>
        <v>0</v>
      </c>
    </row>
    <row r="21" spans="1:46" ht="21" customHeight="1" thickBot="1">
      <c r="A21" s="144"/>
      <c r="B21" s="114"/>
      <c r="C21" s="114"/>
      <c r="D21" s="116"/>
      <c r="E21" s="137"/>
      <c r="F21" s="118"/>
      <c r="G21" s="118"/>
      <c r="H21" s="118"/>
      <c r="I21" s="118"/>
      <c r="J21" s="38" t="s">
        <v>24</v>
      </c>
      <c r="K21" s="140"/>
      <c r="L21" s="141"/>
      <c r="M21" s="142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39" t="str">
        <f>IF(AT20=AT21,"○","×")</f>
        <v>○</v>
      </c>
      <c r="AT21" s="36">
        <f t="shared" si="3"/>
        <v>0</v>
      </c>
    </row>
    <row r="22" spans="1:46" ht="21" customHeight="1">
      <c r="A22" s="143">
        <v>10</v>
      </c>
      <c r="B22" s="145"/>
      <c r="C22" s="145"/>
      <c r="D22" s="146"/>
      <c r="E22" s="137" t="str">
        <f>IF(D22=""," ",DATEDIF(D22,K22,"Y")&amp;"歳"&amp;DATEDIF(D22,K22,"YM")&amp;"カ月")</f>
        <v xml:space="preserve"> </v>
      </c>
      <c r="F22" s="138"/>
      <c r="G22" s="138"/>
      <c r="H22" s="138"/>
      <c r="I22" s="138"/>
      <c r="J22" s="40" t="s">
        <v>8</v>
      </c>
      <c r="K22" s="139">
        <f t="shared" ref="K22" ca="1" si="18">TODAY()</f>
        <v>44449</v>
      </c>
      <c r="L22" s="139">
        <f ca="1">DATEDIF(D22,K22,"Y")</f>
        <v>121</v>
      </c>
      <c r="M22" s="121" t="str">
        <f t="shared" ref="M22" ca="1" si="19">IF(L22=0,"○",IF(L22=1,"△",IF(L22=2,"□",IF(L22=3,"◇","×"))))</f>
        <v>×</v>
      </c>
      <c r="N22" s="85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41">
        <f>SUM(N22:AR22)</f>
        <v>0</v>
      </c>
      <c r="AT22" s="36">
        <f t="shared" si="3"/>
        <v>0</v>
      </c>
    </row>
    <row r="23" spans="1:46" ht="21" customHeight="1" thickBot="1">
      <c r="A23" s="144"/>
      <c r="B23" s="114"/>
      <c r="C23" s="114"/>
      <c r="D23" s="116"/>
      <c r="E23" s="137"/>
      <c r="F23" s="118"/>
      <c r="G23" s="118"/>
      <c r="H23" s="118"/>
      <c r="I23" s="118"/>
      <c r="J23" s="38" t="s">
        <v>24</v>
      </c>
      <c r="K23" s="140"/>
      <c r="L23" s="141"/>
      <c r="M23" s="142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39" t="str">
        <f>IF(AT22=AT23,"○","×")</f>
        <v>○</v>
      </c>
      <c r="AT23" s="36">
        <f t="shared" si="3"/>
        <v>0</v>
      </c>
    </row>
    <row r="24" spans="1:46" ht="21" customHeight="1">
      <c r="A24" s="143">
        <v>11</v>
      </c>
      <c r="B24" s="145"/>
      <c r="C24" s="145"/>
      <c r="D24" s="146"/>
      <c r="E24" s="137" t="str">
        <f>IF(D24=""," ",DATEDIF(D24,K24,"Y")&amp;"歳"&amp;DATEDIF(D24,K24,"YM")&amp;"カ月")</f>
        <v xml:space="preserve"> </v>
      </c>
      <c r="F24" s="138"/>
      <c r="G24" s="138"/>
      <c r="H24" s="138"/>
      <c r="I24" s="138"/>
      <c r="J24" s="40" t="s">
        <v>8</v>
      </c>
      <c r="K24" s="139">
        <f t="shared" ref="K24" ca="1" si="20">TODAY()</f>
        <v>44449</v>
      </c>
      <c r="L24" s="139">
        <f ca="1">DATEDIF(D24,K24,"Y")</f>
        <v>121</v>
      </c>
      <c r="M24" s="121" t="str">
        <f t="shared" ref="M24" ca="1" si="21">IF(L24=0,"○",IF(L24=1,"△",IF(L24=2,"□",IF(L24=3,"◇","×"))))</f>
        <v>×</v>
      </c>
      <c r="N24" s="87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  <c r="AH24" s="86"/>
      <c r="AI24" s="86"/>
      <c r="AJ24" s="86"/>
      <c r="AK24" s="86"/>
      <c r="AL24" s="86"/>
      <c r="AM24" s="86"/>
      <c r="AN24" s="86"/>
      <c r="AO24" s="86"/>
      <c r="AP24" s="86"/>
      <c r="AQ24" s="86"/>
      <c r="AR24" s="86"/>
      <c r="AS24" s="42">
        <f>SUM(N24:AR24)</f>
        <v>0</v>
      </c>
      <c r="AT24" s="36">
        <f t="shared" si="3"/>
        <v>0</v>
      </c>
    </row>
    <row r="25" spans="1:46" ht="21" customHeight="1" thickBot="1">
      <c r="A25" s="144"/>
      <c r="B25" s="114"/>
      <c r="C25" s="114"/>
      <c r="D25" s="116"/>
      <c r="E25" s="137"/>
      <c r="F25" s="118"/>
      <c r="G25" s="118"/>
      <c r="H25" s="118"/>
      <c r="I25" s="118"/>
      <c r="J25" s="38" t="s">
        <v>24</v>
      </c>
      <c r="K25" s="140"/>
      <c r="L25" s="141"/>
      <c r="M25" s="142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39" t="str">
        <f>IF(AT24=AT25,"○","×")</f>
        <v>○</v>
      </c>
      <c r="AT25" s="36">
        <f t="shared" si="3"/>
        <v>0</v>
      </c>
    </row>
    <row r="26" spans="1:46" ht="21" customHeight="1">
      <c r="A26" s="143">
        <v>12</v>
      </c>
      <c r="B26" s="145"/>
      <c r="C26" s="145"/>
      <c r="D26" s="146"/>
      <c r="E26" s="137" t="str">
        <f>IF(D26=""," ",DATEDIF(D26,K26,"Y")&amp;"歳"&amp;DATEDIF(D26,K26,"YM")&amp;"カ月")</f>
        <v xml:space="preserve"> </v>
      </c>
      <c r="F26" s="138"/>
      <c r="G26" s="138"/>
      <c r="H26" s="138"/>
      <c r="I26" s="138"/>
      <c r="J26" s="40" t="s">
        <v>8</v>
      </c>
      <c r="K26" s="139">
        <f t="shared" ref="K26" ca="1" si="22">TODAY()</f>
        <v>44449</v>
      </c>
      <c r="L26" s="139">
        <f ca="1">DATEDIF(D26,K26,"Y")</f>
        <v>121</v>
      </c>
      <c r="M26" s="121" t="str">
        <f t="shared" ref="M26" ca="1" si="23">IF(L26=0,"○",IF(L26=1,"△",IF(L26=2,"□",IF(L26=3,"◇","×"))))</f>
        <v>×</v>
      </c>
      <c r="N26" s="85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  <c r="AH26" s="86"/>
      <c r="AI26" s="86"/>
      <c r="AJ26" s="86"/>
      <c r="AK26" s="86"/>
      <c r="AL26" s="86"/>
      <c r="AM26" s="86"/>
      <c r="AN26" s="86"/>
      <c r="AO26" s="86"/>
      <c r="AP26" s="86"/>
      <c r="AQ26" s="86"/>
      <c r="AR26" s="86"/>
      <c r="AS26" s="41">
        <f>SUM(N26:AR26)</f>
        <v>0</v>
      </c>
      <c r="AT26" s="36">
        <f t="shared" si="3"/>
        <v>0</v>
      </c>
    </row>
    <row r="27" spans="1:46" ht="21" customHeight="1" thickBot="1">
      <c r="A27" s="144"/>
      <c r="B27" s="114"/>
      <c r="C27" s="114"/>
      <c r="D27" s="116"/>
      <c r="E27" s="137"/>
      <c r="F27" s="118"/>
      <c r="G27" s="118"/>
      <c r="H27" s="118"/>
      <c r="I27" s="118"/>
      <c r="J27" s="38" t="s">
        <v>24</v>
      </c>
      <c r="K27" s="140"/>
      <c r="L27" s="141"/>
      <c r="M27" s="142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39" t="str">
        <f>IF(AT26=AT27,"○","×")</f>
        <v>○</v>
      </c>
      <c r="AT27" s="36">
        <f t="shared" si="3"/>
        <v>0</v>
      </c>
    </row>
    <row r="28" spans="1:46" ht="21" customHeight="1">
      <c r="A28" s="143">
        <v>13</v>
      </c>
      <c r="B28" s="145"/>
      <c r="C28" s="145"/>
      <c r="D28" s="146"/>
      <c r="E28" s="137" t="str">
        <f>IF(D28=""," ",DATEDIF(D28,K28,"Y")&amp;"歳"&amp;DATEDIF(D28,K28,"YM")&amp;"カ月")</f>
        <v xml:space="preserve"> </v>
      </c>
      <c r="F28" s="138"/>
      <c r="G28" s="138"/>
      <c r="H28" s="138"/>
      <c r="I28" s="138"/>
      <c r="J28" s="40" t="s">
        <v>8</v>
      </c>
      <c r="K28" s="139">
        <f t="shared" ref="K28" ca="1" si="24">TODAY()</f>
        <v>44449</v>
      </c>
      <c r="L28" s="139">
        <f ca="1">DATEDIF(D28,K28,"Y")</f>
        <v>121</v>
      </c>
      <c r="M28" s="121" t="str">
        <f t="shared" ref="M28" ca="1" si="25">IF(L28=0,"○",IF(L28=1,"△",IF(L28=2,"□",IF(L28=3,"◇","×"))))</f>
        <v>×</v>
      </c>
      <c r="N28" s="87"/>
      <c r="O28" s="86"/>
      <c r="P28" s="86"/>
      <c r="Q28" s="86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  <c r="AH28" s="86"/>
      <c r="AI28" s="86"/>
      <c r="AJ28" s="86"/>
      <c r="AK28" s="86"/>
      <c r="AL28" s="86"/>
      <c r="AM28" s="86"/>
      <c r="AN28" s="86"/>
      <c r="AO28" s="86"/>
      <c r="AP28" s="86"/>
      <c r="AQ28" s="86"/>
      <c r="AR28" s="86"/>
      <c r="AS28" s="42">
        <f>SUM(N28:AR28)</f>
        <v>0</v>
      </c>
      <c r="AT28" s="36">
        <f t="shared" si="3"/>
        <v>0</v>
      </c>
    </row>
    <row r="29" spans="1:46" ht="21" customHeight="1" thickBot="1">
      <c r="A29" s="144"/>
      <c r="B29" s="114"/>
      <c r="C29" s="114"/>
      <c r="D29" s="116"/>
      <c r="E29" s="137"/>
      <c r="F29" s="118"/>
      <c r="G29" s="118"/>
      <c r="H29" s="118"/>
      <c r="I29" s="118"/>
      <c r="J29" s="38" t="s">
        <v>24</v>
      </c>
      <c r="K29" s="140"/>
      <c r="L29" s="141"/>
      <c r="M29" s="142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39" t="str">
        <f>IF(AT28=AT29,"○","×")</f>
        <v>○</v>
      </c>
      <c r="AT29" s="36">
        <f t="shared" si="3"/>
        <v>0</v>
      </c>
    </row>
    <row r="30" spans="1:46" ht="21" customHeight="1">
      <c r="A30" s="143">
        <v>14</v>
      </c>
      <c r="B30" s="145"/>
      <c r="C30" s="145"/>
      <c r="D30" s="146"/>
      <c r="E30" s="137" t="str">
        <f>IF(D30=""," ",DATEDIF(D30,K30,"Y")&amp;"歳"&amp;DATEDIF(D30,K30,"YM")&amp;"カ月")</f>
        <v xml:space="preserve"> </v>
      </c>
      <c r="F30" s="138"/>
      <c r="G30" s="138"/>
      <c r="H30" s="138"/>
      <c r="I30" s="138"/>
      <c r="J30" s="40" t="s">
        <v>8</v>
      </c>
      <c r="K30" s="139">
        <f t="shared" ref="K30" ca="1" si="26">TODAY()</f>
        <v>44449</v>
      </c>
      <c r="L30" s="139">
        <f ca="1">DATEDIF(D30,K30,"Y")</f>
        <v>121</v>
      </c>
      <c r="M30" s="121" t="str">
        <f t="shared" ref="M30" ca="1" si="27">IF(L30=0,"○",IF(L30=1,"△",IF(L30=2,"□",IF(L30=3,"◇","×"))))</f>
        <v>×</v>
      </c>
      <c r="N30" s="85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8"/>
      <c r="AP30" s="86"/>
      <c r="AQ30" s="86"/>
      <c r="AR30" s="86"/>
      <c r="AS30" s="41">
        <f>SUM(N30:AR30)</f>
        <v>0</v>
      </c>
      <c r="AT30" s="36">
        <f t="shared" si="3"/>
        <v>0</v>
      </c>
    </row>
    <row r="31" spans="1:46" ht="21" customHeight="1" thickBot="1">
      <c r="A31" s="144"/>
      <c r="B31" s="114"/>
      <c r="C31" s="114"/>
      <c r="D31" s="116"/>
      <c r="E31" s="137"/>
      <c r="F31" s="118"/>
      <c r="G31" s="118"/>
      <c r="H31" s="118"/>
      <c r="I31" s="118"/>
      <c r="J31" s="38" t="s">
        <v>24</v>
      </c>
      <c r="K31" s="140"/>
      <c r="L31" s="141"/>
      <c r="M31" s="142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9"/>
      <c r="AP31" s="84"/>
      <c r="AQ31" s="84"/>
      <c r="AR31" s="84"/>
      <c r="AS31" s="39" t="str">
        <f>IF(AT30=AT31,"○","×")</f>
        <v>○</v>
      </c>
      <c r="AT31" s="36">
        <f t="shared" si="3"/>
        <v>0</v>
      </c>
    </row>
    <row r="32" spans="1:46" ht="21" customHeight="1">
      <c r="A32" s="143">
        <v>15</v>
      </c>
      <c r="B32" s="145"/>
      <c r="C32" s="145"/>
      <c r="D32" s="146"/>
      <c r="E32" s="137" t="str">
        <f>IF(D32=""," ",DATEDIF(D32,K32,"Y")&amp;"歳"&amp;DATEDIF(D32,K32,"YM")&amp;"カ月")</f>
        <v xml:space="preserve"> </v>
      </c>
      <c r="F32" s="138"/>
      <c r="G32" s="138"/>
      <c r="H32" s="138"/>
      <c r="I32" s="138"/>
      <c r="J32" s="40" t="s">
        <v>8</v>
      </c>
      <c r="K32" s="139">
        <f t="shared" ref="K32" ca="1" si="28">TODAY()</f>
        <v>44449</v>
      </c>
      <c r="L32" s="139">
        <f ca="1">DATEDIF(D32,K32,"Y")</f>
        <v>121</v>
      </c>
      <c r="M32" s="121" t="str">
        <f t="shared" ref="M32" ca="1" si="29">IF(L32=0,"○",IF(L32=1,"△",IF(L32=2,"□",IF(L32=3,"◇","×"))))</f>
        <v>×</v>
      </c>
      <c r="N32" s="87"/>
      <c r="O32" s="86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  <c r="AH32" s="86"/>
      <c r="AI32" s="86"/>
      <c r="AJ32" s="86"/>
      <c r="AK32" s="86"/>
      <c r="AL32" s="86"/>
      <c r="AM32" s="86"/>
      <c r="AN32" s="86"/>
      <c r="AO32" s="86"/>
      <c r="AP32" s="86"/>
      <c r="AQ32" s="86"/>
      <c r="AR32" s="86"/>
      <c r="AS32" s="42">
        <f>SUM(N32:AR32)</f>
        <v>0</v>
      </c>
      <c r="AT32" s="36">
        <f t="shared" si="3"/>
        <v>0</v>
      </c>
    </row>
    <row r="33" spans="1:46" ht="21" customHeight="1" thickBot="1">
      <c r="A33" s="144"/>
      <c r="B33" s="114"/>
      <c r="C33" s="114"/>
      <c r="D33" s="116"/>
      <c r="E33" s="137"/>
      <c r="F33" s="118"/>
      <c r="G33" s="118"/>
      <c r="H33" s="118"/>
      <c r="I33" s="118"/>
      <c r="J33" s="38" t="s">
        <v>24</v>
      </c>
      <c r="K33" s="140"/>
      <c r="L33" s="141"/>
      <c r="M33" s="142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39" t="str">
        <f>IF(AT32=AT33,"○","×")</f>
        <v>○</v>
      </c>
      <c r="AT33" s="36">
        <f t="shared" si="3"/>
        <v>0</v>
      </c>
    </row>
    <row r="34" spans="1:46" ht="21" customHeight="1">
      <c r="A34" s="143">
        <v>16</v>
      </c>
      <c r="B34" s="145"/>
      <c r="C34" s="145"/>
      <c r="D34" s="146"/>
      <c r="E34" s="137" t="str">
        <f>IF(D34=""," ",DATEDIF(D34,K34,"Y")&amp;"歳"&amp;DATEDIF(D34,K34,"YM")&amp;"カ月")</f>
        <v xml:space="preserve"> </v>
      </c>
      <c r="F34" s="138"/>
      <c r="G34" s="138"/>
      <c r="H34" s="138"/>
      <c r="I34" s="138"/>
      <c r="J34" s="40" t="s">
        <v>8</v>
      </c>
      <c r="K34" s="139">
        <f t="shared" ref="K34" ca="1" si="30">TODAY()</f>
        <v>44449</v>
      </c>
      <c r="L34" s="139">
        <f ca="1">DATEDIF(D34,K34,"Y")</f>
        <v>121</v>
      </c>
      <c r="M34" s="121" t="str">
        <f t="shared" ref="M34" ca="1" si="31">IF(L34=0,"○",IF(L34=1,"△",IF(L34=2,"□",IF(L34=3,"◇","×"))))</f>
        <v>×</v>
      </c>
      <c r="N34" s="85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H34" s="86"/>
      <c r="AI34" s="86"/>
      <c r="AJ34" s="86"/>
      <c r="AK34" s="86"/>
      <c r="AL34" s="86"/>
      <c r="AM34" s="86"/>
      <c r="AN34" s="86"/>
      <c r="AO34" s="88"/>
      <c r="AP34" s="86"/>
      <c r="AQ34" s="86"/>
      <c r="AR34" s="86"/>
      <c r="AS34" s="41">
        <f>SUM(N34:AR34)</f>
        <v>0</v>
      </c>
      <c r="AT34" s="36">
        <f t="shared" si="3"/>
        <v>0</v>
      </c>
    </row>
    <row r="35" spans="1:46" ht="21" customHeight="1" thickBot="1">
      <c r="A35" s="144"/>
      <c r="B35" s="114"/>
      <c r="C35" s="114"/>
      <c r="D35" s="116"/>
      <c r="E35" s="137"/>
      <c r="F35" s="118"/>
      <c r="G35" s="118"/>
      <c r="H35" s="118"/>
      <c r="I35" s="118"/>
      <c r="J35" s="38" t="s">
        <v>24</v>
      </c>
      <c r="K35" s="140"/>
      <c r="L35" s="141"/>
      <c r="M35" s="142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9"/>
      <c r="AP35" s="84"/>
      <c r="AQ35" s="84"/>
      <c r="AR35" s="84"/>
      <c r="AS35" s="39" t="str">
        <f>IF(AT34=AT35,"○","×")</f>
        <v>○</v>
      </c>
      <c r="AT35" s="36">
        <f t="shared" si="3"/>
        <v>0</v>
      </c>
    </row>
    <row r="36" spans="1:46" ht="21" customHeight="1">
      <c r="A36" s="143">
        <v>17</v>
      </c>
      <c r="B36" s="145"/>
      <c r="C36" s="145"/>
      <c r="D36" s="146"/>
      <c r="E36" s="137" t="str">
        <f>IF(D36=""," ",DATEDIF(D36,K36,"Y")&amp;"歳"&amp;DATEDIF(D36,K36,"YM")&amp;"カ月")</f>
        <v xml:space="preserve"> </v>
      </c>
      <c r="F36" s="138"/>
      <c r="G36" s="138"/>
      <c r="H36" s="138"/>
      <c r="I36" s="138"/>
      <c r="J36" s="40" t="s">
        <v>8</v>
      </c>
      <c r="K36" s="139">
        <f t="shared" ref="K36" ca="1" si="32">TODAY()</f>
        <v>44449</v>
      </c>
      <c r="L36" s="139">
        <f ca="1">DATEDIF(D36,K36,"Y")</f>
        <v>121</v>
      </c>
      <c r="M36" s="121" t="str">
        <f t="shared" ref="M36" ca="1" si="33">IF(L36=0,"○",IF(L36=1,"△",IF(L36=2,"□",IF(L36=3,"◇","×"))))</f>
        <v>×</v>
      </c>
      <c r="N36" s="87"/>
      <c r="O36" s="86"/>
      <c r="P36" s="86"/>
      <c r="Q36" s="86"/>
      <c r="R36" s="86"/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86"/>
      <c r="AE36" s="86"/>
      <c r="AF36" s="86"/>
      <c r="AG36" s="86"/>
      <c r="AH36" s="86"/>
      <c r="AI36" s="86"/>
      <c r="AJ36" s="86"/>
      <c r="AK36" s="86"/>
      <c r="AL36" s="86"/>
      <c r="AM36" s="86"/>
      <c r="AN36" s="86"/>
      <c r="AO36" s="86"/>
      <c r="AP36" s="86"/>
      <c r="AQ36" s="86"/>
      <c r="AR36" s="86"/>
      <c r="AS36" s="42">
        <f>SUM(N36:AR36)</f>
        <v>0</v>
      </c>
      <c r="AT36" s="36">
        <f t="shared" si="3"/>
        <v>0</v>
      </c>
    </row>
    <row r="37" spans="1:46" ht="21" customHeight="1" thickBot="1">
      <c r="A37" s="144"/>
      <c r="B37" s="114"/>
      <c r="C37" s="114"/>
      <c r="D37" s="116"/>
      <c r="E37" s="137"/>
      <c r="F37" s="118"/>
      <c r="G37" s="118"/>
      <c r="H37" s="118"/>
      <c r="I37" s="118"/>
      <c r="J37" s="38" t="s">
        <v>24</v>
      </c>
      <c r="K37" s="140"/>
      <c r="L37" s="141"/>
      <c r="M37" s="142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39" t="str">
        <f>IF(AT36=AT37,"○","×")</f>
        <v>○</v>
      </c>
      <c r="AT37" s="36">
        <f t="shared" si="3"/>
        <v>0</v>
      </c>
    </row>
    <row r="38" spans="1:46" ht="21" customHeight="1">
      <c r="A38" s="143">
        <v>18</v>
      </c>
      <c r="B38" s="145"/>
      <c r="C38" s="145"/>
      <c r="D38" s="146"/>
      <c r="E38" s="137" t="str">
        <f>IF(D38=""," ",DATEDIF(D38,K38,"Y")&amp;"歳"&amp;DATEDIF(D38,K38,"YM")&amp;"カ月")</f>
        <v xml:space="preserve"> </v>
      </c>
      <c r="F38" s="138"/>
      <c r="G38" s="138"/>
      <c r="H38" s="138"/>
      <c r="I38" s="138"/>
      <c r="J38" s="40" t="s">
        <v>8</v>
      </c>
      <c r="K38" s="139">
        <f t="shared" ref="K38" ca="1" si="34">TODAY()</f>
        <v>44449</v>
      </c>
      <c r="L38" s="139">
        <f ca="1">DATEDIF(D38,K38,"Y")</f>
        <v>121</v>
      </c>
      <c r="M38" s="121" t="str">
        <f t="shared" ref="M38" ca="1" si="35">IF(L38=0,"○",IF(L38=1,"△",IF(L38=2,"□",IF(L38=3,"◇","×"))))</f>
        <v>×</v>
      </c>
      <c r="N38" s="85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6"/>
      <c r="AA38" s="86"/>
      <c r="AB38" s="86"/>
      <c r="AC38" s="86"/>
      <c r="AD38" s="86"/>
      <c r="AE38" s="86"/>
      <c r="AF38" s="86"/>
      <c r="AG38" s="86"/>
      <c r="AH38" s="86"/>
      <c r="AI38" s="86"/>
      <c r="AJ38" s="86"/>
      <c r="AK38" s="86"/>
      <c r="AL38" s="86"/>
      <c r="AM38" s="86"/>
      <c r="AN38" s="86"/>
      <c r="AO38" s="86"/>
      <c r="AP38" s="86"/>
      <c r="AQ38" s="86"/>
      <c r="AR38" s="86"/>
      <c r="AS38" s="41">
        <f>SUM(N38:AR38)</f>
        <v>0</v>
      </c>
      <c r="AT38" s="36">
        <f t="shared" si="3"/>
        <v>0</v>
      </c>
    </row>
    <row r="39" spans="1:46" ht="21" customHeight="1" thickBot="1">
      <c r="A39" s="144"/>
      <c r="B39" s="114"/>
      <c r="C39" s="114"/>
      <c r="D39" s="116"/>
      <c r="E39" s="137"/>
      <c r="F39" s="118"/>
      <c r="G39" s="118"/>
      <c r="H39" s="118"/>
      <c r="I39" s="118"/>
      <c r="J39" s="38" t="s">
        <v>24</v>
      </c>
      <c r="K39" s="140"/>
      <c r="L39" s="141"/>
      <c r="M39" s="142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39" t="str">
        <f>IF(AT38=AT39,"○","×")</f>
        <v>○</v>
      </c>
      <c r="AT39" s="36">
        <f t="shared" si="3"/>
        <v>0</v>
      </c>
    </row>
    <row r="40" spans="1:46" ht="21" customHeight="1">
      <c r="A40" s="143">
        <v>19</v>
      </c>
      <c r="B40" s="145"/>
      <c r="C40" s="145"/>
      <c r="D40" s="146"/>
      <c r="E40" s="137" t="str">
        <f>IF(D40=""," ",DATEDIF(D40,K40,"Y")&amp;"歳"&amp;DATEDIF(D40,K40,"YM")&amp;"カ月")</f>
        <v xml:space="preserve"> </v>
      </c>
      <c r="F40" s="138"/>
      <c r="G40" s="138"/>
      <c r="H40" s="138"/>
      <c r="I40" s="138"/>
      <c r="J40" s="40" t="s">
        <v>8</v>
      </c>
      <c r="K40" s="139">
        <f t="shared" ref="K40" ca="1" si="36">TODAY()</f>
        <v>44449</v>
      </c>
      <c r="L40" s="139">
        <f ca="1">DATEDIF(D40,K40,"Y")</f>
        <v>121</v>
      </c>
      <c r="M40" s="121" t="str">
        <f t="shared" ref="M40" ca="1" si="37">IF(L40=0,"○",IF(L40=1,"△",IF(L40=2,"□",IF(L40=3,"◇","×"))))</f>
        <v>×</v>
      </c>
      <c r="N40" s="87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  <c r="AG40" s="86"/>
      <c r="AH40" s="86"/>
      <c r="AI40" s="86"/>
      <c r="AJ40" s="86"/>
      <c r="AK40" s="86"/>
      <c r="AL40" s="86"/>
      <c r="AM40" s="86"/>
      <c r="AN40" s="86"/>
      <c r="AO40" s="86"/>
      <c r="AP40" s="86"/>
      <c r="AQ40" s="86"/>
      <c r="AR40" s="86"/>
      <c r="AS40" s="42">
        <f>SUM(N40:AR40)</f>
        <v>0</v>
      </c>
      <c r="AT40" s="36">
        <f t="shared" si="3"/>
        <v>0</v>
      </c>
    </row>
    <row r="41" spans="1:46" ht="21" customHeight="1" thickBot="1">
      <c r="A41" s="144"/>
      <c r="B41" s="114"/>
      <c r="C41" s="114"/>
      <c r="D41" s="116"/>
      <c r="E41" s="137"/>
      <c r="F41" s="118"/>
      <c r="G41" s="118"/>
      <c r="H41" s="118"/>
      <c r="I41" s="118"/>
      <c r="J41" s="38" t="s">
        <v>24</v>
      </c>
      <c r="K41" s="140"/>
      <c r="L41" s="141"/>
      <c r="M41" s="142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39" t="str">
        <f>IF(AT40=AT41,"○","×")</f>
        <v>○</v>
      </c>
      <c r="AT41" s="36">
        <f t="shared" si="3"/>
        <v>0</v>
      </c>
    </row>
    <row r="42" spans="1:46" ht="21" customHeight="1">
      <c r="A42" s="143">
        <v>20</v>
      </c>
      <c r="B42" s="145"/>
      <c r="C42" s="145"/>
      <c r="D42" s="146"/>
      <c r="E42" s="137" t="str">
        <f>IF(D42=""," ",DATEDIF(D42,K42,"Y")&amp;"歳"&amp;DATEDIF(D42,K42,"YM")&amp;"カ月")</f>
        <v xml:space="preserve"> </v>
      </c>
      <c r="F42" s="138"/>
      <c r="G42" s="138"/>
      <c r="H42" s="138"/>
      <c r="I42" s="138"/>
      <c r="J42" s="40" t="s">
        <v>8</v>
      </c>
      <c r="K42" s="139">
        <f t="shared" ref="K42" ca="1" si="38">TODAY()</f>
        <v>44449</v>
      </c>
      <c r="L42" s="139">
        <f ca="1">DATEDIF(D42,K42,"Y")</f>
        <v>121</v>
      </c>
      <c r="M42" s="121" t="str">
        <f t="shared" ref="M42" ca="1" si="39">IF(L42=0,"○",IF(L42=1,"△",IF(L42=2,"□",IF(L42=3,"◇","×"))))</f>
        <v>×</v>
      </c>
      <c r="N42" s="85"/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8"/>
      <c r="AP42" s="86"/>
      <c r="AQ42" s="86"/>
      <c r="AR42" s="86"/>
      <c r="AS42" s="41">
        <f>SUM(N42:AR42)</f>
        <v>0</v>
      </c>
      <c r="AT42" s="36">
        <f t="shared" si="3"/>
        <v>0</v>
      </c>
    </row>
    <row r="43" spans="1:46" ht="21" customHeight="1" thickBot="1">
      <c r="A43" s="144"/>
      <c r="B43" s="114"/>
      <c r="C43" s="114"/>
      <c r="D43" s="116"/>
      <c r="E43" s="137"/>
      <c r="F43" s="118"/>
      <c r="G43" s="118"/>
      <c r="H43" s="118"/>
      <c r="I43" s="118"/>
      <c r="J43" s="38" t="s">
        <v>24</v>
      </c>
      <c r="K43" s="140"/>
      <c r="L43" s="141"/>
      <c r="M43" s="142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9"/>
      <c r="AP43" s="84"/>
      <c r="AQ43" s="84"/>
      <c r="AR43" s="84"/>
      <c r="AS43" s="39" t="str">
        <f>IF(AT42=AT43,"○","×")</f>
        <v>○</v>
      </c>
      <c r="AT43" s="36">
        <f t="shared" si="3"/>
        <v>0</v>
      </c>
    </row>
    <row r="44" spans="1:46" ht="21" customHeight="1">
      <c r="A44" s="143">
        <v>21</v>
      </c>
      <c r="B44" s="145"/>
      <c r="C44" s="145"/>
      <c r="D44" s="146"/>
      <c r="E44" s="137" t="str">
        <f>IF(D44=""," ",DATEDIF(D44,K44,"Y")&amp;"歳"&amp;DATEDIF(D44,K44,"YM")&amp;"カ月")</f>
        <v xml:space="preserve"> </v>
      </c>
      <c r="F44" s="138"/>
      <c r="G44" s="138"/>
      <c r="H44" s="138"/>
      <c r="I44" s="138"/>
      <c r="J44" s="40" t="s">
        <v>8</v>
      </c>
      <c r="K44" s="139">
        <f t="shared" ref="K44" ca="1" si="40">TODAY()</f>
        <v>44449</v>
      </c>
      <c r="L44" s="139">
        <f ca="1">DATEDIF(D44,K44,"Y")</f>
        <v>121</v>
      </c>
      <c r="M44" s="121" t="str">
        <f t="shared" ref="M44" ca="1" si="41">IF(L44=0,"○",IF(L44=1,"△",IF(L44=2,"□",IF(L44=3,"◇","×"))))</f>
        <v>×</v>
      </c>
      <c r="N44" s="87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6"/>
      <c r="AE44" s="86"/>
      <c r="AF44" s="86"/>
      <c r="AG44" s="86"/>
      <c r="AH44" s="86"/>
      <c r="AI44" s="86"/>
      <c r="AJ44" s="86"/>
      <c r="AK44" s="86"/>
      <c r="AL44" s="86"/>
      <c r="AM44" s="86"/>
      <c r="AN44" s="86"/>
      <c r="AO44" s="86"/>
      <c r="AP44" s="86"/>
      <c r="AQ44" s="86"/>
      <c r="AR44" s="86"/>
      <c r="AS44" s="42">
        <f>SUM(N44:AR44)</f>
        <v>0</v>
      </c>
      <c r="AT44" s="36">
        <f t="shared" si="3"/>
        <v>0</v>
      </c>
    </row>
    <row r="45" spans="1:46" ht="21" customHeight="1" thickBot="1">
      <c r="A45" s="144"/>
      <c r="B45" s="114"/>
      <c r="C45" s="114"/>
      <c r="D45" s="116"/>
      <c r="E45" s="137"/>
      <c r="F45" s="118"/>
      <c r="G45" s="118"/>
      <c r="H45" s="118"/>
      <c r="I45" s="118"/>
      <c r="J45" s="38" t="s">
        <v>24</v>
      </c>
      <c r="K45" s="140"/>
      <c r="L45" s="141"/>
      <c r="M45" s="142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39" t="str">
        <f>IF(AT44=AT45,"○","×")</f>
        <v>○</v>
      </c>
      <c r="AT45" s="36">
        <f t="shared" si="3"/>
        <v>0</v>
      </c>
    </row>
    <row r="46" spans="1:46" ht="21" customHeight="1">
      <c r="A46" s="143">
        <v>22</v>
      </c>
      <c r="B46" s="145"/>
      <c r="C46" s="145"/>
      <c r="D46" s="146"/>
      <c r="E46" s="137" t="str">
        <f>IF(D46=""," ",DATEDIF(D46,K46,"Y")&amp;"歳"&amp;DATEDIF(D46,K46,"YM")&amp;"カ月")</f>
        <v xml:space="preserve"> </v>
      </c>
      <c r="F46" s="138"/>
      <c r="G46" s="138"/>
      <c r="H46" s="138"/>
      <c r="I46" s="138"/>
      <c r="J46" s="40" t="s">
        <v>8</v>
      </c>
      <c r="K46" s="139">
        <f t="shared" ref="K46" ca="1" si="42">TODAY()</f>
        <v>44449</v>
      </c>
      <c r="L46" s="139">
        <f ca="1">DATEDIF(D46,K46,"Y")</f>
        <v>121</v>
      </c>
      <c r="M46" s="121" t="str">
        <f t="shared" ref="M46" ca="1" si="43">IF(L46=0,"○",IF(L46=1,"△",IF(L46=2,"□",IF(L46=3,"◇","×"))))</f>
        <v>×</v>
      </c>
      <c r="N46" s="85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6"/>
      <c r="AG46" s="86"/>
      <c r="AH46" s="86"/>
      <c r="AI46" s="86"/>
      <c r="AJ46" s="86"/>
      <c r="AK46" s="86"/>
      <c r="AL46" s="86"/>
      <c r="AM46" s="86"/>
      <c r="AN46" s="86"/>
      <c r="AO46" s="88"/>
      <c r="AP46" s="86"/>
      <c r="AQ46" s="86"/>
      <c r="AR46" s="86"/>
      <c r="AS46" s="41">
        <f>SUM(N46:AR46)</f>
        <v>0</v>
      </c>
      <c r="AT46" s="36">
        <f t="shared" si="3"/>
        <v>0</v>
      </c>
    </row>
    <row r="47" spans="1:46" ht="21" customHeight="1" thickBot="1">
      <c r="A47" s="144"/>
      <c r="B47" s="114"/>
      <c r="C47" s="114"/>
      <c r="D47" s="116"/>
      <c r="E47" s="137"/>
      <c r="F47" s="118"/>
      <c r="G47" s="118"/>
      <c r="H47" s="118"/>
      <c r="I47" s="118"/>
      <c r="J47" s="38" t="s">
        <v>24</v>
      </c>
      <c r="K47" s="140"/>
      <c r="L47" s="141"/>
      <c r="M47" s="142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9"/>
      <c r="AP47" s="84"/>
      <c r="AQ47" s="84"/>
      <c r="AR47" s="84"/>
      <c r="AS47" s="39" t="str">
        <f>IF(AT46=AT47,"○","×")</f>
        <v>○</v>
      </c>
      <c r="AT47" s="36">
        <f t="shared" si="3"/>
        <v>0</v>
      </c>
    </row>
    <row r="48" spans="1:46" ht="21" customHeight="1">
      <c r="A48" s="143">
        <v>23</v>
      </c>
      <c r="B48" s="145"/>
      <c r="C48" s="145"/>
      <c r="D48" s="146"/>
      <c r="E48" s="137" t="str">
        <f>IF(D48=""," ",DATEDIF(D48,K48,"Y")&amp;"歳"&amp;DATEDIF(D48,K48,"YM")&amp;"カ月")</f>
        <v xml:space="preserve"> </v>
      </c>
      <c r="F48" s="138"/>
      <c r="G48" s="138"/>
      <c r="H48" s="138"/>
      <c r="I48" s="138"/>
      <c r="J48" s="40" t="s">
        <v>8</v>
      </c>
      <c r="K48" s="139">
        <f t="shared" ref="K48" ca="1" si="44">TODAY()</f>
        <v>44449</v>
      </c>
      <c r="L48" s="139">
        <f ca="1">DATEDIF(D48,K48,"Y")</f>
        <v>121</v>
      </c>
      <c r="M48" s="121" t="str">
        <f t="shared" ref="M48" ca="1" si="45">IF(L48=0,"○",IF(L48=1,"△",IF(L48=2,"□",IF(L48=3,"◇","×"))))</f>
        <v>×</v>
      </c>
      <c r="N48" s="87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  <c r="AE48" s="86"/>
      <c r="AF48" s="86"/>
      <c r="AG48" s="86"/>
      <c r="AH48" s="86"/>
      <c r="AI48" s="86"/>
      <c r="AJ48" s="86"/>
      <c r="AK48" s="86"/>
      <c r="AL48" s="86"/>
      <c r="AM48" s="86"/>
      <c r="AN48" s="86"/>
      <c r="AO48" s="86"/>
      <c r="AP48" s="86"/>
      <c r="AQ48" s="86"/>
      <c r="AR48" s="86"/>
      <c r="AS48" s="42">
        <f>SUM(N48:AR48)</f>
        <v>0</v>
      </c>
      <c r="AT48" s="36">
        <f t="shared" si="3"/>
        <v>0</v>
      </c>
    </row>
    <row r="49" spans="1:46" ht="21" customHeight="1" thickBot="1">
      <c r="A49" s="144"/>
      <c r="B49" s="114"/>
      <c r="C49" s="114"/>
      <c r="D49" s="116"/>
      <c r="E49" s="137"/>
      <c r="F49" s="118"/>
      <c r="G49" s="118"/>
      <c r="H49" s="118"/>
      <c r="I49" s="118"/>
      <c r="J49" s="38" t="s">
        <v>24</v>
      </c>
      <c r="K49" s="140"/>
      <c r="L49" s="141"/>
      <c r="M49" s="142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39" t="str">
        <f>IF(AT48=AT49,"○","×")</f>
        <v>○</v>
      </c>
      <c r="AT49" s="36">
        <f t="shared" si="3"/>
        <v>0</v>
      </c>
    </row>
    <row r="50" spans="1:46" ht="21" customHeight="1">
      <c r="A50" s="143">
        <v>24</v>
      </c>
      <c r="B50" s="145"/>
      <c r="C50" s="145"/>
      <c r="D50" s="146"/>
      <c r="E50" s="137" t="str">
        <f>IF(D50=""," ",DATEDIF(D50,K50,"Y")&amp;"歳"&amp;DATEDIF(D50,K50,"YM")&amp;"カ月")</f>
        <v xml:space="preserve"> </v>
      </c>
      <c r="F50" s="138"/>
      <c r="G50" s="138"/>
      <c r="H50" s="138"/>
      <c r="I50" s="138"/>
      <c r="J50" s="40" t="s">
        <v>8</v>
      </c>
      <c r="K50" s="139">
        <f t="shared" ref="K50" ca="1" si="46">TODAY()</f>
        <v>44449</v>
      </c>
      <c r="L50" s="139">
        <f ca="1">DATEDIF(D50,K50,"Y")</f>
        <v>121</v>
      </c>
      <c r="M50" s="121" t="str">
        <f t="shared" ref="M50" ca="1" si="47">IF(L50=0,"○",IF(L50=1,"△",IF(L50=2,"□",IF(L50=3,"◇","×"))))</f>
        <v>×</v>
      </c>
      <c r="N50" s="85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6"/>
      <c r="AG50" s="86"/>
      <c r="AH50" s="86"/>
      <c r="AI50" s="86"/>
      <c r="AJ50" s="86"/>
      <c r="AK50" s="86"/>
      <c r="AL50" s="86"/>
      <c r="AM50" s="86"/>
      <c r="AN50" s="86"/>
      <c r="AO50" s="86"/>
      <c r="AP50" s="86"/>
      <c r="AQ50" s="86"/>
      <c r="AR50" s="86"/>
      <c r="AS50" s="41">
        <f>SUM(N50:AR50)</f>
        <v>0</v>
      </c>
      <c r="AT50" s="36">
        <f t="shared" si="3"/>
        <v>0</v>
      </c>
    </row>
    <row r="51" spans="1:46" ht="21" customHeight="1" thickBot="1">
      <c r="A51" s="144"/>
      <c r="B51" s="114"/>
      <c r="C51" s="114"/>
      <c r="D51" s="116"/>
      <c r="E51" s="137"/>
      <c r="F51" s="118"/>
      <c r="G51" s="118"/>
      <c r="H51" s="118"/>
      <c r="I51" s="118"/>
      <c r="J51" s="38" t="s">
        <v>24</v>
      </c>
      <c r="K51" s="140"/>
      <c r="L51" s="141"/>
      <c r="M51" s="142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39" t="str">
        <f>IF(AT50=AT51,"○","×")</f>
        <v>○</v>
      </c>
      <c r="AT51" s="36">
        <f t="shared" si="3"/>
        <v>0</v>
      </c>
    </row>
    <row r="52" spans="1:46" ht="21" customHeight="1">
      <c r="A52" s="143">
        <v>25</v>
      </c>
      <c r="B52" s="145"/>
      <c r="C52" s="145"/>
      <c r="D52" s="146"/>
      <c r="E52" s="137" t="str">
        <f>IF(D52=""," ",DATEDIF(D52,K52,"Y")&amp;"歳"&amp;DATEDIF(D52,K52,"YM")&amp;"カ月")</f>
        <v xml:space="preserve"> </v>
      </c>
      <c r="F52" s="138"/>
      <c r="G52" s="138"/>
      <c r="H52" s="138"/>
      <c r="I52" s="138"/>
      <c r="J52" s="40" t="s">
        <v>8</v>
      </c>
      <c r="K52" s="139">
        <f t="shared" ref="K52" ca="1" si="48">TODAY()</f>
        <v>44449</v>
      </c>
      <c r="L52" s="139">
        <f ca="1">DATEDIF(D52,K52,"Y")</f>
        <v>121</v>
      </c>
      <c r="M52" s="121" t="str">
        <f t="shared" ref="M52" ca="1" si="49">IF(L52=0,"○",IF(L52=1,"△",IF(L52=2,"□",IF(L52=3,"◇","×"))))</f>
        <v>×</v>
      </c>
      <c r="N52" s="87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  <c r="Z52" s="86"/>
      <c r="AA52" s="86"/>
      <c r="AB52" s="86"/>
      <c r="AC52" s="86"/>
      <c r="AD52" s="86"/>
      <c r="AE52" s="86"/>
      <c r="AF52" s="86"/>
      <c r="AG52" s="86"/>
      <c r="AH52" s="86"/>
      <c r="AI52" s="86"/>
      <c r="AJ52" s="86"/>
      <c r="AK52" s="86"/>
      <c r="AL52" s="86"/>
      <c r="AM52" s="86"/>
      <c r="AN52" s="86"/>
      <c r="AO52" s="86"/>
      <c r="AP52" s="86"/>
      <c r="AQ52" s="86"/>
      <c r="AR52" s="86"/>
      <c r="AS52" s="42">
        <f>SUM(N52:AR52)</f>
        <v>0</v>
      </c>
      <c r="AT52" s="36">
        <f t="shared" si="3"/>
        <v>0</v>
      </c>
    </row>
    <row r="53" spans="1:46" ht="21" customHeight="1" thickBot="1">
      <c r="A53" s="144"/>
      <c r="B53" s="114"/>
      <c r="C53" s="114"/>
      <c r="D53" s="116"/>
      <c r="E53" s="137"/>
      <c r="F53" s="118"/>
      <c r="G53" s="118"/>
      <c r="H53" s="118"/>
      <c r="I53" s="118"/>
      <c r="J53" s="38" t="s">
        <v>24</v>
      </c>
      <c r="K53" s="140"/>
      <c r="L53" s="141"/>
      <c r="M53" s="142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39" t="str">
        <f>IF(AT52=AT53,"○","×")</f>
        <v>○</v>
      </c>
      <c r="AT53" s="36">
        <f t="shared" si="3"/>
        <v>0</v>
      </c>
    </row>
    <row r="54" spans="1:46" ht="21" customHeight="1">
      <c r="A54" s="143">
        <v>26</v>
      </c>
      <c r="B54" s="145"/>
      <c r="C54" s="145"/>
      <c r="D54" s="146"/>
      <c r="E54" s="137" t="str">
        <f>IF(D54=""," ",DATEDIF(D54,K54,"Y")&amp;"歳"&amp;DATEDIF(D54,K54,"YM")&amp;"カ月")</f>
        <v xml:space="preserve"> </v>
      </c>
      <c r="F54" s="138"/>
      <c r="G54" s="138"/>
      <c r="H54" s="138"/>
      <c r="I54" s="138"/>
      <c r="J54" s="40" t="s">
        <v>8</v>
      </c>
      <c r="K54" s="139">
        <f t="shared" ref="K54" ca="1" si="50">TODAY()</f>
        <v>44449</v>
      </c>
      <c r="L54" s="139">
        <f ca="1">DATEDIF(D54,K54,"Y")</f>
        <v>121</v>
      </c>
      <c r="M54" s="121" t="str">
        <f t="shared" ref="M54" ca="1" si="51">IF(L54=0,"○",IF(L54=1,"△",IF(L54=2,"□",IF(L54=3,"◇","×"))))</f>
        <v>×</v>
      </c>
      <c r="N54" s="85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  <c r="AA54" s="86"/>
      <c r="AB54" s="86"/>
      <c r="AC54" s="86"/>
      <c r="AD54" s="86"/>
      <c r="AE54" s="86"/>
      <c r="AF54" s="86"/>
      <c r="AG54" s="86"/>
      <c r="AH54" s="86"/>
      <c r="AI54" s="86"/>
      <c r="AJ54" s="86"/>
      <c r="AK54" s="86"/>
      <c r="AL54" s="86"/>
      <c r="AM54" s="86"/>
      <c r="AN54" s="86"/>
      <c r="AO54" s="86"/>
      <c r="AP54" s="86"/>
      <c r="AQ54" s="86"/>
      <c r="AR54" s="86"/>
      <c r="AS54" s="41">
        <f>SUM(N54:AR54)</f>
        <v>0</v>
      </c>
      <c r="AT54" s="36">
        <f t="shared" si="3"/>
        <v>0</v>
      </c>
    </row>
    <row r="55" spans="1:46" ht="21" customHeight="1" thickBot="1">
      <c r="A55" s="144"/>
      <c r="B55" s="114"/>
      <c r="C55" s="114"/>
      <c r="D55" s="116"/>
      <c r="E55" s="137"/>
      <c r="F55" s="118"/>
      <c r="G55" s="118"/>
      <c r="H55" s="118"/>
      <c r="I55" s="118"/>
      <c r="J55" s="38" t="s">
        <v>24</v>
      </c>
      <c r="K55" s="140"/>
      <c r="L55" s="141"/>
      <c r="M55" s="142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39" t="str">
        <f>IF(AT54=AT55,"○","×")</f>
        <v>○</v>
      </c>
      <c r="AT55" s="36">
        <f t="shared" si="3"/>
        <v>0</v>
      </c>
    </row>
    <row r="56" spans="1:46" ht="21" customHeight="1">
      <c r="A56" s="143">
        <v>27</v>
      </c>
      <c r="B56" s="145"/>
      <c r="C56" s="145"/>
      <c r="D56" s="146"/>
      <c r="E56" s="137" t="str">
        <f>IF(D56=""," ",DATEDIF(D56,K56,"Y")&amp;"歳"&amp;DATEDIF(D56,K56,"YM")&amp;"カ月")</f>
        <v xml:space="preserve"> </v>
      </c>
      <c r="F56" s="138"/>
      <c r="G56" s="138"/>
      <c r="H56" s="138"/>
      <c r="I56" s="138"/>
      <c r="J56" s="40" t="s">
        <v>8</v>
      </c>
      <c r="K56" s="139">
        <f t="shared" ref="K56" ca="1" si="52">TODAY()</f>
        <v>44449</v>
      </c>
      <c r="L56" s="139">
        <f ca="1">DATEDIF(D56,K56,"Y")</f>
        <v>121</v>
      </c>
      <c r="M56" s="121" t="str">
        <f t="shared" ref="M56" ca="1" si="53">IF(L56=0,"○",IF(L56=1,"△",IF(L56=2,"□",IF(L56=3,"◇","×"))))</f>
        <v>×</v>
      </c>
      <c r="N56" s="87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  <c r="AA56" s="86"/>
      <c r="AB56" s="86"/>
      <c r="AC56" s="86"/>
      <c r="AD56" s="86"/>
      <c r="AE56" s="86"/>
      <c r="AF56" s="86"/>
      <c r="AG56" s="86"/>
      <c r="AH56" s="86"/>
      <c r="AI56" s="86"/>
      <c r="AJ56" s="86"/>
      <c r="AK56" s="86"/>
      <c r="AL56" s="86"/>
      <c r="AM56" s="86"/>
      <c r="AN56" s="86"/>
      <c r="AO56" s="86"/>
      <c r="AP56" s="86"/>
      <c r="AQ56" s="86"/>
      <c r="AR56" s="86"/>
      <c r="AS56" s="42">
        <f>SUM(N56:AR56)</f>
        <v>0</v>
      </c>
      <c r="AT56" s="36">
        <f t="shared" si="3"/>
        <v>0</v>
      </c>
    </row>
    <row r="57" spans="1:46" ht="21" customHeight="1" thickBot="1">
      <c r="A57" s="144"/>
      <c r="B57" s="114"/>
      <c r="C57" s="114"/>
      <c r="D57" s="116"/>
      <c r="E57" s="137"/>
      <c r="F57" s="118"/>
      <c r="G57" s="118"/>
      <c r="H57" s="118"/>
      <c r="I57" s="118"/>
      <c r="J57" s="38" t="s">
        <v>24</v>
      </c>
      <c r="K57" s="140"/>
      <c r="L57" s="141"/>
      <c r="M57" s="142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39" t="str">
        <f>IF(AT56=AT57,"○","×")</f>
        <v>○</v>
      </c>
      <c r="AT57" s="36">
        <f t="shared" si="3"/>
        <v>0</v>
      </c>
    </row>
    <row r="58" spans="1:46" ht="21" customHeight="1">
      <c r="A58" s="143">
        <v>28</v>
      </c>
      <c r="B58" s="145"/>
      <c r="C58" s="145"/>
      <c r="D58" s="146"/>
      <c r="E58" s="137" t="str">
        <f>IF(D58=""," ",DATEDIF(D58,K58,"Y")&amp;"歳"&amp;DATEDIF(D58,K58,"YM")&amp;"カ月")</f>
        <v xml:space="preserve"> </v>
      </c>
      <c r="F58" s="138"/>
      <c r="G58" s="138"/>
      <c r="H58" s="138"/>
      <c r="I58" s="138"/>
      <c r="J58" s="40" t="s">
        <v>8</v>
      </c>
      <c r="K58" s="139">
        <f t="shared" ref="K58" ca="1" si="54">TODAY()</f>
        <v>44449</v>
      </c>
      <c r="L58" s="139">
        <f ca="1">DATEDIF(D58,K58,"Y")</f>
        <v>121</v>
      </c>
      <c r="M58" s="121" t="str">
        <f t="shared" ref="M58" ca="1" si="55">IF(L58=0,"○",IF(L58=1,"△",IF(L58=2,"□",IF(L58=3,"◇","×"))))</f>
        <v>×</v>
      </c>
      <c r="N58" s="85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41">
        <f>SUM(N58:AR58)</f>
        <v>0</v>
      </c>
      <c r="AT58" s="36">
        <f t="shared" si="3"/>
        <v>0</v>
      </c>
    </row>
    <row r="59" spans="1:46" ht="21" customHeight="1" thickBot="1">
      <c r="A59" s="144"/>
      <c r="B59" s="114"/>
      <c r="C59" s="114"/>
      <c r="D59" s="116"/>
      <c r="E59" s="137"/>
      <c r="F59" s="118"/>
      <c r="G59" s="118"/>
      <c r="H59" s="118"/>
      <c r="I59" s="118"/>
      <c r="J59" s="38" t="s">
        <v>24</v>
      </c>
      <c r="K59" s="140"/>
      <c r="L59" s="141"/>
      <c r="M59" s="142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39" t="str">
        <f>IF(AT58=AT59,"○","×")</f>
        <v>○</v>
      </c>
      <c r="AT59" s="36">
        <f t="shared" si="3"/>
        <v>0</v>
      </c>
    </row>
    <row r="60" spans="1:46" ht="21" customHeight="1">
      <c r="A60" s="143">
        <v>29</v>
      </c>
      <c r="B60" s="145"/>
      <c r="C60" s="145"/>
      <c r="D60" s="146"/>
      <c r="E60" s="137" t="str">
        <f>IF(D60=""," ",DATEDIF(D60,K60,"Y")&amp;"歳"&amp;DATEDIF(D60,K60,"YM")&amp;"カ月")</f>
        <v xml:space="preserve"> </v>
      </c>
      <c r="F60" s="138"/>
      <c r="G60" s="138"/>
      <c r="H60" s="138"/>
      <c r="I60" s="138"/>
      <c r="J60" s="40" t="s">
        <v>8</v>
      </c>
      <c r="K60" s="139">
        <f t="shared" ref="K60" ca="1" si="56">TODAY()</f>
        <v>44449</v>
      </c>
      <c r="L60" s="139">
        <f ca="1">DATEDIF(D60,K60,"Y")</f>
        <v>121</v>
      </c>
      <c r="M60" s="121" t="str">
        <f t="shared" ref="M60" ca="1" si="57">IF(L60=0,"○",IF(L60=1,"△",IF(L60=2,"□",IF(L60=3,"◇","×"))))</f>
        <v>×</v>
      </c>
      <c r="N60" s="87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  <c r="AA60" s="86"/>
      <c r="AB60" s="86"/>
      <c r="AC60" s="86"/>
      <c r="AD60" s="86"/>
      <c r="AE60" s="86"/>
      <c r="AF60" s="86"/>
      <c r="AG60" s="86"/>
      <c r="AH60" s="86"/>
      <c r="AI60" s="86"/>
      <c r="AJ60" s="86"/>
      <c r="AK60" s="86"/>
      <c r="AL60" s="86"/>
      <c r="AM60" s="86"/>
      <c r="AN60" s="86"/>
      <c r="AO60" s="86"/>
      <c r="AP60" s="86"/>
      <c r="AQ60" s="86"/>
      <c r="AR60" s="86"/>
      <c r="AS60" s="42">
        <f>SUM(N60:AR60)</f>
        <v>0</v>
      </c>
      <c r="AT60" s="36">
        <f t="shared" si="3"/>
        <v>0</v>
      </c>
    </row>
    <row r="61" spans="1:46" ht="21" customHeight="1" thickBot="1">
      <c r="A61" s="144"/>
      <c r="B61" s="114"/>
      <c r="C61" s="114"/>
      <c r="D61" s="116"/>
      <c r="E61" s="137"/>
      <c r="F61" s="118"/>
      <c r="G61" s="118"/>
      <c r="H61" s="118"/>
      <c r="I61" s="118"/>
      <c r="J61" s="38" t="s">
        <v>24</v>
      </c>
      <c r="K61" s="140"/>
      <c r="L61" s="141"/>
      <c r="M61" s="142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4"/>
      <c r="AS61" s="39" t="str">
        <f>IF(AT60=AT61,"○","×")</f>
        <v>○</v>
      </c>
      <c r="AT61" s="36">
        <f t="shared" si="3"/>
        <v>0</v>
      </c>
    </row>
    <row r="62" spans="1:46" ht="21" customHeight="1">
      <c r="A62" s="143">
        <v>30</v>
      </c>
      <c r="B62" s="145"/>
      <c r="C62" s="145"/>
      <c r="D62" s="146"/>
      <c r="E62" s="137" t="str">
        <f>IF(D62=""," ",DATEDIF(D62,K62,"Y")&amp;"歳"&amp;DATEDIF(D62,K62,"YM")&amp;"カ月")</f>
        <v xml:space="preserve"> </v>
      </c>
      <c r="F62" s="138"/>
      <c r="G62" s="138"/>
      <c r="H62" s="138"/>
      <c r="I62" s="138"/>
      <c r="J62" s="40" t="s">
        <v>8</v>
      </c>
      <c r="K62" s="139">
        <f t="shared" ref="K62" ca="1" si="58">TODAY()</f>
        <v>44449</v>
      </c>
      <c r="L62" s="139">
        <f ca="1">DATEDIF(D62,K62,"Y")</f>
        <v>121</v>
      </c>
      <c r="M62" s="121" t="str">
        <f t="shared" ref="M62" ca="1" si="59">IF(L62=0,"○",IF(L62=1,"△",IF(L62=2,"□",IF(L62=3,"◇","×"))))</f>
        <v>×</v>
      </c>
      <c r="N62" s="87"/>
      <c r="O62" s="86"/>
      <c r="P62" s="86"/>
      <c r="Q62" s="86"/>
      <c r="R62" s="86"/>
      <c r="S62" s="86"/>
      <c r="T62" s="86"/>
      <c r="U62" s="86"/>
      <c r="V62" s="86"/>
      <c r="W62" s="86"/>
      <c r="X62" s="86"/>
      <c r="Y62" s="86"/>
      <c r="Z62" s="86"/>
      <c r="AA62" s="86"/>
      <c r="AB62" s="86"/>
      <c r="AC62" s="86"/>
      <c r="AD62" s="86"/>
      <c r="AE62" s="86"/>
      <c r="AF62" s="86"/>
      <c r="AG62" s="86"/>
      <c r="AH62" s="86"/>
      <c r="AI62" s="86"/>
      <c r="AJ62" s="86"/>
      <c r="AK62" s="86"/>
      <c r="AL62" s="86"/>
      <c r="AM62" s="86"/>
      <c r="AN62" s="86"/>
      <c r="AO62" s="86"/>
      <c r="AP62" s="86"/>
      <c r="AQ62" s="86"/>
      <c r="AR62" s="86"/>
      <c r="AS62" s="42">
        <f>SUM(N62:AR62)</f>
        <v>0</v>
      </c>
      <c r="AT62" s="36">
        <f t="shared" si="3"/>
        <v>0</v>
      </c>
    </row>
    <row r="63" spans="1:46" ht="21" customHeight="1" thickBot="1">
      <c r="A63" s="144"/>
      <c r="B63" s="114"/>
      <c r="C63" s="114"/>
      <c r="D63" s="116"/>
      <c r="E63" s="137"/>
      <c r="F63" s="118"/>
      <c r="G63" s="118"/>
      <c r="H63" s="118"/>
      <c r="I63" s="118"/>
      <c r="J63" s="38" t="s">
        <v>24</v>
      </c>
      <c r="K63" s="140"/>
      <c r="L63" s="141"/>
      <c r="M63" s="142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  <c r="AR63" s="84"/>
      <c r="AS63" s="39" t="str">
        <f>IF(AT62=AT63,"○","×")</f>
        <v>○</v>
      </c>
      <c r="AT63" s="36">
        <f t="shared" si="3"/>
        <v>0</v>
      </c>
    </row>
    <row r="64" spans="1:46" ht="21" customHeight="1">
      <c r="A64" s="143">
        <v>31</v>
      </c>
      <c r="B64" s="145"/>
      <c r="C64" s="145"/>
      <c r="D64" s="146"/>
      <c r="E64" s="137" t="str">
        <f>IF(D64=""," ",DATEDIF(D64,K64,"Y")&amp;"歳"&amp;DATEDIF(D64,K64,"YM")&amp;"カ月")</f>
        <v xml:space="preserve"> </v>
      </c>
      <c r="F64" s="138"/>
      <c r="G64" s="138"/>
      <c r="H64" s="138"/>
      <c r="I64" s="138"/>
      <c r="J64" s="40" t="s">
        <v>8</v>
      </c>
      <c r="K64" s="139">
        <f t="shared" ref="K64" ca="1" si="60">TODAY()</f>
        <v>44449</v>
      </c>
      <c r="L64" s="139">
        <f ca="1">DATEDIF(D64,K64,"Y")</f>
        <v>121</v>
      </c>
      <c r="M64" s="121" t="str">
        <f t="shared" ref="M64" ca="1" si="61">IF(L64=0,"○",IF(L64=1,"△",IF(L64=2,"□",IF(L64=3,"◇","×"))))</f>
        <v>×</v>
      </c>
      <c r="N64" s="87"/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  <c r="Z64" s="86"/>
      <c r="AA64" s="86"/>
      <c r="AB64" s="86"/>
      <c r="AC64" s="86"/>
      <c r="AD64" s="86"/>
      <c r="AE64" s="86"/>
      <c r="AF64" s="86"/>
      <c r="AG64" s="86"/>
      <c r="AH64" s="86"/>
      <c r="AI64" s="86"/>
      <c r="AJ64" s="86"/>
      <c r="AK64" s="86"/>
      <c r="AL64" s="86"/>
      <c r="AM64" s="86"/>
      <c r="AN64" s="86"/>
      <c r="AO64" s="86"/>
      <c r="AP64" s="86"/>
      <c r="AQ64" s="86"/>
      <c r="AR64" s="86"/>
      <c r="AS64" s="42">
        <f>SUM(N64:AR64)</f>
        <v>0</v>
      </c>
      <c r="AT64" s="36">
        <f t="shared" si="3"/>
        <v>0</v>
      </c>
    </row>
    <row r="65" spans="1:46" ht="21" customHeight="1" thickBot="1">
      <c r="A65" s="144"/>
      <c r="B65" s="114"/>
      <c r="C65" s="114"/>
      <c r="D65" s="116"/>
      <c r="E65" s="137"/>
      <c r="F65" s="118"/>
      <c r="G65" s="118"/>
      <c r="H65" s="118"/>
      <c r="I65" s="118"/>
      <c r="J65" s="38" t="s">
        <v>24</v>
      </c>
      <c r="K65" s="140"/>
      <c r="L65" s="141"/>
      <c r="M65" s="142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84"/>
      <c r="AQ65" s="84"/>
      <c r="AR65" s="84"/>
      <c r="AS65" s="39" t="str">
        <f>IF(AT64=AT65,"○","×")</f>
        <v>○</v>
      </c>
      <c r="AT65" s="36">
        <f t="shared" si="3"/>
        <v>0</v>
      </c>
    </row>
    <row r="66" spans="1:46" ht="21" customHeight="1">
      <c r="A66" s="143">
        <v>32</v>
      </c>
      <c r="B66" s="145"/>
      <c r="C66" s="145"/>
      <c r="D66" s="146"/>
      <c r="E66" s="137" t="str">
        <f>IF(D66=""," ",DATEDIF(D66,K66,"Y")&amp;"歳"&amp;DATEDIF(D66,K66,"YM")&amp;"カ月")</f>
        <v xml:space="preserve"> </v>
      </c>
      <c r="F66" s="138"/>
      <c r="G66" s="138"/>
      <c r="H66" s="138"/>
      <c r="I66" s="138"/>
      <c r="J66" s="40" t="s">
        <v>8</v>
      </c>
      <c r="K66" s="139">
        <f t="shared" ref="K66" ca="1" si="62">TODAY()</f>
        <v>44449</v>
      </c>
      <c r="L66" s="139">
        <f ca="1">DATEDIF(D66,K66,"Y")</f>
        <v>121</v>
      </c>
      <c r="M66" s="121" t="str">
        <f t="shared" ref="M66" ca="1" si="63">IF(L66=0,"○",IF(L66=1,"△",IF(L66=2,"□",IF(L66=3,"◇","×"))))</f>
        <v>×</v>
      </c>
      <c r="N66" s="87"/>
      <c r="O66" s="86"/>
      <c r="P66" s="86"/>
      <c r="Q66" s="86"/>
      <c r="R66" s="86"/>
      <c r="S66" s="86"/>
      <c r="T66" s="86"/>
      <c r="U66" s="86"/>
      <c r="V66" s="86"/>
      <c r="W66" s="86"/>
      <c r="X66" s="86"/>
      <c r="Y66" s="86"/>
      <c r="Z66" s="86"/>
      <c r="AA66" s="86"/>
      <c r="AB66" s="86"/>
      <c r="AC66" s="86"/>
      <c r="AD66" s="86"/>
      <c r="AE66" s="86"/>
      <c r="AF66" s="86"/>
      <c r="AG66" s="86"/>
      <c r="AH66" s="86"/>
      <c r="AI66" s="86"/>
      <c r="AJ66" s="86"/>
      <c r="AK66" s="86"/>
      <c r="AL66" s="86"/>
      <c r="AM66" s="86"/>
      <c r="AN66" s="86"/>
      <c r="AO66" s="86"/>
      <c r="AP66" s="86"/>
      <c r="AQ66" s="86"/>
      <c r="AR66" s="86"/>
      <c r="AS66" s="42">
        <f>SUM(N66:AR66)</f>
        <v>0</v>
      </c>
      <c r="AT66" s="36">
        <f t="shared" si="3"/>
        <v>0</v>
      </c>
    </row>
    <row r="67" spans="1:46" ht="21" customHeight="1" thickBot="1">
      <c r="A67" s="144"/>
      <c r="B67" s="114"/>
      <c r="C67" s="114"/>
      <c r="D67" s="116"/>
      <c r="E67" s="137"/>
      <c r="F67" s="118"/>
      <c r="G67" s="118"/>
      <c r="H67" s="118"/>
      <c r="I67" s="118"/>
      <c r="J67" s="38" t="s">
        <v>24</v>
      </c>
      <c r="K67" s="140"/>
      <c r="L67" s="141"/>
      <c r="M67" s="142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84"/>
      <c r="AM67" s="84"/>
      <c r="AN67" s="84"/>
      <c r="AO67" s="84"/>
      <c r="AP67" s="84"/>
      <c r="AQ67" s="84"/>
      <c r="AR67" s="84"/>
      <c r="AS67" s="39" t="str">
        <f>IF(AT66=AT67,"○","×")</f>
        <v>○</v>
      </c>
      <c r="AT67" s="36">
        <f t="shared" si="3"/>
        <v>0</v>
      </c>
    </row>
    <row r="68" spans="1:46" ht="21" customHeight="1">
      <c r="A68" s="143">
        <v>33</v>
      </c>
      <c r="B68" s="145"/>
      <c r="C68" s="145"/>
      <c r="D68" s="146"/>
      <c r="E68" s="137" t="str">
        <f>IF(D68=""," ",DATEDIF(D68,K68,"Y")&amp;"歳"&amp;DATEDIF(D68,K68,"YM")&amp;"カ月")</f>
        <v xml:space="preserve"> </v>
      </c>
      <c r="F68" s="138"/>
      <c r="G68" s="138"/>
      <c r="H68" s="138"/>
      <c r="I68" s="138"/>
      <c r="J68" s="40" t="s">
        <v>8</v>
      </c>
      <c r="K68" s="139">
        <f t="shared" ref="K68" ca="1" si="64">TODAY()</f>
        <v>44449</v>
      </c>
      <c r="L68" s="139">
        <f ca="1">DATEDIF(D68,K68,"Y")</f>
        <v>121</v>
      </c>
      <c r="M68" s="121" t="str">
        <f t="shared" ref="M68" ca="1" si="65">IF(L68=0,"○",IF(L68=1,"△",IF(L68=2,"□",IF(L68=3,"◇","×"))))</f>
        <v>×</v>
      </c>
      <c r="N68" s="87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  <c r="AK68" s="86"/>
      <c r="AL68" s="86"/>
      <c r="AM68" s="86"/>
      <c r="AN68" s="86"/>
      <c r="AO68" s="86"/>
      <c r="AP68" s="86"/>
      <c r="AQ68" s="86"/>
      <c r="AR68" s="86"/>
      <c r="AS68" s="42">
        <f>SUM(N68:AR68)</f>
        <v>0</v>
      </c>
      <c r="AT68" s="36">
        <f t="shared" si="3"/>
        <v>0</v>
      </c>
    </row>
    <row r="69" spans="1:46" ht="21" customHeight="1" thickBot="1">
      <c r="A69" s="144"/>
      <c r="B69" s="114"/>
      <c r="C69" s="114"/>
      <c r="D69" s="116"/>
      <c r="E69" s="137"/>
      <c r="F69" s="118"/>
      <c r="G69" s="118"/>
      <c r="H69" s="118"/>
      <c r="I69" s="118"/>
      <c r="J69" s="38" t="s">
        <v>24</v>
      </c>
      <c r="K69" s="140"/>
      <c r="L69" s="141"/>
      <c r="M69" s="142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84"/>
      <c r="AM69" s="84"/>
      <c r="AN69" s="84"/>
      <c r="AO69" s="84"/>
      <c r="AP69" s="84"/>
      <c r="AQ69" s="84"/>
      <c r="AR69" s="84"/>
      <c r="AS69" s="39" t="str">
        <f>IF(AT68=AT69,"○","×")</f>
        <v>○</v>
      </c>
      <c r="AT69" s="36">
        <f t="shared" ref="AT69:AT132" si="66">COUNT(N69:AR69)</f>
        <v>0</v>
      </c>
    </row>
    <row r="70" spans="1:46" ht="21" customHeight="1">
      <c r="A70" s="143">
        <v>34</v>
      </c>
      <c r="B70" s="145"/>
      <c r="C70" s="145"/>
      <c r="D70" s="146"/>
      <c r="E70" s="137" t="str">
        <f>IF(D70=""," ",DATEDIF(D70,K70,"Y")&amp;"歳"&amp;DATEDIF(D70,K70,"YM")&amp;"カ月")</f>
        <v xml:space="preserve"> </v>
      </c>
      <c r="F70" s="138"/>
      <c r="G70" s="138"/>
      <c r="H70" s="138"/>
      <c r="I70" s="138"/>
      <c r="J70" s="40" t="s">
        <v>8</v>
      </c>
      <c r="K70" s="139">
        <f t="shared" ref="K70" ca="1" si="67">TODAY()</f>
        <v>44449</v>
      </c>
      <c r="L70" s="139">
        <f ca="1">DATEDIF(D70,K70,"Y")</f>
        <v>121</v>
      </c>
      <c r="M70" s="121" t="str">
        <f t="shared" ref="M70" ca="1" si="68">IF(L70=0,"○",IF(L70=1,"△",IF(L70=2,"□",IF(L70=3,"◇","×"))))</f>
        <v>×</v>
      </c>
      <c r="N70" s="87"/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6"/>
      <c r="AG70" s="86"/>
      <c r="AH70" s="86"/>
      <c r="AI70" s="86"/>
      <c r="AJ70" s="86"/>
      <c r="AK70" s="86"/>
      <c r="AL70" s="86"/>
      <c r="AM70" s="86"/>
      <c r="AN70" s="86"/>
      <c r="AO70" s="86"/>
      <c r="AP70" s="86"/>
      <c r="AQ70" s="86"/>
      <c r="AR70" s="86"/>
      <c r="AS70" s="42">
        <f>SUM(N70:AR70)</f>
        <v>0</v>
      </c>
      <c r="AT70" s="36">
        <f t="shared" si="66"/>
        <v>0</v>
      </c>
    </row>
    <row r="71" spans="1:46" ht="21" customHeight="1" thickBot="1">
      <c r="A71" s="144"/>
      <c r="B71" s="114"/>
      <c r="C71" s="114"/>
      <c r="D71" s="116"/>
      <c r="E71" s="137"/>
      <c r="F71" s="118"/>
      <c r="G71" s="118"/>
      <c r="H71" s="118"/>
      <c r="I71" s="118"/>
      <c r="J71" s="38" t="s">
        <v>24</v>
      </c>
      <c r="K71" s="140"/>
      <c r="L71" s="141"/>
      <c r="M71" s="142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39" t="str">
        <f>IF(AT70=AT71,"○","×")</f>
        <v>○</v>
      </c>
      <c r="AT71" s="36">
        <f t="shared" si="66"/>
        <v>0</v>
      </c>
    </row>
    <row r="72" spans="1:46" ht="21" customHeight="1">
      <c r="A72" s="143">
        <v>35</v>
      </c>
      <c r="B72" s="145"/>
      <c r="C72" s="145"/>
      <c r="D72" s="146"/>
      <c r="E72" s="137" t="str">
        <f>IF(D72=""," ",DATEDIF(D72,K72,"Y")&amp;"歳"&amp;DATEDIF(D72,K72,"YM")&amp;"カ月")</f>
        <v xml:space="preserve"> </v>
      </c>
      <c r="F72" s="138"/>
      <c r="G72" s="138"/>
      <c r="H72" s="138"/>
      <c r="I72" s="138"/>
      <c r="J72" s="40" t="s">
        <v>8</v>
      </c>
      <c r="K72" s="139">
        <f t="shared" ref="K72" ca="1" si="69">TODAY()</f>
        <v>44449</v>
      </c>
      <c r="L72" s="139">
        <f ca="1">DATEDIF(D72,K72,"Y")</f>
        <v>121</v>
      </c>
      <c r="M72" s="121" t="str">
        <f t="shared" ref="M72" ca="1" si="70">IF(L72=0,"○",IF(L72=1,"△",IF(L72=2,"□",IF(L72=3,"◇","×"))))</f>
        <v>×</v>
      </c>
      <c r="N72" s="87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86"/>
      <c r="AF72" s="86"/>
      <c r="AG72" s="86"/>
      <c r="AH72" s="86"/>
      <c r="AI72" s="86"/>
      <c r="AJ72" s="86"/>
      <c r="AK72" s="86"/>
      <c r="AL72" s="86"/>
      <c r="AM72" s="86"/>
      <c r="AN72" s="86"/>
      <c r="AO72" s="86"/>
      <c r="AP72" s="86"/>
      <c r="AQ72" s="86"/>
      <c r="AR72" s="86"/>
      <c r="AS72" s="42">
        <f>SUM(N72:AR72)</f>
        <v>0</v>
      </c>
      <c r="AT72" s="36">
        <f t="shared" si="66"/>
        <v>0</v>
      </c>
    </row>
    <row r="73" spans="1:46" ht="21" customHeight="1" thickBot="1">
      <c r="A73" s="144"/>
      <c r="B73" s="114"/>
      <c r="C73" s="114"/>
      <c r="D73" s="116"/>
      <c r="E73" s="137"/>
      <c r="F73" s="118"/>
      <c r="G73" s="118"/>
      <c r="H73" s="118"/>
      <c r="I73" s="118"/>
      <c r="J73" s="38" t="s">
        <v>24</v>
      </c>
      <c r="K73" s="140"/>
      <c r="L73" s="141"/>
      <c r="M73" s="142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4"/>
      <c r="AR73" s="84"/>
      <c r="AS73" s="39" t="str">
        <f>IF(AT72=AT73,"○","×")</f>
        <v>○</v>
      </c>
      <c r="AT73" s="36">
        <f t="shared" si="66"/>
        <v>0</v>
      </c>
    </row>
    <row r="74" spans="1:46" ht="21" customHeight="1">
      <c r="A74" s="143">
        <v>36</v>
      </c>
      <c r="B74" s="145"/>
      <c r="C74" s="145"/>
      <c r="D74" s="146"/>
      <c r="E74" s="137" t="str">
        <f>IF(D74=""," ",DATEDIF(D74,K74,"Y")&amp;"歳"&amp;DATEDIF(D74,K74,"YM")&amp;"カ月")</f>
        <v xml:space="preserve"> </v>
      </c>
      <c r="F74" s="138"/>
      <c r="G74" s="138"/>
      <c r="H74" s="138"/>
      <c r="I74" s="138"/>
      <c r="J74" s="40" t="s">
        <v>8</v>
      </c>
      <c r="K74" s="139">
        <f t="shared" ref="K74" ca="1" si="71">TODAY()</f>
        <v>44449</v>
      </c>
      <c r="L74" s="139">
        <f ca="1">DATEDIF(D74,K74,"Y")</f>
        <v>121</v>
      </c>
      <c r="M74" s="121" t="str">
        <f t="shared" ref="M74" ca="1" si="72">IF(L74=0,"○",IF(L74=1,"△",IF(L74=2,"□",IF(L74=3,"◇","×"))))</f>
        <v>×</v>
      </c>
      <c r="N74" s="87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6"/>
      <c r="AD74" s="86"/>
      <c r="AE74" s="86"/>
      <c r="AF74" s="86"/>
      <c r="AG74" s="86"/>
      <c r="AH74" s="86"/>
      <c r="AI74" s="86"/>
      <c r="AJ74" s="86"/>
      <c r="AK74" s="86"/>
      <c r="AL74" s="86"/>
      <c r="AM74" s="86"/>
      <c r="AN74" s="86"/>
      <c r="AO74" s="86"/>
      <c r="AP74" s="86"/>
      <c r="AQ74" s="86"/>
      <c r="AR74" s="86"/>
      <c r="AS74" s="42">
        <f>SUM(N74:AR74)</f>
        <v>0</v>
      </c>
      <c r="AT74" s="36">
        <f t="shared" si="66"/>
        <v>0</v>
      </c>
    </row>
    <row r="75" spans="1:46" ht="21" customHeight="1" thickBot="1">
      <c r="A75" s="144"/>
      <c r="B75" s="114"/>
      <c r="C75" s="114"/>
      <c r="D75" s="116"/>
      <c r="E75" s="137"/>
      <c r="F75" s="118"/>
      <c r="G75" s="118"/>
      <c r="H75" s="118"/>
      <c r="I75" s="118"/>
      <c r="J75" s="38" t="s">
        <v>24</v>
      </c>
      <c r="K75" s="140"/>
      <c r="L75" s="141"/>
      <c r="M75" s="142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39" t="str">
        <f>IF(AT74=AT75,"○","×")</f>
        <v>○</v>
      </c>
      <c r="AT75" s="36">
        <f t="shared" si="66"/>
        <v>0</v>
      </c>
    </row>
    <row r="76" spans="1:46" ht="21" customHeight="1">
      <c r="A76" s="143">
        <v>37</v>
      </c>
      <c r="B76" s="145"/>
      <c r="C76" s="145"/>
      <c r="D76" s="146"/>
      <c r="E76" s="137" t="str">
        <f>IF(D76=""," ",DATEDIF(D76,K76,"Y")&amp;"歳"&amp;DATEDIF(D76,K76,"YM")&amp;"カ月")</f>
        <v xml:space="preserve"> </v>
      </c>
      <c r="F76" s="138"/>
      <c r="G76" s="138"/>
      <c r="H76" s="138"/>
      <c r="I76" s="138"/>
      <c r="J76" s="40" t="s">
        <v>8</v>
      </c>
      <c r="K76" s="139">
        <f t="shared" ref="K76" ca="1" si="73">TODAY()</f>
        <v>44449</v>
      </c>
      <c r="L76" s="139">
        <f ca="1">DATEDIF(D76,K76,"Y")</f>
        <v>121</v>
      </c>
      <c r="M76" s="121" t="str">
        <f t="shared" ref="M76" ca="1" si="74">IF(L76=0,"○",IF(L76=1,"△",IF(L76=2,"□",IF(L76=3,"◇","×"))))</f>
        <v>×</v>
      </c>
      <c r="N76" s="87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  <c r="AA76" s="86"/>
      <c r="AB76" s="86"/>
      <c r="AC76" s="86"/>
      <c r="AD76" s="86"/>
      <c r="AE76" s="86"/>
      <c r="AF76" s="86"/>
      <c r="AG76" s="86"/>
      <c r="AH76" s="86"/>
      <c r="AI76" s="86"/>
      <c r="AJ76" s="86"/>
      <c r="AK76" s="86"/>
      <c r="AL76" s="86"/>
      <c r="AM76" s="86"/>
      <c r="AN76" s="86"/>
      <c r="AO76" s="86"/>
      <c r="AP76" s="86"/>
      <c r="AQ76" s="86"/>
      <c r="AR76" s="86"/>
      <c r="AS76" s="42">
        <f>SUM(N76:AR76)</f>
        <v>0</v>
      </c>
      <c r="AT76" s="36">
        <f t="shared" si="66"/>
        <v>0</v>
      </c>
    </row>
    <row r="77" spans="1:46" ht="21" customHeight="1" thickBot="1">
      <c r="A77" s="144"/>
      <c r="B77" s="114"/>
      <c r="C77" s="114"/>
      <c r="D77" s="116"/>
      <c r="E77" s="137"/>
      <c r="F77" s="118"/>
      <c r="G77" s="118"/>
      <c r="H77" s="118"/>
      <c r="I77" s="118"/>
      <c r="J77" s="38" t="s">
        <v>24</v>
      </c>
      <c r="K77" s="140"/>
      <c r="L77" s="141"/>
      <c r="M77" s="142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84"/>
      <c r="AM77" s="84"/>
      <c r="AN77" s="84"/>
      <c r="AO77" s="84"/>
      <c r="AP77" s="84"/>
      <c r="AQ77" s="84"/>
      <c r="AR77" s="84"/>
      <c r="AS77" s="39" t="str">
        <f>IF(AT76=AT77,"○","×")</f>
        <v>○</v>
      </c>
      <c r="AT77" s="36">
        <f t="shared" si="66"/>
        <v>0</v>
      </c>
    </row>
    <row r="78" spans="1:46" ht="21" customHeight="1">
      <c r="A78" s="143">
        <v>38</v>
      </c>
      <c r="B78" s="145"/>
      <c r="C78" s="145"/>
      <c r="D78" s="146"/>
      <c r="E78" s="137" t="str">
        <f>IF(D78=""," ",DATEDIF(D78,K78,"Y")&amp;"歳"&amp;DATEDIF(D78,K78,"YM")&amp;"カ月")</f>
        <v xml:space="preserve"> </v>
      </c>
      <c r="F78" s="138"/>
      <c r="G78" s="138"/>
      <c r="H78" s="138"/>
      <c r="I78" s="138"/>
      <c r="J78" s="40" t="s">
        <v>8</v>
      </c>
      <c r="K78" s="139">
        <f t="shared" ref="K78" ca="1" si="75">TODAY()</f>
        <v>44449</v>
      </c>
      <c r="L78" s="139">
        <f ca="1">DATEDIF(D78,K78,"Y")</f>
        <v>121</v>
      </c>
      <c r="M78" s="121" t="str">
        <f t="shared" ref="M78" ca="1" si="76">IF(L78=0,"○",IF(L78=1,"△",IF(L78=2,"□",IF(L78=3,"◇","×"))))</f>
        <v>×</v>
      </c>
      <c r="N78" s="87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42">
        <f>SUM(N78:AR78)</f>
        <v>0</v>
      </c>
      <c r="AT78" s="36">
        <f t="shared" si="66"/>
        <v>0</v>
      </c>
    </row>
    <row r="79" spans="1:46" ht="21" customHeight="1" thickBot="1">
      <c r="A79" s="144"/>
      <c r="B79" s="114"/>
      <c r="C79" s="114"/>
      <c r="D79" s="116"/>
      <c r="E79" s="137"/>
      <c r="F79" s="118"/>
      <c r="G79" s="118"/>
      <c r="H79" s="118"/>
      <c r="I79" s="118"/>
      <c r="J79" s="38" t="s">
        <v>24</v>
      </c>
      <c r="K79" s="140"/>
      <c r="L79" s="141"/>
      <c r="M79" s="142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84"/>
      <c r="AM79" s="84"/>
      <c r="AN79" s="84"/>
      <c r="AO79" s="84"/>
      <c r="AP79" s="84"/>
      <c r="AQ79" s="84"/>
      <c r="AR79" s="84"/>
      <c r="AS79" s="39" t="str">
        <f>IF(AT78=AT79,"○","×")</f>
        <v>○</v>
      </c>
      <c r="AT79" s="36">
        <f t="shared" si="66"/>
        <v>0</v>
      </c>
    </row>
    <row r="80" spans="1:46" ht="21" customHeight="1">
      <c r="A80" s="143">
        <v>39</v>
      </c>
      <c r="B80" s="145"/>
      <c r="C80" s="145"/>
      <c r="D80" s="146"/>
      <c r="E80" s="137" t="str">
        <f>IF(D80=""," ",DATEDIF(D80,K80,"Y")&amp;"歳"&amp;DATEDIF(D80,K80,"YM")&amp;"カ月")</f>
        <v xml:space="preserve"> </v>
      </c>
      <c r="F80" s="138"/>
      <c r="G80" s="138"/>
      <c r="H80" s="138"/>
      <c r="I80" s="138"/>
      <c r="J80" s="40" t="s">
        <v>8</v>
      </c>
      <c r="K80" s="139">
        <f t="shared" ref="K80" ca="1" si="77">TODAY()</f>
        <v>44449</v>
      </c>
      <c r="L80" s="139">
        <f ca="1">DATEDIF(D80,K80,"Y")</f>
        <v>121</v>
      </c>
      <c r="M80" s="121" t="str">
        <f t="shared" ref="M80" ca="1" si="78">IF(L80=0,"○",IF(L80=1,"△",IF(L80=2,"□",IF(L80=3,"◇","×"))))</f>
        <v>×</v>
      </c>
      <c r="N80" s="87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  <c r="AA80" s="86"/>
      <c r="AB80" s="86"/>
      <c r="AC80" s="86"/>
      <c r="AD80" s="86"/>
      <c r="AE80" s="86"/>
      <c r="AF80" s="86"/>
      <c r="AG80" s="86"/>
      <c r="AH80" s="86"/>
      <c r="AI80" s="86"/>
      <c r="AJ80" s="86"/>
      <c r="AK80" s="86"/>
      <c r="AL80" s="86"/>
      <c r="AM80" s="86"/>
      <c r="AN80" s="86"/>
      <c r="AO80" s="86"/>
      <c r="AP80" s="86"/>
      <c r="AQ80" s="86"/>
      <c r="AR80" s="86"/>
      <c r="AS80" s="42">
        <f>SUM(N80:AR80)</f>
        <v>0</v>
      </c>
      <c r="AT80" s="36">
        <f t="shared" si="66"/>
        <v>0</v>
      </c>
    </row>
    <row r="81" spans="1:46" ht="21" customHeight="1" thickBot="1">
      <c r="A81" s="144"/>
      <c r="B81" s="114"/>
      <c r="C81" s="114"/>
      <c r="D81" s="116"/>
      <c r="E81" s="137"/>
      <c r="F81" s="118"/>
      <c r="G81" s="118"/>
      <c r="H81" s="118"/>
      <c r="I81" s="118"/>
      <c r="J81" s="38" t="s">
        <v>24</v>
      </c>
      <c r="K81" s="140"/>
      <c r="L81" s="141"/>
      <c r="M81" s="142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  <c r="AR81" s="84"/>
      <c r="AS81" s="39" t="str">
        <f>IF(AT80=AT81,"○","×")</f>
        <v>○</v>
      </c>
      <c r="AT81" s="36">
        <f t="shared" si="66"/>
        <v>0</v>
      </c>
    </row>
    <row r="82" spans="1:46" ht="21" customHeight="1">
      <c r="A82" s="143">
        <v>40</v>
      </c>
      <c r="B82" s="145"/>
      <c r="C82" s="145"/>
      <c r="D82" s="146"/>
      <c r="E82" s="137" t="str">
        <f>IF(D82=""," ",DATEDIF(D82,K82,"Y")&amp;"歳"&amp;DATEDIF(D82,K82,"YM")&amp;"カ月")</f>
        <v xml:space="preserve"> </v>
      </c>
      <c r="F82" s="138"/>
      <c r="G82" s="138"/>
      <c r="H82" s="138"/>
      <c r="I82" s="138"/>
      <c r="J82" s="40" t="s">
        <v>8</v>
      </c>
      <c r="K82" s="139">
        <f t="shared" ref="K82" ca="1" si="79">TODAY()</f>
        <v>44449</v>
      </c>
      <c r="L82" s="139">
        <f ca="1">DATEDIF(D82,K82,"Y")</f>
        <v>121</v>
      </c>
      <c r="M82" s="121" t="str">
        <f t="shared" ref="M82" ca="1" si="80">IF(L82=0,"○",IF(L82=1,"△",IF(L82=2,"□",IF(L82=3,"◇","×"))))</f>
        <v>×</v>
      </c>
      <c r="N82" s="87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42">
        <f>SUM(N82:AR82)</f>
        <v>0</v>
      </c>
      <c r="AT82" s="36">
        <f t="shared" si="66"/>
        <v>0</v>
      </c>
    </row>
    <row r="83" spans="1:46" ht="21" customHeight="1" thickBot="1">
      <c r="A83" s="144"/>
      <c r="B83" s="114"/>
      <c r="C83" s="114"/>
      <c r="D83" s="116"/>
      <c r="E83" s="137"/>
      <c r="F83" s="118"/>
      <c r="G83" s="118"/>
      <c r="H83" s="118"/>
      <c r="I83" s="118"/>
      <c r="J83" s="38" t="s">
        <v>24</v>
      </c>
      <c r="K83" s="140"/>
      <c r="L83" s="141"/>
      <c r="M83" s="142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84"/>
      <c r="AM83" s="84"/>
      <c r="AN83" s="84"/>
      <c r="AO83" s="84"/>
      <c r="AP83" s="84"/>
      <c r="AQ83" s="84"/>
      <c r="AR83" s="84"/>
      <c r="AS83" s="39" t="str">
        <f>IF(AT82=AT83,"○","×")</f>
        <v>○</v>
      </c>
      <c r="AT83" s="36">
        <f t="shared" si="66"/>
        <v>0</v>
      </c>
    </row>
    <row r="84" spans="1:46" ht="21" customHeight="1">
      <c r="A84" s="143">
        <v>41</v>
      </c>
      <c r="B84" s="145"/>
      <c r="C84" s="145"/>
      <c r="D84" s="146"/>
      <c r="E84" s="137" t="str">
        <f>IF(D84=""," ",DATEDIF(D84,K84,"Y")&amp;"歳"&amp;DATEDIF(D84,K84,"YM")&amp;"カ月")</f>
        <v xml:space="preserve"> </v>
      </c>
      <c r="F84" s="138"/>
      <c r="G84" s="138"/>
      <c r="H84" s="138"/>
      <c r="I84" s="138"/>
      <c r="J84" s="40" t="s">
        <v>8</v>
      </c>
      <c r="K84" s="139">
        <f t="shared" ref="K84" ca="1" si="81">TODAY()</f>
        <v>44449</v>
      </c>
      <c r="L84" s="139">
        <f ca="1">DATEDIF(D84,K84,"Y")</f>
        <v>121</v>
      </c>
      <c r="M84" s="121" t="str">
        <f t="shared" ref="M84" ca="1" si="82">IF(L84=0,"○",IF(L84=1,"△",IF(L84=2,"□",IF(L84=3,"◇","×"))))</f>
        <v>×</v>
      </c>
      <c r="N84" s="87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86"/>
      <c r="AE84" s="86"/>
      <c r="AF84" s="86"/>
      <c r="AG84" s="86"/>
      <c r="AH84" s="86"/>
      <c r="AI84" s="86"/>
      <c r="AJ84" s="86"/>
      <c r="AK84" s="86"/>
      <c r="AL84" s="86"/>
      <c r="AM84" s="86"/>
      <c r="AN84" s="86"/>
      <c r="AO84" s="86"/>
      <c r="AP84" s="86"/>
      <c r="AQ84" s="86"/>
      <c r="AR84" s="86"/>
      <c r="AS84" s="42">
        <f>SUM(N84:AR84)</f>
        <v>0</v>
      </c>
      <c r="AT84" s="36">
        <f t="shared" si="66"/>
        <v>0</v>
      </c>
    </row>
    <row r="85" spans="1:46" ht="21" customHeight="1" thickBot="1">
      <c r="A85" s="144"/>
      <c r="B85" s="114"/>
      <c r="C85" s="114"/>
      <c r="D85" s="116"/>
      <c r="E85" s="137"/>
      <c r="F85" s="118"/>
      <c r="G85" s="118"/>
      <c r="H85" s="118"/>
      <c r="I85" s="118"/>
      <c r="J85" s="38" t="s">
        <v>24</v>
      </c>
      <c r="K85" s="140"/>
      <c r="L85" s="141"/>
      <c r="M85" s="142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84"/>
      <c r="AM85" s="84"/>
      <c r="AN85" s="84"/>
      <c r="AO85" s="84"/>
      <c r="AP85" s="84"/>
      <c r="AQ85" s="84"/>
      <c r="AR85" s="84"/>
      <c r="AS85" s="39" t="str">
        <f>IF(AT84=AT85,"○","×")</f>
        <v>○</v>
      </c>
      <c r="AT85" s="36">
        <f t="shared" si="66"/>
        <v>0</v>
      </c>
    </row>
    <row r="86" spans="1:46" ht="21" customHeight="1">
      <c r="A86" s="143">
        <v>42</v>
      </c>
      <c r="B86" s="145"/>
      <c r="C86" s="145"/>
      <c r="D86" s="146"/>
      <c r="E86" s="137" t="str">
        <f>IF(D86=""," ",DATEDIF(D86,K86,"Y")&amp;"歳"&amp;DATEDIF(D86,K86,"YM")&amp;"カ月")</f>
        <v xml:space="preserve"> </v>
      </c>
      <c r="F86" s="138"/>
      <c r="G86" s="138"/>
      <c r="H86" s="138"/>
      <c r="I86" s="138"/>
      <c r="J86" s="40" t="s">
        <v>8</v>
      </c>
      <c r="K86" s="139">
        <f t="shared" ref="K86" ca="1" si="83">TODAY()</f>
        <v>44449</v>
      </c>
      <c r="L86" s="139">
        <f ca="1">DATEDIF(D86,K86,"Y")</f>
        <v>121</v>
      </c>
      <c r="M86" s="121" t="str">
        <f t="shared" ref="M86" ca="1" si="84">IF(L86=0,"○",IF(L86=1,"△",IF(L86=2,"□",IF(L86=3,"◇","×"))))</f>
        <v>×</v>
      </c>
      <c r="N86" s="87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6"/>
      <c r="AA86" s="86"/>
      <c r="AB86" s="86"/>
      <c r="AC86" s="86"/>
      <c r="AD86" s="86"/>
      <c r="AE86" s="86"/>
      <c r="AF86" s="86"/>
      <c r="AG86" s="86"/>
      <c r="AH86" s="86"/>
      <c r="AI86" s="86"/>
      <c r="AJ86" s="86"/>
      <c r="AK86" s="86"/>
      <c r="AL86" s="86"/>
      <c r="AM86" s="86"/>
      <c r="AN86" s="86"/>
      <c r="AO86" s="86"/>
      <c r="AP86" s="86"/>
      <c r="AQ86" s="86"/>
      <c r="AR86" s="86"/>
      <c r="AS86" s="42">
        <f>SUM(N86:AR86)</f>
        <v>0</v>
      </c>
      <c r="AT86" s="36">
        <f t="shared" si="66"/>
        <v>0</v>
      </c>
    </row>
    <row r="87" spans="1:46" ht="21" customHeight="1" thickBot="1">
      <c r="A87" s="144"/>
      <c r="B87" s="114"/>
      <c r="C87" s="114"/>
      <c r="D87" s="116"/>
      <c r="E87" s="137"/>
      <c r="F87" s="118"/>
      <c r="G87" s="118"/>
      <c r="H87" s="118"/>
      <c r="I87" s="118"/>
      <c r="J87" s="38" t="s">
        <v>24</v>
      </c>
      <c r="K87" s="140"/>
      <c r="L87" s="141"/>
      <c r="M87" s="142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39" t="str">
        <f>IF(AT86=AT87,"○","×")</f>
        <v>○</v>
      </c>
      <c r="AT87" s="36">
        <f t="shared" si="66"/>
        <v>0</v>
      </c>
    </row>
    <row r="88" spans="1:46" ht="21" customHeight="1">
      <c r="A88" s="143">
        <v>43</v>
      </c>
      <c r="B88" s="145"/>
      <c r="C88" s="145"/>
      <c r="D88" s="146"/>
      <c r="E88" s="137" t="str">
        <f>IF(D88=""," ",DATEDIF(D88,K88,"Y")&amp;"歳"&amp;DATEDIF(D88,K88,"YM")&amp;"カ月")</f>
        <v xml:space="preserve"> </v>
      </c>
      <c r="F88" s="138"/>
      <c r="G88" s="138"/>
      <c r="H88" s="138"/>
      <c r="I88" s="138"/>
      <c r="J88" s="40" t="s">
        <v>8</v>
      </c>
      <c r="K88" s="139">
        <f t="shared" ref="K88" ca="1" si="85">TODAY()</f>
        <v>44449</v>
      </c>
      <c r="L88" s="139">
        <f ca="1">DATEDIF(D88,K88,"Y")</f>
        <v>121</v>
      </c>
      <c r="M88" s="121" t="str">
        <f t="shared" ref="M88" ca="1" si="86">IF(L88=0,"○",IF(L88=1,"△",IF(L88=2,"□",IF(L88=3,"◇","×"))))</f>
        <v>×</v>
      </c>
      <c r="N88" s="87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  <c r="AA88" s="86"/>
      <c r="AB88" s="86"/>
      <c r="AC88" s="86"/>
      <c r="AD88" s="86"/>
      <c r="AE88" s="86"/>
      <c r="AF88" s="86"/>
      <c r="AG88" s="86"/>
      <c r="AH88" s="86"/>
      <c r="AI88" s="86"/>
      <c r="AJ88" s="86"/>
      <c r="AK88" s="86"/>
      <c r="AL88" s="86"/>
      <c r="AM88" s="86"/>
      <c r="AN88" s="86"/>
      <c r="AO88" s="86"/>
      <c r="AP88" s="86"/>
      <c r="AQ88" s="86"/>
      <c r="AR88" s="86"/>
      <c r="AS88" s="42">
        <f>SUM(N88:AR88)</f>
        <v>0</v>
      </c>
      <c r="AT88" s="36">
        <f t="shared" si="66"/>
        <v>0</v>
      </c>
    </row>
    <row r="89" spans="1:46" ht="21" customHeight="1" thickBot="1">
      <c r="A89" s="144"/>
      <c r="B89" s="114"/>
      <c r="C89" s="114"/>
      <c r="D89" s="116"/>
      <c r="E89" s="137"/>
      <c r="F89" s="118"/>
      <c r="G89" s="118"/>
      <c r="H89" s="118"/>
      <c r="I89" s="118"/>
      <c r="J89" s="38" t="s">
        <v>24</v>
      </c>
      <c r="K89" s="140"/>
      <c r="L89" s="141"/>
      <c r="M89" s="142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84"/>
      <c r="AM89" s="84"/>
      <c r="AN89" s="84"/>
      <c r="AO89" s="84"/>
      <c r="AP89" s="84"/>
      <c r="AQ89" s="84"/>
      <c r="AR89" s="84"/>
      <c r="AS89" s="39" t="str">
        <f>IF(AT88=AT89,"○","×")</f>
        <v>○</v>
      </c>
      <c r="AT89" s="36">
        <f t="shared" si="66"/>
        <v>0</v>
      </c>
    </row>
    <row r="90" spans="1:46" ht="21" customHeight="1">
      <c r="A90" s="143">
        <v>44</v>
      </c>
      <c r="B90" s="145"/>
      <c r="C90" s="145"/>
      <c r="D90" s="146"/>
      <c r="E90" s="137" t="str">
        <f>IF(D90=""," ",DATEDIF(D90,K90,"Y")&amp;"歳"&amp;DATEDIF(D90,K90,"YM")&amp;"カ月")</f>
        <v xml:space="preserve"> </v>
      </c>
      <c r="F90" s="138"/>
      <c r="G90" s="138"/>
      <c r="H90" s="138"/>
      <c r="I90" s="138"/>
      <c r="J90" s="40" t="s">
        <v>8</v>
      </c>
      <c r="K90" s="139">
        <f t="shared" ref="K90" ca="1" si="87">TODAY()</f>
        <v>44449</v>
      </c>
      <c r="L90" s="139">
        <f ca="1">DATEDIF(D90,K90,"Y")</f>
        <v>121</v>
      </c>
      <c r="M90" s="121" t="str">
        <f t="shared" ref="M90" ca="1" si="88">IF(L90=0,"○",IF(L90=1,"△",IF(L90=2,"□",IF(L90=3,"◇","×"))))</f>
        <v>×</v>
      </c>
      <c r="N90" s="87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  <c r="AG90" s="86"/>
      <c r="AH90" s="86"/>
      <c r="AI90" s="86"/>
      <c r="AJ90" s="86"/>
      <c r="AK90" s="86"/>
      <c r="AL90" s="86"/>
      <c r="AM90" s="86"/>
      <c r="AN90" s="86"/>
      <c r="AO90" s="86"/>
      <c r="AP90" s="86"/>
      <c r="AQ90" s="86"/>
      <c r="AR90" s="86"/>
      <c r="AS90" s="42">
        <f>SUM(N90:AR90)</f>
        <v>0</v>
      </c>
      <c r="AT90" s="36">
        <f t="shared" si="66"/>
        <v>0</v>
      </c>
    </row>
    <row r="91" spans="1:46" ht="21" customHeight="1" thickBot="1">
      <c r="A91" s="144"/>
      <c r="B91" s="114"/>
      <c r="C91" s="114"/>
      <c r="D91" s="116"/>
      <c r="E91" s="137"/>
      <c r="F91" s="118"/>
      <c r="G91" s="118"/>
      <c r="H91" s="118"/>
      <c r="I91" s="118"/>
      <c r="J91" s="38" t="s">
        <v>24</v>
      </c>
      <c r="K91" s="140"/>
      <c r="L91" s="141"/>
      <c r="M91" s="142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84"/>
      <c r="AM91" s="84"/>
      <c r="AN91" s="84"/>
      <c r="AO91" s="84"/>
      <c r="AP91" s="84"/>
      <c r="AQ91" s="84"/>
      <c r="AR91" s="84"/>
      <c r="AS91" s="39" t="str">
        <f>IF(AT90=AT91,"○","×")</f>
        <v>○</v>
      </c>
      <c r="AT91" s="36">
        <f t="shared" si="66"/>
        <v>0</v>
      </c>
    </row>
    <row r="92" spans="1:46" ht="21" customHeight="1">
      <c r="A92" s="143">
        <v>45</v>
      </c>
      <c r="B92" s="145"/>
      <c r="C92" s="145"/>
      <c r="D92" s="146"/>
      <c r="E92" s="137" t="str">
        <f>IF(D92=""," ",DATEDIF(D92,K92,"Y")&amp;"歳"&amp;DATEDIF(D92,K92,"YM")&amp;"カ月")</f>
        <v xml:space="preserve"> </v>
      </c>
      <c r="F92" s="138"/>
      <c r="G92" s="138"/>
      <c r="H92" s="138"/>
      <c r="I92" s="138"/>
      <c r="J92" s="40" t="s">
        <v>8</v>
      </c>
      <c r="K92" s="139">
        <f t="shared" ref="K92" ca="1" si="89">TODAY()</f>
        <v>44449</v>
      </c>
      <c r="L92" s="139">
        <f ca="1">DATEDIF(D92,K92,"Y")</f>
        <v>121</v>
      </c>
      <c r="M92" s="121" t="str">
        <f t="shared" ref="M92" ca="1" si="90">IF(L92=0,"○",IF(L92=1,"△",IF(L92=2,"□",IF(L92=3,"◇","×"))))</f>
        <v>×</v>
      </c>
      <c r="N92" s="87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6"/>
      <c r="AD92" s="86"/>
      <c r="AE92" s="86"/>
      <c r="AF92" s="86"/>
      <c r="AG92" s="86"/>
      <c r="AH92" s="86"/>
      <c r="AI92" s="86"/>
      <c r="AJ92" s="86"/>
      <c r="AK92" s="86"/>
      <c r="AL92" s="86"/>
      <c r="AM92" s="86"/>
      <c r="AN92" s="86"/>
      <c r="AO92" s="86"/>
      <c r="AP92" s="86"/>
      <c r="AQ92" s="86"/>
      <c r="AR92" s="86"/>
      <c r="AS92" s="42">
        <f>SUM(N92:AR92)</f>
        <v>0</v>
      </c>
      <c r="AT92" s="36">
        <f t="shared" si="66"/>
        <v>0</v>
      </c>
    </row>
    <row r="93" spans="1:46" ht="21" customHeight="1" thickBot="1">
      <c r="A93" s="144"/>
      <c r="B93" s="114"/>
      <c r="C93" s="114"/>
      <c r="D93" s="116"/>
      <c r="E93" s="137"/>
      <c r="F93" s="118"/>
      <c r="G93" s="118"/>
      <c r="H93" s="118"/>
      <c r="I93" s="118"/>
      <c r="J93" s="38" t="s">
        <v>24</v>
      </c>
      <c r="K93" s="140"/>
      <c r="L93" s="141"/>
      <c r="M93" s="142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84"/>
      <c r="AM93" s="84"/>
      <c r="AN93" s="84"/>
      <c r="AO93" s="84"/>
      <c r="AP93" s="84"/>
      <c r="AQ93" s="84"/>
      <c r="AR93" s="84"/>
      <c r="AS93" s="39" t="str">
        <f>IF(AT92=AT93,"○","×")</f>
        <v>○</v>
      </c>
      <c r="AT93" s="36">
        <f t="shared" si="66"/>
        <v>0</v>
      </c>
    </row>
    <row r="94" spans="1:46" ht="21" customHeight="1">
      <c r="A94" s="143">
        <v>46</v>
      </c>
      <c r="B94" s="145"/>
      <c r="C94" s="145"/>
      <c r="D94" s="146"/>
      <c r="E94" s="137" t="str">
        <f>IF(D94=""," ",DATEDIF(D94,K94,"Y")&amp;"歳"&amp;DATEDIF(D94,K94,"YM")&amp;"カ月")</f>
        <v xml:space="preserve"> </v>
      </c>
      <c r="F94" s="138"/>
      <c r="G94" s="138"/>
      <c r="H94" s="138"/>
      <c r="I94" s="138"/>
      <c r="J94" s="40" t="s">
        <v>8</v>
      </c>
      <c r="K94" s="139">
        <f t="shared" ref="K94" ca="1" si="91">TODAY()</f>
        <v>44449</v>
      </c>
      <c r="L94" s="139">
        <f ca="1">DATEDIF(D94,K94,"Y")</f>
        <v>121</v>
      </c>
      <c r="M94" s="121" t="str">
        <f t="shared" ref="M94" ca="1" si="92">IF(L94=0,"○",IF(L94=1,"△",IF(L94=2,"□",IF(L94=3,"◇","×"))))</f>
        <v>×</v>
      </c>
      <c r="N94" s="87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  <c r="AE94" s="86"/>
      <c r="AF94" s="86"/>
      <c r="AG94" s="86"/>
      <c r="AH94" s="86"/>
      <c r="AI94" s="86"/>
      <c r="AJ94" s="86"/>
      <c r="AK94" s="86"/>
      <c r="AL94" s="86"/>
      <c r="AM94" s="86"/>
      <c r="AN94" s="86"/>
      <c r="AO94" s="86"/>
      <c r="AP94" s="86"/>
      <c r="AQ94" s="86"/>
      <c r="AR94" s="86"/>
      <c r="AS94" s="42">
        <f>SUM(N94:AR94)</f>
        <v>0</v>
      </c>
      <c r="AT94" s="36">
        <f t="shared" si="66"/>
        <v>0</v>
      </c>
    </row>
    <row r="95" spans="1:46" ht="21" customHeight="1" thickBot="1">
      <c r="A95" s="144"/>
      <c r="B95" s="114"/>
      <c r="C95" s="114"/>
      <c r="D95" s="116"/>
      <c r="E95" s="137"/>
      <c r="F95" s="118"/>
      <c r="G95" s="118"/>
      <c r="H95" s="118"/>
      <c r="I95" s="118"/>
      <c r="J95" s="38" t="s">
        <v>24</v>
      </c>
      <c r="K95" s="140"/>
      <c r="L95" s="141"/>
      <c r="M95" s="142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39" t="str">
        <f>IF(AT94=AT95,"○","×")</f>
        <v>○</v>
      </c>
      <c r="AT95" s="36">
        <f t="shared" si="66"/>
        <v>0</v>
      </c>
    </row>
    <row r="96" spans="1:46" ht="21" customHeight="1">
      <c r="A96" s="143">
        <v>47</v>
      </c>
      <c r="B96" s="145"/>
      <c r="C96" s="145"/>
      <c r="D96" s="146"/>
      <c r="E96" s="137" t="str">
        <f>IF(D96=""," ",DATEDIF(D96,K96,"Y")&amp;"歳"&amp;DATEDIF(D96,K96,"YM")&amp;"カ月")</f>
        <v xml:space="preserve"> </v>
      </c>
      <c r="F96" s="138"/>
      <c r="G96" s="138"/>
      <c r="H96" s="138"/>
      <c r="I96" s="138"/>
      <c r="J96" s="40" t="s">
        <v>8</v>
      </c>
      <c r="K96" s="139">
        <f t="shared" ref="K96" ca="1" si="93">TODAY()</f>
        <v>44449</v>
      </c>
      <c r="L96" s="139">
        <f ca="1">DATEDIF(D96,K96,"Y")</f>
        <v>121</v>
      </c>
      <c r="M96" s="121" t="str">
        <f t="shared" ref="M96" ca="1" si="94">IF(L96=0,"○",IF(L96=1,"△",IF(L96=2,"□",IF(L96=3,"◇","×"))))</f>
        <v>×</v>
      </c>
      <c r="N96" s="87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  <c r="AA96" s="86"/>
      <c r="AB96" s="86"/>
      <c r="AC96" s="86"/>
      <c r="AD96" s="86"/>
      <c r="AE96" s="86"/>
      <c r="AF96" s="86"/>
      <c r="AG96" s="86"/>
      <c r="AH96" s="86"/>
      <c r="AI96" s="86"/>
      <c r="AJ96" s="86"/>
      <c r="AK96" s="86"/>
      <c r="AL96" s="86"/>
      <c r="AM96" s="86"/>
      <c r="AN96" s="86"/>
      <c r="AO96" s="86"/>
      <c r="AP96" s="86"/>
      <c r="AQ96" s="86"/>
      <c r="AR96" s="86"/>
      <c r="AS96" s="42">
        <f>SUM(N96:AR96)</f>
        <v>0</v>
      </c>
      <c r="AT96" s="36">
        <f t="shared" si="66"/>
        <v>0</v>
      </c>
    </row>
    <row r="97" spans="1:46" ht="21" customHeight="1" thickBot="1">
      <c r="A97" s="144"/>
      <c r="B97" s="114"/>
      <c r="C97" s="114"/>
      <c r="D97" s="116"/>
      <c r="E97" s="137"/>
      <c r="F97" s="118"/>
      <c r="G97" s="118"/>
      <c r="H97" s="118"/>
      <c r="I97" s="118"/>
      <c r="J97" s="38" t="s">
        <v>24</v>
      </c>
      <c r="K97" s="140"/>
      <c r="L97" s="141"/>
      <c r="M97" s="142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39" t="str">
        <f>IF(AT96=AT97,"○","×")</f>
        <v>○</v>
      </c>
      <c r="AT97" s="36">
        <f t="shared" si="66"/>
        <v>0</v>
      </c>
    </row>
    <row r="98" spans="1:46" ht="21" customHeight="1">
      <c r="A98" s="143">
        <v>48</v>
      </c>
      <c r="B98" s="145"/>
      <c r="C98" s="145"/>
      <c r="D98" s="146"/>
      <c r="E98" s="137" t="str">
        <f>IF(D98=""," ",DATEDIF(D98,K98,"Y")&amp;"歳"&amp;DATEDIF(D98,K98,"YM")&amp;"カ月")</f>
        <v xml:space="preserve"> </v>
      </c>
      <c r="F98" s="138"/>
      <c r="G98" s="138"/>
      <c r="H98" s="138"/>
      <c r="I98" s="138"/>
      <c r="J98" s="40" t="s">
        <v>8</v>
      </c>
      <c r="K98" s="139">
        <f t="shared" ref="K98" ca="1" si="95">TODAY()</f>
        <v>44449</v>
      </c>
      <c r="L98" s="139">
        <f ca="1">DATEDIF(D98,K98,"Y")</f>
        <v>121</v>
      </c>
      <c r="M98" s="121" t="str">
        <f t="shared" ref="M98" ca="1" si="96">IF(L98=0,"○",IF(L98=1,"△",IF(L98=2,"□",IF(L98=3,"◇","×"))))</f>
        <v>×</v>
      </c>
      <c r="N98" s="87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42">
        <f>SUM(N98:AR98)</f>
        <v>0</v>
      </c>
      <c r="AT98" s="36">
        <f t="shared" si="66"/>
        <v>0</v>
      </c>
    </row>
    <row r="99" spans="1:46" ht="21" customHeight="1" thickBot="1">
      <c r="A99" s="144"/>
      <c r="B99" s="114"/>
      <c r="C99" s="114"/>
      <c r="D99" s="116"/>
      <c r="E99" s="137"/>
      <c r="F99" s="118"/>
      <c r="G99" s="118"/>
      <c r="H99" s="118"/>
      <c r="I99" s="118"/>
      <c r="J99" s="38" t="s">
        <v>24</v>
      </c>
      <c r="K99" s="140"/>
      <c r="L99" s="141"/>
      <c r="M99" s="142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39" t="str">
        <f>IF(AT98=AT99,"○","×")</f>
        <v>○</v>
      </c>
      <c r="AT99" s="36">
        <f t="shared" si="66"/>
        <v>0</v>
      </c>
    </row>
    <row r="100" spans="1:46" ht="21" customHeight="1">
      <c r="A100" s="143">
        <v>49</v>
      </c>
      <c r="B100" s="145"/>
      <c r="C100" s="145"/>
      <c r="D100" s="146"/>
      <c r="E100" s="137" t="str">
        <f>IF(D100=""," ",DATEDIF(D100,K100,"Y")&amp;"歳"&amp;DATEDIF(D100,K100,"YM")&amp;"カ月")</f>
        <v xml:space="preserve"> </v>
      </c>
      <c r="F100" s="138"/>
      <c r="G100" s="138"/>
      <c r="H100" s="138"/>
      <c r="I100" s="138"/>
      <c r="J100" s="40" t="s">
        <v>8</v>
      </c>
      <c r="K100" s="139">
        <f t="shared" ref="K100:K162" ca="1" si="97">TODAY()</f>
        <v>44449</v>
      </c>
      <c r="L100" s="139">
        <f ca="1">DATEDIF(D100,K100,"Y")</f>
        <v>121</v>
      </c>
      <c r="M100" s="121" t="str">
        <f t="shared" ref="M100:M162" ca="1" si="98">IF(L100=0,"○",IF(L100=1,"△",IF(L100=2,"□",IF(L100=3,"◇","×"))))</f>
        <v>×</v>
      </c>
      <c r="N100" s="87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  <c r="AA100" s="86"/>
      <c r="AB100" s="86"/>
      <c r="AC100" s="86"/>
      <c r="AD100" s="86"/>
      <c r="AE100" s="86"/>
      <c r="AF100" s="86"/>
      <c r="AG100" s="86"/>
      <c r="AH100" s="86"/>
      <c r="AI100" s="86"/>
      <c r="AJ100" s="86"/>
      <c r="AK100" s="86"/>
      <c r="AL100" s="86"/>
      <c r="AM100" s="86"/>
      <c r="AN100" s="86"/>
      <c r="AO100" s="86"/>
      <c r="AP100" s="86"/>
      <c r="AQ100" s="86"/>
      <c r="AR100" s="86"/>
      <c r="AS100" s="42">
        <f>SUM(N100:AR100)</f>
        <v>0</v>
      </c>
      <c r="AT100" s="36">
        <f t="shared" si="66"/>
        <v>0</v>
      </c>
    </row>
    <row r="101" spans="1:46" ht="21" customHeight="1" thickBot="1">
      <c r="A101" s="144"/>
      <c r="B101" s="114"/>
      <c r="C101" s="114"/>
      <c r="D101" s="116"/>
      <c r="E101" s="137"/>
      <c r="F101" s="118"/>
      <c r="G101" s="118"/>
      <c r="H101" s="118"/>
      <c r="I101" s="118"/>
      <c r="J101" s="38" t="s">
        <v>24</v>
      </c>
      <c r="K101" s="140"/>
      <c r="L101" s="141"/>
      <c r="M101" s="142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39" t="str">
        <f>IF(AT100=AT101,"○","×")</f>
        <v>○</v>
      </c>
      <c r="AT101" s="36">
        <f t="shared" si="66"/>
        <v>0</v>
      </c>
    </row>
    <row r="102" spans="1:46" ht="21" customHeight="1">
      <c r="A102" s="143">
        <v>50</v>
      </c>
      <c r="B102" s="145"/>
      <c r="C102" s="145"/>
      <c r="D102" s="146"/>
      <c r="E102" s="137" t="str">
        <f>IF(D102=""," ",DATEDIF(D102,K102,"Y")&amp;"歳"&amp;DATEDIF(D102,K102,"YM")&amp;"カ月")</f>
        <v xml:space="preserve"> </v>
      </c>
      <c r="F102" s="138"/>
      <c r="G102" s="138"/>
      <c r="H102" s="138"/>
      <c r="I102" s="138"/>
      <c r="J102" s="40" t="s">
        <v>8</v>
      </c>
      <c r="K102" s="139">
        <f t="shared" ca="1" si="97"/>
        <v>44449</v>
      </c>
      <c r="L102" s="139">
        <f ca="1">DATEDIF(D102,K102,"Y")</f>
        <v>121</v>
      </c>
      <c r="M102" s="121" t="str">
        <f t="shared" ca="1" si="98"/>
        <v>×</v>
      </c>
      <c r="N102" s="87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42">
        <f t="shared" ref="AS102" si="99">SUM(N102:AR102)</f>
        <v>0</v>
      </c>
      <c r="AT102" s="36">
        <f t="shared" si="66"/>
        <v>0</v>
      </c>
    </row>
    <row r="103" spans="1:46" ht="21" customHeight="1" thickBot="1">
      <c r="A103" s="144"/>
      <c r="B103" s="114"/>
      <c r="C103" s="114"/>
      <c r="D103" s="116"/>
      <c r="E103" s="137"/>
      <c r="F103" s="118"/>
      <c r="G103" s="118"/>
      <c r="H103" s="118"/>
      <c r="I103" s="118"/>
      <c r="J103" s="38" t="s">
        <v>24</v>
      </c>
      <c r="K103" s="140"/>
      <c r="L103" s="141"/>
      <c r="M103" s="142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39" t="str">
        <f t="shared" ref="AS103" si="100">IF(AT102=AT103,"○","×")</f>
        <v>○</v>
      </c>
      <c r="AT103" s="36">
        <f t="shared" si="66"/>
        <v>0</v>
      </c>
    </row>
    <row r="104" spans="1:46" ht="21" customHeight="1">
      <c r="A104" s="143">
        <v>51</v>
      </c>
      <c r="B104" s="145"/>
      <c r="C104" s="145"/>
      <c r="D104" s="146"/>
      <c r="E104" s="137" t="str">
        <f>IF(D104=""," ",DATEDIF(D104,K104,"Y")&amp;"歳"&amp;DATEDIF(D104,K104,"YM")&amp;"カ月")</f>
        <v xml:space="preserve"> </v>
      </c>
      <c r="F104" s="138"/>
      <c r="G104" s="138"/>
      <c r="H104" s="138"/>
      <c r="I104" s="138"/>
      <c r="J104" s="40" t="s">
        <v>8</v>
      </c>
      <c r="K104" s="139">
        <f t="shared" ca="1" si="97"/>
        <v>44449</v>
      </c>
      <c r="L104" s="139">
        <f ca="1">DATEDIF(D104,K104,"Y")</f>
        <v>121</v>
      </c>
      <c r="M104" s="121" t="str">
        <f t="shared" ca="1" si="98"/>
        <v>×</v>
      </c>
      <c r="N104" s="87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  <c r="AJ104" s="86"/>
      <c r="AK104" s="86"/>
      <c r="AL104" s="86"/>
      <c r="AM104" s="86"/>
      <c r="AN104" s="86"/>
      <c r="AO104" s="86"/>
      <c r="AP104" s="86"/>
      <c r="AQ104" s="86"/>
      <c r="AR104" s="86"/>
      <c r="AS104" s="42">
        <f t="shared" ref="AS104" si="101">SUM(N104:AR104)</f>
        <v>0</v>
      </c>
      <c r="AT104" s="36">
        <f t="shared" si="66"/>
        <v>0</v>
      </c>
    </row>
    <row r="105" spans="1:46" ht="21" customHeight="1" thickBot="1">
      <c r="A105" s="144"/>
      <c r="B105" s="114"/>
      <c r="C105" s="114"/>
      <c r="D105" s="116"/>
      <c r="E105" s="137"/>
      <c r="F105" s="118"/>
      <c r="G105" s="118"/>
      <c r="H105" s="118"/>
      <c r="I105" s="118"/>
      <c r="J105" s="38" t="s">
        <v>24</v>
      </c>
      <c r="K105" s="140"/>
      <c r="L105" s="141"/>
      <c r="M105" s="142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39" t="str">
        <f t="shared" ref="AS105" si="102">IF(AT104=AT105,"○","×")</f>
        <v>○</v>
      </c>
      <c r="AT105" s="36">
        <f t="shared" si="66"/>
        <v>0</v>
      </c>
    </row>
    <row r="106" spans="1:46" ht="21" customHeight="1">
      <c r="A106" s="143">
        <v>52</v>
      </c>
      <c r="B106" s="145"/>
      <c r="C106" s="145"/>
      <c r="D106" s="146"/>
      <c r="E106" s="137" t="str">
        <f>IF(D106=""," ",DATEDIF(D106,K106,"Y")&amp;"歳"&amp;DATEDIF(D106,K106,"YM")&amp;"カ月")</f>
        <v xml:space="preserve"> </v>
      </c>
      <c r="F106" s="138"/>
      <c r="G106" s="138"/>
      <c r="H106" s="138"/>
      <c r="I106" s="138"/>
      <c r="J106" s="40" t="s">
        <v>8</v>
      </c>
      <c r="K106" s="139">
        <f t="shared" ca="1" si="97"/>
        <v>44449</v>
      </c>
      <c r="L106" s="139">
        <f ca="1">DATEDIF(D106,K106,"Y")</f>
        <v>121</v>
      </c>
      <c r="M106" s="121" t="str">
        <f t="shared" ca="1" si="98"/>
        <v>×</v>
      </c>
      <c r="N106" s="87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  <c r="AG106" s="86"/>
      <c r="AH106" s="86"/>
      <c r="AI106" s="86"/>
      <c r="AJ106" s="86"/>
      <c r="AK106" s="86"/>
      <c r="AL106" s="86"/>
      <c r="AM106" s="86"/>
      <c r="AN106" s="86"/>
      <c r="AO106" s="86"/>
      <c r="AP106" s="86"/>
      <c r="AQ106" s="86"/>
      <c r="AR106" s="86"/>
      <c r="AS106" s="42">
        <f t="shared" ref="AS106" si="103">SUM(N106:AR106)</f>
        <v>0</v>
      </c>
      <c r="AT106" s="36">
        <f t="shared" si="66"/>
        <v>0</v>
      </c>
    </row>
    <row r="107" spans="1:46" ht="21" customHeight="1" thickBot="1">
      <c r="A107" s="144"/>
      <c r="B107" s="114"/>
      <c r="C107" s="114"/>
      <c r="D107" s="116"/>
      <c r="E107" s="137"/>
      <c r="F107" s="118"/>
      <c r="G107" s="118"/>
      <c r="H107" s="118"/>
      <c r="I107" s="118"/>
      <c r="J107" s="38" t="s">
        <v>24</v>
      </c>
      <c r="K107" s="140"/>
      <c r="L107" s="141"/>
      <c r="M107" s="142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39" t="str">
        <f t="shared" ref="AS107" si="104">IF(AT106=AT107,"○","×")</f>
        <v>○</v>
      </c>
      <c r="AT107" s="36">
        <f t="shared" si="66"/>
        <v>0</v>
      </c>
    </row>
    <row r="108" spans="1:46" ht="21" customHeight="1">
      <c r="A108" s="143">
        <v>53</v>
      </c>
      <c r="B108" s="145"/>
      <c r="C108" s="145"/>
      <c r="D108" s="146"/>
      <c r="E108" s="137" t="str">
        <f>IF(D108=""," ",DATEDIF(D108,K108,"Y")&amp;"歳"&amp;DATEDIF(D108,K108,"YM")&amp;"カ月")</f>
        <v xml:space="preserve"> </v>
      </c>
      <c r="F108" s="138"/>
      <c r="G108" s="138"/>
      <c r="H108" s="138"/>
      <c r="I108" s="138"/>
      <c r="J108" s="40" t="s">
        <v>8</v>
      </c>
      <c r="K108" s="139">
        <f t="shared" ca="1" si="97"/>
        <v>44449</v>
      </c>
      <c r="L108" s="139">
        <f ca="1">DATEDIF(D108,K108,"Y")</f>
        <v>121</v>
      </c>
      <c r="M108" s="121" t="str">
        <f t="shared" ca="1" si="98"/>
        <v>×</v>
      </c>
      <c r="N108" s="87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  <c r="AI108" s="86"/>
      <c r="AJ108" s="86"/>
      <c r="AK108" s="86"/>
      <c r="AL108" s="86"/>
      <c r="AM108" s="86"/>
      <c r="AN108" s="86"/>
      <c r="AO108" s="86"/>
      <c r="AP108" s="86"/>
      <c r="AQ108" s="86"/>
      <c r="AR108" s="86"/>
      <c r="AS108" s="42">
        <f t="shared" ref="AS108" si="105">SUM(N108:AR108)</f>
        <v>0</v>
      </c>
      <c r="AT108" s="36">
        <f t="shared" si="66"/>
        <v>0</v>
      </c>
    </row>
    <row r="109" spans="1:46" ht="21" customHeight="1" thickBot="1">
      <c r="A109" s="144"/>
      <c r="B109" s="114"/>
      <c r="C109" s="114"/>
      <c r="D109" s="116"/>
      <c r="E109" s="137"/>
      <c r="F109" s="118"/>
      <c r="G109" s="118"/>
      <c r="H109" s="118"/>
      <c r="I109" s="118"/>
      <c r="J109" s="38" t="s">
        <v>24</v>
      </c>
      <c r="K109" s="140"/>
      <c r="L109" s="141"/>
      <c r="M109" s="142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39" t="str">
        <f t="shared" ref="AS109" si="106">IF(AT108=AT109,"○","×")</f>
        <v>○</v>
      </c>
      <c r="AT109" s="36">
        <f t="shared" si="66"/>
        <v>0</v>
      </c>
    </row>
    <row r="110" spans="1:46" ht="21" customHeight="1">
      <c r="A110" s="143">
        <v>54</v>
      </c>
      <c r="B110" s="145"/>
      <c r="C110" s="145"/>
      <c r="D110" s="146"/>
      <c r="E110" s="137" t="str">
        <f>IF(D110=""," ",DATEDIF(D110,K110,"Y")&amp;"歳"&amp;DATEDIF(D110,K110,"YM")&amp;"カ月")</f>
        <v xml:space="preserve"> </v>
      </c>
      <c r="F110" s="138"/>
      <c r="G110" s="138"/>
      <c r="H110" s="138"/>
      <c r="I110" s="138"/>
      <c r="J110" s="40" t="s">
        <v>8</v>
      </c>
      <c r="K110" s="139">
        <f t="shared" ca="1" si="97"/>
        <v>44449</v>
      </c>
      <c r="L110" s="139">
        <f ca="1">DATEDIF(D110,K110,"Y")</f>
        <v>121</v>
      </c>
      <c r="M110" s="121" t="str">
        <f t="shared" ca="1" si="98"/>
        <v>×</v>
      </c>
      <c r="N110" s="87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  <c r="AK110" s="86"/>
      <c r="AL110" s="86"/>
      <c r="AM110" s="86"/>
      <c r="AN110" s="86"/>
      <c r="AO110" s="86"/>
      <c r="AP110" s="86"/>
      <c r="AQ110" s="86"/>
      <c r="AR110" s="86"/>
      <c r="AS110" s="42">
        <f t="shared" ref="AS110" si="107">SUM(N110:AR110)</f>
        <v>0</v>
      </c>
      <c r="AT110" s="36">
        <f t="shared" si="66"/>
        <v>0</v>
      </c>
    </row>
    <row r="111" spans="1:46" ht="21" customHeight="1" thickBot="1">
      <c r="A111" s="144"/>
      <c r="B111" s="114"/>
      <c r="C111" s="114"/>
      <c r="D111" s="116"/>
      <c r="E111" s="137"/>
      <c r="F111" s="118"/>
      <c r="G111" s="118"/>
      <c r="H111" s="118"/>
      <c r="I111" s="118"/>
      <c r="J111" s="38" t="s">
        <v>24</v>
      </c>
      <c r="K111" s="140"/>
      <c r="L111" s="141"/>
      <c r="M111" s="142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39" t="str">
        <f t="shared" ref="AS111" si="108">IF(AT110=AT111,"○","×")</f>
        <v>○</v>
      </c>
      <c r="AT111" s="36">
        <f t="shared" si="66"/>
        <v>0</v>
      </c>
    </row>
    <row r="112" spans="1:46" ht="21" customHeight="1">
      <c r="A112" s="143">
        <v>55</v>
      </c>
      <c r="B112" s="145"/>
      <c r="C112" s="145"/>
      <c r="D112" s="146"/>
      <c r="E112" s="137" t="str">
        <f>IF(D112=""," ",DATEDIF(D112,K112,"Y")&amp;"歳"&amp;DATEDIF(D112,K112,"YM")&amp;"カ月")</f>
        <v xml:space="preserve"> </v>
      </c>
      <c r="F112" s="138"/>
      <c r="G112" s="138"/>
      <c r="H112" s="138"/>
      <c r="I112" s="138"/>
      <c r="J112" s="40" t="s">
        <v>8</v>
      </c>
      <c r="K112" s="139">
        <f t="shared" ca="1" si="97"/>
        <v>44449</v>
      </c>
      <c r="L112" s="139">
        <f ca="1">DATEDIF(D112,K112,"Y")</f>
        <v>121</v>
      </c>
      <c r="M112" s="121" t="str">
        <f t="shared" ca="1" si="98"/>
        <v>×</v>
      </c>
      <c r="N112" s="87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  <c r="AE112" s="86"/>
      <c r="AF112" s="86"/>
      <c r="AG112" s="86"/>
      <c r="AH112" s="86"/>
      <c r="AI112" s="86"/>
      <c r="AJ112" s="86"/>
      <c r="AK112" s="86"/>
      <c r="AL112" s="86"/>
      <c r="AM112" s="86"/>
      <c r="AN112" s="86"/>
      <c r="AO112" s="86"/>
      <c r="AP112" s="86"/>
      <c r="AQ112" s="86"/>
      <c r="AR112" s="86"/>
      <c r="AS112" s="42">
        <f t="shared" ref="AS112" si="109">SUM(N112:AR112)</f>
        <v>0</v>
      </c>
      <c r="AT112" s="36">
        <f t="shared" si="66"/>
        <v>0</v>
      </c>
    </row>
    <row r="113" spans="1:46" ht="21" customHeight="1" thickBot="1">
      <c r="A113" s="144"/>
      <c r="B113" s="114"/>
      <c r="C113" s="114"/>
      <c r="D113" s="116"/>
      <c r="E113" s="137"/>
      <c r="F113" s="118"/>
      <c r="G113" s="118"/>
      <c r="H113" s="118"/>
      <c r="I113" s="118"/>
      <c r="J113" s="38" t="s">
        <v>24</v>
      </c>
      <c r="K113" s="140"/>
      <c r="L113" s="141"/>
      <c r="M113" s="142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39" t="str">
        <f t="shared" ref="AS113" si="110">IF(AT112=AT113,"○","×")</f>
        <v>○</v>
      </c>
      <c r="AT113" s="36">
        <f t="shared" si="66"/>
        <v>0</v>
      </c>
    </row>
    <row r="114" spans="1:46" ht="21" customHeight="1">
      <c r="A114" s="143">
        <v>56</v>
      </c>
      <c r="B114" s="145"/>
      <c r="C114" s="145"/>
      <c r="D114" s="146"/>
      <c r="E114" s="137" t="str">
        <f>IF(D114=""," ",DATEDIF(D114,K114,"Y")&amp;"歳"&amp;DATEDIF(D114,K114,"YM")&amp;"カ月")</f>
        <v xml:space="preserve"> </v>
      </c>
      <c r="F114" s="138"/>
      <c r="G114" s="138"/>
      <c r="H114" s="138"/>
      <c r="I114" s="138"/>
      <c r="J114" s="40" t="s">
        <v>8</v>
      </c>
      <c r="K114" s="139">
        <f t="shared" ca="1" si="97"/>
        <v>44449</v>
      </c>
      <c r="L114" s="139">
        <f ca="1">DATEDIF(D114,K114,"Y")</f>
        <v>121</v>
      </c>
      <c r="M114" s="121" t="str">
        <f t="shared" ca="1" si="98"/>
        <v>×</v>
      </c>
      <c r="N114" s="87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42">
        <f t="shared" ref="AS114" si="111">SUM(N114:AR114)</f>
        <v>0</v>
      </c>
      <c r="AT114" s="36">
        <f t="shared" si="66"/>
        <v>0</v>
      </c>
    </row>
    <row r="115" spans="1:46" ht="21" customHeight="1" thickBot="1">
      <c r="A115" s="144"/>
      <c r="B115" s="114"/>
      <c r="C115" s="114"/>
      <c r="D115" s="116"/>
      <c r="E115" s="137"/>
      <c r="F115" s="118"/>
      <c r="G115" s="118"/>
      <c r="H115" s="118"/>
      <c r="I115" s="118"/>
      <c r="J115" s="38" t="s">
        <v>24</v>
      </c>
      <c r="K115" s="140"/>
      <c r="L115" s="141"/>
      <c r="M115" s="142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39" t="str">
        <f t="shared" ref="AS115" si="112">IF(AT114=AT115,"○","×")</f>
        <v>○</v>
      </c>
      <c r="AT115" s="36">
        <f t="shared" si="66"/>
        <v>0</v>
      </c>
    </row>
    <row r="116" spans="1:46" ht="21" customHeight="1">
      <c r="A116" s="143">
        <v>57</v>
      </c>
      <c r="B116" s="145"/>
      <c r="C116" s="145"/>
      <c r="D116" s="146"/>
      <c r="E116" s="137" t="str">
        <f>IF(D116=""," ",DATEDIF(D116,K116,"Y")&amp;"歳"&amp;DATEDIF(D116,K116,"YM")&amp;"カ月")</f>
        <v xml:space="preserve"> </v>
      </c>
      <c r="F116" s="138"/>
      <c r="G116" s="138"/>
      <c r="H116" s="138"/>
      <c r="I116" s="138"/>
      <c r="J116" s="40" t="s">
        <v>8</v>
      </c>
      <c r="K116" s="139">
        <f t="shared" ca="1" si="97"/>
        <v>44449</v>
      </c>
      <c r="L116" s="139">
        <f ca="1">DATEDIF(D116,K116,"Y")</f>
        <v>121</v>
      </c>
      <c r="M116" s="121" t="str">
        <f t="shared" ca="1" si="98"/>
        <v>×</v>
      </c>
      <c r="N116" s="87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  <c r="AI116" s="86"/>
      <c r="AJ116" s="86"/>
      <c r="AK116" s="86"/>
      <c r="AL116" s="86"/>
      <c r="AM116" s="86"/>
      <c r="AN116" s="86"/>
      <c r="AO116" s="86"/>
      <c r="AP116" s="86"/>
      <c r="AQ116" s="86"/>
      <c r="AR116" s="86"/>
      <c r="AS116" s="42">
        <f t="shared" ref="AS116" si="113">SUM(N116:AR116)</f>
        <v>0</v>
      </c>
      <c r="AT116" s="36">
        <f t="shared" si="66"/>
        <v>0</v>
      </c>
    </row>
    <row r="117" spans="1:46" ht="21" customHeight="1" thickBot="1">
      <c r="A117" s="144"/>
      <c r="B117" s="114"/>
      <c r="C117" s="114"/>
      <c r="D117" s="116"/>
      <c r="E117" s="137"/>
      <c r="F117" s="118"/>
      <c r="G117" s="118"/>
      <c r="H117" s="118"/>
      <c r="I117" s="118"/>
      <c r="J117" s="38" t="s">
        <v>24</v>
      </c>
      <c r="K117" s="140"/>
      <c r="L117" s="141"/>
      <c r="M117" s="142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39" t="str">
        <f t="shared" ref="AS117" si="114">IF(AT116=AT117,"○","×")</f>
        <v>○</v>
      </c>
      <c r="AT117" s="36">
        <f t="shared" si="66"/>
        <v>0</v>
      </c>
    </row>
    <row r="118" spans="1:46" ht="21" customHeight="1">
      <c r="A118" s="143">
        <v>58</v>
      </c>
      <c r="B118" s="145"/>
      <c r="C118" s="145"/>
      <c r="D118" s="146"/>
      <c r="E118" s="137" t="str">
        <f>IF(D118=""," ",DATEDIF(D118,K118,"Y")&amp;"歳"&amp;DATEDIF(D118,K118,"YM")&amp;"カ月")</f>
        <v xml:space="preserve"> </v>
      </c>
      <c r="F118" s="138"/>
      <c r="G118" s="138"/>
      <c r="H118" s="138"/>
      <c r="I118" s="138"/>
      <c r="J118" s="40" t="s">
        <v>8</v>
      </c>
      <c r="K118" s="139">
        <f t="shared" ca="1" si="97"/>
        <v>44449</v>
      </c>
      <c r="L118" s="139">
        <f ca="1">DATEDIF(D118,K118,"Y")</f>
        <v>121</v>
      </c>
      <c r="M118" s="121" t="str">
        <f t="shared" ca="1" si="98"/>
        <v>×</v>
      </c>
      <c r="N118" s="87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  <c r="AI118" s="86"/>
      <c r="AJ118" s="86"/>
      <c r="AK118" s="86"/>
      <c r="AL118" s="86"/>
      <c r="AM118" s="86"/>
      <c r="AN118" s="86"/>
      <c r="AO118" s="86"/>
      <c r="AP118" s="86"/>
      <c r="AQ118" s="86"/>
      <c r="AR118" s="86"/>
      <c r="AS118" s="42">
        <f t="shared" ref="AS118" si="115">SUM(N118:AR118)</f>
        <v>0</v>
      </c>
      <c r="AT118" s="36">
        <f t="shared" si="66"/>
        <v>0</v>
      </c>
    </row>
    <row r="119" spans="1:46" ht="21" customHeight="1" thickBot="1">
      <c r="A119" s="144"/>
      <c r="B119" s="114"/>
      <c r="C119" s="114"/>
      <c r="D119" s="116"/>
      <c r="E119" s="137"/>
      <c r="F119" s="118"/>
      <c r="G119" s="118"/>
      <c r="H119" s="118"/>
      <c r="I119" s="118"/>
      <c r="J119" s="38" t="s">
        <v>24</v>
      </c>
      <c r="K119" s="140"/>
      <c r="L119" s="141"/>
      <c r="M119" s="142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39" t="str">
        <f t="shared" ref="AS119" si="116">IF(AT118=AT119,"○","×")</f>
        <v>○</v>
      </c>
      <c r="AT119" s="36">
        <f t="shared" si="66"/>
        <v>0</v>
      </c>
    </row>
    <row r="120" spans="1:46" ht="21" customHeight="1">
      <c r="A120" s="143">
        <v>59</v>
      </c>
      <c r="B120" s="145"/>
      <c r="C120" s="145"/>
      <c r="D120" s="146"/>
      <c r="E120" s="137" t="str">
        <f>IF(D120=""," ",DATEDIF(D120,K120,"Y")&amp;"歳"&amp;DATEDIF(D120,K120,"YM")&amp;"カ月")</f>
        <v xml:space="preserve"> </v>
      </c>
      <c r="F120" s="138"/>
      <c r="G120" s="138"/>
      <c r="H120" s="138"/>
      <c r="I120" s="138"/>
      <c r="J120" s="40" t="s">
        <v>8</v>
      </c>
      <c r="K120" s="139">
        <f t="shared" ca="1" si="97"/>
        <v>44449</v>
      </c>
      <c r="L120" s="139">
        <f ca="1">DATEDIF(D120,K120,"Y")</f>
        <v>121</v>
      </c>
      <c r="M120" s="121" t="str">
        <f t="shared" ca="1" si="98"/>
        <v>×</v>
      </c>
      <c r="N120" s="87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  <c r="AI120" s="86"/>
      <c r="AJ120" s="86"/>
      <c r="AK120" s="86"/>
      <c r="AL120" s="86"/>
      <c r="AM120" s="86"/>
      <c r="AN120" s="86"/>
      <c r="AO120" s="86"/>
      <c r="AP120" s="86"/>
      <c r="AQ120" s="86"/>
      <c r="AR120" s="86"/>
      <c r="AS120" s="42">
        <f t="shared" ref="AS120" si="117">SUM(N120:AR120)</f>
        <v>0</v>
      </c>
      <c r="AT120" s="36">
        <f t="shared" si="66"/>
        <v>0</v>
      </c>
    </row>
    <row r="121" spans="1:46" ht="21" customHeight="1" thickBot="1">
      <c r="A121" s="144"/>
      <c r="B121" s="114"/>
      <c r="C121" s="114"/>
      <c r="D121" s="116"/>
      <c r="E121" s="137"/>
      <c r="F121" s="118"/>
      <c r="G121" s="118"/>
      <c r="H121" s="118"/>
      <c r="I121" s="118"/>
      <c r="J121" s="38" t="s">
        <v>24</v>
      </c>
      <c r="K121" s="140"/>
      <c r="L121" s="141"/>
      <c r="M121" s="142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39" t="str">
        <f t="shared" ref="AS121" si="118">IF(AT120=AT121,"○","×")</f>
        <v>○</v>
      </c>
      <c r="AT121" s="36">
        <f t="shared" si="66"/>
        <v>0</v>
      </c>
    </row>
    <row r="122" spans="1:46" ht="21" customHeight="1">
      <c r="A122" s="143">
        <v>60</v>
      </c>
      <c r="B122" s="145"/>
      <c r="C122" s="145"/>
      <c r="D122" s="146"/>
      <c r="E122" s="137" t="str">
        <f>IF(D122=""," ",DATEDIF(D122,K122,"Y")&amp;"歳"&amp;DATEDIF(D122,K122,"YM")&amp;"カ月")</f>
        <v xml:space="preserve"> </v>
      </c>
      <c r="F122" s="138"/>
      <c r="G122" s="138"/>
      <c r="H122" s="138"/>
      <c r="I122" s="138"/>
      <c r="J122" s="40" t="s">
        <v>8</v>
      </c>
      <c r="K122" s="139">
        <f t="shared" ca="1" si="97"/>
        <v>44449</v>
      </c>
      <c r="L122" s="139">
        <f ca="1">DATEDIF(D122,K122,"Y")</f>
        <v>121</v>
      </c>
      <c r="M122" s="121" t="str">
        <f t="shared" ca="1" si="98"/>
        <v>×</v>
      </c>
      <c r="N122" s="87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42">
        <f t="shared" ref="AS122" si="119">SUM(N122:AR122)</f>
        <v>0</v>
      </c>
      <c r="AT122" s="36">
        <f t="shared" si="66"/>
        <v>0</v>
      </c>
    </row>
    <row r="123" spans="1:46" ht="21" customHeight="1" thickBot="1">
      <c r="A123" s="144"/>
      <c r="B123" s="114"/>
      <c r="C123" s="114"/>
      <c r="D123" s="116"/>
      <c r="E123" s="137"/>
      <c r="F123" s="118"/>
      <c r="G123" s="118"/>
      <c r="H123" s="118"/>
      <c r="I123" s="118"/>
      <c r="J123" s="38" t="s">
        <v>24</v>
      </c>
      <c r="K123" s="140"/>
      <c r="L123" s="141"/>
      <c r="M123" s="142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39" t="str">
        <f t="shared" ref="AS123" si="120">IF(AT122=AT123,"○","×")</f>
        <v>○</v>
      </c>
      <c r="AT123" s="36">
        <f t="shared" si="66"/>
        <v>0</v>
      </c>
    </row>
    <row r="124" spans="1:46" ht="21" customHeight="1">
      <c r="A124" s="143">
        <v>61</v>
      </c>
      <c r="B124" s="145"/>
      <c r="C124" s="145"/>
      <c r="D124" s="146"/>
      <c r="E124" s="137" t="str">
        <f>IF(D124=""," ",DATEDIF(D124,K124,"Y")&amp;"歳"&amp;DATEDIF(D124,K124,"YM")&amp;"カ月")</f>
        <v xml:space="preserve"> </v>
      </c>
      <c r="F124" s="138"/>
      <c r="G124" s="138"/>
      <c r="H124" s="138"/>
      <c r="I124" s="138"/>
      <c r="J124" s="40" t="s">
        <v>8</v>
      </c>
      <c r="K124" s="139">
        <f t="shared" ca="1" si="97"/>
        <v>44449</v>
      </c>
      <c r="L124" s="139">
        <f ca="1">DATEDIF(D124,K124,"Y")</f>
        <v>121</v>
      </c>
      <c r="M124" s="121" t="str">
        <f t="shared" ca="1" si="98"/>
        <v>×</v>
      </c>
      <c r="N124" s="87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/>
      <c r="AF124" s="86"/>
      <c r="AG124" s="86"/>
      <c r="AH124" s="86"/>
      <c r="AI124" s="86"/>
      <c r="AJ124" s="86"/>
      <c r="AK124" s="86"/>
      <c r="AL124" s="86"/>
      <c r="AM124" s="86"/>
      <c r="AN124" s="86"/>
      <c r="AO124" s="86"/>
      <c r="AP124" s="86"/>
      <c r="AQ124" s="86"/>
      <c r="AR124" s="86"/>
      <c r="AS124" s="42">
        <f t="shared" ref="AS124" si="121">SUM(N124:AR124)</f>
        <v>0</v>
      </c>
      <c r="AT124" s="36">
        <f t="shared" si="66"/>
        <v>0</v>
      </c>
    </row>
    <row r="125" spans="1:46" ht="21" customHeight="1" thickBot="1">
      <c r="A125" s="144"/>
      <c r="B125" s="114"/>
      <c r="C125" s="114"/>
      <c r="D125" s="116"/>
      <c r="E125" s="137"/>
      <c r="F125" s="118"/>
      <c r="G125" s="118"/>
      <c r="H125" s="118"/>
      <c r="I125" s="118"/>
      <c r="J125" s="38" t="s">
        <v>24</v>
      </c>
      <c r="K125" s="140"/>
      <c r="L125" s="141"/>
      <c r="M125" s="142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39" t="str">
        <f t="shared" ref="AS125" si="122">IF(AT124=AT125,"○","×")</f>
        <v>○</v>
      </c>
      <c r="AT125" s="36">
        <f t="shared" si="66"/>
        <v>0</v>
      </c>
    </row>
    <row r="126" spans="1:46" ht="21" customHeight="1">
      <c r="A126" s="143">
        <v>62</v>
      </c>
      <c r="B126" s="145"/>
      <c r="C126" s="145"/>
      <c r="D126" s="146"/>
      <c r="E126" s="137" t="str">
        <f>IF(D126=""," ",DATEDIF(D126,K126,"Y")&amp;"歳"&amp;DATEDIF(D126,K126,"YM")&amp;"カ月")</f>
        <v xml:space="preserve"> </v>
      </c>
      <c r="F126" s="138"/>
      <c r="G126" s="138"/>
      <c r="H126" s="138"/>
      <c r="I126" s="138"/>
      <c r="J126" s="40" t="s">
        <v>8</v>
      </c>
      <c r="K126" s="139">
        <f t="shared" ca="1" si="97"/>
        <v>44449</v>
      </c>
      <c r="L126" s="139">
        <f ca="1">DATEDIF(D126,K126,"Y")</f>
        <v>121</v>
      </c>
      <c r="M126" s="121" t="str">
        <f t="shared" ca="1" si="98"/>
        <v>×</v>
      </c>
      <c r="N126" s="87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42">
        <f t="shared" ref="AS126" si="123">SUM(N126:AR126)</f>
        <v>0</v>
      </c>
      <c r="AT126" s="36">
        <f t="shared" si="66"/>
        <v>0</v>
      </c>
    </row>
    <row r="127" spans="1:46" ht="21" customHeight="1" thickBot="1">
      <c r="A127" s="144"/>
      <c r="B127" s="114"/>
      <c r="C127" s="114"/>
      <c r="D127" s="116"/>
      <c r="E127" s="137"/>
      <c r="F127" s="118"/>
      <c r="G127" s="118"/>
      <c r="H127" s="118"/>
      <c r="I127" s="118"/>
      <c r="J127" s="38" t="s">
        <v>24</v>
      </c>
      <c r="K127" s="140"/>
      <c r="L127" s="141"/>
      <c r="M127" s="142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39" t="str">
        <f t="shared" ref="AS127" si="124">IF(AT126=AT127,"○","×")</f>
        <v>○</v>
      </c>
      <c r="AT127" s="36">
        <f t="shared" si="66"/>
        <v>0</v>
      </c>
    </row>
    <row r="128" spans="1:46" ht="21" customHeight="1">
      <c r="A128" s="143">
        <v>63</v>
      </c>
      <c r="B128" s="145"/>
      <c r="C128" s="145"/>
      <c r="D128" s="146"/>
      <c r="E128" s="137" t="str">
        <f>IF(D128=""," ",DATEDIF(D128,K128,"Y")&amp;"歳"&amp;DATEDIF(D128,K128,"YM")&amp;"カ月")</f>
        <v xml:space="preserve"> </v>
      </c>
      <c r="F128" s="138"/>
      <c r="G128" s="138"/>
      <c r="H128" s="138"/>
      <c r="I128" s="138"/>
      <c r="J128" s="40" t="s">
        <v>8</v>
      </c>
      <c r="K128" s="139">
        <f t="shared" ca="1" si="97"/>
        <v>44449</v>
      </c>
      <c r="L128" s="139">
        <f ca="1">DATEDIF(D128,K128,"Y")</f>
        <v>121</v>
      </c>
      <c r="M128" s="121" t="str">
        <f t="shared" ca="1" si="98"/>
        <v>×</v>
      </c>
      <c r="N128" s="87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  <c r="AK128" s="86"/>
      <c r="AL128" s="86"/>
      <c r="AM128" s="86"/>
      <c r="AN128" s="86"/>
      <c r="AO128" s="86"/>
      <c r="AP128" s="86"/>
      <c r="AQ128" s="86"/>
      <c r="AR128" s="86"/>
      <c r="AS128" s="42">
        <f t="shared" ref="AS128" si="125">SUM(N128:AR128)</f>
        <v>0</v>
      </c>
      <c r="AT128" s="36">
        <f t="shared" si="66"/>
        <v>0</v>
      </c>
    </row>
    <row r="129" spans="1:46" ht="21" customHeight="1" thickBot="1">
      <c r="A129" s="144"/>
      <c r="B129" s="114"/>
      <c r="C129" s="114"/>
      <c r="D129" s="116"/>
      <c r="E129" s="137"/>
      <c r="F129" s="118"/>
      <c r="G129" s="118"/>
      <c r="H129" s="118"/>
      <c r="I129" s="118"/>
      <c r="J129" s="38" t="s">
        <v>24</v>
      </c>
      <c r="K129" s="140"/>
      <c r="L129" s="141"/>
      <c r="M129" s="142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39" t="str">
        <f t="shared" ref="AS129" si="126">IF(AT128=AT129,"○","×")</f>
        <v>○</v>
      </c>
      <c r="AT129" s="36">
        <f t="shared" si="66"/>
        <v>0</v>
      </c>
    </row>
    <row r="130" spans="1:46" ht="21" customHeight="1">
      <c r="A130" s="143">
        <v>64</v>
      </c>
      <c r="B130" s="145"/>
      <c r="C130" s="145"/>
      <c r="D130" s="146"/>
      <c r="E130" s="137" t="str">
        <f>IF(D130=""," ",DATEDIF(D130,K130,"Y")&amp;"歳"&amp;DATEDIF(D130,K130,"YM")&amp;"カ月")</f>
        <v xml:space="preserve"> </v>
      </c>
      <c r="F130" s="138"/>
      <c r="G130" s="138"/>
      <c r="H130" s="138"/>
      <c r="I130" s="138"/>
      <c r="J130" s="40" t="s">
        <v>8</v>
      </c>
      <c r="K130" s="139">
        <f t="shared" ca="1" si="97"/>
        <v>44449</v>
      </c>
      <c r="L130" s="139">
        <f ca="1">DATEDIF(D130,K130,"Y")</f>
        <v>121</v>
      </c>
      <c r="M130" s="121" t="str">
        <f t="shared" ca="1" si="98"/>
        <v>×</v>
      </c>
      <c r="N130" s="87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42">
        <f t="shared" ref="AS130" si="127">SUM(N130:AR130)</f>
        <v>0</v>
      </c>
      <c r="AT130" s="36">
        <f t="shared" si="66"/>
        <v>0</v>
      </c>
    </row>
    <row r="131" spans="1:46" ht="21" customHeight="1" thickBot="1">
      <c r="A131" s="144"/>
      <c r="B131" s="114"/>
      <c r="C131" s="114"/>
      <c r="D131" s="116"/>
      <c r="E131" s="137"/>
      <c r="F131" s="118"/>
      <c r="G131" s="118"/>
      <c r="H131" s="118"/>
      <c r="I131" s="118"/>
      <c r="J131" s="38" t="s">
        <v>24</v>
      </c>
      <c r="K131" s="140"/>
      <c r="L131" s="141"/>
      <c r="M131" s="142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39" t="str">
        <f t="shared" ref="AS131" si="128">IF(AT130=AT131,"○","×")</f>
        <v>○</v>
      </c>
      <c r="AT131" s="36">
        <f t="shared" si="66"/>
        <v>0</v>
      </c>
    </row>
    <row r="132" spans="1:46" ht="21" customHeight="1">
      <c r="A132" s="143">
        <v>65</v>
      </c>
      <c r="B132" s="145"/>
      <c r="C132" s="145"/>
      <c r="D132" s="146"/>
      <c r="E132" s="137" t="str">
        <f>IF(D132=""," ",DATEDIF(D132,K132,"Y")&amp;"歳"&amp;DATEDIF(D132,K132,"YM")&amp;"カ月")</f>
        <v xml:space="preserve"> </v>
      </c>
      <c r="F132" s="138"/>
      <c r="G132" s="138"/>
      <c r="H132" s="138"/>
      <c r="I132" s="138"/>
      <c r="J132" s="40" t="s">
        <v>8</v>
      </c>
      <c r="K132" s="139">
        <f t="shared" ca="1" si="97"/>
        <v>44449</v>
      </c>
      <c r="L132" s="139">
        <f ca="1">DATEDIF(D132,K132,"Y")</f>
        <v>121</v>
      </c>
      <c r="M132" s="121" t="str">
        <f t="shared" ca="1" si="98"/>
        <v>×</v>
      </c>
      <c r="N132" s="87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  <c r="AG132" s="86"/>
      <c r="AH132" s="86"/>
      <c r="AI132" s="86"/>
      <c r="AJ132" s="86"/>
      <c r="AK132" s="86"/>
      <c r="AL132" s="86"/>
      <c r="AM132" s="86"/>
      <c r="AN132" s="86"/>
      <c r="AO132" s="86"/>
      <c r="AP132" s="86"/>
      <c r="AQ132" s="86"/>
      <c r="AR132" s="86"/>
      <c r="AS132" s="42">
        <f t="shared" ref="AS132" si="129">SUM(N132:AR132)</f>
        <v>0</v>
      </c>
      <c r="AT132" s="36">
        <f t="shared" si="66"/>
        <v>0</v>
      </c>
    </row>
    <row r="133" spans="1:46" ht="21" customHeight="1" thickBot="1">
      <c r="A133" s="144"/>
      <c r="B133" s="114"/>
      <c r="C133" s="114"/>
      <c r="D133" s="116"/>
      <c r="E133" s="137"/>
      <c r="F133" s="118"/>
      <c r="G133" s="118"/>
      <c r="H133" s="118"/>
      <c r="I133" s="118"/>
      <c r="J133" s="38" t="s">
        <v>24</v>
      </c>
      <c r="K133" s="140"/>
      <c r="L133" s="141"/>
      <c r="M133" s="142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39" t="str">
        <f t="shared" ref="AS133" si="130">IF(AT132=AT133,"○","×")</f>
        <v>○</v>
      </c>
      <c r="AT133" s="36">
        <f t="shared" ref="AT133:AT196" si="131">COUNT(N133:AR133)</f>
        <v>0</v>
      </c>
    </row>
    <row r="134" spans="1:46" ht="21" customHeight="1">
      <c r="A134" s="143">
        <v>66</v>
      </c>
      <c r="B134" s="145"/>
      <c r="C134" s="145"/>
      <c r="D134" s="146"/>
      <c r="E134" s="137" t="str">
        <f>IF(D134=""," ",DATEDIF(D134,K134,"Y")&amp;"歳"&amp;DATEDIF(D134,K134,"YM")&amp;"カ月")</f>
        <v xml:space="preserve"> </v>
      </c>
      <c r="F134" s="138"/>
      <c r="G134" s="138"/>
      <c r="H134" s="138"/>
      <c r="I134" s="138"/>
      <c r="J134" s="40" t="s">
        <v>8</v>
      </c>
      <c r="K134" s="139">
        <f t="shared" ca="1" si="97"/>
        <v>44449</v>
      </c>
      <c r="L134" s="139">
        <f ca="1">DATEDIF(D134,K134,"Y")</f>
        <v>121</v>
      </c>
      <c r="M134" s="121" t="str">
        <f t="shared" ca="1" si="98"/>
        <v>×</v>
      </c>
      <c r="N134" s="87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42">
        <f t="shared" ref="AS134" si="132">SUM(N134:AR134)</f>
        <v>0</v>
      </c>
      <c r="AT134" s="36">
        <f t="shared" si="131"/>
        <v>0</v>
      </c>
    </row>
    <row r="135" spans="1:46" ht="21" customHeight="1" thickBot="1">
      <c r="A135" s="144"/>
      <c r="B135" s="114"/>
      <c r="C135" s="114"/>
      <c r="D135" s="116"/>
      <c r="E135" s="137"/>
      <c r="F135" s="118"/>
      <c r="G135" s="118"/>
      <c r="H135" s="118"/>
      <c r="I135" s="118"/>
      <c r="J135" s="38" t="s">
        <v>24</v>
      </c>
      <c r="K135" s="140"/>
      <c r="L135" s="141"/>
      <c r="M135" s="142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39" t="str">
        <f t="shared" ref="AS135" si="133">IF(AT134=AT135,"○","×")</f>
        <v>○</v>
      </c>
      <c r="AT135" s="36">
        <f t="shared" si="131"/>
        <v>0</v>
      </c>
    </row>
    <row r="136" spans="1:46" ht="21" customHeight="1">
      <c r="A136" s="143">
        <v>67</v>
      </c>
      <c r="B136" s="145"/>
      <c r="C136" s="145"/>
      <c r="D136" s="146"/>
      <c r="E136" s="137" t="str">
        <f>IF(D136=""," ",DATEDIF(D136,K136,"Y")&amp;"歳"&amp;DATEDIF(D136,K136,"YM")&amp;"カ月")</f>
        <v xml:space="preserve"> </v>
      </c>
      <c r="F136" s="138"/>
      <c r="G136" s="138"/>
      <c r="H136" s="138"/>
      <c r="I136" s="138"/>
      <c r="J136" s="40" t="s">
        <v>8</v>
      </c>
      <c r="K136" s="139">
        <f t="shared" ca="1" si="97"/>
        <v>44449</v>
      </c>
      <c r="L136" s="139">
        <f ca="1">DATEDIF(D136,K136,"Y")</f>
        <v>121</v>
      </c>
      <c r="M136" s="121" t="str">
        <f t="shared" ca="1" si="98"/>
        <v>×</v>
      </c>
      <c r="N136" s="87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  <c r="AG136" s="86"/>
      <c r="AH136" s="86"/>
      <c r="AI136" s="86"/>
      <c r="AJ136" s="86"/>
      <c r="AK136" s="86"/>
      <c r="AL136" s="86"/>
      <c r="AM136" s="86"/>
      <c r="AN136" s="86"/>
      <c r="AO136" s="86"/>
      <c r="AP136" s="86"/>
      <c r="AQ136" s="86"/>
      <c r="AR136" s="86"/>
      <c r="AS136" s="42">
        <f t="shared" ref="AS136" si="134">SUM(N136:AR136)</f>
        <v>0</v>
      </c>
      <c r="AT136" s="36">
        <f t="shared" si="131"/>
        <v>0</v>
      </c>
    </row>
    <row r="137" spans="1:46" ht="21" customHeight="1" thickBot="1">
      <c r="A137" s="144"/>
      <c r="B137" s="114"/>
      <c r="C137" s="114"/>
      <c r="D137" s="116"/>
      <c r="E137" s="137"/>
      <c r="F137" s="118"/>
      <c r="G137" s="118"/>
      <c r="H137" s="118"/>
      <c r="I137" s="118"/>
      <c r="J137" s="38" t="s">
        <v>24</v>
      </c>
      <c r="K137" s="140"/>
      <c r="L137" s="141"/>
      <c r="M137" s="142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39" t="str">
        <f t="shared" ref="AS137" si="135">IF(AT136=AT137,"○","×")</f>
        <v>○</v>
      </c>
      <c r="AT137" s="36">
        <f t="shared" si="131"/>
        <v>0</v>
      </c>
    </row>
    <row r="138" spans="1:46" ht="21" customHeight="1">
      <c r="A138" s="143">
        <v>68</v>
      </c>
      <c r="B138" s="145"/>
      <c r="C138" s="145"/>
      <c r="D138" s="146"/>
      <c r="E138" s="137" t="str">
        <f>IF(D138=""," ",DATEDIF(D138,K138,"Y")&amp;"歳"&amp;DATEDIF(D138,K138,"YM")&amp;"カ月")</f>
        <v xml:space="preserve"> </v>
      </c>
      <c r="F138" s="138"/>
      <c r="G138" s="138"/>
      <c r="H138" s="138"/>
      <c r="I138" s="138"/>
      <c r="J138" s="40" t="s">
        <v>8</v>
      </c>
      <c r="K138" s="139">
        <f t="shared" ca="1" si="97"/>
        <v>44449</v>
      </c>
      <c r="L138" s="139">
        <f ca="1">DATEDIF(D138,K138,"Y")</f>
        <v>121</v>
      </c>
      <c r="M138" s="121" t="str">
        <f t="shared" ca="1" si="98"/>
        <v>×</v>
      </c>
      <c r="N138" s="87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6"/>
      <c r="AD138" s="86"/>
      <c r="AE138" s="86"/>
      <c r="AF138" s="86"/>
      <c r="AG138" s="86"/>
      <c r="AH138" s="86"/>
      <c r="AI138" s="86"/>
      <c r="AJ138" s="86"/>
      <c r="AK138" s="86"/>
      <c r="AL138" s="86"/>
      <c r="AM138" s="86"/>
      <c r="AN138" s="86"/>
      <c r="AO138" s="86"/>
      <c r="AP138" s="86"/>
      <c r="AQ138" s="86"/>
      <c r="AR138" s="86"/>
      <c r="AS138" s="42">
        <f t="shared" ref="AS138" si="136">SUM(N138:AR138)</f>
        <v>0</v>
      </c>
      <c r="AT138" s="36">
        <f t="shared" si="131"/>
        <v>0</v>
      </c>
    </row>
    <row r="139" spans="1:46" ht="21" customHeight="1" thickBot="1">
      <c r="A139" s="144"/>
      <c r="B139" s="114"/>
      <c r="C139" s="114"/>
      <c r="D139" s="116"/>
      <c r="E139" s="137"/>
      <c r="F139" s="118"/>
      <c r="G139" s="118"/>
      <c r="H139" s="118"/>
      <c r="I139" s="118"/>
      <c r="J139" s="38" t="s">
        <v>24</v>
      </c>
      <c r="K139" s="140"/>
      <c r="L139" s="141"/>
      <c r="M139" s="142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39" t="str">
        <f t="shared" ref="AS139" si="137">IF(AT138=AT139,"○","×")</f>
        <v>○</v>
      </c>
      <c r="AT139" s="36">
        <f t="shared" si="131"/>
        <v>0</v>
      </c>
    </row>
    <row r="140" spans="1:46" ht="21" customHeight="1">
      <c r="A140" s="143">
        <v>69</v>
      </c>
      <c r="B140" s="145"/>
      <c r="C140" s="145"/>
      <c r="D140" s="146"/>
      <c r="E140" s="137" t="str">
        <f>IF(D140=""," ",DATEDIF(D140,K140,"Y")&amp;"歳"&amp;DATEDIF(D140,K140,"YM")&amp;"カ月")</f>
        <v xml:space="preserve"> </v>
      </c>
      <c r="F140" s="138"/>
      <c r="G140" s="138"/>
      <c r="H140" s="138"/>
      <c r="I140" s="138"/>
      <c r="J140" s="40" t="s">
        <v>8</v>
      </c>
      <c r="K140" s="139">
        <f t="shared" ca="1" si="97"/>
        <v>44449</v>
      </c>
      <c r="L140" s="139">
        <f ca="1">DATEDIF(D140,K140,"Y")</f>
        <v>121</v>
      </c>
      <c r="M140" s="121" t="str">
        <f t="shared" ca="1" si="98"/>
        <v>×</v>
      </c>
      <c r="N140" s="87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  <c r="AG140" s="86"/>
      <c r="AH140" s="86"/>
      <c r="AI140" s="86"/>
      <c r="AJ140" s="86"/>
      <c r="AK140" s="86"/>
      <c r="AL140" s="86"/>
      <c r="AM140" s="86"/>
      <c r="AN140" s="86"/>
      <c r="AO140" s="86"/>
      <c r="AP140" s="86"/>
      <c r="AQ140" s="86"/>
      <c r="AR140" s="86"/>
      <c r="AS140" s="42">
        <f t="shared" ref="AS140" si="138">SUM(N140:AR140)</f>
        <v>0</v>
      </c>
      <c r="AT140" s="36">
        <f t="shared" si="131"/>
        <v>0</v>
      </c>
    </row>
    <row r="141" spans="1:46" ht="21" customHeight="1" thickBot="1">
      <c r="A141" s="144"/>
      <c r="B141" s="114"/>
      <c r="C141" s="114"/>
      <c r="D141" s="116"/>
      <c r="E141" s="137"/>
      <c r="F141" s="118"/>
      <c r="G141" s="118"/>
      <c r="H141" s="118"/>
      <c r="I141" s="118"/>
      <c r="J141" s="38" t="s">
        <v>24</v>
      </c>
      <c r="K141" s="140"/>
      <c r="L141" s="141"/>
      <c r="M141" s="142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39" t="str">
        <f t="shared" ref="AS141" si="139">IF(AT140=AT141,"○","×")</f>
        <v>○</v>
      </c>
      <c r="AT141" s="36">
        <f t="shared" si="131"/>
        <v>0</v>
      </c>
    </row>
    <row r="142" spans="1:46" ht="21" customHeight="1">
      <c r="A142" s="143">
        <v>70</v>
      </c>
      <c r="B142" s="145"/>
      <c r="C142" s="145"/>
      <c r="D142" s="146"/>
      <c r="E142" s="137" t="str">
        <f>IF(D142=""," ",DATEDIF(D142,K142,"Y")&amp;"歳"&amp;DATEDIF(D142,K142,"YM")&amp;"カ月")</f>
        <v xml:space="preserve"> </v>
      </c>
      <c r="F142" s="138"/>
      <c r="G142" s="138"/>
      <c r="H142" s="138"/>
      <c r="I142" s="138"/>
      <c r="J142" s="40" t="s">
        <v>8</v>
      </c>
      <c r="K142" s="139">
        <f t="shared" ca="1" si="97"/>
        <v>44449</v>
      </c>
      <c r="L142" s="139">
        <f ca="1">DATEDIF(D142,K142,"Y")</f>
        <v>121</v>
      </c>
      <c r="M142" s="121" t="str">
        <f t="shared" ca="1" si="98"/>
        <v>×</v>
      </c>
      <c r="N142" s="87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42">
        <f t="shared" ref="AS142" si="140">SUM(N142:AR142)</f>
        <v>0</v>
      </c>
      <c r="AT142" s="36">
        <f t="shared" si="131"/>
        <v>0</v>
      </c>
    </row>
    <row r="143" spans="1:46" ht="21" customHeight="1" thickBot="1">
      <c r="A143" s="144"/>
      <c r="B143" s="114"/>
      <c r="C143" s="114"/>
      <c r="D143" s="116"/>
      <c r="E143" s="137"/>
      <c r="F143" s="118"/>
      <c r="G143" s="118"/>
      <c r="H143" s="118"/>
      <c r="I143" s="118"/>
      <c r="J143" s="38" t="s">
        <v>24</v>
      </c>
      <c r="K143" s="140"/>
      <c r="L143" s="141"/>
      <c r="M143" s="142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39" t="str">
        <f t="shared" ref="AS143" si="141">IF(AT142=AT143,"○","×")</f>
        <v>○</v>
      </c>
      <c r="AT143" s="36">
        <f t="shared" si="131"/>
        <v>0</v>
      </c>
    </row>
    <row r="144" spans="1:46" ht="21" customHeight="1">
      <c r="A144" s="143">
        <v>71</v>
      </c>
      <c r="B144" s="145"/>
      <c r="C144" s="145"/>
      <c r="D144" s="146"/>
      <c r="E144" s="137" t="str">
        <f>IF(D144=""," ",DATEDIF(D144,K144,"Y")&amp;"歳"&amp;DATEDIF(D144,K144,"YM")&amp;"カ月")</f>
        <v xml:space="preserve"> </v>
      </c>
      <c r="F144" s="138"/>
      <c r="G144" s="138"/>
      <c r="H144" s="138"/>
      <c r="I144" s="138"/>
      <c r="J144" s="40" t="s">
        <v>8</v>
      </c>
      <c r="K144" s="139">
        <f t="shared" ca="1" si="97"/>
        <v>44449</v>
      </c>
      <c r="L144" s="139">
        <f ca="1">DATEDIF(D144,K144,"Y")</f>
        <v>121</v>
      </c>
      <c r="M144" s="121" t="str">
        <f t="shared" ca="1" si="98"/>
        <v>×</v>
      </c>
      <c r="N144" s="87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  <c r="AE144" s="86"/>
      <c r="AF144" s="86"/>
      <c r="AG144" s="86"/>
      <c r="AH144" s="86"/>
      <c r="AI144" s="86"/>
      <c r="AJ144" s="86"/>
      <c r="AK144" s="86"/>
      <c r="AL144" s="86"/>
      <c r="AM144" s="86"/>
      <c r="AN144" s="86"/>
      <c r="AO144" s="86"/>
      <c r="AP144" s="86"/>
      <c r="AQ144" s="86"/>
      <c r="AR144" s="86"/>
      <c r="AS144" s="42">
        <f t="shared" ref="AS144" si="142">SUM(N144:AR144)</f>
        <v>0</v>
      </c>
      <c r="AT144" s="36">
        <f t="shared" si="131"/>
        <v>0</v>
      </c>
    </row>
    <row r="145" spans="1:46" ht="21" customHeight="1" thickBot="1">
      <c r="A145" s="144"/>
      <c r="B145" s="114"/>
      <c r="C145" s="114"/>
      <c r="D145" s="116"/>
      <c r="E145" s="137"/>
      <c r="F145" s="118"/>
      <c r="G145" s="118"/>
      <c r="H145" s="118"/>
      <c r="I145" s="118"/>
      <c r="J145" s="38" t="s">
        <v>24</v>
      </c>
      <c r="K145" s="140"/>
      <c r="L145" s="141"/>
      <c r="M145" s="142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39" t="str">
        <f t="shared" ref="AS145" si="143">IF(AT144=AT145,"○","×")</f>
        <v>○</v>
      </c>
      <c r="AT145" s="36">
        <f t="shared" si="131"/>
        <v>0</v>
      </c>
    </row>
    <row r="146" spans="1:46" ht="21" customHeight="1">
      <c r="A146" s="143">
        <v>72</v>
      </c>
      <c r="B146" s="145"/>
      <c r="C146" s="145"/>
      <c r="D146" s="146"/>
      <c r="E146" s="137" t="str">
        <f>IF(D146=""," ",DATEDIF(D146,K146,"Y")&amp;"歳"&amp;DATEDIF(D146,K146,"YM")&amp;"カ月")</f>
        <v xml:space="preserve"> </v>
      </c>
      <c r="F146" s="138"/>
      <c r="G146" s="138"/>
      <c r="H146" s="138"/>
      <c r="I146" s="138"/>
      <c r="J146" s="40" t="s">
        <v>8</v>
      </c>
      <c r="K146" s="139">
        <f t="shared" ca="1" si="97"/>
        <v>44449</v>
      </c>
      <c r="L146" s="139">
        <f ca="1">DATEDIF(D146,K146,"Y")</f>
        <v>121</v>
      </c>
      <c r="M146" s="121" t="str">
        <f t="shared" ca="1" si="98"/>
        <v>×</v>
      </c>
      <c r="N146" s="87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42">
        <f t="shared" ref="AS146" si="144">SUM(N146:AR146)</f>
        <v>0</v>
      </c>
      <c r="AT146" s="36">
        <f t="shared" si="131"/>
        <v>0</v>
      </c>
    </row>
    <row r="147" spans="1:46" ht="21" customHeight="1" thickBot="1">
      <c r="A147" s="144"/>
      <c r="B147" s="114"/>
      <c r="C147" s="114"/>
      <c r="D147" s="116"/>
      <c r="E147" s="137"/>
      <c r="F147" s="118"/>
      <c r="G147" s="118"/>
      <c r="H147" s="118"/>
      <c r="I147" s="118"/>
      <c r="J147" s="38" t="s">
        <v>24</v>
      </c>
      <c r="K147" s="140"/>
      <c r="L147" s="141"/>
      <c r="M147" s="142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39" t="str">
        <f t="shared" ref="AS147" si="145">IF(AT146=AT147,"○","×")</f>
        <v>○</v>
      </c>
      <c r="AT147" s="36">
        <f t="shared" si="131"/>
        <v>0</v>
      </c>
    </row>
    <row r="148" spans="1:46" ht="21" customHeight="1">
      <c r="A148" s="143">
        <v>73</v>
      </c>
      <c r="B148" s="145"/>
      <c r="C148" s="145"/>
      <c r="D148" s="146"/>
      <c r="E148" s="137" t="str">
        <f>IF(D148=""," ",DATEDIF(D148,K148,"Y")&amp;"歳"&amp;DATEDIF(D148,K148,"YM")&amp;"カ月")</f>
        <v xml:space="preserve"> </v>
      </c>
      <c r="F148" s="138"/>
      <c r="G148" s="138"/>
      <c r="H148" s="138"/>
      <c r="I148" s="138"/>
      <c r="J148" s="40" t="s">
        <v>8</v>
      </c>
      <c r="K148" s="139">
        <f t="shared" ca="1" si="97"/>
        <v>44449</v>
      </c>
      <c r="L148" s="139">
        <f ca="1">DATEDIF(D148,K148,"Y")</f>
        <v>121</v>
      </c>
      <c r="M148" s="121" t="str">
        <f t="shared" ca="1" si="98"/>
        <v>×</v>
      </c>
      <c r="N148" s="87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AE148" s="86"/>
      <c r="AF148" s="86"/>
      <c r="AG148" s="86"/>
      <c r="AH148" s="86"/>
      <c r="AI148" s="86"/>
      <c r="AJ148" s="86"/>
      <c r="AK148" s="86"/>
      <c r="AL148" s="86"/>
      <c r="AM148" s="86"/>
      <c r="AN148" s="86"/>
      <c r="AO148" s="86"/>
      <c r="AP148" s="86"/>
      <c r="AQ148" s="86"/>
      <c r="AR148" s="86"/>
      <c r="AS148" s="42">
        <f t="shared" ref="AS148" si="146">SUM(N148:AR148)</f>
        <v>0</v>
      </c>
      <c r="AT148" s="36">
        <f t="shared" si="131"/>
        <v>0</v>
      </c>
    </row>
    <row r="149" spans="1:46" ht="21" customHeight="1" thickBot="1">
      <c r="A149" s="144"/>
      <c r="B149" s="114"/>
      <c r="C149" s="114"/>
      <c r="D149" s="116"/>
      <c r="E149" s="137"/>
      <c r="F149" s="118"/>
      <c r="G149" s="118"/>
      <c r="H149" s="118"/>
      <c r="I149" s="118"/>
      <c r="J149" s="38" t="s">
        <v>24</v>
      </c>
      <c r="K149" s="140"/>
      <c r="L149" s="141"/>
      <c r="M149" s="142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39" t="str">
        <f t="shared" ref="AS149" si="147">IF(AT148=AT149,"○","×")</f>
        <v>○</v>
      </c>
      <c r="AT149" s="36">
        <f t="shared" si="131"/>
        <v>0</v>
      </c>
    </row>
    <row r="150" spans="1:46" ht="21" customHeight="1">
      <c r="A150" s="143">
        <v>74</v>
      </c>
      <c r="B150" s="145"/>
      <c r="C150" s="145"/>
      <c r="D150" s="146"/>
      <c r="E150" s="137" t="str">
        <f>IF(D150=""," ",DATEDIF(D150,K150,"Y")&amp;"歳"&amp;DATEDIF(D150,K150,"YM")&amp;"カ月")</f>
        <v xml:space="preserve"> </v>
      </c>
      <c r="F150" s="138"/>
      <c r="G150" s="138"/>
      <c r="H150" s="138"/>
      <c r="I150" s="138"/>
      <c r="J150" s="40" t="s">
        <v>8</v>
      </c>
      <c r="K150" s="139">
        <f t="shared" ca="1" si="97"/>
        <v>44449</v>
      </c>
      <c r="L150" s="139">
        <f ca="1">DATEDIF(D150,K150,"Y")</f>
        <v>121</v>
      </c>
      <c r="M150" s="121" t="str">
        <f t="shared" ca="1" si="98"/>
        <v>×</v>
      </c>
      <c r="N150" s="87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  <c r="AB150" s="86"/>
      <c r="AC150" s="86"/>
      <c r="AD150" s="86"/>
      <c r="AE150" s="86"/>
      <c r="AF150" s="86"/>
      <c r="AG150" s="86"/>
      <c r="AH150" s="86"/>
      <c r="AI150" s="86"/>
      <c r="AJ150" s="86"/>
      <c r="AK150" s="86"/>
      <c r="AL150" s="86"/>
      <c r="AM150" s="86"/>
      <c r="AN150" s="86"/>
      <c r="AO150" s="86"/>
      <c r="AP150" s="86"/>
      <c r="AQ150" s="86"/>
      <c r="AR150" s="86"/>
      <c r="AS150" s="42">
        <f t="shared" ref="AS150" si="148">SUM(N150:AR150)</f>
        <v>0</v>
      </c>
      <c r="AT150" s="36">
        <f t="shared" si="131"/>
        <v>0</v>
      </c>
    </row>
    <row r="151" spans="1:46" ht="21" customHeight="1" thickBot="1">
      <c r="A151" s="144"/>
      <c r="B151" s="114"/>
      <c r="C151" s="114"/>
      <c r="D151" s="116"/>
      <c r="E151" s="137"/>
      <c r="F151" s="118"/>
      <c r="G151" s="118"/>
      <c r="H151" s="118"/>
      <c r="I151" s="118"/>
      <c r="J151" s="38" t="s">
        <v>24</v>
      </c>
      <c r="K151" s="140"/>
      <c r="L151" s="141"/>
      <c r="M151" s="142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39" t="str">
        <f t="shared" ref="AS151" si="149">IF(AT150=AT151,"○","×")</f>
        <v>○</v>
      </c>
      <c r="AT151" s="36">
        <f t="shared" si="131"/>
        <v>0</v>
      </c>
    </row>
    <row r="152" spans="1:46" ht="21" customHeight="1">
      <c r="A152" s="143">
        <v>75</v>
      </c>
      <c r="B152" s="145"/>
      <c r="C152" s="145"/>
      <c r="D152" s="146"/>
      <c r="E152" s="137" t="str">
        <f>IF(D152=""," ",DATEDIF(D152,K152,"Y")&amp;"歳"&amp;DATEDIF(D152,K152,"YM")&amp;"カ月")</f>
        <v xml:space="preserve"> </v>
      </c>
      <c r="F152" s="138"/>
      <c r="G152" s="138"/>
      <c r="H152" s="138"/>
      <c r="I152" s="138"/>
      <c r="J152" s="40" t="s">
        <v>8</v>
      </c>
      <c r="K152" s="139">
        <f t="shared" ca="1" si="97"/>
        <v>44449</v>
      </c>
      <c r="L152" s="139">
        <f ca="1">DATEDIF(D152,K152,"Y")</f>
        <v>121</v>
      </c>
      <c r="M152" s="121" t="str">
        <f t="shared" ca="1" si="98"/>
        <v>×</v>
      </c>
      <c r="N152" s="87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  <c r="AC152" s="86"/>
      <c r="AD152" s="86"/>
      <c r="AE152" s="86"/>
      <c r="AF152" s="86"/>
      <c r="AG152" s="86"/>
      <c r="AH152" s="86"/>
      <c r="AI152" s="86"/>
      <c r="AJ152" s="86"/>
      <c r="AK152" s="86"/>
      <c r="AL152" s="86"/>
      <c r="AM152" s="86"/>
      <c r="AN152" s="86"/>
      <c r="AO152" s="86"/>
      <c r="AP152" s="86"/>
      <c r="AQ152" s="86"/>
      <c r="AR152" s="86"/>
      <c r="AS152" s="42">
        <f t="shared" ref="AS152" si="150">SUM(N152:AR152)</f>
        <v>0</v>
      </c>
      <c r="AT152" s="36">
        <f t="shared" si="131"/>
        <v>0</v>
      </c>
    </row>
    <row r="153" spans="1:46" ht="21" customHeight="1" thickBot="1">
      <c r="A153" s="144"/>
      <c r="B153" s="114"/>
      <c r="C153" s="114"/>
      <c r="D153" s="116"/>
      <c r="E153" s="137"/>
      <c r="F153" s="118"/>
      <c r="G153" s="118"/>
      <c r="H153" s="118"/>
      <c r="I153" s="118"/>
      <c r="J153" s="38" t="s">
        <v>24</v>
      </c>
      <c r="K153" s="140"/>
      <c r="L153" s="141"/>
      <c r="M153" s="142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39" t="str">
        <f t="shared" ref="AS153" si="151">IF(AT152=AT153,"○","×")</f>
        <v>○</v>
      </c>
      <c r="AT153" s="36">
        <f t="shared" si="131"/>
        <v>0</v>
      </c>
    </row>
    <row r="154" spans="1:46" ht="21" customHeight="1">
      <c r="A154" s="143">
        <v>76</v>
      </c>
      <c r="B154" s="145"/>
      <c r="C154" s="145"/>
      <c r="D154" s="146"/>
      <c r="E154" s="137" t="str">
        <f>IF(D154=""," ",DATEDIF(D154,K154,"Y")&amp;"歳"&amp;DATEDIF(D154,K154,"YM")&amp;"カ月")</f>
        <v xml:space="preserve"> </v>
      </c>
      <c r="F154" s="138"/>
      <c r="G154" s="138"/>
      <c r="H154" s="138"/>
      <c r="I154" s="138"/>
      <c r="J154" s="40" t="s">
        <v>8</v>
      </c>
      <c r="K154" s="139">
        <f t="shared" ca="1" si="97"/>
        <v>44449</v>
      </c>
      <c r="L154" s="139">
        <f ca="1">DATEDIF(D154,K154,"Y")</f>
        <v>121</v>
      </c>
      <c r="M154" s="121" t="str">
        <f t="shared" ca="1" si="98"/>
        <v>×</v>
      </c>
      <c r="N154" s="87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  <c r="AE154" s="86"/>
      <c r="AF154" s="86"/>
      <c r="AG154" s="86"/>
      <c r="AH154" s="86"/>
      <c r="AI154" s="86"/>
      <c r="AJ154" s="86"/>
      <c r="AK154" s="86"/>
      <c r="AL154" s="86"/>
      <c r="AM154" s="86"/>
      <c r="AN154" s="86"/>
      <c r="AO154" s="86"/>
      <c r="AP154" s="86"/>
      <c r="AQ154" s="86"/>
      <c r="AR154" s="86"/>
      <c r="AS154" s="42">
        <f t="shared" ref="AS154" si="152">SUM(N154:AR154)</f>
        <v>0</v>
      </c>
      <c r="AT154" s="36">
        <f t="shared" si="131"/>
        <v>0</v>
      </c>
    </row>
    <row r="155" spans="1:46" ht="21" customHeight="1" thickBot="1">
      <c r="A155" s="144"/>
      <c r="B155" s="114"/>
      <c r="C155" s="114"/>
      <c r="D155" s="116"/>
      <c r="E155" s="137"/>
      <c r="F155" s="118"/>
      <c r="G155" s="118"/>
      <c r="H155" s="118"/>
      <c r="I155" s="118"/>
      <c r="J155" s="38" t="s">
        <v>24</v>
      </c>
      <c r="K155" s="140"/>
      <c r="L155" s="141"/>
      <c r="M155" s="142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39" t="str">
        <f t="shared" ref="AS155" si="153">IF(AT154=AT155,"○","×")</f>
        <v>○</v>
      </c>
      <c r="AT155" s="36">
        <f t="shared" si="131"/>
        <v>0</v>
      </c>
    </row>
    <row r="156" spans="1:46" ht="21" customHeight="1">
      <c r="A156" s="143">
        <v>77</v>
      </c>
      <c r="B156" s="145"/>
      <c r="C156" s="145"/>
      <c r="D156" s="146"/>
      <c r="E156" s="137" t="str">
        <f>IF(D156=""," ",DATEDIF(D156,K156,"Y")&amp;"歳"&amp;DATEDIF(D156,K156,"YM")&amp;"カ月")</f>
        <v xml:space="preserve"> </v>
      </c>
      <c r="F156" s="138"/>
      <c r="G156" s="138"/>
      <c r="H156" s="138"/>
      <c r="I156" s="138"/>
      <c r="J156" s="40" t="s">
        <v>8</v>
      </c>
      <c r="K156" s="139">
        <f t="shared" ca="1" si="97"/>
        <v>44449</v>
      </c>
      <c r="L156" s="139">
        <f ca="1">DATEDIF(D156,K156,"Y")</f>
        <v>121</v>
      </c>
      <c r="M156" s="121" t="str">
        <f t="shared" ca="1" si="98"/>
        <v>×</v>
      </c>
      <c r="N156" s="87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  <c r="AG156" s="86"/>
      <c r="AH156" s="86"/>
      <c r="AI156" s="86"/>
      <c r="AJ156" s="86"/>
      <c r="AK156" s="86"/>
      <c r="AL156" s="86"/>
      <c r="AM156" s="86"/>
      <c r="AN156" s="86"/>
      <c r="AO156" s="86"/>
      <c r="AP156" s="86"/>
      <c r="AQ156" s="86"/>
      <c r="AR156" s="86"/>
      <c r="AS156" s="42">
        <f t="shared" ref="AS156" si="154">SUM(N156:AR156)</f>
        <v>0</v>
      </c>
      <c r="AT156" s="36">
        <f t="shared" si="131"/>
        <v>0</v>
      </c>
    </row>
    <row r="157" spans="1:46" ht="21" customHeight="1" thickBot="1">
      <c r="A157" s="144"/>
      <c r="B157" s="114"/>
      <c r="C157" s="114"/>
      <c r="D157" s="116"/>
      <c r="E157" s="137"/>
      <c r="F157" s="118"/>
      <c r="G157" s="118"/>
      <c r="H157" s="118"/>
      <c r="I157" s="118"/>
      <c r="J157" s="38" t="s">
        <v>24</v>
      </c>
      <c r="K157" s="140"/>
      <c r="L157" s="141"/>
      <c r="M157" s="142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39" t="str">
        <f t="shared" ref="AS157" si="155">IF(AT156=AT157,"○","×")</f>
        <v>○</v>
      </c>
      <c r="AT157" s="36">
        <f t="shared" si="131"/>
        <v>0</v>
      </c>
    </row>
    <row r="158" spans="1:46" ht="21" customHeight="1">
      <c r="A158" s="143">
        <v>78</v>
      </c>
      <c r="B158" s="145"/>
      <c r="C158" s="145"/>
      <c r="D158" s="146"/>
      <c r="E158" s="137" t="str">
        <f>IF(D158=""," ",DATEDIF(D158,K158,"Y")&amp;"歳"&amp;DATEDIF(D158,K158,"YM")&amp;"カ月")</f>
        <v xml:space="preserve"> </v>
      </c>
      <c r="F158" s="138"/>
      <c r="G158" s="138"/>
      <c r="H158" s="138"/>
      <c r="I158" s="138"/>
      <c r="J158" s="40" t="s">
        <v>8</v>
      </c>
      <c r="K158" s="139">
        <f t="shared" ca="1" si="97"/>
        <v>44449</v>
      </c>
      <c r="L158" s="139">
        <f ca="1">DATEDIF(D158,K158,"Y")</f>
        <v>121</v>
      </c>
      <c r="M158" s="121" t="str">
        <f t="shared" ca="1" si="98"/>
        <v>×</v>
      </c>
      <c r="N158" s="87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6"/>
      <c r="AD158" s="86"/>
      <c r="AE158" s="86"/>
      <c r="AF158" s="86"/>
      <c r="AG158" s="86"/>
      <c r="AH158" s="86"/>
      <c r="AI158" s="86"/>
      <c r="AJ158" s="86"/>
      <c r="AK158" s="86"/>
      <c r="AL158" s="86"/>
      <c r="AM158" s="86"/>
      <c r="AN158" s="86"/>
      <c r="AO158" s="86"/>
      <c r="AP158" s="86"/>
      <c r="AQ158" s="86"/>
      <c r="AR158" s="86"/>
      <c r="AS158" s="42">
        <f t="shared" ref="AS158" si="156">SUM(N158:AR158)</f>
        <v>0</v>
      </c>
      <c r="AT158" s="36">
        <f t="shared" si="131"/>
        <v>0</v>
      </c>
    </row>
    <row r="159" spans="1:46" ht="21" customHeight="1" thickBot="1">
      <c r="A159" s="144"/>
      <c r="B159" s="114"/>
      <c r="C159" s="114"/>
      <c r="D159" s="116"/>
      <c r="E159" s="137"/>
      <c r="F159" s="118"/>
      <c r="G159" s="118"/>
      <c r="H159" s="118"/>
      <c r="I159" s="118"/>
      <c r="J159" s="38" t="s">
        <v>24</v>
      </c>
      <c r="K159" s="140"/>
      <c r="L159" s="141"/>
      <c r="M159" s="142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39" t="str">
        <f t="shared" ref="AS159" si="157">IF(AT158=AT159,"○","×")</f>
        <v>○</v>
      </c>
      <c r="AT159" s="36">
        <f t="shared" si="131"/>
        <v>0</v>
      </c>
    </row>
    <row r="160" spans="1:46" ht="21" customHeight="1">
      <c r="A160" s="143">
        <v>79</v>
      </c>
      <c r="B160" s="145"/>
      <c r="C160" s="145"/>
      <c r="D160" s="146"/>
      <c r="E160" s="137" t="str">
        <f>IF(D160=""," ",DATEDIF(D160,K160,"Y")&amp;"歳"&amp;DATEDIF(D160,K160,"YM")&amp;"カ月")</f>
        <v xml:space="preserve"> </v>
      </c>
      <c r="F160" s="138"/>
      <c r="G160" s="138"/>
      <c r="H160" s="138"/>
      <c r="I160" s="138"/>
      <c r="J160" s="40" t="s">
        <v>8</v>
      </c>
      <c r="K160" s="139">
        <f t="shared" ca="1" si="97"/>
        <v>44449</v>
      </c>
      <c r="L160" s="139">
        <f ca="1">DATEDIF(D160,K160,"Y")</f>
        <v>121</v>
      </c>
      <c r="M160" s="121" t="str">
        <f t="shared" ca="1" si="98"/>
        <v>×</v>
      </c>
      <c r="N160" s="87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86"/>
      <c r="AK160" s="86"/>
      <c r="AL160" s="86"/>
      <c r="AM160" s="86"/>
      <c r="AN160" s="86"/>
      <c r="AO160" s="86"/>
      <c r="AP160" s="86"/>
      <c r="AQ160" s="86"/>
      <c r="AR160" s="86"/>
      <c r="AS160" s="42">
        <f t="shared" ref="AS160" si="158">SUM(N160:AR160)</f>
        <v>0</v>
      </c>
      <c r="AT160" s="36">
        <f t="shared" si="131"/>
        <v>0</v>
      </c>
    </row>
    <row r="161" spans="1:46" ht="21" customHeight="1" thickBot="1">
      <c r="A161" s="144"/>
      <c r="B161" s="114"/>
      <c r="C161" s="114"/>
      <c r="D161" s="116"/>
      <c r="E161" s="137"/>
      <c r="F161" s="118"/>
      <c r="G161" s="118"/>
      <c r="H161" s="118"/>
      <c r="I161" s="118"/>
      <c r="J161" s="38" t="s">
        <v>24</v>
      </c>
      <c r="K161" s="140"/>
      <c r="L161" s="141"/>
      <c r="M161" s="142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39" t="str">
        <f t="shared" ref="AS161" si="159">IF(AT160=AT161,"○","×")</f>
        <v>○</v>
      </c>
      <c r="AT161" s="36">
        <f t="shared" si="131"/>
        <v>0</v>
      </c>
    </row>
    <row r="162" spans="1:46" ht="21" customHeight="1">
      <c r="A162" s="143">
        <v>80</v>
      </c>
      <c r="B162" s="145"/>
      <c r="C162" s="145"/>
      <c r="D162" s="146"/>
      <c r="E162" s="137" t="str">
        <f>IF(D162=""," ",DATEDIF(D162,K162,"Y")&amp;"歳"&amp;DATEDIF(D162,K162,"YM")&amp;"カ月")</f>
        <v xml:space="preserve"> </v>
      </c>
      <c r="F162" s="138"/>
      <c r="G162" s="138"/>
      <c r="H162" s="138"/>
      <c r="I162" s="138"/>
      <c r="J162" s="40" t="s">
        <v>8</v>
      </c>
      <c r="K162" s="139">
        <f t="shared" ca="1" si="97"/>
        <v>44449</v>
      </c>
      <c r="L162" s="139">
        <f ca="1">DATEDIF(D162,K162,"Y")</f>
        <v>121</v>
      </c>
      <c r="M162" s="121" t="str">
        <f t="shared" ca="1" si="98"/>
        <v>×</v>
      </c>
      <c r="N162" s="87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  <c r="AE162" s="86"/>
      <c r="AF162" s="86"/>
      <c r="AG162" s="86"/>
      <c r="AH162" s="86"/>
      <c r="AI162" s="86"/>
      <c r="AJ162" s="86"/>
      <c r="AK162" s="86"/>
      <c r="AL162" s="86"/>
      <c r="AM162" s="86"/>
      <c r="AN162" s="86"/>
      <c r="AO162" s="86"/>
      <c r="AP162" s="86"/>
      <c r="AQ162" s="86"/>
      <c r="AR162" s="86"/>
      <c r="AS162" s="42">
        <f t="shared" ref="AS162" si="160">SUM(N162:AR162)</f>
        <v>0</v>
      </c>
      <c r="AT162" s="36">
        <f t="shared" si="131"/>
        <v>0</v>
      </c>
    </row>
    <row r="163" spans="1:46" ht="21" customHeight="1" thickBot="1">
      <c r="A163" s="144"/>
      <c r="B163" s="114"/>
      <c r="C163" s="114"/>
      <c r="D163" s="116"/>
      <c r="E163" s="137"/>
      <c r="F163" s="118"/>
      <c r="G163" s="118"/>
      <c r="H163" s="118"/>
      <c r="I163" s="118"/>
      <c r="J163" s="38" t="s">
        <v>24</v>
      </c>
      <c r="K163" s="140"/>
      <c r="L163" s="141"/>
      <c r="M163" s="142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39" t="str">
        <f t="shared" ref="AS163" si="161">IF(AT162=AT163,"○","×")</f>
        <v>○</v>
      </c>
      <c r="AT163" s="36">
        <f t="shared" si="131"/>
        <v>0</v>
      </c>
    </row>
    <row r="164" spans="1:46" ht="21" customHeight="1">
      <c r="A164" s="143">
        <v>81</v>
      </c>
      <c r="B164" s="145"/>
      <c r="C164" s="145"/>
      <c r="D164" s="146"/>
      <c r="E164" s="137" t="str">
        <f>IF(D164=""," ",DATEDIF(D164,K164,"Y")&amp;"歳"&amp;DATEDIF(D164,K164,"YM")&amp;"カ月")</f>
        <v xml:space="preserve"> </v>
      </c>
      <c r="F164" s="138"/>
      <c r="G164" s="138"/>
      <c r="H164" s="138"/>
      <c r="I164" s="138"/>
      <c r="J164" s="40" t="s">
        <v>8</v>
      </c>
      <c r="K164" s="139">
        <f t="shared" ref="K164:K226" ca="1" si="162">TODAY()</f>
        <v>44449</v>
      </c>
      <c r="L164" s="139">
        <f ca="1">DATEDIF(D164,K164,"Y")</f>
        <v>121</v>
      </c>
      <c r="M164" s="121" t="str">
        <f t="shared" ref="M164:M226" ca="1" si="163">IF(L164=0,"○",IF(L164=1,"△",IF(L164=2,"□",IF(L164=3,"◇","×"))))</f>
        <v>×</v>
      </c>
      <c r="N164" s="87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  <c r="AA164" s="86"/>
      <c r="AB164" s="86"/>
      <c r="AC164" s="86"/>
      <c r="AD164" s="86"/>
      <c r="AE164" s="86"/>
      <c r="AF164" s="86"/>
      <c r="AG164" s="86"/>
      <c r="AH164" s="86"/>
      <c r="AI164" s="86"/>
      <c r="AJ164" s="86"/>
      <c r="AK164" s="86"/>
      <c r="AL164" s="86"/>
      <c r="AM164" s="86"/>
      <c r="AN164" s="86"/>
      <c r="AO164" s="86"/>
      <c r="AP164" s="86"/>
      <c r="AQ164" s="86"/>
      <c r="AR164" s="86"/>
      <c r="AS164" s="42">
        <f t="shared" ref="AS164" si="164">SUM(N164:AR164)</f>
        <v>0</v>
      </c>
      <c r="AT164" s="36">
        <f t="shared" si="131"/>
        <v>0</v>
      </c>
    </row>
    <row r="165" spans="1:46" ht="21" customHeight="1" thickBot="1">
      <c r="A165" s="144"/>
      <c r="B165" s="114"/>
      <c r="C165" s="114"/>
      <c r="D165" s="116"/>
      <c r="E165" s="137"/>
      <c r="F165" s="118"/>
      <c r="G165" s="118"/>
      <c r="H165" s="118"/>
      <c r="I165" s="118"/>
      <c r="J165" s="38" t="s">
        <v>24</v>
      </c>
      <c r="K165" s="140"/>
      <c r="L165" s="141"/>
      <c r="M165" s="142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39" t="str">
        <f t="shared" ref="AS165" si="165">IF(AT164=AT165,"○","×")</f>
        <v>○</v>
      </c>
      <c r="AT165" s="36">
        <f t="shared" si="131"/>
        <v>0</v>
      </c>
    </row>
    <row r="166" spans="1:46" ht="21" customHeight="1">
      <c r="A166" s="143">
        <v>82</v>
      </c>
      <c r="B166" s="145"/>
      <c r="C166" s="145"/>
      <c r="D166" s="146"/>
      <c r="E166" s="137" t="str">
        <f>IF(D166=""," ",DATEDIF(D166,K166,"Y")&amp;"歳"&amp;DATEDIF(D166,K166,"YM")&amp;"カ月")</f>
        <v xml:space="preserve"> </v>
      </c>
      <c r="F166" s="138"/>
      <c r="G166" s="138"/>
      <c r="H166" s="138"/>
      <c r="I166" s="138"/>
      <c r="J166" s="40" t="s">
        <v>8</v>
      </c>
      <c r="K166" s="139">
        <f t="shared" ca="1" si="162"/>
        <v>44449</v>
      </c>
      <c r="L166" s="139">
        <f ca="1">DATEDIF(D166,K166,"Y")</f>
        <v>121</v>
      </c>
      <c r="M166" s="121" t="str">
        <f t="shared" ca="1" si="163"/>
        <v>×</v>
      </c>
      <c r="N166" s="87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  <c r="AI166" s="86"/>
      <c r="AJ166" s="86"/>
      <c r="AK166" s="86"/>
      <c r="AL166" s="86"/>
      <c r="AM166" s="86"/>
      <c r="AN166" s="86"/>
      <c r="AO166" s="86"/>
      <c r="AP166" s="86"/>
      <c r="AQ166" s="86"/>
      <c r="AR166" s="86"/>
      <c r="AS166" s="42">
        <f t="shared" ref="AS166" si="166">SUM(N166:AR166)</f>
        <v>0</v>
      </c>
      <c r="AT166" s="36">
        <f t="shared" si="131"/>
        <v>0</v>
      </c>
    </row>
    <row r="167" spans="1:46" ht="21" customHeight="1" thickBot="1">
      <c r="A167" s="144"/>
      <c r="B167" s="114"/>
      <c r="C167" s="114"/>
      <c r="D167" s="116"/>
      <c r="E167" s="137"/>
      <c r="F167" s="118"/>
      <c r="G167" s="118"/>
      <c r="H167" s="118"/>
      <c r="I167" s="118"/>
      <c r="J167" s="38" t="s">
        <v>24</v>
      </c>
      <c r="K167" s="140"/>
      <c r="L167" s="141"/>
      <c r="M167" s="142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39" t="str">
        <f t="shared" ref="AS167" si="167">IF(AT166=AT167,"○","×")</f>
        <v>○</v>
      </c>
      <c r="AT167" s="36">
        <f t="shared" si="131"/>
        <v>0</v>
      </c>
    </row>
    <row r="168" spans="1:46" ht="21" customHeight="1">
      <c r="A168" s="143">
        <v>83</v>
      </c>
      <c r="B168" s="145"/>
      <c r="C168" s="145"/>
      <c r="D168" s="146"/>
      <c r="E168" s="137" t="str">
        <f>IF(D168=""," ",DATEDIF(D168,K168,"Y")&amp;"歳"&amp;DATEDIF(D168,K168,"YM")&amp;"カ月")</f>
        <v xml:space="preserve"> </v>
      </c>
      <c r="F168" s="138"/>
      <c r="G168" s="138"/>
      <c r="H168" s="138"/>
      <c r="I168" s="138"/>
      <c r="J168" s="40" t="s">
        <v>8</v>
      </c>
      <c r="K168" s="139">
        <f t="shared" ca="1" si="162"/>
        <v>44449</v>
      </c>
      <c r="L168" s="139">
        <f ca="1">DATEDIF(D168,K168,"Y")</f>
        <v>121</v>
      </c>
      <c r="M168" s="121" t="str">
        <f t="shared" ca="1" si="163"/>
        <v>×</v>
      </c>
      <c r="N168" s="87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6"/>
      <c r="AA168" s="86"/>
      <c r="AB168" s="86"/>
      <c r="AC168" s="86"/>
      <c r="AD168" s="86"/>
      <c r="AE168" s="86"/>
      <c r="AF168" s="86"/>
      <c r="AG168" s="86"/>
      <c r="AH168" s="86"/>
      <c r="AI168" s="86"/>
      <c r="AJ168" s="86"/>
      <c r="AK168" s="86"/>
      <c r="AL168" s="86"/>
      <c r="AM168" s="86"/>
      <c r="AN168" s="86"/>
      <c r="AO168" s="86"/>
      <c r="AP168" s="86"/>
      <c r="AQ168" s="86"/>
      <c r="AR168" s="86"/>
      <c r="AS168" s="42">
        <f t="shared" ref="AS168" si="168">SUM(N168:AR168)</f>
        <v>0</v>
      </c>
      <c r="AT168" s="36">
        <f t="shared" si="131"/>
        <v>0</v>
      </c>
    </row>
    <row r="169" spans="1:46" ht="21" customHeight="1" thickBot="1">
      <c r="A169" s="144"/>
      <c r="B169" s="114"/>
      <c r="C169" s="114"/>
      <c r="D169" s="116"/>
      <c r="E169" s="137"/>
      <c r="F169" s="118"/>
      <c r="G169" s="118"/>
      <c r="H169" s="118"/>
      <c r="I169" s="118"/>
      <c r="J169" s="38" t="s">
        <v>24</v>
      </c>
      <c r="K169" s="140"/>
      <c r="L169" s="141"/>
      <c r="M169" s="142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39" t="str">
        <f t="shared" ref="AS169" si="169">IF(AT168=AT169,"○","×")</f>
        <v>○</v>
      </c>
      <c r="AT169" s="36">
        <f t="shared" si="131"/>
        <v>0</v>
      </c>
    </row>
    <row r="170" spans="1:46" ht="21" customHeight="1">
      <c r="A170" s="143">
        <v>84</v>
      </c>
      <c r="B170" s="145"/>
      <c r="C170" s="145"/>
      <c r="D170" s="146"/>
      <c r="E170" s="137" t="str">
        <f>IF(D170=""," ",DATEDIF(D170,K170,"Y")&amp;"歳"&amp;DATEDIF(D170,K170,"YM")&amp;"カ月")</f>
        <v xml:space="preserve"> </v>
      </c>
      <c r="F170" s="138"/>
      <c r="G170" s="138"/>
      <c r="H170" s="138"/>
      <c r="I170" s="138"/>
      <c r="J170" s="40" t="s">
        <v>8</v>
      </c>
      <c r="K170" s="139">
        <f t="shared" ca="1" si="162"/>
        <v>44449</v>
      </c>
      <c r="L170" s="139">
        <f ca="1">DATEDIF(D170,K170,"Y")</f>
        <v>121</v>
      </c>
      <c r="M170" s="121" t="str">
        <f t="shared" ca="1" si="163"/>
        <v>×</v>
      </c>
      <c r="N170" s="87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  <c r="AI170" s="86"/>
      <c r="AJ170" s="86"/>
      <c r="AK170" s="86"/>
      <c r="AL170" s="86"/>
      <c r="AM170" s="86"/>
      <c r="AN170" s="86"/>
      <c r="AO170" s="86"/>
      <c r="AP170" s="86"/>
      <c r="AQ170" s="86"/>
      <c r="AR170" s="86"/>
      <c r="AS170" s="42">
        <f t="shared" ref="AS170" si="170">SUM(N170:AR170)</f>
        <v>0</v>
      </c>
      <c r="AT170" s="36">
        <f t="shared" si="131"/>
        <v>0</v>
      </c>
    </row>
    <row r="171" spans="1:46" ht="21" customHeight="1" thickBot="1">
      <c r="A171" s="144"/>
      <c r="B171" s="114"/>
      <c r="C171" s="114"/>
      <c r="D171" s="116"/>
      <c r="E171" s="137"/>
      <c r="F171" s="118"/>
      <c r="G171" s="118"/>
      <c r="H171" s="118"/>
      <c r="I171" s="118"/>
      <c r="J171" s="38" t="s">
        <v>24</v>
      </c>
      <c r="K171" s="140"/>
      <c r="L171" s="141"/>
      <c r="M171" s="142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39" t="str">
        <f t="shared" ref="AS171" si="171">IF(AT170=AT171,"○","×")</f>
        <v>○</v>
      </c>
      <c r="AT171" s="36">
        <f t="shared" si="131"/>
        <v>0</v>
      </c>
    </row>
    <row r="172" spans="1:46" ht="21" customHeight="1">
      <c r="A172" s="143">
        <v>85</v>
      </c>
      <c r="B172" s="145"/>
      <c r="C172" s="145"/>
      <c r="D172" s="146"/>
      <c r="E172" s="137" t="str">
        <f>IF(D172=""," ",DATEDIF(D172,K172,"Y")&amp;"歳"&amp;DATEDIF(D172,K172,"YM")&amp;"カ月")</f>
        <v xml:space="preserve"> </v>
      </c>
      <c r="F172" s="138"/>
      <c r="G172" s="138"/>
      <c r="H172" s="138"/>
      <c r="I172" s="138"/>
      <c r="J172" s="40" t="s">
        <v>8</v>
      </c>
      <c r="K172" s="139">
        <f t="shared" ca="1" si="162"/>
        <v>44449</v>
      </c>
      <c r="L172" s="139">
        <f ca="1">DATEDIF(D172,K172,"Y")</f>
        <v>121</v>
      </c>
      <c r="M172" s="121" t="str">
        <f t="shared" ca="1" si="163"/>
        <v>×</v>
      </c>
      <c r="N172" s="87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  <c r="AJ172" s="86"/>
      <c r="AK172" s="86"/>
      <c r="AL172" s="86"/>
      <c r="AM172" s="86"/>
      <c r="AN172" s="86"/>
      <c r="AO172" s="86"/>
      <c r="AP172" s="86"/>
      <c r="AQ172" s="86"/>
      <c r="AR172" s="86"/>
      <c r="AS172" s="42">
        <f t="shared" ref="AS172" si="172">SUM(N172:AR172)</f>
        <v>0</v>
      </c>
      <c r="AT172" s="36">
        <f t="shared" si="131"/>
        <v>0</v>
      </c>
    </row>
    <row r="173" spans="1:46" ht="21" customHeight="1" thickBot="1">
      <c r="A173" s="144"/>
      <c r="B173" s="114"/>
      <c r="C173" s="114"/>
      <c r="D173" s="116"/>
      <c r="E173" s="137"/>
      <c r="F173" s="118"/>
      <c r="G173" s="118"/>
      <c r="H173" s="118"/>
      <c r="I173" s="118"/>
      <c r="J173" s="38" t="s">
        <v>24</v>
      </c>
      <c r="K173" s="140"/>
      <c r="L173" s="141"/>
      <c r="M173" s="142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39" t="str">
        <f t="shared" ref="AS173" si="173">IF(AT172=AT173,"○","×")</f>
        <v>○</v>
      </c>
      <c r="AT173" s="36">
        <f t="shared" si="131"/>
        <v>0</v>
      </c>
    </row>
    <row r="174" spans="1:46" ht="21" customHeight="1">
      <c r="A174" s="143">
        <v>86</v>
      </c>
      <c r="B174" s="145"/>
      <c r="C174" s="145"/>
      <c r="D174" s="146"/>
      <c r="E174" s="137" t="str">
        <f>IF(D174=""," ",DATEDIF(D174,K174,"Y")&amp;"歳"&amp;DATEDIF(D174,K174,"YM")&amp;"カ月")</f>
        <v xml:space="preserve"> </v>
      </c>
      <c r="F174" s="138"/>
      <c r="G174" s="138"/>
      <c r="H174" s="138"/>
      <c r="I174" s="138"/>
      <c r="J174" s="40" t="s">
        <v>8</v>
      </c>
      <c r="K174" s="139">
        <f t="shared" ca="1" si="162"/>
        <v>44449</v>
      </c>
      <c r="L174" s="139">
        <f ca="1">DATEDIF(D174,K174,"Y")</f>
        <v>121</v>
      </c>
      <c r="M174" s="121" t="str">
        <f t="shared" ca="1" si="163"/>
        <v>×</v>
      </c>
      <c r="N174" s="87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6"/>
      <c r="AA174" s="86"/>
      <c r="AB174" s="86"/>
      <c r="AC174" s="86"/>
      <c r="AD174" s="86"/>
      <c r="AE174" s="86"/>
      <c r="AF174" s="86"/>
      <c r="AG174" s="86"/>
      <c r="AH174" s="86"/>
      <c r="AI174" s="86"/>
      <c r="AJ174" s="86"/>
      <c r="AK174" s="86"/>
      <c r="AL174" s="86"/>
      <c r="AM174" s="86"/>
      <c r="AN174" s="86"/>
      <c r="AO174" s="86"/>
      <c r="AP174" s="86"/>
      <c r="AQ174" s="86"/>
      <c r="AR174" s="86"/>
      <c r="AS174" s="42">
        <f t="shared" ref="AS174" si="174">SUM(N174:AR174)</f>
        <v>0</v>
      </c>
      <c r="AT174" s="36">
        <f t="shared" si="131"/>
        <v>0</v>
      </c>
    </row>
    <row r="175" spans="1:46" ht="21" customHeight="1" thickBot="1">
      <c r="A175" s="144"/>
      <c r="B175" s="114"/>
      <c r="C175" s="114"/>
      <c r="D175" s="116"/>
      <c r="E175" s="137"/>
      <c r="F175" s="118"/>
      <c r="G175" s="118"/>
      <c r="H175" s="118"/>
      <c r="I175" s="118"/>
      <c r="J175" s="38" t="s">
        <v>24</v>
      </c>
      <c r="K175" s="140"/>
      <c r="L175" s="141"/>
      <c r="M175" s="142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O175" s="90"/>
      <c r="AP175" s="90"/>
      <c r="AQ175" s="90"/>
      <c r="AR175" s="90"/>
      <c r="AS175" s="39" t="str">
        <f t="shared" ref="AS175" si="175">IF(AT174=AT175,"○","×")</f>
        <v>○</v>
      </c>
      <c r="AT175" s="36">
        <f t="shared" si="131"/>
        <v>0</v>
      </c>
    </row>
    <row r="176" spans="1:46" ht="21" customHeight="1">
      <c r="A176" s="143">
        <v>87</v>
      </c>
      <c r="B176" s="145"/>
      <c r="C176" s="145"/>
      <c r="D176" s="146"/>
      <c r="E176" s="137" t="str">
        <f>IF(D176=""," ",DATEDIF(D176,K176,"Y")&amp;"歳"&amp;DATEDIF(D176,K176,"YM")&amp;"カ月")</f>
        <v xml:space="preserve"> </v>
      </c>
      <c r="F176" s="138"/>
      <c r="G176" s="138"/>
      <c r="H176" s="138"/>
      <c r="I176" s="138"/>
      <c r="J176" s="40" t="s">
        <v>8</v>
      </c>
      <c r="K176" s="139">
        <f t="shared" ca="1" si="162"/>
        <v>44449</v>
      </c>
      <c r="L176" s="139">
        <f ca="1">DATEDIF(D176,K176,"Y")</f>
        <v>121</v>
      </c>
      <c r="M176" s="121" t="str">
        <f t="shared" ca="1" si="163"/>
        <v>×</v>
      </c>
      <c r="N176" s="87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6"/>
      <c r="AA176" s="86"/>
      <c r="AB176" s="86"/>
      <c r="AC176" s="86"/>
      <c r="AD176" s="86"/>
      <c r="AE176" s="86"/>
      <c r="AF176" s="86"/>
      <c r="AG176" s="86"/>
      <c r="AH176" s="86"/>
      <c r="AI176" s="86"/>
      <c r="AJ176" s="86"/>
      <c r="AK176" s="86"/>
      <c r="AL176" s="86"/>
      <c r="AM176" s="86"/>
      <c r="AN176" s="86"/>
      <c r="AO176" s="86"/>
      <c r="AP176" s="86"/>
      <c r="AQ176" s="86"/>
      <c r="AR176" s="86"/>
      <c r="AS176" s="42">
        <f t="shared" ref="AS176" si="176">SUM(N176:AR176)</f>
        <v>0</v>
      </c>
      <c r="AT176" s="36">
        <f t="shared" si="131"/>
        <v>0</v>
      </c>
    </row>
    <row r="177" spans="1:46" ht="21" customHeight="1" thickBot="1">
      <c r="A177" s="144"/>
      <c r="B177" s="114"/>
      <c r="C177" s="114"/>
      <c r="D177" s="116"/>
      <c r="E177" s="137"/>
      <c r="F177" s="118"/>
      <c r="G177" s="118"/>
      <c r="H177" s="118"/>
      <c r="I177" s="118"/>
      <c r="J177" s="38" t="s">
        <v>24</v>
      </c>
      <c r="K177" s="140"/>
      <c r="L177" s="141"/>
      <c r="M177" s="142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O177" s="90"/>
      <c r="AP177" s="90"/>
      <c r="AQ177" s="90"/>
      <c r="AR177" s="90"/>
      <c r="AS177" s="39" t="str">
        <f t="shared" ref="AS177" si="177">IF(AT176=AT177,"○","×")</f>
        <v>○</v>
      </c>
      <c r="AT177" s="36">
        <f t="shared" si="131"/>
        <v>0</v>
      </c>
    </row>
    <row r="178" spans="1:46" ht="21" customHeight="1">
      <c r="A178" s="143">
        <v>88</v>
      </c>
      <c r="B178" s="145"/>
      <c r="C178" s="145"/>
      <c r="D178" s="146"/>
      <c r="E178" s="137" t="str">
        <f>IF(D178=""," ",DATEDIF(D178,K178,"Y")&amp;"歳"&amp;DATEDIF(D178,K178,"YM")&amp;"カ月")</f>
        <v xml:space="preserve"> </v>
      </c>
      <c r="F178" s="138"/>
      <c r="G178" s="138"/>
      <c r="H178" s="138"/>
      <c r="I178" s="138"/>
      <c r="J178" s="40" t="s">
        <v>8</v>
      </c>
      <c r="K178" s="139">
        <f t="shared" ca="1" si="162"/>
        <v>44449</v>
      </c>
      <c r="L178" s="139">
        <f ca="1">DATEDIF(D178,K178,"Y")</f>
        <v>121</v>
      </c>
      <c r="M178" s="121" t="str">
        <f t="shared" ca="1" si="163"/>
        <v>×</v>
      </c>
      <c r="N178" s="87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6"/>
      <c r="AC178" s="86"/>
      <c r="AD178" s="86"/>
      <c r="AE178" s="86"/>
      <c r="AF178" s="86"/>
      <c r="AG178" s="86"/>
      <c r="AH178" s="86"/>
      <c r="AI178" s="86"/>
      <c r="AJ178" s="86"/>
      <c r="AK178" s="86"/>
      <c r="AL178" s="86"/>
      <c r="AM178" s="86"/>
      <c r="AN178" s="86"/>
      <c r="AO178" s="86"/>
      <c r="AP178" s="86"/>
      <c r="AQ178" s="86"/>
      <c r="AR178" s="86"/>
      <c r="AS178" s="42">
        <f t="shared" ref="AS178" si="178">SUM(N178:AR178)</f>
        <v>0</v>
      </c>
      <c r="AT178" s="36">
        <f t="shared" si="131"/>
        <v>0</v>
      </c>
    </row>
    <row r="179" spans="1:46" ht="21" customHeight="1" thickBot="1">
      <c r="A179" s="144"/>
      <c r="B179" s="114"/>
      <c r="C179" s="114"/>
      <c r="D179" s="116"/>
      <c r="E179" s="137"/>
      <c r="F179" s="118"/>
      <c r="G179" s="118"/>
      <c r="H179" s="118"/>
      <c r="I179" s="118"/>
      <c r="J179" s="38" t="s">
        <v>24</v>
      </c>
      <c r="K179" s="140"/>
      <c r="L179" s="141"/>
      <c r="M179" s="142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0"/>
      <c r="AS179" s="39" t="str">
        <f t="shared" ref="AS179" si="179">IF(AT178=AT179,"○","×")</f>
        <v>○</v>
      </c>
      <c r="AT179" s="36">
        <f t="shared" si="131"/>
        <v>0</v>
      </c>
    </row>
    <row r="180" spans="1:46" ht="21" customHeight="1">
      <c r="A180" s="143">
        <v>89</v>
      </c>
      <c r="B180" s="145"/>
      <c r="C180" s="145"/>
      <c r="D180" s="146"/>
      <c r="E180" s="137" t="str">
        <f>IF(D180=""," ",DATEDIF(D180,K180,"Y")&amp;"歳"&amp;DATEDIF(D180,K180,"YM")&amp;"カ月")</f>
        <v xml:space="preserve"> </v>
      </c>
      <c r="F180" s="138"/>
      <c r="G180" s="138"/>
      <c r="H180" s="138"/>
      <c r="I180" s="138"/>
      <c r="J180" s="40" t="s">
        <v>8</v>
      </c>
      <c r="K180" s="139">
        <f t="shared" ca="1" si="162"/>
        <v>44449</v>
      </c>
      <c r="L180" s="139">
        <f ca="1">DATEDIF(D180,K180,"Y")</f>
        <v>121</v>
      </c>
      <c r="M180" s="121" t="str">
        <f t="shared" ca="1" si="163"/>
        <v>×</v>
      </c>
      <c r="N180" s="87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  <c r="AA180" s="86"/>
      <c r="AB180" s="86"/>
      <c r="AC180" s="86"/>
      <c r="AD180" s="86"/>
      <c r="AE180" s="86"/>
      <c r="AF180" s="86"/>
      <c r="AG180" s="86"/>
      <c r="AH180" s="86"/>
      <c r="AI180" s="86"/>
      <c r="AJ180" s="86"/>
      <c r="AK180" s="86"/>
      <c r="AL180" s="86"/>
      <c r="AM180" s="86"/>
      <c r="AN180" s="86"/>
      <c r="AO180" s="86"/>
      <c r="AP180" s="86"/>
      <c r="AQ180" s="86"/>
      <c r="AR180" s="86"/>
      <c r="AS180" s="42">
        <f t="shared" ref="AS180" si="180">SUM(N180:AR180)</f>
        <v>0</v>
      </c>
      <c r="AT180" s="36">
        <f t="shared" si="131"/>
        <v>0</v>
      </c>
    </row>
    <row r="181" spans="1:46" ht="21" customHeight="1" thickBot="1">
      <c r="A181" s="144"/>
      <c r="B181" s="114"/>
      <c r="C181" s="114"/>
      <c r="D181" s="116"/>
      <c r="E181" s="137"/>
      <c r="F181" s="118"/>
      <c r="G181" s="118"/>
      <c r="H181" s="118"/>
      <c r="I181" s="118"/>
      <c r="J181" s="38" t="s">
        <v>24</v>
      </c>
      <c r="K181" s="140"/>
      <c r="L181" s="141"/>
      <c r="M181" s="142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O181" s="90"/>
      <c r="AP181" s="90"/>
      <c r="AQ181" s="90"/>
      <c r="AR181" s="90"/>
      <c r="AS181" s="39" t="str">
        <f t="shared" ref="AS181" si="181">IF(AT180=AT181,"○","×")</f>
        <v>○</v>
      </c>
      <c r="AT181" s="36">
        <f t="shared" si="131"/>
        <v>0</v>
      </c>
    </row>
    <row r="182" spans="1:46" ht="21" customHeight="1">
      <c r="A182" s="143">
        <v>90</v>
      </c>
      <c r="B182" s="145"/>
      <c r="C182" s="145"/>
      <c r="D182" s="146"/>
      <c r="E182" s="137" t="str">
        <f>IF(D182=""," ",DATEDIF(D182,K182,"Y")&amp;"歳"&amp;DATEDIF(D182,K182,"YM")&amp;"カ月")</f>
        <v xml:space="preserve"> </v>
      </c>
      <c r="F182" s="138"/>
      <c r="G182" s="138"/>
      <c r="H182" s="138"/>
      <c r="I182" s="138"/>
      <c r="J182" s="40" t="s">
        <v>8</v>
      </c>
      <c r="K182" s="139">
        <f t="shared" ca="1" si="162"/>
        <v>44449</v>
      </c>
      <c r="L182" s="139">
        <f ca="1">DATEDIF(D182,K182,"Y")</f>
        <v>121</v>
      </c>
      <c r="M182" s="121" t="str">
        <f t="shared" ca="1" si="163"/>
        <v>×</v>
      </c>
      <c r="N182" s="87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6"/>
      <c r="AA182" s="86"/>
      <c r="AB182" s="86"/>
      <c r="AC182" s="86"/>
      <c r="AD182" s="86"/>
      <c r="AE182" s="86"/>
      <c r="AF182" s="86"/>
      <c r="AG182" s="86"/>
      <c r="AH182" s="86"/>
      <c r="AI182" s="86"/>
      <c r="AJ182" s="86"/>
      <c r="AK182" s="86"/>
      <c r="AL182" s="86"/>
      <c r="AM182" s="86"/>
      <c r="AN182" s="86"/>
      <c r="AO182" s="86"/>
      <c r="AP182" s="86"/>
      <c r="AQ182" s="86"/>
      <c r="AR182" s="86"/>
      <c r="AS182" s="42">
        <f t="shared" ref="AS182" si="182">SUM(N182:AR182)</f>
        <v>0</v>
      </c>
      <c r="AT182" s="36">
        <f t="shared" si="131"/>
        <v>0</v>
      </c>
    </row>
    <row r="183" spans="1:46" ht="21" customHeight="1" thickBot="1">
      <c r="A183" s="144"/>
      <c r="B183" s="114"/>
      <c r="C183" s="114"/>
      <c r="D183" s="116"/>
      <c r="E183" s="137"/>
      <c r="F183" s="118"/>
      <c r="G183" s="118"/>
      <c r="H183" s="118"/>
      <c r="I183" s="118"/>
      <c r="J183" s="38" t="s">
        <v>24</v>
      </c>
      <c r="K183" s="140"/>
      <c r="L183" s="141"/>
      <c r="M183" s="142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90"/>
      <c r="AQ183" s="90"/>
      <c r="AR183" s="90"/>
      <c r="AS183" s="39" t="str">
        <f t="shared" ref="AS183" si="183">IF(AT182=AT183,"○","×")</f>
        <v>○</v>
      </c>
      <c r="AT183" s="36">
        <f t="shared" si="131"/>
        <v>0</v>
      </c>
    </row>
    <row r="184" spans="1:46" ht="21" customHeight="1">
      <c r="A184" s="143">
        <v>91</v>
      </c>
      <c r="B184" s="145"/>
      <c r="C184" s="145"/>
      <c r="D184" s="146"/>
      <c r="E184" s="137" t="str">
        <f>IF(D184=""," ",DATEDIF(D184,K184,"Y")&amp;"歳"&amp;DATEDIF(D184,K184,"YM")&amp;"カ月")</f>
        <v xml:space="preserve"> </v>
      </c>
      <c r="F184" s="138"/>
      <c r="G184" s="138"/>
      <c r="H184" s="138"/>
      <c r="I184" s="138"/>
      <c r="J184" s="40" t="s">
        <v>8</v>
      </c>
      <c r="K184" s="139">
        <f t="shared" ca="1" si="162"/>
        <v>44449</v>
      </c>
      <c r="L184" s="139">
        <f ca="1">DATEDIF(D184,K184,"Y")</f>
        <v>121</v>
      </c>
      <c r="M184" s="121" t="str">
        <f t="shared" ca="1" si="163"/>
        <v>×</v>
      </c>
      <c r="N184" s="87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  <c r="AA184" s="86"/>
      <c r="AB184" s="86"/>
      <c r="AC184" s="86"/>
      <c r="AD184" s="86"/>
      <c r="AE184" s="86"/>
      <c r="AF184" s="86"/>
      <c r="AG184" s="86"/>
      <c r="AH184" s="86"/>
      <c r="AI184" s="86"/>
      <c r="AJ184" s="86"/>
      <c r="AK184" s="86"/>
      <c r="AL184" s="86"/>
      <c r="AM184" s="86"/>
      <c r="AN184" s="86"/>
      <c r="AO184" s="86"/>
      <c r="AP184" s="86"/>
      <c r="AQ184" s="86"/>
      <c r="AR184" s="86"/>
      <c r="AS184" s="42">
        <f t="shared" ref="AS184" si="184">SUM(N184:AR184)</f>
        <v>0</v>
      </c>
      <c r="AT184" s="36">
        <f t="shared" si="131"/>
        <v>0</v>
      </c>
    </row>
    <row r="185" spans="1:46" ht="21" customHeight="1" thickBot="1">
      <c r="A185" s="144"/>
      <c r="B185" s="114"/>
      <c r="C185" s="114"/>
      <c r="D185" s="116"/>
      <c r="E185" s="137"/>
      <c r="F185" s="118"/>
      <c r="G185" s="118"/>
      <c r="H185" s="118"/>
      <c r="I185" s="118"/>
      <c r="J185" s="38" t="s">
        <v>24</v>
      </c>
      <c r="K185" s="140"/>
      <c r="L185" s="141"/>
      <c r="M185" s="142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39" t="str">
        <f t="shared" ref="AS185" si="185">IF(AT184=AT185,"○","×")</f>
        <v>○</v>
      </c>
      <c r="AT185" s="36">
        <f t="shared" si="131"/>
        <v>0</v>
      </c>
    </row>
    <row r="186" spans="1:46" ht="21" customHeight="1">
      <c r="A186" s="143">
        <v>92</v>
      </c>
      <c r="B186" s="145"/>
      <c r="C186" s="145"/>
      <c r="D186" s="146"/>
      <c r="E186" s="137" t="str">
        <f>IF(D186=""," ",DATEDIF(D186,K186,"Y")&amp;"歳"&amp;DATEDIF(D186,K186,"YM")&amp;"カ月")</f>
        <v xml:space="preserve"> </v>
      </c>
      <c r="F186" s="138"/>
      <c r="G186" s="138"/>
      <c r="H186" s="138"/>
      <c r="I186" s="138"/>
      <c r="J186" s="40" t="s">
        <v>8</v>
      </c>
      <c r="K186" s="139">
        <f t="shared" ca="1" si="162"/>
        <v>44449</v>
      </c>
      <c r="L186" s="139">
        <f ca="1">DATEDIF(D186,K186,"Y")</f>
        <v>121</v>
      </c>
      <c r="M186" s="121" t="str">
        <f t="shared" ca="1" si="163"/>
        <v>×</v>
      </c>
      <c r="N186" s="87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  <c r="AA186" s="86"/>
      <c r="AB186" s="86"/>
      <c r="AC186" s="86"/>
      <c r="AD186" s="86"/>
      <c r="AE186" s="86"/>
      <c r="AF186" s="86"/>
      <c r="AG186" s="86"/>
      <c r="AH186" s="86"/>
      <c r="AI186" s="86"/>
      <c r="AJ186" s="86"/>
      <c r="AK186" s="86"/>
      <c r="AL186" s="86"/>
      <c r="AM186" s="86"/>
      <c r="AN186" s="86"/>
      <c r="AO186" s="86"/>
      <c r="AP186" s="86"/>
      <c r="AQ186" s="86"/>
      <c r="AR186" s="86"/>
      <c r="AS186" s="42">
        <f t="shared" ref="AS186" si="186">SUM(N186:AR186)</f>
        <v>0</v>
      </c>
      <c r="AT186" s="36">
        <f t="shared" si="131"/>
        <v>0</v>
      </c>
    </row>
    <row r="187" spans="1:46" ht="21" customHeight="1" thickBot="1">
      <c r="A187" s="144"/>
      <c r="B187" s="114"/>
      <c r="C187" s="114"/>
      <c r="D187" s="116"/>
      <c r="E187" s="137"/>
      <c r="F187" s="118"/>
      <c r="G187" s="118"/>
      <c r="H187" s="118"/>
      <c r="I187" s="118"/>
      <c r="J187" s="38" t="s">
        <v>24</v>
      </c>
      <c r="K187" s="140"/>
      <c r="L187" s="141"/>
      <c r="M187" s="142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O187" s="90"/>
      <c r="AP187" s="90"/>
      <c r="AQ187" s="90"/>
      <c r="AR187" s="90"/>
      <c r="AS187" s="39" t="str">
        <f t="shared" ref="AS187" si="187">IF(AT186=AT187,"○","×")</f>
        <v>○</v>
      </c>
      <c r="AT187" s="36">
        <f t="shared" si="131"/>
        <v>0</v>
      </c>
    </row>
    <row r="188" spans="1:46" ht="21" customHeight="1">
      <c r="A188" s="143">
        <v>93</v>
      </c>
      <c r="B188" s="145"/>
      <c r="C188" s="145"/>
      <c r="D188" s="146"/>
      <c r="E188" s="137" t="str">
        <f>IF(D188=""," ",DATEDIF(D188,K188,"Y")&amp;"歳"&amp;DATEDIF(D188,K188,"YM")&amp;"カ月")</f>
        <v xml:space="preserve"> </v>
      </c>
      <c r="F188" s="138"/>
      <c r="G188" s="138"/>
      <c r="H188" s="138"/>
      <c r="I188" s="138"/>
      <c r="J188" s="40" t="s">
        <v>8</v>
      </c>
      <c r="K188" s="139">
        <f t="shared" ca="1" si="162"/>
        <v>44449</v>
      </c>
      <c r="L188" s="139">
        <f ca="1">DATEDIF(D188,K188,"Y")</f>
        <v>121</v>
      </c>
      <c r="M188" s="121" t="str">
        <f t="shared" ca="1" si="163"/>
        <v>×</v>
      </c>
      <c r="N188" s="87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  <c r="AA188" s="86"/>
      <c r="AB188" s="86"/>
      <c r="AC188" s="86"/>
      <c r="AD188" s="86"/>
      <c r="AE188" s="86"/>
      <c r="AF188" s="86"/>
      <c r="AG188" s="86"/>
      <c r="AH188" s="86"/>
      <c r="AI188" s="86"/>
      <c r="AJ188" s="86"/>
      <c r="AK188" s="86"/>
      <c r="AL188" s="86"/>
      <c r="AM188" s="86"/>
      <c r="AN188" s="86"/>
      <c r="AO188" s="86"/>
      <c r="AP188" s="86"/>
      <c r="AQ188" s="86"/>
      <c r="AR188" s="86"/>
      <c r="AS188" s="42">
        <f t="shared" ref="AS188" si="188">SUM(N188:AR188)</f>
        <v>0</v>
      </c>
      <c r="AT188" s="36">
        <f t="shared" si="131"/>
        <v>0</v>
      </c>
    </row>
    <row r="189" spans="1:46" ht="21" customHeight="1" thickBot="1">
      <c r="A189" s="144"/>
      <c r="B189" s="114"/>
      <c r="C189" s="114"/>
      <c r="D189" s="116"/>
      <c r="E189" s="137"/>
      <c r="F189" s="118"/>
      <c r="G189" s="118"/>
      <c r="H189" s="118"/>
      <c r="I189" s="118"/>
      <c r="J189" s="38" t="s">
        <v>24</v>
      </c>
      <c r="K189" s="140"/>
      <c r="L189" s="141"/>
      <c r="M189" s="142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90"/>
      <c r="AQ189" s="90"/>
      <c r="AR189" s="90"/>
      <c r="AS189" s="39" t="str">
        <f t="shared" ref="AS189" si="189">IF(AT188=AT189,"○","×")</f>
        <v>○</v>
      </c>
      <c r="AT189" s="36">
        <f t="shared" si="131"/>
        <v>0</v>
      </c>
    </row>
    <row r="190" spans="1:46" ht="21" customHeight="1">
      <c r="A190" s="143">
        <v>94</v>
      </c>
      <c r="B190" s="145"/>
      <c r="C190" s="145"/>
      <c r="D190" s="146"/>
      <c r="E190" s="137" t="str">
        <f>IF(D190=""," ",DATEDIF(D190,K190,"Y")&amp;"歳"&amp;DATEDIF(D190,K190,"YM")&amp;"カ月")</f>
        <v xml:space="preserve"> </v>
      </c>
      <c r="F190" s="138"/>
      <c r="G190" s="138"/>
      <c r="H190" s="138"/>
      <c r="I190" s="138"/>
      <c r="J190" s="40" t="s">
        <v>8</v>
      </c>
      <c r="K190" s="139">
        <f t="shared" ca="1" si="162"/>
        <v>44449</v>
      </c>
      <c r="L190" s="139">
        <f ca="1">DATEDIF(D190,K190,"Y")</f>
        <v>121</v>
      </c>
      <c r="M190" s="121" t="str">
        <f t="shared" ca="1" si="163"/>
        <v>×</v>
      </c>
      <c r="N190" s="87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  <c r="AA190" s="86"/>
      <c r="AB190" s="86"/>
      <c r="AC190" s="86"/>
      <c r="AD190" s="86"/>
      <c r="AE190" s="86"/>
      <c r="AF190" s="86"/>
      <c r="AG190" s="86"/>
      <c r="AH190" s="86"/>
      <c r="AI190" s="86"/>
      <c r="AJ190" s="86"/>
      <c r="AK190" s="86"/>
      <c r="AL190" s="86"/>
      <c r="AM190" s="86"/>
      <c r="AN190" s="86"/>
      <c r="AO190" s="86"/>
      <c r="AP190" s="86"/>
      <c r="AQ190" s="86"/>
      <c r="AR190" s="86"/>
      <c r="AS190" s="42">
        <f t="shared" ref="AS190" si="190">SUM(N190:AR190)</f>
        <v>0</v>
      </c>
      <c r="AT190" s="36">
        <f t="shared" si="131"/>
        <v>0</v>
      </c>
    </row>
    <row r="191" spans="1:46" ht="21" customHeight="1" thickBot="1">
      <c r="A191" s="144"/>
      <c r="B191" s="114"/>
      <c r="C191" s="114"/>
      <c r="D191" s="116"/>
      <c r="E191" s="137"/>
      <c r="F191" s="118"/>
      <c r="G191" s="118"/>
      <c r="H191" s="118"/>
      <c r="I191" s="118"/>
      <c r="J191" s="38" t="s">
        <v>24</v>
      </c>
      <c r="K191" s="140"/>
      <c r="L191" s="141"/>
      <c r="M191" s="142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39" t="str">
        <f t="shared" ref="AS191" si="191">IF(AT190=AT191,"○","×")</f>
        <v>○</v>
      </c>
      <c r="AT191" s="36">
        <f t="shared" si="131"/>
        <v>0</v>
      </c>
    </row>
    <row r="192" spans="1:46" ht="21" customHeight="1">
      <c r="A192" s="143">
        <v>95</v>
      </c>
      <c r="B192" s="145"/>
      <c r="C192" s="145"/>
      <c r="D192" s="146"/>
      <c r="E192" s="137" t="str">
        <f>IF(D192=""," ",DATEDIF(D192,K192,"Y")&amp;"歳"&amp;DATEDIF(D192,K192,"YM")&amp;"カ月")</f>
        <v xml:space="preserve"> </v>
      </c>
      <c r="F192" s="138"/>
      <c r="G192" s="138"/>
      <c r="H192" s="138"/>
      <c r="I192" s="138"/>
      <c r="J192" s="40" t="s">
        <v>8</v>
      </c>
      <c r="K192" s="139">
        <f t="shared" ca="1" si="162"/>
        <v>44449</v>
      </c>
      <c r="L192" s="139">
        <f ca="1">DATEDIF(D192,K192,"Y")</f>
        <v>121</v>
      </c>
      <c r="M192" s="121" t="str">
        <f t="shared" ca="1" si="163"/>
        <v>×</v>
      </c>
      <c r="N192" s="87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  <c r="AA192" s="86"/>
      <c r="AB192" s="86"/>
      <c r="AC192" s="86"/>
      <c r="AD192" s="86"/>
      <c r="AE192" s="86"/>
      <c r="AF192" s="86"/>
      <c r="AG192" s="86"/>
      <c r="AH192" s="86"/>
      <c r="AI192" s="86"/>
      <c r="AJ192" s="86"/>
      <c r="AK192" s="86"/>
      <c r="AL192" s="86"/>
      <c r="AM192" s="86"/>
      <c r="AN192" s="86"/>
      <c r="AO192" s="86"/>
      <c r="AP192" s="86"/>
      <c r="AQ192" s="86"/>
      <c r="AR192" s="86"/>
      <c r="AS192" s="42">
        <f t="shared" ref="AS192" si="192">SUM(N192:AR192)</f>
        <v>0</v>
      </c>
      <c r="AT192" s="36">
        <f t="shared" si="131"/>
        <v>0</v>
      </c>
    </row>
    <row r="193" spans="1:46" ht="21" customHeight="1" thickBot="1">
      <c r="A193" s="144"/>
      <c r="B193" s="114"/>
      <c r="C193" s="114"/>
      <c r="D193" s="116"/>
      <c r="E193" s="137"/>
      <c r="F193" s="118"/>
      <c r="G193" s="118"/>
      <c r="H193" s="118"/>
      <c r="I193" s="118"/>
      <c r="J193" s="38" t="s">
        <v>24</v>
      </c>
      <c r="K193" s="140"/>
      <c r="L193" s="141"/>
      <c r="M193" s="142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90"/>
      <c r="AQ193" s="90"/>
      <c r="AR193" s="90"/>
      <c r="AS193" s="39" t="str">
        <f t="shared" ref="AS193" si="193">IF(AT192=AT193,"○","×")</f>
        <v>○</v>
      </c>
      <c r="AT193" s="36">
        <f t="shared" si="131"/>
        <v>0</v>
      </c>
    </row>
    <row r="194" spans="1:46" ht="21" customHeight="1">
      <c r="A194" s="143">
        <v>96</v>
      </c>
      <c r="B194" s="145"/>
      <c r="C194" s="145"/>
      <c r="D194" s="146"/>
      <c r="E194" s="137" t="str">
        <f>IF(D194=""," ",DATEDIF(D194,K194,"Y")&amp;"歳"&amp;DATEDIF(D194,K194,"YM")&amp;"カ月")</f>
        <v xml:space="preserve"> </v>
      </c>
      <c r="F194" s="138"/>
      <c r="G194" s="138"/>
      <c r="H194" s="138"/>
      <c r="I194" s="138"/>
      <c r="J194" s="40" t="s">
        <v>8</v>
      </c>
      <c r="K194" s="139">
        <f t="shared" ca="1" si="162"/>
        <v>44449</v>
      </c>
      <c r="L194" s="139">
        <f ca="1">DATEDIF(D194,K194,"Y")</f>
        <v>121</v>
      </c>
      <c r="M194" s="121" t="str">
        <f t="shared" ca="1" si="163"/>
        <v>×</v>
      </c>
      <c r="N194" s="87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86"/>
      <c r="AO194" s="86"/>
      <c r="AP194" s="86"/>
      <c r="AQ194" s="86"/>
      <c r="AR194" s="86"/>
      <c r="AS194" s="42">
        <f t="shared" ref="AS194" si="194">SUM(N194:AR194)</f>
        <v>0</v>
      </c>
      <c r="AT194" s="36">
        <f t="shared" si="131"/>
        <v>0</v>
      </c>
    </row>
    <row r="195" spans="1:46" ht="21" customHeight="1" thickBot="1">
      <c r="A195" s="144"/>
      <c r="B195" s="114"/>
      <c r="C195" s="114"/>
      <c r="D195" s="116"/>
      <c r="E195" s="137"/>
      <c r="F195" s="118"/>
      <c r="G195" s="118"/>
      <c r="H195" s="118"/>
      <c r="I195" s="118"/>
      <c r="J195" s="38" t="s">
        <v>24</v>
      </c>
      <c r="K195" s="140"/>
      <c r="L195" s="141"/>
      <c r="M195" s="142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O195" s="90"/>
      <c r="AP195" s="90"/>
      <c r="AQ195" s="90"/>
      <c r="AR195" s="90"/>
      <c r="AS195" s="39" t="str">
        <f t="shared" ref="AS195" si="195">IF(AT194=AT195,"○","×")</f>
        <v>○</v>
      </c>
      <c r="AT195" s="36">
        <f t="shared" si="131"/>
        <v>0</v>
      </c>
    </row>
    <row r="196" spans="1:46" ht="21" customHeight="1">
      <c r="A196" s="143">
        <v>97</v>
      </c>
      <c r="B196" s="145"/>
      <c r="C196" s="145"/>
      <c r="D196" s="146"/>
      <c r="E196" s="137" t="str">
        <f>IF(D196=""," ",DATEDIF(D196,K196,"Y")&amp;"歳"&amp;DATEDIF(D196,K196,"YM")&amp;"カ月")</f>
        <v xml:space="preserve"> </v>
      </c>
      <c r="F196" s="138"/>
      <c r="G196" s="138"/>
      <c r="H196" s="138"/>
      <c r="I196" s="138"/>
      <c r="J196" s="40" t="s">
        <v>8</v>
      </c>
      <c r="K196" s="139">
        <f t="shared" ca="1" si="162"/>
        <v>44449</v>
      </c>
      <c r="L196" s="139">
        <f ca="1">DATEDIF(D196,K196,"Y")</f>
        <v>121</v>
      </c>
      <c r="M196" s="121" t="str">
        <f t="shared" ca="1" si="163"/>
        <v>×</v>
      </c>
      <c r="N196" s="87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6"/>
      <c r="AA196" s="86"/>
      <c r="AB196" s="86"/>
      <c r="AC196" s="86"/>
      <c r="AD196" s="86"/>
      <c r="AE196" s="86"/>
      <c r="AF196" s="86"/>
      <c r="AG196" s="86"/>
      <c r="AH196" s="86"/>
      <c r="AI196" s="86"/>
      <c r="AJ196" s="86"/>
      <c r="AK196" s="86"/>
      <c r="AL196" s="86"/>
      <c r="AM196" s="86"/>
      <c r="AN196" s="86"/>
      <c r="AO196" s="86"/>
      <c r="AP196" s="86"/>
      <c r="AQ196" s="86"/>
      <c r="AR196" s="86"/>
      <c r="AS196" s="42">
        <f t="shared" ref="AS196" si="196">SUM(N196:AR196)</f>
        <v>0</v>
      </c>
      <c r="AT196" s="36">
        <f t="shared" si="131"/>
        <v>0</v>
      </c>
    </row>
    <row r="197" spans="1:46" ht="21" customHeight="1" thickBot="1">
      <c r="A197" s="144"/>
      <c r="B197" s="114"/>
      <c r="C197" s="114"/>
      <c r="D197" s="116"/>
      <c r="E197" s="137"/>
      <c r="F197" s="118"/>
      <c r="G197" s="118"/>
      <c r="H197" s="118"/>
      <c r="I197" s="118"/>
      <c r="J197" s="38" t="s">
        <v>24</v>
      </c>
      <c r="K197" s="140"/>
      <c r="L197" s="141"/>
      <c r="M197" s="142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P197" s="90"/>
      <c r="AQ197" s="90"/>
      <c r="AR197" s="90"/>
      <c r="AS197" s="39" t="str">
        <f t="shared" ref="AS197" si="197">IF(AT196=AT197,"○","×")</f>
        <v>○</v>
      </c>
      <c r="AT197" s="36">
        <f t="shared" ref="AT197:AT260" si="198">COUNT(N197:AR197)</f>
        <v>0</v>
      </c>
    </row>
    <row r="198" spans="1:46" ht="21" customHeight="1">
      <c r="A198" s="143">
        <v>98</v>
      </c>
      <c r="B198" s="145"/>
      <c r="C198" s="145"/>
      <c r="D198" s="146"/>
      <c r="E198" s="137" t="str">
        <f>IF(D198=""," ",DATEDIF(D198,K198,"Y")&amp;"歳"&amp;DATEDIF(D198,K198,"YM")&amp;"カ月")</f>
        <v xml:space="preserve"> </v>
      </c>
      <c r="F198" s="138"/>
      <c r="G198" s="138"/>
      <c r="H198" s="138"/>
      <c r="I198" s="138"/>
      <c r="J198" s="40" t="s">
        <v>8</v>
      </c>
      <c r="K198" s="139">
        <f t="shared" ca="1" si="162"/>
        <v>44449</v>
      </c>
      <c r="L198" s="139">
        <f ca="1">DATEDIF(D198,K198,"Y")</f>
        <v>121</v>
      </c>
      <c r="M198" s="121" t="str">
        <f t="shared" ca="1" si="163"/>
        <v>×</v>
      </c>
      <c r="N198" s="87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6"/>
      <c r="AA198" s="86"/>
      <c r="AB198" s="86"/>
      <c r="AC198" s="86"/>
      <c r="AD198" s="86"/>
      <c r="AE198" s="86"/>
      <c r="AF198" s="86"/>
      <c r="AG198" s="86"/>
      <c r="AH198" s="86"/>
      <c r="AI198" s="86"/>
      <c r="AJ198" s="86"/>
      <c r="AK198" s="86"/>
      <c r="AL198" s="86"/>
      <c r="AM198" s="86"/>
      <c r="AN198" s="86"/>
      <c r="AO198" s="86"/>
      <c r="AP198" s="86"/>
      <c r="AQ198" s="86"/>
      <c r="AR198" s="86"/>
      <c r="AS198" s="42">
        <f t="shared" ref="AS198" si="199">SUM(N198:AR198)</f>
        <v>0</v>
      </c>
      <c r="AT198" s="36">
        <f t="shared" si="198"/>
        <v>0</v>
      </c>
    </row>
    <row r="199" spans="1:46" ht="21" customHeight="1" thickBot="1">
      <c r="A199" s="144"/>
      <c r="B199" s="114"/>
      <c r="C199" s="114"/>
      <c r="D199" s="116"/>
      <c r="E199" s="137"/>
      <c r="F199" s="118"/>
      <c r="G199" s="118"/>
      <c r="H199" s="118"/>
      <c r="I199" s="118"/>
      <c r="J199" s="38" t="s">
        <v>24</v>
      </c>
      <c r="K199" s="140"/>
      <c r="L199" s="141"/>
      <c r="M199" s="142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39" t="str">
        <f t="shared" ref="AS199" si="200">IF(AT198=AT199,"○","×")</f>
        <v>○</v>
      </c>
      <c r="AT199" s="36">
        <f t="shared" si="198"/>
        <v>0</v>
      </c>
    </row>
    <row r="200" spans="1:46" ht="21" customHeight="1">
      <c r="A200" s="143">
        <v>99</v>
      </c>
      <c r="B200" s="145"/>
      <c r="C200" s="145"/>
      <c r="D200" s="146"/>
      <c r="E200" s="137" t="str">
        <f>IF(D200=""," ",DATEDIF(D200,K200,"Y")&amp;"歳"&amp;DATEDIF(D200,K200,"YM")&amp;"カ月")</f>
        <v xml:space="preserve"> </v>
      </c>
      <c r="F200" s="138"/>
      <c r="G200" s="138"/>
      <c r="H200" s="138"/>
      <c r="I200" s="138"/>
      <c r="J200" s="40" t="s">
        <v>8</v>
      </c>
      <c r="K200" s="139">
        <f t="shared" ca="1" si="162"/>
        <v>44449</v>
      </c>
      <c r="L200" s="139">
        <f ca="1">DATEDIF(D200,K200,"Y")</f>
        <v>121</v>
      </c>
      <c r="M200" s="121" t="str">
        <f t="shared" ca="1" si="163"/>
        <v>×</v>
      </c>
      <c r="N200" s="87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  <c r="AI200" s="86"/>
      <c r="AJ200" s="86"/>
      <c r="AK200" s="86"/>
      <c r="AL200" s="86"/>
      <c r="AM200" s="86"/>
      <c r="AN200" s="86"/>
      <c r="AO200" s="86"/>
      <c r="AP200" s="86"/>
      <c r="AQ200" s="86"/>
      <c r="AR200" s="86"/>
      <c r="AS200" s="42">
        <f t="shared" ref="AS200" si="201">SUM(N200:AR200)</f>
        <v>0</v>
      </c>
      <c r="AT200" s="36">
        <f t="shared" si="198"/>
        <v>0</v>
      </c>
    </row>
    <row r="201" spans="1:46" ht="21" customHeight="1" thickBot="1">
      <c r="A201" s="144"/>
      <c r="B201" s="114"/>
      <c r="C201" s="114"/>
      <c r="D201" s="116"/>
      <c r="E201" s="137"/>
      <c r="F201" s="118"/>
      <c r="G201" s="118"/>
      <c r="H201" s="118"/>
      <c r="I201" s="118"/>
      <c r="J201" s="38" t="s">
        <v>24</v>
      </c>
      <c r="K201" s="140"/>
      <c r="L201" s="141"/>
      <c r="M201" s="142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90"/>
      <c r="AQ201" s="90"/>
      <c r="AR201" s="90"/>
      <c r="AS201" s="39" t="str">
        <f t="shared" ref="AS201" si="202">IF(AT200=AT201,"○","×")</f>
        <v>○</v>
      </c>
      <c r="AT201" s="36">
        <f t="shared" si="198"/>
        <v>0</v>
      </c>
    </row>
    <row r="202" spans="1:46" ht="21" customHeight="1">
      <c r="A202" s="143">
        <v>100</v>
      </c>
      <c r="B202" s="145"/>
      <c r="C202" s="145"/>
      <c r="D202" s="146"/>
      <c r="E202" s="137" t="str">
        <f>IF(D202=""," ",DATEDIF(D202,K202,"Y")&amp;"歳"&amp;DATEDIF(D202,K202,"YM")&amp;"カ月")</f>
        <v xml:space="preserve"> </v>
      </c>
      <c r="F202" s="138"/>
      <c r="G202" s="138"/>
      <c r="H202" s="138"/>
      <c r="I202" s="138"/>
      <c r="J202" s="40" t="s">
        <v>8</v>
      </c>
      <c r="K202" s="139">
        <f t="shared" ca="1" si="162"/>
        <v>44449</v>
      </c>
      <c r="L202" s="139">
        <f ca="1">DATEDIF(D202,K202,"Y")</f>
        <v>121</v>
      </c>
      <c r="M202" s="121" t="str">
        <f t="shared" ca="1" si="163"/>
        <v>×</v>
      </c>
      <c r="N202" s="87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  <c r="AA202" s="86"/>
      <c r="AB202" s="86"/>
      <c r="AC202" s="86"/>
      <c r="AD202" s="86"/>
      <c r="AE202" s="86"/>
      <c r="AF202" s="86"/>
      <c r="AG202" s="86"/>
      <c r="AH202" s="86"/>
      <c r="AI202" s="86"/>
      <c r="AJ202" s="86"/>
      <c r="AK202" s="86"/>
      <c r="AL202" s="86"/>
      <c r="AM202" s="86"/>
      <c r="AN202" s="86"/>
      <c r="AO202" s="86"/>
      <c r="AP202" s="86"/>
      <c r="AQ202" s="86"/>
      <c r="AR202" s="86"/>
      <c r="AS202" s="42">
        <f t="shared" ref="AS202" si="203">SUM(N202:AR202)</f>
        <v>0</v>
      </c>
      <c r="AT202" s="36">
        <f t="shared" si="198"/>
        <v>0</v>
      </c>
    </row>
    <row r="203" spans="1:46" ht="21" customHeight="1" thickBot="1">
      <c r="A203" s="144"/>
      <c r="B203" s="114"/>
      <c r="C203" s="114"/>
      <c r="D203" s="116"/>
      <c r="E203" s="137"/>
      <c r="F203" s="118"/>
      <c r="G203" s="118"/>
      <c r="H203" s="118"/>
      <c r="I203" s="118"/>
      <c r="J203" s="38" t="s">
        <v>24</v>
      </c>
      <c r="K203" s="140"/>
      <c r="L203" s="141"/>
      <c r="M203" s="142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  <c r="AK203" s="90"/>
      <c r="AL203" s="90"/>
      <c r="AM203" s="90"/>
      <c r="AN203" s="90"/>
      <c r="AO203" s="90"/>
      <c r="AP203" s="90"/>
      <c r="AQ203" s="90"/>
      <c r="AR203" s="90"/>
      <c r="AS203" s="39" t="str">
        <f t="shared" ref="AS203" si="204">IF(AT202=AT203,"○","×")</f>
        <v>○</v>
      </c>
      <c r="AT203" s="36">
        <f t="shared" si="198"/>
        <v>0</v>
      </c>
    </row>
    <row r="204" spans="1:46" ht="21" customHeight="1">
      <c r="A204" s="143">
        <v>101</v>
      </c>
      <c r="B204" s="145"/>
      <c r="C204" s="145"/>
      <c r="D204" s="146"/>
      <c r="E204" s="137" t="str">
        <f>IF(D204=""," ",DATEDIF(D204,K204,"Y")&amp;"歳"&amp;DATEDIF(D204,K204,"YM")&amp;"カ月")</f>
        <v xml:space="preserve"> </v>
      </c>
      <c r="F204" s="138"/>
      <c r="G204" s="138"/>
      <c r="H204" s="138"/>
      <c r="I204" s="138"/>
      <c r="J204" s="40" t="s">
        <v>8</v>
      </c>
      <c r="K204" s="139">
        <f t="shared" ca="1" si="162"/>
        <v>44449</v>
      </c>
      <c r="L204" s="139">
        <f ca="1">DATEDIF(D204,K204,"Y")</f>
        <v>121</v>
      </c>
      <c r="M204" s="121" t="str">
        <f t="shared" ca="1" si="163"/>
        <v>×</v>
      </c>
      <c r="N204" s="87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6"/>
      <c r="AA204" s="86"/>
      <c r="AB204" s="86"/>
      <c r="AC204" s="86"/>
      <c r="AD204" s="86"/>
      <c r="AE204" s="86"/>
      <c r="AF204" s="86"/>
      <c r="AG204" s="86"/>
      <c r="AH204" s="86"/>
      <c r="AI204" s="86"/>
      <c r="AJ204" s="86"/>
      <c r="AK204" s="86"/>
      <c r="AL204" s="86"/>
      <c r="AM204" s="86"/>
      <c r="AN204" s="86"/>
      <c r="AO204" s="86"/>
      <c r="AP204" s="86"/>
      <c r="AQ204" s="86"/>
      <c r="AR204" s="86"/>
      <c r="AS204" s="42">
        <f t="shared" ref="AS204" si="205">SUM(N204:AR204)</f>
        <v>0</v>
      </c>
      <c r="AT204" s="36">
        <f t="shared" si="198"/>
        <v>0</v>
      </c>
    </row>
    <row r="205" spans="1:46" ht="21" customHeight="1" thickBot="1">
      <c r="A205" s="144"/>
      <c r="B205" s="114"/>
      <c r="C205" s="114"/>
      <c r="D205" s="116"/>
      <c r="E205" s="137"/>
      <c r="F205" s="118"/>
      <c r="G205" s="118"/>
      <c r="H205" s="118"/>
      <c r="I205" s="118"/>
      <c r="J205" s="38" t="s">
        <v>24</v>
      </c>
      <c r="K205" s="140"/>
      <c r="L205" s="141"/>
      <c r="M205" s="142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  <c r="AK205" s="90"/>
      <c r="AL205" s="90"/>
      <c r="AM205" s="90"/>
      <c r="AN205" s="90"/>
      <c r="AO205" s="90"/>
      <c r="AP205" s="90"/>
      <c r="AQ205" s="90"/>
      <c r="AR205" s="90"/>
      <c r="AS205" s="39" t="str">
        <f t="shared" ref="AS205" si="206">IF(AT204=AT205,"○","×")</f>
        <v>○</v>
      </c>
      <c r="AT205" s="36">
        <f t="shared" si="198"/>
        <v>0</v>
      </c>
    </row>
    <row r="206" spans="1:46" ht="21" customHeight="1">
      <c r="A206" s="143">
        <v>102</v>
      </c>
      <c r="B206" s="145"/>
      <c r="C206" s="145"/>
      <c r="D206" s="146"/>
      <c r="E206" s="137" t="str">
        <f>IF(D206=""," ",DATEDIF(D206,K206,"Y")&amp;"歳"&amp;DATEDIF(D206,K206,"YM")&amp;"カ月")</f>
        <v xml:space="preserve"> </v>
      </c>
      <c r="F206" s="138"/>
      <c r="G206" s="138"/>
      <c r="H206" s="138"/>
      <c r="I206" s="138"/>
      <c r="J206" s="40" t="s">
        <v>8</v>
      </c>
      <c r="K206" s="139">
        <f t="shared" ca="1" si="162"/>
        <v>44449</v>
      </c>
      <c r="L206" s="139">
        <f ca="1">DATEDIF(D206,K206,"Y")</f>
        <v>121</v>
      </c>
      <c r="M206" s="121" t="str">
        <f t="shared" ca="1" si="163"/>
        <v>×</v>
      </c>
      <c r="N206" s="87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  <c r="AA206" s="86"/>
      <c r="AB206" s="86"/>
      <c r="AC206" s="86"/>
      <c r="AD206" s="86"/>
      <c r="AE206" s="86"/>
      <c r="AF206" s="86"/>
      <c r="AG206" s="86"/>
      <c r="AH206" s="86"/>
      <c r="AI206" s="86"/>
      <c r="AJ206" s="86"/>
      <c r="AK206" s="86"/>
      <c r="AL206" s="86"/>
      <c r="AM206" s="86"/>
      <c r="AN206" s="86"/>
      <c r="AO206" s="86"/>
      <c r="AP206" s="86"/>
      <c r="AQ206" s="86"/>
      <c r="AR206" s="86"/>
      <c r="AS206" s="42">
        <f t="shared" ref="AS206" si="207">SUM(N206:AR206)</f>
        <v>0</v>
      </c>
      <c r="AT206" s="36">
        <f t="shared" si="198"/>
        <v>0</v>
      </c>
    </row>
    <row r="207" spans="1:46" ht="21" customHeight="1" thickBot="1">
      <c r="A207" s="144"/>
      <c r="B207" s="114"/>
      <c r="C207" s="114"/>
      <c r="D207" s="116"/>
      <c r="E207" s="137"/>
      <c r="F207" s="118"/>
      <c r="G207" s="118"/>
      <c r="H207" s="118"/>
      <c r="I207" s="118"/>
      <c r="J207" s="38" t="s">
        <v>24</v>
      </c>
      <c r="K207" s="140"/>
      <c r="L207" s="141"/>
      <c r="M207" s="142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P207" s="90"/>
      <c r="AQ207" s="90"/>
      <c r="AR207" s="90"/>
      <c r="AS207" s="39" t="str">
        <f t="shared" ref="AS207" si="208">IF(AT206=AT207,"○","×")</f>
        <v>○</v>
      </c>
      <c r="AT207" s="36">
        <f t="shared" si="198"/>
        <v>0</v>
      </c>
    </row>
    <row r="208" spans="1:46" ht="21" customHeight="1">
      <c r="A208" s="143">
        <v>103</v>
      </c>
      <c r="B208" s="145"/>
      <c r="C208" s="145"/>
      <c r="D208" s="146"/>
      <c r="E208" s="137" t="str">
        <f>IF(D208=""," ",DATEDIF(D208,K208,"Y")&amp;"歳"&amp;DATEDIF(D208,K208,"YM")&amp;"カ月")</f>
        <v xml:space="preserve"> </v>
      </c>
      <c r="F208" s="138"/>
      <c r="G208" s="138"/>
      <c r="H208" s="138"/>
      <c r="I208" s="138"/>
      <c r="J208" s="40" t="s">
        <v>8</v>
      </c>
      <c r="K208" s="139">
        <f t="shared" ca="1" si="162"/>
        <v>44449</v>
      </c>
      <c r="L208" s="139">
        <f ca="1">DATEDIF(D208,K208,"Y")</f>
        <v>121</v>
      </c>
      <c r="M208" s="121" t="str">
        <f t="shared" ca="1" si="163"/>
        <v>×</v>
      </c>
      <c r="N208" s="87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  <c r="AA208" s="86"/>
      <c r="AB208" s="86"/>
      <c r="AC208" s="86"/>
      <c r="AD208" s="86"/>
      <c r="AE208" s="86"/>
      <c r="AF208" s="86"/>
      <c r="AG208" s="86"/>
      <c r="AH208" s="86"/>
      <c r="AI208" s="86"/>
      <c r="AJ208" s="86"/>
      <c r="AK208" s="86"/>
      <c r="AL208" s="86"/>
      <c r="AM208" s="86"/>
      <c r="AN208" s="86"/>
      <c r="AO208" s="86"/>
      <c r="AP208" s="86"/>
      <c r="AQ208" s="86"/>
      <c r="AR208" s="86"/>
      <c r="AS208" s="42">
        <f t="shared" ref="AS208" si="209">SUM(N208:AR208)</f>
        <v>0</v>
      </c>
      <c r="AT208" s="36">
        <f t="shared" si="198"/>
        <v>0</v>
      </c>
    </row>
    <row r="209" spans="1:46" ht="21" customHeight="1" thickBot="1">
      <c r="A209" s="144"/>
      <c r="B209" s="114"/>
      <c r="C209" s="114"/>
      <c r="D209" s="116"/>
      <c r="E209" s="137"/>
      <c r="F209" s="118"/>
      <c r="G209" s="118"/>
      <c r="H209" s="118"/>
      <c r="I209" s="118"/>
      <c r="J209" s="38" t="s">
        <v>24</v>
      </c>
      <c r="K209" s="140"/>
      <c r="L209" s="141"/>
      <c r="M209" s="142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90"/>
      <c r="AQ209" s="90"/>
      <c r="AR209" s="90"/>
      <c r="AS209" s="39" t="str">
        <f t="shared" ref="AS209" si="210">IF(AT208=AT209,"○","×")</f>
        <v>○</v>
      </c>
      <c r="AT209" s="36">
        <f t="shared" si="198"/>
        <v>0</v>
      </c>
    </row>
    <row r="210" spans="1:46" ht="21" customHeight="1">
      <c r="A210" s="143">
        <v>104</v>
      </c>
      <c r="B210" s="145"/>
      <c r="C210" s="145"/>
      <c r="D210" s="146"/>
      <c r="E210" s="137" t="str">
        <f>IF(D210=""," ",DATEDIF(D210,K210,"Y")&amp;"歳"&amp;DATEDIF(D210,K210,"YM")&amp;"カ月")</f>
        <v xml:space="preserve"> </v>
      </c>
      <c r="F210" s="138"/>
      <c r="G210" s="138"/>
      <c r="H210" s="138"/>
      <c r="I210" s="138"/>
      <c r="J210" s="40" t="s">
        <v>8</v>
      </c>
      <c r="K210" s="139">
        <f t="shared" ca="1" si="162"/>
        <v>44449</v>
      </c>
      <c r="L210" s="139">
        <f ca="1">DATEDIF(D210,K210,"Y")</f>
        <v>121</v>
      </c>
      <c r="M210" s="121" t="str">
        <f t="shared" ca="1" si="163"/>
        <v>×</v>
      </c>
      <c r="N210" s="87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  <c r="AA210" s="86"/>
      <c r="AB210" s="86"/>
      <c r="AC210" s="86"/>
      <c r="AD210" s="86"/>
      <c r="AE210" s="86"/>
      <c r="AF210" s="86"/>
      <c r="AG210" s="86"/>
      <c r="AH210" s="86"/>
      <c r="AI210" s="86"/>
      <c r="AJ210" s="86"/>
      <c r="AK210" s="86"/>
      <c r="AL210" s="86"/>
      <c r="AM210" s="86"/>
      <c r="AN210" s="86"/>
      <c r="AO210" s="86"/>
      <c r="AP210" s="86"/>
      <c r="AQ210" s="86"/>
      <c r="AR210" s="86"/>
      <c r="AS210" s="42">
        <f t="shared" ref="AS210" si="211">SUM(N210:AR210)</f>
        <v>0</v>
      </c>
      <c r="AT210" s="36">
        <f t="shared" si="198"/>
        <v>0</v>
      </c>
    </row>
    <row r="211" spans="1:46" ht="21" customHeight="1" thickBot="1">
      <c r="A211" s="144"/>
      <c r="B211" s="114"/>
      <c r="C211" s="114"/>
      <c r="D211" s="116"/>
      <c r="E211" s="137"/>
      <c r="F211" s="118"/>
      <c r="G211" s="118"/>
      <c r="H211" s="118"/>
      <c r="I211" s="118"/>
      <c r="J211" s="38" t="s">
        <v>24</v>
      </c>
      <c r="K211" s="140"/>
      <c r="L211" s="141"/>
      <c r="M211" s="142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90"/>
      <c r="AM211" s="90"/>
      <c r="AN211" s="90"/>
      <c r="AO211" s="90"/>
      <c r="AP211" s="90"/>
      <c r="AQ211" s="90"/>
      <c r="AR211" s="90"/>
      <c r="AS211" s="39" t="str">
        <f t="shared" ref="AS211" si="212">IF(AT210=AT211,"○","×")</f>
        <v>○</v>
      </c>
      <c r="AT211" s="36">
        <f t="shared" si="198"/>
        <v>0</v>
      </c>
    </row>
    <row r="212" spans="1:46" ht="21" customHeight="1">
      <c r="A212" s="143">
        <v>105</v>
      </c>
      <c r="B212" s="145"/>
      <c r="C212" s="145"/>
      <c r="D212" s="146"/>
      <c r="E212" s="137" t="str">
        <f>IF(D212=""," ",DATEDIF(D212,K212,"Y")&amp;"歳"&amp;DATEDIF(D212,K212,"YM")&amp;"カ月")</f>
        <v xml:space="preserve"> </v>
      </c>
      <c r="F212" s="138"/>
      <c r="G212" s="138"/>
      <c r="H212" s="138"/>
      <c r="I212" s="138"/>
      <c r="J212" s="40" t="s">
        <v>8</v>
      </c>
      <c r="K212" s="139">
        <f t="shared" ca="1" si="162"/>
        <v>44449</v>
      </c>
      <c r="L212" s="139">
        <f ca="1">DATEDIF(D212,K212,"Y")</f>
        <v>121</v>
      </c>
      <c r="M212" s="121" t="str">
        <f t="shared" ca="1" si="163"/>
        <v>×</v>
      </c>
      <c r="N212" s="87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6"/>
      <c r="AA212" s="86"/>
      <c r="AB212" s="86"/>
      <c r="AC212" s="86"/>
      <c r="AD212" s="86"/>
      <c r="AE212" s="86"/>
      <c r="AF212" s="86"/>
      <c r="AG212" s="86"/>
      <c r="AH212" s="86"/>
      <c r="AI212" s="86"/>
      <c r="AJ212" s="86"/>
      <c r="AK212" s="86"/>
      <c r="AL212" s="86"/>
      <c r="AM212" s="86"/>
      <c r="AN212" s="86"/>
      <c r="AO212" s="86"/>
      <c r="AP212" s="86"/>
      <c r="AQ212" s="86"/>
      <c r="AR212" s="86"/>
      <c r="AS212" s="42">
        <f t="shared" ref="AS212" si="213">SUM(N212:AR212)</f>
        <v>0</v>
      </c>
      <c r="AT212" s="36">
        <f t="shared" si="198"/>
        <v>0</v>
      </c>
    </row>
    <row r="213" spans="1:46" ht="21" customHeight="1" thickBot="1">
      <c r="A213" s="144"/>
      <c r="B213" s="114"/>
      <c r="C213" s="114"/>
      <c r="D213" s="116"/>
      <c r="E213" s="137"/>
      <c r="F213" s="118"/>
      <c r="G213" s="118"/>
      <c r="H213" s="118"/>
      <c r="I213" s="118"/>
      <c r="J213" s="38" t="s">
        <v>24</v>
      </c>
      <c r="K213" s="140"/>
      <c r="L213" s="141"/>
      <c r="M213" s="142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P213" s="90"/>
      <c r="AQ213" s="90"/>
      <c r="AR213" s="90"/>
      <c r="AS213" s="39" t="str">
        <f t="shared" ref="AS213" si="214">IF(AT212=AT213,"○","×")</f>
        <v>○</v>
      </c>
      <c r="AT213" s="36">
        <f t="shared" si="198"/>
        <v>0</v>
      </c>
    </row>
    <row r="214" spans="1:46" ht="21" customHeight="1">
      <c r="A214" s="143">
        <v>106</v>
      </c>
      <c r="B214" s="145"/>
      <c r="C214" s="145"/>
      <c r="D214" s="146"/>
      <c r="E214" s="137" t="str">
        <f>IF(D214=""," ",DATEDIF(D214,K214,"Y")&amp;"歳"&amp;DATEDIF(D214,K214,"YM")&amp;"カ月")</f>
        <v xml:space="preserve"> </v>
      </c>
      <c r="F214" s="138"/>
      <c r="G214" s="138"/>
      <c r="H214" s="138"/>
      <c r="I214" s="138"/>
      <c r="J214" s="40" t="s">
        <v>8</v>
      </c>
      <c r="K214" s="139">
        <f t="shared" ca="1" si="162"/>
        <v>44449</v>
      </c>
      <c r="L214" s="139">
        <f ca="1">DATEDIF(D214,K214,"Y")</f>
        <v>121</v>
      </c>
      <c r="M214" s="121" t="str">
        <f t="shared" ca="1" si="163"/>
        <v>×</v>
      </c>
      <c r="N214" s="87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  <c r="AA214" s="86"/>
      <c r="AB214" s="86"/>
      <c r="AC214" s="86"/>
      <c r="AD214" s="86"/>
      <c r="AE214" s="86"/>
      <c r="AF214" s="86"/>
      <c r="AG214" s="86"/>
      <c r="AH214" s="86"/>
      <c r="AI214" s="86"/>
      <c r="AJ214" s="86"/>
      <c r="AK214" s="86"/>
      <c r="AL214" s="86"/>
      <c r="AM214" s="86"/>
      <c r="AN214" s="86"/>
      <c r="AO214" s="86"/>
      <c r="AP214" s="86"/>
      <c r="AQ214" s="86"/>
      <c r="AR214" s="86"/>
      <c r="AS214" s="42">
        <f t="shared" ref="AS214" si="215">SUM(N214:AR214)</f>
        <v>0</v>
      </c>
      <c r="AT214" s="36">
        <f t="shared" si="198"/>
        <v>0</v>
      </c>
    </row>
    <row r="215" spans="1:46" ht="21" customHeight="1" thickBot="1">
      <c r="A215" s="144"/>
      <c r="B215" s="114"/>
      <c r="C215" s="114"/>
      <c r="D215" s="116"/>
      <c r="E215" s="137"/>
      <c r="F215" s="118"/>
      <c r="G215" s="118"/>
      <c r="H215" s="118"/>
      <c r="I215" s="118"/>
      <c r="J215" s="38" t="s">
        <v>24</v>
      </c>
      <c r="K215" s="140"/>
      <c r="L215" s="141"/>
      <c r="M215" s="142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39" t="str">
        <f t="shared" ref="AS215" si="216">IF(AT214=AT215,"○","×")</f>
        <v>○</v>
      </c>
      <c r="AT215" s="36">
        <f t="shared" si="198"/>
        <v>0</v>
      </c>
    </row>
    <row r="216" spans="1:46" ht="21" customHeight="1">
      <c r="A216" s="143">
        <v>107</v>
      </c>
      <c r="B216" s="145"/>
      <c r="C216" s="145"/>
      <c r="D216" s="146"/>
      <c r="E216" s="137" t="str">
        <f>IF(D216=""," ",DATEDIF(D216,K216,"Y")&amp;"歳"&amp;DATEDIF(D216,K216,"YM")&amp;"カ月")</f>
        <v xml:space="preserve"> </v>
      </c>
      <c r="F216" s="138"/>
      <c r="G216" s="138"/>
      <c r="H216" s="138"/>
      <c r="I216" s="138"/>
      <c r="J216" s="40" t="s">
        <v>8</v>
      </c>
      <c r="K216" s="139">
        <f t="shared" ca="1" si="162"/>
        <v>44449</v>
      </c>
      <c r="L216" s="139">
        <f ca="1">DATEDIF(D216,K216,"Y")</f>
        <v>121</v>
      </c>
      <c r="M216" s="121" t="str">
        <f t="shared" ca="1" si="163"/>
        <v>×</v>
      </c>
      <c r="N216" s="87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  <c r="AA216" s="86"/>
      <c r="AB216" s="86"/>
      <c r="AC216" s="86"/>
      <c r="AD216" s="86"/>
      <c r="AE216" s="86"/>
      <c r="AF216" s="86"/>
      <c r="AG216" s="86"/>
      <c r="AH216" s="86"/>
      <c r="AI216" s="86"/>
      <c r="AJ216" s="86"/>
      <c r="AK216" s="86"/>
      <c r="AL216" s="86"/>
      <c r="AM216" s="86"/>
      <c r="AN216" s="86"/>
      <c r="AO216" s="86"/>
      <c r="AP216" s="86"/>
      <c r="AQ216" s="86"/>
      <c r="AR216" s="86"/>
      <c r="AS216" s="42">
        <f t="shared" ref="AS216" si="217">SUM(N216:AR216)</f>
        <v>0</v>
      </c>
      <c r="AT216" s="36">
        <f t="shared" si="198"/>
        <v>0</v>
      </c>
    </row>
    <row r="217" spans="1:46" ht="21" customHeight="1" thickBot="1">
      <c r="A217" s="144"/>
      <c r="B217" s="114"/>
      <c r="C217" s="114"/>
      <c r="D217" s="116"/>
      <c r="E217" s="137"/>
      <c r="F217" s="118"/>
      <c r="G217" s="118"/>
      <c r="H217" s="118"/>
      <c r="I217" s="118"/>
      <c r="J217" s="38" t="s">
        <v>24</v>
      </c>
      <c r="K217" s="140"/>
      <c r="L217" s="141"/>
      <c r="M217" s="142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39" t="str">
        <f t="shared" ref="AS217" si="218">IF(AT216=AT217,"○","×")</f>
        <v>○</v>
      </c>
      <c r="AT217" s="36">
        <f t="shared" si="198"/>
        <v>0</v>
      </c>
    </row>
    <row r="218" spans="1:46" ht="21" customHeight="1">
      <c r="A218" s="143">
        <v>108</v>
      </c>
      <c r="B218" s="145"/>
      <c r="C218" s="145"/>
      <c r="D218" s="146"/>
      <c r="E218" s="137" t="str">
        <f>IF(D218=""," ",DATEDIF(D218,K218,"Y")&amp;"歳"&amp;DATEDIF(D218,K218,"YM")&amp;"カ月")</f>
        <v xml:space="preserve"> </v>
      </c>
      <c r="F218" s="138"/>
      <c r="G218" s="138"/>
      <c r="H218" s="138"/>
      <c r="I218" s="138"/>
      <c r="J218" s="40" t="s">
        <v>8</v>
      </c>
      <c r="K218" s="139">
        <f t="shared" ca="1" si="162"/>
        <v>44449</v>
      </c>
      <c r="L218" s="139">
        <f ca="1">DATEDIF(D218,K218,"Y")</f>
        <v>121</v>
      </c>
      <c r="M218" s="121" t="str">
        <f t="shared" ca="1" si="163"/>
        <v>×</v>
      </c>
      <c r="N218" s="87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  <c r="AA218" s="86"/>
      <c r="AB218" s="86"/>
      <c r="AC218" s="86"/>
      <c r="AD218" s="86"/>
      <c r="AE218" s="86"/>
      <c r="AF218" s="86"/>
      <c r="AG218" s="86"/>
      <c r="AH218" s="86"/>
      <c r="AI218" s="86"/>
      <c r="AJ218" s="86"/>
      <c r="AK218" s="86"/>
      <c r="AL218" s="86"/>
      <c r="AM218" s="86"/>
      <c r="AN218" s="86"/>
      <c r="AO218" s="86"/>
      <c r="AP218" s="86"/>
      <c r="AQ218" s="86"/>
      <c r="AR218" s="86"/>
      <c r="AS218" s="42">
        <f t="shared" ref="AS218" si="219">SUM(N218:AR218)</f>
        <v>0</v>
      </c>
      <c r="AT218" s="36">
        <f t="shared" si="198"/>
        <v>0</v>
      </c>
    </row>
    <row r="219" spans="1:46" ht="21" customHeight="1" thickBot="1">
      <c r="A219" s="144"/>
      <c r="B219" s="114"/>
      <c r="C219" s="114"/>
      <c r="D219" s="116"/>
      <c r="E219" s="137"/>
      <c r="F219" s="118"/>
      <c r="G219" s="118"/>
      <c r="H219" s="118"/>
      <c r="I219" s="118"/>
      <c r="J219" s="38" t="s">
        <v>24</v>
      </c>
      <c r="K219" s="140"/>
      <c r="L219" s="141"/>
      <c r="M219" s="142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39" t="str">
        <f t="shared" ref="AS219" si="220">IF(AT218=AT219,"○","×")</f>
        <v>○</v>
      </c>
      <c r="AT219" s="36">
        <f t="shared" si="198"/>
        <v>0</v>
      </c>
    </row>
    <row r="220" spans="1:46" ht="21" customHeight="1">
      <c r="A220" s="143">
        <v>109</v>
      </c>
      <c r="B220" s="145"/>
      <c r="C220" s="145"/>
      <c r="D220" s="146"/>
      <c r="E220" s="137" t="str">
        <f>IF(D220=""," ",DATEDIF(D220,K220,"Y")&amp;"歳"&amp;DATEDIF(D220,K220,"YM")&amp;"カ月")</f>
        <v xml:space="preserve"> </v>
      </c>
      <c r="F220" s="138"/>
      <c r="G220" s="138"/>
      <c r="H220" s="138"/>
      <c r="I220" s="138"/>
      <c r="J220" s="40" t="s">
        <v>8</v>
      </c>
      <c r="K220" s="139">
        <f t="shared" ca="1" si="162"/>
        <v>44449</v>
      </c>
      <c r="L220" s="139">
        <f ca="1">DATEDIF(D220,K220,"Y")</f>
        <v>121</v>
      </c>
      <c r="M220" s="121" t="str">
        <f t="shared" ca="1" si="163"/>
        <v>×</v>
      </c>
      <c r="N220" s="87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  <c r="AA220" s="86"/>
      <c r="AB220" s="86"/>
      <c r="AC220" s="86"/>
      <c r="AD220" s="86"/>
      <c r="AE220" s="86"/>
      <c r="AF220" s="86"/>
      <c r="AG220" s="86"/>
      <c r="AH220" s="86"/>
      <c r="AI220" s="86"/>
      <c r="AJ220" s="86"/>
      <c r="AK220" s="86"/>
      <c r="AL220" s="86"/>
      <c r="AM220" s="86"/>
      <c r="AN220" s="86"/>
      <c r="AO220" s="86"/>
      <c r="AP220" s="86"/>
      <c r="AQ220" s="86"/>
      <c r="AR220" s="86"/>
      <c r="AS220" s="42">
        <f t="shared" ref="AS220" si="221">SUM(N220:AR220)</f>
        <v>0</v>
      </c>
      <c r="AT220" s="36">
        <f t="shared" si="198"/>
        <v>0</v>
      </c>
    </row>
    <row r="221" spans="1:46" ht="21" customHeight="1" thickBot="1">
      <c r="A221" s="144"/>
      <c r="B221" s="114"/>
      <c r="C221" s="114"/>
      <c r="D221" s="116"/>
      <c r="E221" s="137"/>
      <c r="F221" s="118"/>
      <c r="G221" s="118"/>
      <c r="H221" s="118"/>
      <c r="I221" s="118"/>
      <c r="J221" s="38" t="s">
        <v>24</v>
      </c>
      <c r="K221" s="140"/>
      <c r="L221" s="141"/>
      <c r="M221" s="142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90"/>
      <c r="AQ221" s="90"/>
      <c r="AR221" s="90"/>
      <c r="AS221" s="39" t="str">
        <f t="shared" ref="AS221" si="222">IF(AT220=AT221,"○","×")</f>
        <v>○</v>
      </c>
      <c r="AT221" s="36">
        <f t="shared" si="198"/>
        <v>0</v>
      </c>
    </row>
    <row r="222" spans="1:46" ht="21" customHeight="1">
      <c r="A222" s="143">
        <v>110</v>
      </c>
      <c r="B222" s="145"/>
      <c r="C222" s="145"/>
      <c r="D222" s="146"/>
      <c r="E222" s="137" t="str">
        <f>IF(D222=""," ",DATEDIF(D222,K222,"Y")&amp;"歳"&amp;DATEDIF(D222,K222,"YM")&amp;"カ月")</f>
        <v xml:space="preserve"> </v>
      </c>
      <c r="F222" s="138"/>
      <c r="G222" s="138"/>
      <c r="H222" s="138"/>
      <c r="I222" s="138"/>
      <c r="J222" s="40" t="s">
        <v>8</v>
      </c>
      <c r="K222" s="139">
        <f t="shared" ca="1" si="162"/>
        <v>44449</v>
      </c>
      <c r="L222" s="139">
        <f ca="1">DATEDIF(D222,K222,"Y")</f>
        <v>121</v>
      </c>
      <c r="M222" s="121" t="str">
        <f t="shared" ca="1" si="163"/>
        <v>×</v>
      </c>
      <c r="N222" s="87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  <c r="Z222" s="86"/>
      <c r="AA222" s="86"/>
      <c r="AB222" s="86"/>
      <c r="AC222" s="86"/>
      <c r="AD222" s="86"/>
      <c r="AE222" s="86"/>
      <c r="AF222" s="86"/>
      <c r="AG222" s="86"/>
      <c r="AH222" s="86"/>
      <c r="AI222" s="86"/>
      <c r="AJ222" s="86"/>
      <c r="AK222" s="86"/>
      <c r="AL222" s="86"/>
      <c r="AM222" s="86"/>
      <c r="AN222" s="86"/>
      <c r="AO222" s="86"/>
      <c r="AP222" s="86"/>
      <c r="AQ222" s="86"/>
      <c r="AR222" s="86"/>
      <c r="AS222" s="42">
        <f t="shared" ref="AS222" si="223">SUM(N222:AR222)</f>
        <v>0</v>
      </c>
      <c r="AT222" s="36">
        <f t="shared" si="198"/>
        <v>0</v>
      </c>
    </row>
    <row r="223" spans="1:46" ht="21" customHeight="1" thickBot="1">
      <c r="A223" s="144"/>
      <c r="B223" s="114"/>
      <c r="C223" s="114"/>
      <c r="D223" s="116"/>
      <c r="E223" s="137"/>
      <c r="F223" s="118"/>
      <c r="G223" s="118"/>
      <c r="H223" s="118"/>
      <c r="I223" s="118"/>
      <c r="J223" s="38" t="s">
        <v>24</v>
      </c>
      <c r="K223" s="140"/>
      <c r="L223" s="141"/>
      <c r="M223" s="142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39" t="str">
        <f t="shared" ref="AS223" si="224">IF(AT222=AT223,"○","×")</f>
        <v>○</v>
      </c>
      <c r="AT223" s="36">
        <f t="shared" si="198"/>
        <v>0</v>
      </c>
    </row>
    <row r="224" spans="1:46" ht="21" customHeight="1">
      <c r="A224" s="143">
        <v>111</v>
      </c>
      <c r="B224" s="145"/>
      <c r="C224" s="145"/>
      <c r="D224" s="146"/>
      <c r="E224" s="137" t="str">
        <f>IF(D224=""," ",DATEDIF(D224,K224,"Y")&amp;"歳"&amp;DATEDIF(D224,K224,"YM")&amp;"カ月")</f>
        <v xml:space="preserve"> </v>
      </c>
      <c r="F224" s="138"/>
      <c r="G224" s="138"/>
      <c r="H224" s="138"/>
      <c r="I224" s="138"/>
      <c r="J224" s="40" t="s">
        <v>8</v>
      </c>
      <c r="K224" s="139">
        <f t="shared" ca="1" si="162"/>
        <v>44449</v>
      </c>
      <c r="L224" s="139">
        <f ca="1">DATEDIF(D224,K224,"Y")</f>
        <v>121</v>
      </c>
      <c r="M224" s="121" t="str">
        <f t="shared" ca="1" si="163"/>
        <v>×</v>
      </c>
      <c r="N224" s="87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  <c r="AA224" s="86"/>
      <c r="AB224" s="86"/>
      <c r="AC224" s="86"/>
      <c r="AD224" s="86"/>
      <c r="AE224" s="86"/>
      <c r="AF224" s="86"/>
      <c r="AG224" s="86"/>
      <c r="AH224" s="86"/>
      <c r="AI224" s="86"/>
      <c r="AJ224" s="86"/>
      <c r="AK224" s="86"/>
      <c r="AL224" s="86"/>
      <c r="AM224" s="86"/>
      <c r="AN224" s="86"/>
      <c r="AO224" s="86"/>
      <c r="AP224" s="86"/>
      <c r="AQ224" s="86"/>
      <c r="AR224" s="86"/>
      <c r="AS224" s="42">
        <f t="shared" ref="AS224" si="225">SUM(N224:AR224)</f>
        <v>0</v>
      </c>
      <c r="AT224" s="36">
        <f t="shared" si="198"/>
        <v>0</v>
      </c>
    </row>
    <row r="225" spans="1:46" ht="21" customHeight="1" thickBot="1">
      <c r="A225" s="144"/>
      <c r="B225" s="114"/>
      <c r="C225" s="114"/>
      <c r="D225" s="116"/>
      <c r="E225" s="137"/>
      <c r="F225" s="118"/>
      <c r="G225" s="118"/>
      <c r="H225" s="118"/>
      <c r="I225" s="118"/>
      <c r="J225" s="38" t="s">
        <v>24</v>
      </c>
      <c r="K225" s="140"/>
      <c r="L225" s="141"/>
      <c r="M225" s="142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39" t="str">
        <f t="shared" ref="AS225" si="226">IF(AT224=AT225,"○","×")</f>
        <v>○</v>
      </c>
      <c r="AT225" s="36">
        <f t="shared" si="198"/>
        <v>0</v>
      </c>
    </row>
    <row r="226" spans="1:46" ht="21" customHeight="1">
      <c r="A226" s="143">
        <v>112</v>
      </c>
      <c r="B226" s="145"/>
      <c r="C226" s="145"/>
      <c r="D226" s="146"/>
      <c r="E226" s="137" t="str">
        <f>IF(D226=""," ",DATEDIF(D226,K226,"Y")&amp;"歳"&amp;DATEDIF(D226,K226,"YM")&amp;"カ月")</f>
        <v xml:space="preserve"> </v>
      </c>
      <c r="F226" s="138"/>
      <c r="G226" s="138"/>
      <c r="H226" s="138"/>
      <c r="I226" s="138"/>
      <c r="J226" s="40" t="s">
        <v>8</v>
      </c>
      <c r="K226" s="139">
        <f t="shared" ca="1" si="162"/>
        <v>44449</v>
      </c>
      <c r="L226" s="139">
        <f ca="1">DATEDIF(D226,K226,"Y")</f>
        <v>121</v>
      </c>
      <c r="M226" s="121" t="str">
        <f t="shared" ca="1" si="163"/>
        <v>×</v>
      </c>
      <c r="N226" s="87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86"/>
      <c r="AA226" s="86"/>
      <c r="AB226" s="86"/>
      <c r="AC226" s="86"/>
      <c r="AD226" s="86"/>
      <c r="AE226" s="86"/>
      <c r="AF226" s="86"/>
      <c r="AG226" s="86"/>
      <c r="AH226" s="86"/>
      <c r="AI226" s="86"/>
      <c r="AJ226" s="86"/>
      <c r="AK226" s="86"/>
      <c r="AL226" s="86"/>
      <c r="AM226" s="86"/>
      <c r="AN226" s="86"/>
      <c r="AO226" s="86"/>
      <c r="AP226" s="86"/>
      <c r="AQ226" s="86"/>
      <c r="AR226" s="86"/>
      <c r="AS226" s="42">
        <f t="shared" ref="AS226" si="227">SUM(N226:AR226)</f>
        <v>0</v>
      </c>
      <c r="AT226" s="36">
        <f t="shared" si="198"/>
        <v>0</v>
      </c>
    </row>
    <row r="227" spans="1:46" ht="21" customHeight="1" thickBot="1">
      <c r="A227" s="144"/>
      <c r="B227" s="114"/>
      <c r="C227" s="114"/>
      <c r="D227" s="116"/>
      <c r="E227" s="137"/>
      <c r="F227" s="118"/>
      <c r="G227" s="118"/>
      <c r="H227" s="118"/>
      <c r="I227" s="118"/>
      <c r="J227" s="38" t="s">
        <v>24</v>
      </c>
      <c r="K227" s="140"/>
      <c r="L227" s="141"/>
      <c r="M227" s="142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39" t="str">
        <f t="shared" ref="AS227" si="228">IF(AT226=AT227,"○","×")</f>
        <v>○</v>
      </c>
      <c r="AT227" s="36">
        <f t="shared" si="198"/>
        <v>0</v>
      </c>
    </row>
    <row r="228" spans="1:46" ht="21" customHeight="1">
      <c r="A228" s="143">
        <v>113</v>
      </c>
      <c r="B228" s="145"/>
      <c r="C228" s="145"/>
      <c r="D228" s="146"/>
      <c r="E228" s="137" t="str">
        <f>IF(D228=""," ",DATEDIF(D228,K228,"Y")&amp;"歳"&amp;DATEDIF(D228,K228,"YM")&amp;"カ月")</f>
        <v xml:space="preserve"> </v>
      </c>
      <c r="F228" s="138"/>
      <c r="G228" s="138"/>
      <c r="H228" s="138"/>
      <c r="I228" s="138"/>
      <c r="J228" s="40" t="s">
        <v>8</v>
      </c>
      <c r="K228" s="139">
        <f t="shared" ref="K228:K290" ca="1" si="229">TODAY()</f>
        <v>44449</v>
      </c>
      <c r="L228" s="139">
        <f ca="1">DATEDIF(D228,K228,"Y")</f>
        <v>121</v>
      </c>
      <c r="M228" s="121" t="str">
        <f t="shared" ref="M228:M290" ca="1" si="230">IF(L228=0,"○",IF(L228=1,"△",IF(L228=2,"□",IF(L228=3,"◇","×"))))</f>
        <v>×</v>
      </c>
      <c r="N228" s="87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  <c r="AA228" s="86"/>
      <c r="AB228" s="86"/>
      <c r="AC228" s="86"/>
      <c r="AD228" s="86"/>
      <c r="AE228" s="86"/>
      <c r="AF228" s="86"/>
      <c r="AG228" s="86"/>
      <c r="AH228" s="86"/>
      <c r="AI228" s="86"/>
      <c r="AJ228" s="86"/>
      <c r="AK228" s="86"/>
      <c r="AL228" s="86"/>
      <c r="AM228" s="86"/>
      <c r="AN228" s="86"/>
      <c r="AO228" s="86"/>
      <c r="AP228" s="86"/>
      <c r="AQ228" s="86"/>
      <c r="AR228" s="86"/>
      <c r="AS228" s="42">
        <f t="shared" ref="AS228" si="231">SUM(N228:AR228)</f>
        <v>0</v>
      </c>
      <c r="AT228" s="36">
        <f t="shared" si="198"/>
        <v>0</v>
      </c>
    </row>
    <row r="229" spans="1:46" ht="21" customHeight="1" thickBot="1">
      <c r="A229" s="144"/>
      <c r="B229" s="114"/>
      <c r="C229" s="114"/>
      <c r="D229" s="116"/>
      <c r="E229" s="137"/>
      <c r="F229" s="118"/>
      <c r="G229" s="118"/>
      <c r="H229" s="118"/>
      <c r="I229" s="118"/>
      <c r="J229" s="38" t="s">
        <v>24</v>
      </c>
      <c r="K229" s="140"/>
      <c r="L229" s="141"/>
      <c r="M229" s="142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39" t="str">
        <f t="shared" ref="AS229" si="232">IF(AT228=AT229,"○","×")</f>
        <v>○</v>
      </c>
      <c r="AT229" s="36">
        <f t="shared" si="198"/>
        <v>0</v>
      </c>
    </row>
    <row r="230" spans="1:46" ht="21" customHeight="1">
      <c r="A230" s="143">
        <v>114</v>
      </c>
      <c r="B230" s="145"/>
      <c r="C230" s="145"/>
      <c r="D230" s="146"/>
      <c r="E230" s="137" t="str">
        <f>IF(D230=""," ",DATEDIF(D230,K230,"Y")&amp;"歳"&amp;DATEDIF(D230,K230,"YM")&amp;"カ月")</f>
        <v xml:space="preserve"> </v>
      </c>
      <c r="F230" s="138"/>
      <c r="G230" s="138"/>
      <c r="H230" s="138"/>
      <c r="I230" s="138"/>
      <c r="J230" s="40" t="s">
        <v>8</v>
      </c>
      <c r="K230" s="139">
        <f t="shared" ca="1" si="229"/>
        <v>44449</v>
      </c>
      <c r="L230" s="139">
        <f ca="1">DATEDIF(D230,K230,"Y")</f>
        <v>121</v>
      </c>
      <c r="M230" s="121" t="str">
        <f t="shared" ca="1" si="230"/>
        <v>×</v>
      </c>
      <c r="N230" s="87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86"/>
      <c r="AA230" s="86"/>
      <c r="AB230" s="86"/>
      <c r="AC230" s="86"/>
      <c r="AD230" s="86"/>
      <c r="AE230" s="86"/>
      <c r="AF230" s="86"/>
      <c r="AG230" s="86"/>
      <c r="AH230" s="86"/>
      <c r="AI230" s="86"/>
      <c r="AJ230" s="86"/>
      <c r="AK230" s="86"/>
      <c r="AL230" s="86"/>
      <c r="AM230" s="86"/>
      <c r="AN230" s="86"/>
      <c r="AO230" s="86"/>
      <c r="AP230" s="86"/>
      <c r="AQ230" s="86"/>
      <c r="AR230" s="86"/>
      <c r="AS230" s="42">
        <f t="shared" ref="AS230" si="233">SUM(N230:AR230)</f>
        <v>0</v>
      </c>
      <c r="AT230" s="36">
        <f t="shared" si="198"/>
        <v>0</v>
      </c>
    </row>
    <row r="231" spans="1:46" ht="21" customHeight="1" thickBot="1">
      <c r="A231" s="144"/>
      <c r="B231" s="114"/>
      <c r="C231" s="114"/>
      <c r="D231" s="116"/>
      <c r="E231" s="137"/>
      <c r="F231" s="118"/>
      <c r="G231" s="118"/>
      <c r="H231" s="118"/>
      <c r="I231" s="118"/>
      <c r="J231" s="38" t="s">
        <v>24</v>
      </c>
      <c r="K231" s="140"/>
      <c r="L231" s="141"/>
      <c r="M231" s="142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39" t="str">
        <f t="shared" ref="AS231" si="234">IF(AT230=AT231,"○","×")</f>
        <v>○</v>
      </c>
      <c r="AT231" s="36">
        <f t="shared" si="198"/>
        <v>0</v>
      </c>
    </row>
    <row r="232" spans="1:46" ht="21" customHeight="1">
      <c r="A232" s="143">
        <v>115</v>
      </c>
      <c r="B232" s="145"/>
      <c r="C232" s="145"/>
      <c r="D232" s="146"/>
      <c r="E232" s="137" t="str">
        <f>IF(D232=""," ",DATEDIF(D232,K232,"Y")&amp;"歳"&amp;DATEDIF(D232,K232,"YM")&amp;"カ月")</f>
        <v xml:space="preserve"> </v>
      </c>
      <c r="F232" s="138"/>
      <c r="G232" s="138"/>
      <c r="H232" s="138"/>
      <c r="I232" s="138"/>
      <c r="J232" s="40" t="s">
        <v>8</v>
      </c>
      <c r="K232" s="139">
        <f t="shared" ca="1" si="229"/>
        <v>44449</v>
      </c>
      <c r="L232" s="139">
        <f ca="1">DATEDIF(D232,K232,"Y")</f>
        <v>121</v>
      </c>
      <c r="M232" s="121" t="str">
        <f t="shared" ca="1" si="230"/>
        <v>×</v>
      </c>
      <c r="N232" s="87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  <c r="AA232" s="86"/>
      <c r="AB232" s="86"/>
      <c r="AC232" s="86"/>
      <c r="AD232" s="86"/>
      <c r="AE232" s="86"/>
      <c r="AF232" s="86"/>
      <c r="AG232" s="86"/>
      <c r="AH232" s="86"/>
      <c r="AI232" s="86"/>
      <c r="AJ232" s="86"/>
      <c r="AK232" s="86"/>
      <c r="AL232" s="86"/>
      <c r="AM232" s="86"/>
      <c r="AN232" s="86"/>
      <c r="AO232" s="86"/>
      <c r="AP232" s="86"/>
      <c r="AQ232" s="86"/>
      <c r="AR232" s="86"/>
      <c r="AS232" s="42">
        <f t="shared" ref="AS232" si="235">SUM(N232:AR232)</f>
        <v>0</v>
      </c>
      <c r="AT232" s="36">
        <f t="shared" si="198"/>
        <v>0</v>
      </c>
    </row>
    <row r="233" spans="1:46" ht="21" customHeight="1" thickBot="1">
      <c r="A233" s="144"/>
      <c r="B233" s="114"/>
      <c r="C233" s="114"/>
      <c r="D233" s="116"/>
      <c r="E233" s="137"/>
      <c r="F233" s="118"/>
      <c r="G233" s="118"/>
      <c r="H233" s="118"/>
      <c r="I233" s="118"/>
      <c r="J233" s="38" t="s">
        <v>24</v>
      </c>
      <c r="K233" s="140"/>
      <c r="L233" s="141"/>
      <c r="M233" s="142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39" t="str">
        <f t="shared" ref="AS233" si="236">IF(AT232=AT233,"○","×")</f>
        <v>○</v>
      </c>
      <c r="AT233" s="36">
        <f t="shared" si="198"/>
        <v>0</v>
      </c>
    </row>
    <row r="234" spans="1:46" ht="21" customHeight="1">
      <c r="A234" s="143">
        <v>116</v>
      </c>
      <c r="B234" s="145"/>
      <c r="C234" s="145"/>
      <c r="D234" s="146"/>
      <c r="E234" s="137" t="str">
        <f>IF(D234=""," ",DATEDIF(D234,K234,"Y")&amp;"歳"&amp;DATEDIF(D234,K234,"YM")&amp;"カ月")</f>
        <v xml:space="preserve"> </v>
      </c>
      <c r="F234" s="138"/>
      <c r="G234" s="138"/>
      <c r="H234" s="138"/>
      <c r="I234" s="138"/>
      <c r="J234" s="40" t="s">
        <v>8</v>
      </c>
      <c r="K234" s="139">
        <f t="shared" ca="1" si="229"/>
        <v>44449</v>
      </c>
      <c r="L234" s="139">
        <f ca="1">DATEDIF(D234,K234,"Y")</f>
        <v>121</v>
      </c>
      <c r="M234" s="121" t="str">
        <f t="shared" ca="1" si="230"/>
        <v>×</v>
      </c>
      <c r="N234" s="87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86"/>
      <c r="AA234" s="86"/>
      <c r="AB234" s="86"/>
      <c r="AC234" s="86"/>
      <c r="AD234" s="86"/>
      <c r="AE234" s="86"/>
      <c r="AF234" s="86"/>
      <c r="AG234" s="86"/>
      <c r="AH234" s="86"/>
      <c r="AI234" s="86"/>
      <c r="AJ234" s="86"/>
      <c r="AK234" s="86"/>
      <c r="AL234" s="86"/>
      <c r="AM234" s="86"/>
      <c r="AN234" s="86"/>
      <c r="AO234" s="86"/>
      <c r="AP234" s="86"/>
      <c r="AQ234" s="86"/>
      <c r="AR234" s="86"/>
      <c r="AS234" s="42">
        <f t="shared" ref="AS234" si="237">SUM(N234:AR234)</f>
        <v>0</v>
      </c>
      <c r="AT234" s="36">
        <f t="shared" si="198"/>
        <v>0</v>
      </c>
    </row>
    <row r="235" spans="1:46" ht="21" customHeight="1" thickBot="1">
      <c r="A235" s="144"/>
      <c r="B235" s="114"/>
      <c r="C235" s="114"/>
      <c r="D235" s="116"/>
      <c r="E235" s="137"/>
      <c r="F235" s="118"/>
      <c r="G235" s="118"/>
      <c r="H235" s="118"/>
      <c r="I235" s="118"/>
      <c r="J235" s="38" t="s">
        <v>24</v>
      </c>
      <c r="K235" s="140"/>
      <c r="L235" s="141"/>
      <c r="M235" s="142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90"/>
      <c r="AM235" s="90"/>
      <c r="AN235" s="90"/>
      <c r="AO235" s="90"/>
      <c r="AP235" s="90"/>
      <c r="AQ235" s="90"/>
      <c r="AR235" s="90"/>
      <c r="AS235" s="39" t="str">
        <f t="shared" ref="AS235" si="238">IF(AT234=AT235,"○","×")</f>
        <v>○</v>
      </c>
      <c r="AT235" s="36">
        <f t="shared" si="198"/>
        <v>0</v>
      </c>
    </row>
    <row r="236" spans="1:46" ht="21" customHeight="1">
      <c r="A236" s="143">
        <v>117</v>
      </c>
      <c r="B236" s="145"/>
      <c r="C236" s="145"/>
      <c r="D236" s="146"/>
      <c r="E236" s="137" t="str">
        <f>IF(D236=""," ",DATEDIF(D236,K236,"Y")&amp;"歳"&amp;DATEDIF(D236,K236,"YM")&amp;"カ月")</f>
        <v xml:space="preserve"> </v>
      </c>
      <c r="F236" s="138"/>
      <c r="G236" s="138"/>
      <c r="H236" s="138"/>
      <c r="I236" s="138"/>
      <c r="J236" s="40" t="s">
        <v>8</v>
      </c>
      <c r="K236" s="139">
        <f t="shared" ca="1" si="229"/>
        <v>44449</v>
      </c>
      <c r="L236" s="139">
        <f ca="1">DATEDIF(D236,K236,"Y")</f>
        <v>121</v>
      </c>
      <c r="M236" s="121" t="str">
        <f t="shared" ca="1" si="230"/>
        <v>×</v>
      </c>
      <c r="N236" s="87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  <c r="AA236" s="86"/>
      <c r="AB236" s="86"/>
      <c r="AC236" s="86"/>
      <c r="AD236" s="86"/>
      <c r="AE236" s="86"/>
      <c r="AF236" s="86"/>
      <c r="AG236" s="86"/>
      <c r="AH236" s="86"/>
      <c r="AI236" s="86"/>
      <c r="AJ236" s="86"/>
      <c r="AK236" s="86"/>
      <c r="AL236" s="86"/>
      <c r="AM236" s="86"/>
      <c r="AN236" s="86"/>
      <c r="AO236" s="86"/>
      <c r="AP236" s="86"/>
      <c r="AQ236" s="86"/>
      <c r="AR236" s="86"/>
      <c r="AS236" s="42">
        <f t="shared" ref="AS236" si="239">SUM(N236:AR236)</f>
        <v>0</v>
      </c>
      <c r="AT236" s="36">
        <f t="shared" si="198"/>
        <v>0</v>
      </c>
    </row>
    <row r="237" spans="1:46" ht="21" customHeight="1" thickBot="1">
      <c r="A237" s="144"/>
      <c r="B237" s="114"/>
      <c r="C237" s="114"/>
      <c r="D237" s="116"/>
      <c r="E237" s="137"/>
      <c r="F237" s="118"/>
      <c r="G237" s="118"/>
      <c r="H237" s="118"/>
      <c r="I237" s="118"/>
      <c r="J237" s="38" t="s">
        <v>24</v>
      </c>
      <c r="K237" s="140"/>
      <c r="L237" s="141"/>
      <c r="M237" s="142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39" t="str">
        <f t="shared" ref="AS237" si="240">IF(AT236=AT237,"○","×")</f>
        <v>○</v>
      </c>
      <c r="AT237" s="36">
        <f t="shared" si="198"/>
        <v>0</v>
      </c>
    </row>
    <row r="238" spans="1:46" ht="21" customHeight="1">
      <c r="A238" s="143">
        <v>118</v>
      </c>
      <c r="B238" s="145"/>
      <c r="C238" s="145"/>
      <c r="D238" s="146"/>
      <c r="E238" s="137" t="str">
        <f>IF(D238=""," ",DATEDIF(D238,K238,"Y")&amp;"歳"&amp;DATEDIF(D238,K238,"YM")&amp;"カ月")</f>
        <v xml:space="preserve"> </v>
      </c>
      <c r="F238" s="138"/>
      <c r="G238" s="138"/>
      <c r="H238" s="138"/>
      <c r="I238" s="138"/>
      <c r="J238" s="40" t="s">
        <v>8</v>
      </c>
      <c r="K238" s="139">
        <f t="shared" ca="1" si="229"/>
        <v>44449</v>
      </c>
      <c r="L238" s="139">
        <f ca="1">DATEDIF(D238,K238,"Y")</f>
        <v>121</v>
      </c>
      <c r="M238" s="121" t="str">
        <f t="shared" ca="1" si="230"/>
        <v>×</v>
      </c>
      <c r="N238" s="87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  <c r="AA238" s="86"/>
      <c r="AB238" s="86"/>
      <c r="AC238" s="86"/>
      <c r="AD238" s="86"/>
      <c r="AE238" s="86"/>
      <c r="AF238" s="86"/>
      <c r="AG238" s="86"/>
      <c r="AH238" s="86"/>
      <c r="AI238" s="86"/>
      <c r="AJ238" s="86"/>
      <c r="AK238" s="86"/>
      <c r="AL238" s="86"/>
      <c r="AM238" s="86"/>
      <c r="AN238" s="86"/>
      <c r="AO238" s="86"/>
      <c r="AP238" s="86"/>
      <c r="AQ238" s="86"/>
      <c r="AR238" s="86"/>
      <c r="AS238" s="42">
        <f t="shared" ref="AS238" si="241">SUM(N238:AR238)</f>
        <v>0</v>
      </c>
      <c r="AT238" s="36">
        <f t="shared" si="198"/>
        <v>0</v>
      </c>
    </row>
    <row r="239" spans="1:46" ht="21" customHeight="1" thickBot="1">
      <c r="A239" s="144"/>
      <c r="B239" s="114"/>
      <c r="C239" s="114"/>
      <c r="D239" s="116"/>
      <c r="E239" s="137"/>
      <c r="F239" s="118"/>
      <c r="G239" s="118"/>
      <c r="H239" s="118"/>
      <c r="I239" s="118"/>
      <c r="J239" s="38" t="s">
        <v>24</v>
      </c>
      <c r="K239" s="140"/>
      <c r="L239" s="141"/>
      <c r="M239" s="142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39" t="str">
        <f t="shared" ref="AS239" si="242">IF(AT238=AT239,"○","×")</f>
        <v>○</v>
      </c>
      <c r="AT239" s="36">
        <f t="shared" si="198"/>
        <v>0</v>
      </c>
    </row>
    <row r="240" spans="1:46" ht="21" customHeight="1">
      <c r="A240" s="143">
        <v>119</v>
      </c>
      <c r="B240" s="145"/>
      <c r="C240" s="145"/>
      <c r="D240" s="146"/>
      <c r="E240" s="137" t="str">
        <f>IF(D240=""," ",DATEDIF(D240,K240,"Y")&amp;"歳"&amp;DATEDIF(D240,K240,"YM")&amp;"カ月")</f>
        <v xml:space="preserve"> </v>
      </c>
      <c r="F240" s="138"/>
      <c r="G240" s="138"/>
      <c r="H240" s="138"/>
      <c r="I240" s="138"/>
      <c r="J240" s="40" t="s">
        <v>8</v>
      </c>
      <c r="K240" s="139">
        <f t="shared" ca="1" si="229"/>
        <v>44449</v>
      </c>
      <c r="L240" s="139">
        <f ca="1">DATEDIF(D240,K240,"Y")</f>
        <v>121</v>
      </c>
      <c r="M240" s="121" t="str">
        <f t="shared" ca="1" si="230"/>
        <v>×</v>
      </c>
      <c r="N240" s="87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  <c r="AA240" s="86"/>
      <c r="AB240" s="86"/>
      <c r="AC240" s="86"/>
      <c r="AD240" s="86"/>
      <c r="AE240" s="86"/>
      <c r="AF240" s="86"/>
      <c r="AG240" s="86"/>
      <c r="AH240" s="86"/>
      <c r="AI240" s="86"/>
      <c r="AJ240" s="86"/>
      <c r="AK240" s="86"/>
      <c r="AL240" s="86"/>
      <c r="AM240" s="86"/>
      <c r="AN240" s="86"/>
      <c r="AO240" s="86"/>
      <c r="AP240" s="86"/>
      <c r="AQ240" s="86"/>
      <c r="AR240" s="86"/>
      <c r="AS240" s="42">
        <f t="shared" ref="AS240" si="243">SUM(N240:AR240)</f>
        <v>0</v>
      </c>
      <c r="AT240" s="36">
        <f t="shared" si="198"/>
        <v>0</v>
      </c>
    </row>
    <row r="241" spans="1:46" ht="21" customHeight="1" thickBot="1">
      <c r="A241" s="144"/>
      <c r="B241" s="114"/>
      <c r="C241" s="114"/>
      <c r="D241" s="116"/>
      <c r="E241" s="137"/>
      <c r="F241" s="118"/>
      <c r="G241" s="118"/>
      <c r="H241" s="118"/>
      <c r="I241" s="118"/>
      <c r="J241" s="38" t="s">
        <v>24</v>
      </c>
      <c r="K241" s="140"/>
      <c r="L241" s="141"/>
      <c r="M241" s="142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39" t="str">
        <f t="shared" ref="AS241" si="244">IF(AT240=AT241,"○","×")</f>
        <v>○</v>
      </c>
      <c r="AT241" s="36">
        <f t="shared" si="198"/>
        <v>0</v>
      </c>
    </row>
    <row r="242" spans="1:46" ht="21" customHeight="1">
      <c r="A242" s="143">
        <v>120</v>
      </c>
      <c r="B242" s="145"/>
      <c r="C242" s="145"/>
      <c r="D242" s="146"/>
      <c r="E242" s="137" t="str">
        <f>IF(D242=""," ",DATEDIF(D242,K242,"Y")&amp;"歳"&amp;DATEDIF(D242,K242,"YM")&amp;"カ月")</f>
        <v xml:space="preserve"> </v>
      </c>
      <c r="F242" s="138"/>
      <c r="G242" s="138"/>
      <c r="H242" s="138"/>
      <c r="I242" s="138"/>
      <c r="J242" s="40" t="s">
        <v>8</v>
      </c>
      <c r="K242" s="139">
        <f t="shared" ca="1" si="229"/>
        <v>44449</v>
      </c>
      <c r="L242" s="139">
        <f ca="1">DATEDIF(D242,K242,"Y")</f>
        <v>121</v>
      </c>
      <c r="M242" s="121" t="str">
        <f t="shared" ca="1" si="230"/>
        <v>×</v>
      </c>
      <c r="N242" s="87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  <c r="AA242" s="86"/>
      <c r="AB242" s="86"/>
      <c r="AC242" s="86"/>
      <c r="AD242" s="86"/>
      <c r="AE242" s="86"/>
      <c r="AF242" s="86"/>
      <c r="AG242" s="86"/>
      <c r="AH242" s="86"/>
      <c r="AI242" s="86"/>
      <c r="AJ242" s="86"/>
      <c r="AK242" s="86"/>
      <c r="AL242" s="86"/>
      <c r="AM242" s="86"/>
      <c r="AN242" s="86"/>
      <c r="AO242" s="86"/>
      <c r="AP242" s="86"/>
      <c r="AQ242" s="86"/>
      <c r="AR242" s="86"/>
      <c r="AS242" s="42">
        <f t="shared" ref="AS242" si="245">SUM(N242:AR242)</f>
        <v>0</v>
      </c>
      <c r="AT242" s="36">
        <f t="shared" si="198"/>
        <v>0</v>
      </c>
    </row>
    <row r="243" spans="1:46" ht="21" customHeight="1" thickBot="1">
      <c r="A243" s="144"/>
      <c r="B243" s="114"/>
      <c r="C243" s="114"/>
      <c r="D243" s="116"/>
      <c r="E243" s="137"/>
      <c r="F243" s="118"/>
      <c r="G243" s="118"/>
      <c r="H243" s="118"/>
      <c r="I243" s="118"/>
      <c r="J243" s="38" t="s">
        <v>24</v>
      </c>
      <c r="K243" s="140"/>
      <c r="L243" s="141"/>
      <c r="M243" s="142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39" t="str">
        <f t="shared" ref="AS243" si="246">IF(AT242=AT243,"○","×")</f>
        <v>○</v>
      </c>
      <c r="AT243" s="36">
        <f t="shared" si="198"/>
        <v>0</v>
      </c>
    </row>
    <row r="244" spans="1:46" ht="21" customHeight="1">
      <c r="A244" s="143">
        <v>121</v>
      </c>
      <c r="B244" s="145"/>
      <c r="C244" s="145"/>
      <c r="D244" s="146"/>
      <c r="E244" s="137" t="str">
        <f>IF(D244=""," ",DATEDIF(D244,K244,"Y")&amp;"歳"&amp;DATEDIF(D244,K244,"YM")&amp;"カ月")</f>
        <v xml:space="preserve"> </v>
      </c>
      <c r="F244" s="138"/>
      <c r="G244" s="138"/>
      <c r="H244" s="138"/>
      <c r="I244" s="138"/>
      <c r="J244" s="40" t="s">
        <v>8</v>
      </c>
      <c r="K244" s="139">
        <f t="shared" ca="1" si="229"/>
        <v>44449</v>
      </c>
      <c r="L244" s="139">
        <f ca="1">DATEDIF(D244,K244,"Y")</f>
        <v>121</v>
      </c>
      <c r="M244" s="121" t="str">
        <f t="shared" ca="1" si="230"/>
        <v>×</v>
      </c>
      <c r="N244" s="87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  <c r="Z244" s="86"/>
      <c r="AA244" s="86"/>
      <c r="AB244" s="86"/>
      <c r="AC244" s="86"/>
      <c r="AD244" s="86"/>
      <c r="AE244" s="86"/>
      <c r="AF244" s="86"/>
      <c r="AG244" s="86"/>
      <c r="AH244" s="86"/>
      <c r="AI244" s="86"/>
      <c r="AJ244" s="86"/>
      <c r="AK244" s="86"/>
      <c r="AL244" s="86"/>
      <c r="AM244" s="86"/>
      <c r="AN244" s="86"/>
      <c r="AO244" s="86"/>
      <c r="AP244" s="86"/>
      <c r="AQ244" s="86"/>
      <c r="AR244" s="86"/>
      <c r="AS244" s="42">
        <f t="shared" ref="AS244" si="247">SUM(N244:AR244)</f>
        <v>0</v>
      </c>
      <c r="AT244" s="36">
        <f t="shared" si="198"/>
        <v>0</v>
      </c>
    </row>
    <row r="245" spans="1:46" ht="21" customHeight="1" thickBot="1">
      <c r="A245" s="144"/>
      <c r="B245" s="114"/>
      <c r="C245" s="114"/>
      <c r="D245" s="116"/>
      <c r="E245" s="137"/>
      <c r="F245" s="118"/>
      <c r="G245" s="118"/>
      <c r="H245" s="118"/>
      <c r="I245" s="118"/>
      <c r="J245" s="38" t="s">
        <v>24</v>
      </c>
      <c r="K245" s="140"/>
      <c r="L245" s="141"/>
      <c r="M245" s="142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39" t="str">
        <f t="shared" ref="AS245" si="248">IF(AT244=AT245,"○","×")</f>
        <v>○</v>
      </c>
      <c r="AT245" s="36">
        <f t="shared" si="198"/>
        <v>0</v>
      </c>
    </row>
    <row r="246" spans="1:46" ht="21" customHeight="1">
      <c r="A246" s="143">
        <v>122</v>
      </c>
      <c r="B246" s="145"/>
      <c r="C246" s="145"/>
      <c r="D246" s="146"/>
      <c r="E246" s="137" t="str">
        <f>IF(D246=""," ",DATEDIF(D246,K246,"Y")&amp;"歳"&amp;DATEDIF(D246,K246,"YM")&amp;"カ月")</f>
        <v xml:space="preserve"> </v>
      </c>
      <c r="F246" s="138"/>
      <c r="G246" s="138"/>
      <c r="H246" s="138"/>
      <c r="I246" s="138"/>
      <c r="J246" s="40" t="s">
        <v>8</v>
      </c>
      <c r="K246" s="139">
        <f t="shared" ca="1" si="229"/>
        <v>44449</v>
      </c>
      <c r="L246" s="139">
        <f ca="1">DATEDIF(D246,K246,"Y")</f>
        <v>121</v>
      </c>
      <c r="M246" s="121" t="str">
        <f t="shared" ca="1" si="230"/>
        <v>×</v>
      </c>
      <c r="N246" s="87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6"/>
      <c r="AA246" s="86"/>
      <c r="AB246" s="86"/>
      <c r="AC246" s="86"/>
      <c r="AD246" s="86"/>
      <c r="AE246" s="86"/>
      <c r="AF246" s="86"/>
      <c r="AG246" s="86"/>
      <c r="AH246" s="86"/>
      <c r="AI246" s="86"/>
      <c r="AJ246" s="86"/>
      <c r="AK246" s="86"/>
      <c r="AL246" s="86"/>
      <c r="AM246" s="86"/>
      <c r="AN246" s="86"/>
      <c r="AO246" s="86"/>
      <c r="AP246" s="86"/>
      <c r="AQ246" s="86"/>
      <c r="AR246" s="86"/>
      <c r="AS246" s="42">
        <f t="shared" ref="AS246" si="249">SUM(N246:AR246)</f>
        <v>0</v>
      </c>
      <c r="AT246" s="36">
        <f t="shared" si="198"/>
        <v>0</v>
      </c>
    </row>
    <row r="247" spans="1:46" ht="21" customHeight="1" thickBot="1">
      <c r="A247" s="144"/>
      <c r="B247" s="114"/>
      <c r="C247" s="114"/>
      <c r="D247" s="116"/>
      <c r="E247" s="137"/>
      <c r="F247" s="118"/>
      <c r="G247" s="118"/>
      <c r="H247" s="118"/>
      <c r="I247" s="118"/>
      <c r="J247" s="38" t="s">
        <v>24</v>
      </c>
      <c r="K247" s="140"/>
      <c r="L247" s="141"/>
      <c r="M247" s="142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39" t="str">
        <f t="shared" ref="AS247" si="250">IF(AT246=AT247,"○","×")</f>
        <v>○</v>
      </c>
      <c r="AT247" s="36">
        <f t="shared" si="198"/>
        <v>0</v>
      </c>
    </row>
    <row r="248" spans="1:46" ht="21" customHeight="1">
      <c r="A248" s="143">
        <v>123</v>
      </c>
      <c r="B248" s="145"/>
      <c r="C248" s="145"/>
      <c r="D248" s="146"/>
      <c r="E248" s="137" t="str">
        <f>IF(D248=""," ",DATEDIF(D248,K248,"Y")&amp;"歳"&amp;DATEDIF(D248,K248,"YM")&amp;"カ月")</f>
        <v xml:space="preserve"> </v>
      </c>
      <c r="F248" s="138"/>
      <c r="G248" s="138"/>
      <c r="H248" s="138"/>
      <c r="I248" s="138"/>
      <c r="J248" s="40" t="s">
        <v>8</v>
      </c>
      <c r="K248" s="139">
        <f t="shared" ca="1" si="229"/>
        <v>44449</v>
      </c>
      <c r="L248" s="139">
        <f ca="1">DATEDIF(D248,K248,"Y")</f>
        <v>121</v>
      </c>
      <c r="M248" s="121" t="str">
        <f t="shared" ca="1" si="230"/>
        <v>×</v>
      </c>
      <c r="N248" s="87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  <c r="Z248" s="86"/>
      <c r="AA248" s="86"/>
      <c r="AB248" s="86"/>
      <c r="AC248" s="86"/>
      <c r="AD248" s="86"/>
      <c r="AE248" s="86"/>
      <c r="AF248" s="86"/>
      <c r="AG248" s="86"/>
      <c r="AH248" s="86"/>
      <c r="AI248" s="86"/>
      <c r="AJ248" s="86"/>
      <c r="AK248" s="86"/>
      <c r="AL248" s="86"/>
      <c r="AM248" s="86"/>
      <c r="AN248" s="86"/>
      <c r="AO248" s="86"/>
      <c r="AP248" s="86"/>
      <c r="AQ248" s="86"/>
      <c r="AR248" s="86"/>
      <c r="AS248" s="42">
        <f t="shared" ref="AS248" si="251">SUM(N248:AR248)</f>
        <v>0</v>
      </c>
      <c r="AT248" s="36">
        <f t="shared" si="198"/>
        <v>0</v>
      </c>
    </row>
    <row r="249" spans="1:46" ht="21" customHeight="1" thickBot="1">
      <c r="A249" s="144"/>
      <c r="B249" s="114"/>
      <c r="C249" s="114"/>
      <c r="D249" s="116"/>
      <c r="E249" s="137"/>
      <c r="F249" s="118"/>
      <c r="G249" s="118"/>
      <c r="H249" s="118"/>
      <c r="I249" s="118"/>
      <c r="J249" s="38" t="s">
        <v>24</v>
      </c>
      <c r="K249" s="140"/>
      <c r="L249" s="141"/>
      <c r="M249" s="142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39" t="str">
        <f t="shared" ref="AS249" si="252">IF(AT248=AT249,"○","×")</f>
        <v>○</v>
      </c>
      <c r="AT249" s="36">
        <f t="shared" si="198"/>
        <v>0</v>
      </c>
    </row>
    <row r="250" spans="1:46" ht="21" customHeight="1">
      <c r="A250" s="143">
        <v>124</v>
      </c>
      <c r="B250" s="145"/>
      <c r="C250" s="145"/>
      <c r="D250" s="146"/>
      <c r="E250" s="137" t="str">
        <f>IF(D250=""," ",DATEDIF(D250,K250,"Y")&amp;"歳"&amp;DATEDIF(D250,K250,"YM")&amp;"カ月")</f>
        <v xml:space="preserve"> </v>
      </c>
      <c r="F250" s="138"/>
      <c r="G250" s="138"/>
      <c r="H250" s="138"/>
      <c r="I250" s="138"/>
      <c r="J250" s="40" t="s">
        <v>8</v>
      </c>
      <c r="K250" s="139">
        <f t="shared" ca="1" si="229"/>
        <v>44449</v>
      </c>
      <c r="L250" s="139">
        <f ca="1">DATEDIF(D250,K250,"Y")</f>
        <v>121</v>
      </c>
      <c r="M250" s="121" t="str">
        <f t="shared" ca="1" si="230"/>
        <v>×</v>
      </c>
      <c r="N250" s="87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86"/>
      <c r="AA250" s="86"/>
      <c r="AB250" s="86"/>
      <c r="AC250" s="86"/>
      <c r="AD250" s="86"/>
      <c r="AE250" s="86"/>
      <c r="AF250" s="86"/>
      <c r="AG250" s="86"/>
      <c r="AH250" s="86"/>
      <c r="AI250" s="86"/>
      <c r="AJ250" s="86"/>
      <c r="AK250" s="86"/>
      <c r="AL250" s="86"/>
      <c r="AM250" s="86"/>
      <c r="AN250" s="86"/>
      <c r="AO250" s="86"/>
      <c r="AP250" s="86"/>
      <c r="AQ250" s="86"/>
      <c r="AR250" s="86"/>
      <c r="AS250" s="42">
        <f t="shared" ref="AS250" si="253">SUM(N250:AR250)</f>
        <v>0</v>
      </c>
      <c r="AT250" s="36">
        <f t="shared" si="198"/>
        <v>0</v>
      </c>
    </row>
    <row r="251" spans="1:46" ht="21" customHeight="1" thickBot="1">
      <c r="A251" s="144"/>
      <c r="B251" s="114"/>
      <c r="C251" s="114"/>
      <c r="D251" s="116"/>
      <c r="E251" s="137"/>
      <c r="F251" s="118"/>
      <c r="G251" s="118"/>
      <c r="H251" s="118"/>
      <c r="I251" s="118"/>
      <c r="J251" s="38" t="s">
        <v>24</v>
      </c>
      <c r="K251" s="140"/>
      <c r="L251" s="141"/>
      <c r="M251" s="142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P251" s="90"/>
      <c r="AQ251" s="90"/>
      <c r="AR251" s="90"/>
      <c r="AS251" s="39" t="str">
        <f t="shared" ref="AS251" si="254">IF(AT250=AT251,"○","×")</f>
        <v>○</v>
      </c>
      <c r="AT251" s="36">
        <f t="shared" si="198"/>
        <v>0</v>
      </c>
    </row>
    <row r="252" spans="1:46" ht="21" customHeight="1">
      <c r="A252" s="143">
        <v>125</v>
      </c>
      <c r="B252" s="145"/>
      <c r="C252" s="145"/>
      <c r="D252" s="146"/>
      <c r="E252" s="137" t="str">
        <f>IF(D252=""," ",DATEDIF(D252,K252,"Y")&amp;"歳"&amp;DATEDIF(D252,K252,"YM")&amp;"カ月")</f>
        <v xml:space="preserve"> </v>
      </c>
      <c r="F252" s="138"/>
      <c r="G252" s="138"/>
      <c r="H252" s="138"/>
      <c r="I252" s="138"/>
      <c r="J252" s="40" t="s">
        <v>8</v>
      </c>
      <c r="K252" s="139">
        <f t="shared" ca="1" si="229"/>
        <v>44449</v>
      </c>
      <c r="L252" s="139">
        <f ca="1">DATEDIF(D252,K252,"Y")</f>
        <v>121</v>
      </c>
      <c r="M252" s="121" t="str">
        <f t="shared" ca="1" si="230"/>
        <v>×</v>
      </c>
      <c r="N252" s="87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  <c r="AA252" s="86"/>
      <c r="AB252" s="86"/>
      <c r="AC252" s="86"/>
      <c r="AD252" s="86"/>
      <c r="AE252" s="86"/>
      <c r="AF252" s="86"/>
      <c r="AG252" s="86"/>
      <c r="AH252" s="86"/>
      <c r="AI252" s="86"/>
      <c r="AJ252" s="86"/>
      <c r="AK252" s="86"/>
      <c r="AL252" s="86"/>
      <c r="AM252" s="86"/>
      <c r="AN252" s="86"/>
      <c r="AO252" s="86"/>
      <c r="AP252" s="86"/>
      <c r="AQ252" s="86"/>
      <c r="AR252" s="86"/>
      <c r="AS252" s="42">
        <f t="shared" ref="AS252" si="255">SUM(N252:AR252)</f>
        <v>0</v>
      </c>
      <c r="AT252" s="36">
        <f t="shared" si="198"/>
        <v>0</v>
      </c>
    </row>
    <row r="253" spans="1:46" ht="21" customHeight="1" thickBot="1">
      <c r="A253" s="144"/>
      <c r="B253" s="114"/>
      <c r="C253" s="114"/>
      <c r="D253" s="116"/>
      <c r="E253" s="137"/>
      <c r="F253" s="118"/>
      <c r="G253" s="118"/>
      <c r="H253" s="118"/>
      <c r="I253" s="118"/>
      <c r="J253" s="38" t="s">
        <v>24</v>
      </c>
      <c r="K253" s="140"/>
      <c r="L253" s="141"/>
      <c r="M253" s="142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90"/>
      <c r="AQ253" s="90"/>
      <c r="AR253" s="90"/>
      <c r="AS253" s="39" t="str">
        <f t="shared" ref="AS253" si="256">IF(AT252=AT253,"○","×")</f>
        <v>○</v>
      </c>
      <c r="AT253" s="36">
        <f t="shared" si="198"/>
        <v>0</v>
      </c>
    </row>
    <row r="254" spans="1:46" ht="21" customHeight="1">
      <c r="A254" s="143">
        <v>126</v>
      </c>
      <c r="B254" s="145"/>
      <c r="C254" s="145"/>
      <c r="D254" s="146"/>
      <c r="E254" s="137" t="str">
        <f>IF(D254=""," ",DATEDIF(D254,K254,"Y")&amp;"歳"&amp;DATEDIF(D254,K254,"YM")&amp;"カ月")</f>
        <v xml:space="preserve"> </v>
      </c>
      <c r="F254" s="138"/>
      <c r="G254" s="138"/>
      <c r="H254" s="138"/>
      <c r="I254" s="138"/>
      <c r="J254" s="40" t="s">
        <v>8</v>
      </c>
      <c r="K254" s="139">
        <f t="shared" ca="1" si="229"/>
        <v>44449</v>
      </c>
      <c r="L254" s="139">
        <f ca="1">DATEDIF(D254,K254,"Y")</f>
        <v>121</v>
      </c>
      <c r="M254" s="121" t="str">
        <f t="shared" ca="1" si="230"/>
        <v>×</v>
      </c>
      <c r="N254" s="87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  <c r="Z254" s="86"/>
      <c r="AA254" s="86"/>
      <c r="AB254" s="86"/>
      <c r="AC254" s="86"/>
      <c r="AD254" s="86"/>
      <c r="AE254" s="86"/>
      <c r="AF254" s="86"/>
      <c r="AG254" s="86"/>
      <c r="AH254" s="86"/>
      <c r="AI254" s="86"/>
      <c r="AJ254" s="86"/>
      <c r="AK254" s="86"/>
      <c r="AL254" s="86"/>
      <c r="AM254" s="86"/>
      <c r="AN254" s="86"/>
      <c r="AO254" s="86"/>
      <c r="AP254" s="86"/>
      <c r="AQ254" s="86"/>
      <c r="AR254" s="86"/>
      <c r="AS254" s="42">
        <f t="shared" ref="AS254" si="257">SUM(N254:AR254)</f>
        <v>0</v>
      </c>
      <c r="AT254" s="36">
        <f t="shared" si="198"/>
        <v>0</v>
      </c>
    </row>
    <row r="255" spans="1:46" ht="21" customHeight="1" thickBot="1">
      <c r="A255" s="144"/>
      <c r="B255" s="114"/>
      <c r="C255" s="114"/>
      <c r="D255" s="116"/>
      <c r="E255" s="137"/>
      <c r="F255" s="118"/>
      <c r="G255" s="118"/>
      <c r="H255" s="118"/>
      <c r="I255" s="118"/>
      <c r="J255" s="38" t="s">
        <v>24</v>
      </c>
      <c r="K255" s="140"/>
      <c r="L255" s="141"/>
      <c r="M255" s="142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39" t="str">
        <f t="shared" ref="AS255" si="258">IF(AT254=AT255,"○","×")</f>
        <v>○</v>
      </c>
      <c r="AT255" s="36">
        <f t="shared" si="198"/>
        <v>0</v>
      </c>
    </row>
    <row r="256" spans="1:46" ht="21" customHeight="1">
      <c r="A256" s="143">
        <v>127</v>
      </c>
      <c r="B256" s="145"/>
      <c r="C256" s="145"/>
      <c r="D256" s="146"/>
      <c r="E256" s="137" t="str">
        <f>IF(D256=""," ",DATEDIF(D256,K256,"Y")&amp;"歳"&amp;DATEDIF(D256,K256,"YM")&amp;"カ月")</f>
        <v xml:space="preserve"> </v>
      </c>
      <c r="F256" s="138"/>
      <c r="G256" s="138"/>
      <c r="H256" s="138"/>
      <c r="I256" s="138"/>
      <c r="J256" s="40" t="s">
        <v>8</v>
      </c>
      <c r="K256" s="139">
        <f t="shared" ca="1" si="229"/>
        <v>44449</v>
      </c>
      <c r="L256" s="139">
        <f ca="1">DATEDIF(D256,K256,"Y")</f>
        <v>121</v>
      </c>
      <c r="M256" s="121" t="str">
        <f t="shared" ca="1" si="230"/>
        <v>×</v>
      </c>
      <c r="N256" s="87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  <c r="Z256" s="86"/>
      <c r="AA256" s="86"/>
      <c r="AB256" s="86"/>
      <c r="AC256" s="86"/>
      <c r="AD256" s="86"/>
      <c r="AE256" s="86"/>
      <c r="AF256" s="86"/>
      <c r="AG256" s="86"/>
      <c r="AH256" s="86"/>
      <c r="AI256" s="86"/>
      <c r="AJ256" s="86"/>
      <c r="AK256" s="86"/>
      <c r="AL256" s="86"/>
      <c r="AM256" s="86"/>
      <c r="AN256" s="86"/>
      <c r="AO256" s="86"/>
      <c r="AP256" s="86"/>
      <c r="AQ256" s="86"/>
      <c r="AR256" s="86"/>
      <c r="AS256" s="42">
        <f t="shared" ref="AS256" si="259">SUM(N256:AR256)</f>
        <v>0</v>
      </c>
      <c r="AT256" s="36">
        <f t="shared" si="198"/>
        <v>0</v>
      </c>
    </row>
    <row r="257" spans="1:46" ht="21" customHeight="1" thickBot="1">
      <c r="A257" s="144"/>
      <c r="B257" s="114"/>
      <c r="C257" s="114"/>
      <c r="D257" s="116"/>
      <c r="E257" s="137"/>
      <c r="F257" s="118"/>
      <c r="G257" s="118"/>
      <c r="H257" s="118"/>
      <c r="I257" s="118"/>
      <c r="J257" s="38" t="s">
        <v>24</v>
      </c>
      <c r="K257" s="140"/>
      <c r="L257" s="141"/>
      <c r="M257" s="142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39" t="str">
        <f t="shared" ref="AS257" si="260">IF(AT256=AT257,"○","×")</f>
        <v>○</v>
      </c>
      <c r="AT257" s="36">
        <f t="shared" si="198"/>
        <v>0</v>
      </c>
    </row>
    <row r="258" spans="1:46" ht="21" customHeight="1">
      <c r="A258" s="143">
        <v>128</v>
      </c>
      <c r="B258" s="145"/>
      <c r="C258" s="145"/>
      <c r="D258" s="146"/>
      <c r="E258" s="137" t="str">
        <f>IF(D258=""," ",DATEDIF(D258,K258,"Y")&amp;"歳"&amp;DATEDIF(D258,K258,"YM")&amp;"カ月")</f>
        <v xml:space="preserve"> </v>
      </c>
      <c r="F258" s="138"/>
      <c r="G258" s="138"/>
      <c r="H258" s="138"/>
      <c r="I258" s="138"/>
      <c r="J258" s="40" t="s">
        <v>8</v>
      </c>
      <c r="K258" s="139">
        <f t="shared" ca="1" si="229"/>
        <v>44449</v>
      </c>
      <c r="L258" s="139">
        <f ca="1">DATEDIF(D258,K258,"Y")</f>
        <v>121</v>
      </c>
      <c r="M258" s="121" t="str">
        <f t="shared" ca="1" si="230"/>
        <v>×</v>
      </c>
      <c r="N258" s="87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  <c r="Z258" s="86"/>
      <c r="AA258" s="86"/>
      <c r="AB258" s="86"/>
      <c r="AC258" s="86"/>
      <c r="AD258" s="86"/>
      <c r="AE258" s="86"/>
      <c r="AF258" s="86"/>
      <c r="AG258" s="86"/>
      <c r="AH258" s="86"/>
      <c r="AI258" s="86"/>
      <c r="AJ258" s="86"/>
      <c r="AK258" s="86"/>
      <c r="AL258" s="86"/>
      <c r="AM258" s="86"/>
      <c r="AN258" s="86"/>
      <c r="AO258" s="86"/>
      <c r="AP258" s="86"/>
      <c r="AQ258" s="86"/>
      <c r="AR258" s="86"/>
      <c r="AS258" s="42">
        <f t="shared" ref="AS258" si="261">SUM(N258:AR258)</f>
        <v>0</v>
      </c>
      <c r="AT258" s="36">
        <f t="shared" si="198"/>
        <v>0</v>
      </c>
    </row>
    <row r="259" spans="1:46" ht="21" customHeight="1" thickBot="1">
      <c r="A259" s="144"/>
      <c r="B259" s="114"/>
      <c r="C259" s="114"/>
      <c r="D259" s="116"/>
      <c r="E259" s="137"/>
      <c r="F259" s="118"/>
      <c r="G259" s="118"/>
      <c r="H259" s="118"/>
      <c r="I259" s="118"/>
      <c r="J259" s="38" t="s">
        <v>24</v>
      </c>
      <c r="K259" s="140"/>
      <c r="L259" s="141"/>
      <c r="M259" s="142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39" t="str">
        <f t="shared" ref="AS259" si="262">IF(AT258=AT259,"○","×")</f>
        <v>○</v>
      </c>
      <c r="AT259" s="36">
        <f t="shared" si="198"/>
        <v>0</v>
      </c>
    </row>
    <row r="260" spans="1:46" ht="21" customHeight="1">
      <c r="A260" s="143">
        <v>129</v>
      </c>
      <c r="B260" s="145"/>
      <c r="C260" s="145"/>
      <c r="D260" s="146"/>
      <c r="E260" s="137" t="str">
        <f>IF(D260=""," ",DATEDIF(D260,K260,"Y")&amp;"歳"&amp;DATEDIF(D260,K260,"YM")&amp;"カ月")</f>
        <v xml:space="preserve"> </v>
      </c>
      <c r="F260" s="138"/>
      <c r="G260" s="138"/>
      <c r="H260" s="138"/>
      <c r="I260" s="138"/>
      <c r="J260" s="40" t="s">
        <v>8</v>
      </c>
      <c r="K260" s="139">
        <f t="shared" ca="1" si="229"/>
        <v>44449</v>
      </c>
      <c r="L260" s="139">
        <f ca="1">DATEDIF(D260,K260,"Y")</f>
        <v>121</v>
      </c>
      <c r="M260" s="121" t="str">
        <f t="shared" ca="1" si="230"/>
        <v>×</v>
      </c>
      <c r="N260" s="87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  <c r="Z260" s="86"/>
      <c r="AA260" s="86"/>
      <c r="AB260" s="86"/>
      <c r="AC260" s="86"/>
      <c r="AD260" s="86"/>
      <c r="AE260" s="86"/>
      <c r="AF260" s="86"/>
      <c r="AG260" s="86"/>
      <c r="AH260" s="86"/>
      <c r="AI260" s="86"/>
      <c r="AJ260" s="86"/>
      <c r="AK260" s="86"/>
      <c r="AL260" s="86"/>
      <c r="AM260" s="86"/>
      <c r="AN260" s="86"/>
      <c r="AO260" s="86"/>
      <c r="AP260" s="86"/>
      <c r="AQ260" s="86"/>
      <c r="AR260" s="86"/>
      <c r="AS260" s="42">
        <f t="shared" ref="AS260" si="263">SUM(N260:AR260)</f>
        <v>0</v>
      </c>
      <c r="AT260" s="36">
        <f t="shared" si="198"/>
        <v>0</v>
      </c>
    </row>
    <row r="261" spans="1:46" ht="21" customHeight="1" thickBot="1">
      <c r="A261" s="144"/>
      <c r="B261" s="114"/>
      <c r="C261" s="114"/>
      <c r="D261" s="116"/>
      <c r="E261" s="137"/>
      <c r="F261" s="118"/>
      <c r="G261" s="118"/>
      <c r="H261" s="118"/>
      <c r="I261" s="118"/>
      <c r="J261" s="38" t="s">
        <v>24</v>
      </c>
      <c r="K261" s="140"/>
      <c r="L261" s="141"/>
      <c r="M261" s="142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39" t="str">
        <f t="shared" ref="AS261" si="264">IF(AT260=AT261,"○","×")</f>
        <v>○</v>
      </c>
      <c r="AT261" s="36">
        <f t="shared" ref="AT261:AT324" si="265">COUNT(N261:AR261)</f>
        <v>0</v>
      </c>
    </row>
    <row r="262" spans="1:46" ht="21" customHeight="1">
      <c r="A262" s="143">
        <v>130</v>
      </c>
      <c r="B262" s="145"/>
      <c r="C262" s="145"/>
      <c r="D262" s="146"/>
      <c r="E262" s="137" t="str">
        <f>IF(D262=""," ",DATEDIF(D262,K262,"Y")&amp;"歳"&amp;DATEDIF(D262,K262,"YM")&amp;"カ月")</f>
        <v xml:space="preserve"> </v>
      </c>
      <c r="F262" s="138"/>
      <c r="G262" s="138"/>
      <c r="H262" s="138"/>
      <c r="I262" s="138"/>
      <c r="J262" s="40" t="s">
        <v>8</v>
      </c>
      <c r="K262" s="139">
        <f t="shared" ca="1" si="229"/>
        <v>44449</v>
      </c>
      <c r="L262" s="139">
        <f ca="1">DATEDIF(D262,K262,"Y")</f>
        <v>121</v>
      </c>
      <c r="M262" s="121" t="str">
        <f t="shared" ca="1" si="230"/>
        <v>×</v>
      </c>
      <c r="N262" s="87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  <c r="Z262" s="86"/>
      <c r="AA262" s="86"/>
      <c r="AB262" s="86"/>
      <c r="AC262" s="86"/>
      <c r="AD262" s="86"/>
      <c r="AE262" s="86"/>
      <c r="AF262" s="86"/>
      <c r="AG262" s="86"/>
      <c r="AH262" s="86"/>
      <c r="AI262" s="86"/>
      <c r="AJ262" s="86"/>
      <c r="AK262" s="86"/>
      <c r="AL262" s="86"/>
      <c r="AM262" s="86"/>
      <c r="AN262" s="86"/>
      <c r="AO262" s="86"/>
      <c r="AP262" s="86"/>
      <c r="AQ262" s="86"/>
      <c r="AR262" s="86"/>
      <c r="AS262" s="42">
        <f t="shared" ref="AS262" si="266">SUM(N262:AR262)</f>
        <v>0</v>
      </c>
      <c r="AT262" s="36">
        <f t="shared" si="265"/>
        <v>0</v>
      </c>
    </row>
    <row r="263" spans="1:46" ht="21" customHeight="1" thickBot="1">
      <c r="A263" s="144"/>
      <c r="B263" s="114"/>
      <c r="C263" s="114"/>
      <c r="D263" s="116"/>
      <c r="E263" s="137"/>
      <c r="F263" s="118"/>
      <c r="G263" s="118"/>
      <c r="H263" s="118"/>
      <c r="I263" s="118"/>
      <c r="J263" s="38" t="s">
        <v>24</v>
      </c>
      <c r="K263" s="140"/>
      <c r="L263" s="141"/>
      <c r="M263" s="142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39" t="str">
        <f t="shared" ref="AS263" si="267">IF(AT262=AT263,"○","×")</f>
        <v>○</v>
      </c>
      <c r="AT263" s="36">
        <f t="shared" si="265"/>
        <v>0</v>
      </c>
    </row>
    <row r="264" spans="1:46" ht="21" customHeight="1">
      <c r="A264" s="143">
        <v>131</v>
      </c>
      <c r="B264" s="145"/>
      <c r="C264" s="145"/>
      <c r="D264" s="146"/>
      <c r="E264" s="137" t="str">
        <f>IF(D264=""," ",DATEDIF(D264,K264,"Y")&amp;"歳"&amp;DATEDIF(D264,K264,"YM")&amp;"カ月")</f>
        <v xml:space="preserve"> </v>
      </c>
      <c r="F264" s="138"/>
      <c r="G264" s="138"/>
      <c r="H264" s="138"/>
      <c r="I264" s="138"/>
      <c r="J264" s="40" t="s">
        <v>8</v>
      </c>
      <c r="K264" s="139">
        <f t="shared" ca="1" si="229"/>
        <v>44449</v>
      </c>
      <c r="L264" s="139">
        <f ca="1">DATEDIF(D264,K264,"Y")</f>
        <v>121</v>
      </c>
      <c r="M264" s="121" t="str">
        <f t="shared" ca="1" si="230"/>
        <v>×</v>
      </c>
      <c r="N264" s="87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  <c r="Z264" s="86"/>
      <c r="AA264" s="86"/>
      <c r="AB264" s="86"/>
      <c r="AC264" s="86"/>
      <c r="AD264" s="86"/>
      <c r="AE264" s="86"/>
      <c r="AF264" s="86"/>
      <c r="AG264" s="86"/>
      <c r="AH264" s="86"/>
      <c r="AI264" s="86"/>
      <c r="AJ264" s="86"/>
      <c r="AK264" s="86"/>
      <c r="AL264" s="86"/>
      <c r="AM264" s="86"/>
      <c r="AN264" s="86"/>
      <c r="AO264" s="86"/>
      <c r="AP264" s="86"/>
      <c r="AQ264" s="86"/>
      <c r="AR264" s="86"/>
      <c r="AS264" s="42">
        <f t="shared" ref="AS264" si="268">SUM(N264:AR264)</f>
        <v>0</v>
      </c>
      <c r="AT264" s="36">
        <f t="shared" si="265"/>
        <v>0</v>
      </c>
    </row>
    <row r="265" spans="1:46" ht="21" customHeight="1" thickBot="1">
      <c r="A265" s="144"/>
      <c r="B265" s="114"/>
      <c r="C265" s="114"/>
      <c r="D265" s="116"/>
      <c r="E265" s="137"/>
      <c r="F265" s="118"/>
      <c r="G265" s="118"/>
      <c r="H265" s="118"/>
      <c r="I265" s="118"/>
      <c r="J265" s="38" t="s">
        <v>24</v>
      </c>
      <c r="K265" s="140"/>
      <c r="L265" s="141"/>
      <c r="M265" s="142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39" t="str">
        <f t="shared" ref="AS265" si="269">IF(AT264=AT265,"○","×")</f>
        <v>○</v>
      </c>
      <c r="AT265" s="36">
        <f t="shared" si="265"/>
        <v>0</v>
      </c>
    </row>
    <row r="266" spans="1:46" ht="21" customHeight="1">
      <c r="A266" s="143">
        <v>132</v>
      </c>
      <c r="B266" s="145"/>
      <c r="C266" s="145"/>
      <c r="D266" s="146"/>
      <c r="E266" s="137" t="str">
        <f>IF(D266=""," ",DATEDIF(D266,K266,"Y")&amp;"歳"&amp;DATEDIF(D266,K266,"YM")&amp;"カ月")</f>
        <v xml:space="preserve"> </v>
      </c>
      <c r="F266" s="138"/>
      <c r="G266" s="138"/>
      <c r="H266" s="138"/>
      <c r="I266" s="138"/>
      <c r="J266" s="40" t="s">
        <v>8</v>
      </c>
      <c r="K266" s="139">
        <f t="shared" ca="1" si="229"/>
        <v>44449</v>
      </c>
      <c r="L266" s="139">
        <f ca="1">DATEDIF(D266,K266,"Y")</f>
        <v>121</v>
      </c>
      <c r="M266" s="121" t="str">
        <f t="shared" ca="1" si="230"/>
        <v>×</v>
      </c>
      <c r="N266" s="87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86"/>
      <c r="AA266" s="86"/>
      <c r="AB266" s="86"/>
      <c r="AC266" s="86"/>
      <c r="AD266" s="86"/>
      <c r="AE266" s="86"/>
      <c r="AF266" s="86"/>
      <c r="AG266" s="86"/>
      <c r="AH266" s="86"/>
      <c r="AI266" s="86"/>
      <c r="AJ266" s="86"/>
      <c r="AK266" s="86"/>
      <c r="AL266" s="86"/>
      <c r="AM266" s="86"/>
      <c r="AN266" s="86"/>
      <c r="AO266" s="86"/>
      <c r="AP266" s="86"/>
      <c r="AQ266" s="86"/>
      <c r="AR266" s="86"/>
      <c r="AS266" s="42">
        <f t="shared" ref="AS266" si="270">SUM(N266:AR266)</f>
        <v>0</v>
      </c>
      <c r="AT266" s="36">
        <f t="shared" si="265"/>
        <v>0</v>
      </c>
    </row>
    <row r="267" spans="1:46" ht="21" customHeight="1" thickBot="1">
      <c r="A267" s="144"/>
      <c r="B267" s="114"/>
      <c r="C267" s="114"/>
      <c r="D267" s="116"/>
      <c r="E267" s="137"/>
      <c r="F267" s="118"/>
      <c r="G267" s="118"/>
      <c r="H267" s="118"/>
      <c r="I267" s="118"/>
      <c r="J267" s="38" t="s">
        <v>24</v>
      </c>
      <c r="K267" s="140"/>
      <c r="L267" s="141"/>
      <c r="M267" s="142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39" t="str">
        <f t="shared" ref="AS267" si="271">IF(AT266=AT267,"○","×")</f>
        <v>○</v>
      </c>
      <c r="AT267" s="36">
        <f t="shared" si="265"/>
        <v>0</v>
      </c>
    </row>
    <row r="268" spans="1:46" ht="21" customHeight="1">
      <c r="A268" s="143">
        <v>133</v>
      </c>
      <c r="B268" s="145"/>
      <c r="C268" s="145"/>
      <c r="D268" s="146"/>
      <c r="E268" s="137" t="str">
        <f>IF(D268=""," ",DATEDIF(D268,K268,"Y")&amp;"歳"&amp;DATEDIF(D268,K268,"YM")&amp;"カ月")</f>
        <v xml:space="preserve"> </v>
      </c>
      <c r="F268" s="138"/>
      <c r="G268" s="138"/>
      <c r="H268" s="138"/>
      <c r="I268" s="138"/>
      <c r="J268" s="40" t="s">
        <v>8</v>
      </c>
      <c r="K268" s="139">
        <f t="shared" ca="1" si="229"/>
        <v>44449</v>
      </c>
      <c r="L268" s="139">
        <f ca="1">DATEDIF(D268,K268,"Y")</f>
        <v>121</v>
      </c>
      <c r="M268" s="121" t="str">
        <f t="shared" ca="1" si="230"/>
        <v>×</v>
      </c>
      <c r="N268" s="87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  <c r="Z268" s="86"/>
      <c r="AA268" s="86"/>
      <c r="AB268" s="86"/>
      <c r="AC268" s="86"/>
      <c r="AD268" s="86"/>
      <c r="AE268" s="86"/>
      <c r="AF268" s="86"/>
      <c r="AG268" s="86"/>
      <c r="AH268" s="86"/>
      <c r="AI268" s="86"/>
      <c r="AJ268" s="86"/>
      <c r="AK268" s="86"/>
      <c r="AL268" s="86"/>
      <c r="AM268" s="86"/>
      <c r="AN268" s="86"/>
      <c r="AO268" s="86"/>
      <c r="AP268" s="86"/>
      <c r="AQ268" s="86"/>
      <c r="AR268" s="86"/>
      <c r="AS268" s="42">
        <f t="shared" ref="AS268" si="272">SUM(N268:AR268)</f>
        <v>0</v>
      </c>
      <c r="AT268" s="36">
        <f t="shared" si="265"/>
        <v>0</v>
      </c>
    </row>
    <row r="269" spans="1:46" ht="21" customHeight="1" thickBot="1">
      <c r="A269" s="144"/>
      <c r="B269" s="114"/>
      <c r="C269" s="114"/>
      <c r="D269" s="116"/>
      <c r="E269" s="137"/>
      <c r="F269" s="118"/>
      <c r="G269" s="118"/>
      <c r="H269" s="118"/>
      <c r="I269" s="118"/>
      <c r="J269" s="38" t="s">
        <v>24</v>
      </c>
      <c r="K269" s="140"/>
      <c r="L269" s="141"/>
      <c r="M269" s="142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P269" s="90"/>
      <c r="AQ269" s="90"/>
      <c r="AR269" s="90"/>
      <c r="AS269" s="39" t="str">
        <f t="shared" ref="AS269" si="273">IF(AT268=AT269,"○","×")</f>
        <v>○</v>
      </c>
      <c r="AT269" s="36">
        <f t="shared" si="265"/>
        <v>0</v>
      </c>
    </row>
    <row r="270" spans="1:46" ht="21" customHeight="1">
      <c r="A270" s="143">
        <v>134</v>
      </c>
      <c r="B270" s="145"/>
      <c r="C270" s="145"/>
      <c r="D270" s="146"/>
      <c r="E270" s="137" t="str">
        <f>IF(D270=""," ",DATEDIF(D270,K270,"Y")&amp;"歳"&amp;DATEDIF(D270,K270,"YM")&amp;"カ月")</f>
        <v xml:space="preserve"> </v>
      </c>
      <c r="F270" s="138"/>
      <c r="G270" s="138"/>
      <c r="H270" s="138"/>
      <c r="I270" s="138"/>
      <c r="J270" s="40" t="s">
        <v>8</v>
      </c>
      <c r="K270" s="139">
        <f t="shared" ca="1" si="229"/>
        <v>44449</v>
      </c>
      <c r="L270" s="139">
        <f ca="1">DATEDIF(D270,K270,"Y")</f>
        <v>121</v>
      </c>
      <c r="M270" s="121" t="str">
        <f t="shared" ca="1" si="230"/>
        <v>×</v>
      </c>
      <c r="N270" s="87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86"/>
      <c r="AA270" s="86"/>
      <c r="AB270" s="86"/>
      <c r="AC270" s="86"/>
      <c r="AD270" s="86"/>
      <c r="AE270" s="86"/>
      <c r="AF270" s="86"/>
      <c r="AG270" s="86"/>
      <c r="AH270" s="86"/>
      <c r="AI270" s="86"/>
      <c r="AJ270" s="86"/>
      <c r="AK270" s="86"/>
      <c r="AL270" s="86"/>
      <c r="AM270" s="86"/>
      <c r="AN270" s="86"/>
      <c r="AO270" s="86"/>
      <c r="AP270" s="86"/>
      <c r="AQ270" s="86"/>
      <c r="AR270" s="86"/>
      <c r="AS270" s="42">
        <f t="shared" ref="AS270" si="274">SUM(N270:AR270)</f>
        <v>0</v>
      </c>
      <c r="AT270" s="36">
        <f t="shared" si="265"/>
        <v>0</v>
      </c>
    </row>
    <row r="271" spans="1:46" ht="21" customHeight="1" thickBot="1">
      <c r="A271" s="144"/>
      <c r="B271" s="114"/>
      <c r="C271" s="114"/>
      <c r="D271" s="116"/>
      <c r="E271" s="137"/>
      <c r="F271" s="118"/>
      <c r="G271" s="118"/>
      <c r="H271" s="118"/>
      <c r="I271" s="118"/>
      <c r="J271" s="38" t="s">
        <v>24</v>
      </c>
      <c r="K271" s="140"/>
      <c r="L271" s="141"/>
      <c r="M271" s="142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90"/>
      <c r="AQ271" s="90"/>
      <c r="AR271" s="90"/>
      <c r="AS271" s="39" t="str">
        <f t="shared" ref="AS271" si="275">IF(AT270=AT271,"○","×")</f>
        <v>○</v>
      </c>
      <c r="AT271" s="36">
        <f t="shared" si="265"/>
        <v>0</v>
      </c>
    </row>
    <row r="272" spans="1:46" ht="21" customHeight="1">
      <c r="A272" s="143">
        <v>135</v>
      </c>
      <c r="B272" s="145"/>
      <c r="C272" s="145"/>
      <c r="D272" s="146"/>
      <c r="E272" s="137" t="str">
        <f>IF(D272=""," ",DATEDIF(D272,K272,"Y")&amp;"歳"&amp;DATEDIF(D272,K272,"YM")&amp;"カ月")</f>
        <v xml:space="preserve"> </v>
      </c>
      <c r="F272" s="138"/>
      <c r="G272" s="138"/>
      <c r="H272" s="138"/>
      <c r="I272" s="138"/>
      <c r="J272" s="40" t="s">
        <v>8</v>
      </c>
      <c r="K272" s="139">
        <f t="shared" ca="1" si="229"/>
        <v>44449</v>
      </c>
      <c r="L272" s="139">
        <f ca="1">DATEDIF(D272,K272,"Y")</f>
        <v>121</v>
      </c>
      <c r="M272" s="121" t="str">
        <f t="shared" ca="1" si="230"/>
        <v>×</v>
      </c>
      <c r="N272" s="87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  <c r="Z272" s="86"/>
      <c r="AA272" s="86"/>
      <c r="AB272" s="86"/>
      <c r="AC272" s="86"/>
      <c r="AD272" s="86"/>
      <c r="AE272" s="86"/>
      <c r="AF272" s="86"/>
      <c r="AG272" s="86"/>
      <c r="AH272" s="86"/>
      <c r="AI272" s="86"/>
      <c r="AJ272" s="86"/>
      <c r="AK272" s="86"/>
      <c r="AL272" s="86"/>
      <c r="AM272" s="86"/>
      <c r="AN272" s="86"/>
      <c r="AO272" s="86"/>
      <c r="AP272" s="86"/>
      <c r="AQ272" s="86"/>
      <c r="AR272" s="86"/>
      <c r="AS272" s="42">
        <f t="shared" ref="AS272" si="276">SUM(N272:AR272)</f>
        <v>0</v>
      </c>
      <c r="AT272" s="36">
        <f t="shared" si="265"/>
        <v>0</v>
      </c>
    </row>
    <row r="273" spans="1:46" ht="21" customHeight="1" thickBot="1">
      <c r="A273" s="144"/>
      <c r="B273" s="114"/>
      <c r="C273" s="114"/>
      <c r="D273" s="116"/>
      <c r="E273" s="137"/>
      <c r="F273" s="118"/>
      <c r="G273" s="118"/>
      <c r="H273" s="118"/>
      <c r="I273" s="118"/>
      <c r="J273" s="38" t="s">
        <v>24</v>
      </c>
      <c r="K273" s="140"/>
      <c r="L273" s="141"/>
      <c r="M273" s="142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39" t="str">
        <f t="shared" ref="AS273" si="277">IF(AT272=AT273,"○","×")</f>
        <v>○</v>
      </c>
      <c r="AT273" s="36">
        <f t="shared" si="265"/>
        <v>0</v>
      </c>
    </row>
    <row r="274" spans="1:46" ht="21" customHeight="1">
      <c r="A274" s="143">
        <v>136</v>
      </c>
      <c r="B274" s="145"/>
      <c r="C274" s="145"/>
      <c r="D274" s="146"/>
      <c r="E274" s="137" t="str">
        <f>IF(D274=""," ",DATEDIF(D274,K274,"Y")&amp;"歳"&amp;DATEDIF(D274,K274,"YM")&amp;"カ月")</f>
        <v xml:space="preserve"> </v>
      </c>
      <c r="F274" s="138"/>
      <c r="G274" s="138"/>
      <c r="H274" s="138"/>
      <c r="I274" s="138"/>
      <c r="J274" s="40" t="s">
        <v>8</v>
      </c>
      <c r="K274" s="139">
        <f t="shared" ca="1" si="229"/>
        <v>44449</v>
      </c>
      <c r="L274" s="139">
        <f ca="1">DATEDIF(D274,K274,"Y")</f>
        <v>121</v>
      </c>
      <c r="M274" s="121" t="str">
        <f t="shared" ca="1" si="230"/>
        <v>×</v>
      </c>
      <c r="N274" s="87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  <c r="Z274" s="86"/>
      <c r="AA274" s="86"/>
      <c r="AB274" s="86"/>
      <c r="AC274" s="86"/>
      <c r="AD274" s="86"/>
      <c r="AE274" s="86"/>
      <c r="AF274" s="86"/>
      <c r="AG274" s="86"/>
      <c r="AH274" s="86"/>
      <c r="AI274" s="86"/>
      <c r="AJ274" s="86"/>
      <c r="AK274" s="86"/>
      <c r="AL274" s="86"/>
      <c r="AM274" s="86"/>
      <c r="AN274" s="86"/>
      <c r="AO274" s="86"/>
      <c r="AP274" s="86"/>
      <c r="AQ274" s="86"/>
      <c r="AR274" s="86"/>
      <c r="AS274" s="42">
        <f t="shared" ref="AS274" si="278">SUM(N274:AR274)</f>
        <v>0</v>
      </c>
      <c r="AT274" s="36">
        <f t="shared" si="265"/>
        <v>0</v>
      </c>
    </row>
    <row r="275" spans="1:46" ht="21" customHeight="1" thickBot="1">
      <c r="A275" s="144"/>
      <c r="B275" s="114"/>
      <c r="C275" s="114"/>
      <c r="D275" s="116"/>
      <c r="E275" s="137"/>
      <c r="F275" s="118"/>
      <c r="G275" s="118"/>
      <c r="H275" s="118"/>
      <c r="I275" s="118"/>
      <c r="J275" s="38" t="s">
        <v>24</v>
      </c>
      <c r="K275" s="140"/>
      <c r="L275" s="141"/>
      <c r="M275" s="142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39" t="str">
        <f t="shared" ref="AS275" si="279">IF(AT274=AT275,"○","×")</f>
        <v>○</v>
      </c>
      <c r="AT275" s="36">
        <f t="shared" si="265"/>
        <v>0</v>
      </c>
    </row>
    <row r="276" spans="1:46" ht="21" customHeight="1">
      <c r="A276" s="143">
        <v>137</v>
      </c>
      <c r="B276" s="145"/>
      <c r="C276" s="145"/>
      <c r="D276" s="146"/>
      <c r="E276" s="137" t="str">
        <f>IF(D276=""," ",DATEDIF(D276,K276,"Y")&amp;"歳"&amp;DATEDIF(D276,K276,"YM")&amp;"カ月")</f>
        <v xml:space="preserve"> </v>
      </c>
      <c r="F276" s="138"/>
      <c r="G276" s="138"/>
      <c r="H276" s="138"/>
      <c r="I276" s="138"/>
      <c r="J276" s="40" t="s">
        <v>8</v>
      </c>
      <c r="K276" s="139">
        <f t="shared" ca="1" si="229"/>
        <v>44449</v>
      </c>
      <c r="L276" s="139">
        <f ca="1">DATEDIF(D276,K276,"Y")</f>
        <v>121</v>
      </c>
      <c r="M276" s="121" t="str">
        <f t="shared" ca="1" si="230"/>
        <v>×</v>
      </c>
      <c r="N276" s="87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  <c r="AA276" s="86"/>
      <c r="AB276" s="86"/>
      <c r="AC276" s="86"/>
      <c r="AD276" s="86"/>
      <c r="AE276" s="86"/>
      <c r="AF276" s="86"/>
      <c r="AG276" s="86"/>
      <c r="AH276" s="86"/>
      <c r="AI276" s="86"/>
      <c r="AJ276" s="86"/>
      <c r="AK276" s="86"/>
      <c r="AL276" s="86"/>
      <c r="AM276" s="86"/>
      <c r="AN276" s="86"/>
      <c r="AO276" s="86"/>
      <c r="AP276" s="86"/>
      <c r="AQ276" s="86"/>
      <c r="AR276" s="86"/>
      <c r="AS276" s="42">
        <f t="shared" ref="AS276" si="280">SUM(N276:AR276)</f>
        <v>0</v>
      </c>
      <c r="AT276" s="36">
        <f t="shared" si="265"/>
        <v>0</v>
      </c>
    </row>
    <row r="277" spans="1:46" ht="21" customHeight="1" thickBot="1">
      <c r="A277" s="144"/>
      <c r="B277" s="114"/>
      <c r="C277" s="114"/>
      <c r="D277" s="116"/>
      <c r="E277" s="137"/>
      <c r="F277" s="118"/>
      <c r="G277" s="118"/>
      <c r="H277" s="118"/>
      <c r="I277" s="118"/>
      <c r="J277" s="38" t="s">
        <v>24</v>
      </c>
      <c r="K277" s="140"/>
      <c r="L277" s="141"/>
      <c r="M277" s="142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39" t="str">
        <f t="shared" ref="AS277" si="281">IF(AT276=AT277,"○","×")</f>
        <v>○</v>
      </c>
      <c r="AT277" s="36">
        <f t="shared" si="265"/>
        <v>0</v>
      </c>
    </row>
    <row r="278" spans="1:46" ht="21" customHeight="1">
      <c r="A278" s="143">
        <v>138</v>
      </c>
      <c r="B278" s="145"/>
      <c r="C278" s="145"/>
      <c r="D278" s="146"/>
      <c r="E278" s="137" t="str">
        <f>IF(D278=""," ",DATEDIF(D278,K278,"Y")&amp;"歳"&amp;DATEDIF(D278,K278,"YM")&amp;"カ月")</f>
        <v xml:space="preserve"> </v>
      </c>
      <c r="F278" s="138"/>
      <c r="G278" s="138"/>
      <c r="H278" s="138"/>
      <c r="I278" s="138"/>
      <c r="J278" s="40" t="s">
        <v>8</v>
      </c>
      <c r="K278" s="139">
        <f t="shared" ca="1" si="229"/>
        <v>44449</v>
      </c>
      <c r="L278" s="139">
        <f ca="1">DATEDIF(D278,K278,"Y")</f>
        <v>121</v>
      </c>
      <c r="M278" s="121" t="str">
        <f t="shared" ca="1" si="230"/>
        <v>×</v>
      </c>
      <c r="N278" s="87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  <c r="Z278" s="86"/>
      <c r="AA278" s="86"/>
      <c r="AB278" s="86"/>
      <c r="AC278" s="86"/>
      <c r="AD278" s="86"/>
      <c r="AE278" s="86"/>
      <c r="AF278" s="86"/>
      <c r="AG278" s="86"/>
      <c r="AH278" s="86"/>
      <c r="AI278" s="86"/>
      <c r="AJ278" s="86"/>
      <c r="AK278" s="86"/>
      <c r="AL278" s="86"/>
      <c r="AM278" s="86"/>
      <c r="AN278" s="86"/>
      <c r="AO278" s="86"/>
      <c r="AP278" s="86"/>
      <c r="AQ278" s="86"/>
      <c r="AR278" s="86"/>
      <c r="AS278" s="42">
        <f t="shared" ref="AS278" si="282">SUM(N278:AR278)</f>
        <v>0</v>
      </c>
      <c r="AT278" s="36">
        <f t="shared" si="265"/>
        <v>0</v>
      </c>
    </row>
    <row r="279" spans="1:46" ht="21" customHeight="1" thickBot="1">
      <c r="A279" s="144"/>
      <c r="B279" s="114"/>
      <c r="C279" s="114"/>
      <c r="D279" s="116"/>
      <c r="E279" s="137"/>
      <c r="F279" s="118"/>
      <c r="G279" s="118"/>
      <c r="H279" s="118"/>
      <c r="I279" s="118"/>
      <c r="J279" s="38" t="s">
        <v>24</v>
      </c>
      <c r="K279" s="140"/>
      <c r="L279" s="141"/>
      <c r="M279" s="142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39" t="str">
        <f t="shared" ref="AS279" si="283">IF(AT278=AT279,"○","×")</f>
        <v>○</v>
      </c>
      <c r="AT279" s="36">
        <f t="shared" si="265"/>
        <v>0</v>
      </c>
    </row>
    <row r="280" spans="1:46" ht="21" customHeight="1">
      <c r="A280" s="143">
        <v>139</v>
      </c>
      <c r="B280" s="145"/>
      <c r="C280" s="145"/>
      <c r="D280" s="146"/>
      <c r="E280" s="137" t="str">
        <f>IF(D280=""," ",DATEDIF(D280,K280,"Y")&amp;"歳"&amp;DATEDIF(D280,K280,"YM")&amp;"カ月")</f>
        <v xml:space="preserve"> </v>
      </c>
      <c r="F280" s="138"/>
      <c r="G280" s="138"/>
      <c r="H280" s="138"/>
      <c r="I280" s="138"/>
      <c r="J280" s="40" t="s">
        <v>8</v>
      </c>
      <c r="K280" s="139">
        <f t="shared" ca="1" si="229"/>
        <v>44449</v>
      </c>
      <c r="L280" s="139">
        <f ca="1">DATEDIF(D280,K280,"Y")</f>
        <v>121</v>
      </c>
      <c r="M280" s="121" t="str">
        <f t="shared" ca="1" si="230"/>
        <v>×</v>
      </c>
      <c r="N280" s="87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  <c r="AA280" s="86"/>
      <c r="AB280" s="86"/>
      <c r="AC280" s="86"/>
      <c r="AD280" s="86"/>
      <c r="AE280" s="86"/>
      <c r="AF280" s="86"/>
      <c r="AG280" s="86"/>
      <c r="AH280" s="86"/>
      <c r="AI280" s="86"/>
      <c r="AJ280" s="86"/>
      <c r="AK280" s="86"/>
      <c r="AL280" s="86"/>
      <c r="AM280" s="86"/>
      <c r="AN280" s="86"/>
      <c r="AO280" s="86"/>
      <c r="AP280" s="86"/>
      <c r="AQ280" s="86"/>
      <c r="AR280" s="86"/>
      <c r="AS280" s="42">
        <f t="shared" ref="AS280" si="284">SUM(N280:AR280)</f>
        <v>0</v>
      </c>
      <c r="AT280" s="36">
        <f t="shared" si="265"/>
        <v>0</v>
      </c>
    </row>
    <row r="281" spans="1:46" ht="21" customHeight="1" thickBot="1">
      <c r="A281" s="144"/>
      <c r="B281" s="114"/>
      <c r="C281" s="114"/>
      <c r="D281" s="116"/>
      <c r="E281" s="137"/>
      <c r="F281" s="118"/>
      <c r="G281" s="118"/>
      <c r="H281" s="118"/>
      <c r="I281" s="118"/>
      <c r="J281" s="38" t="s">
        <v>24</v>
      </c>
      <c r="K281" s="140"/>
      <c r="L281" s="141"/>
      <c r="M281" s="142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39" t="str">
        <f t="shared" ref="AS281" si="285">IF(AT280=AT281,"○","×")</f>
        <v>○</v>
      </c>
      <c r="AT281" s="36">
        <f t="shared" si="265"/>
        <v>0</v>
      </c>
    </row>
    <row r="282" spans="1:46" ht="21" customHeight="1">
      <c r="A282" s="143">
        <v>140</v>
      </c>
      <c r="B282" s="145"/>
      <c r="C282" s="145"/>
      <c r="D282" s="146"/>
      <c r="E282" s="137" t="str">
        <f>IF(D282=""," ",DATEDIF(D282,K282,"Y")&amp;"歳"&amp;DATEDIF(D282,K282,"YM")&amp;"カ月")</f>
        <v xml:space="preserve"> </v>
      </c>
      <c r="F282" s="138"/>
      <c r="G282" s="138"/>
      <c r="H282" s="138"/>
      <c r="I282" s="138"/>
      <c r="J282" s="40" t="s">
        <v>8</v>
      </c>
      <c r="K282" s="139">
        <f t="shared" ca="1" si="229"/>
        <v>44449</v>
      </c>
      <c r="L282" s="139">
        <f ca="1">DATEDIF(D282,K282,"Y")</f>
        <v>121</v>
      </c>
      <c r="M282" s="121" t="str">
        <f t="shared" ca="1" si="230"/>
        <v>×</v>
      </c>
      <c r="N282" s="87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  <c r="AA282" s="86"/>
      <c r="AB282" s="86"/>
      <c r="AC282" s="86"/>
      <c r="AD282" s="86"/>
      <c r="AE282" s="86"/>
      <c r="AF282" s="86"/>
      <c r="AG282" s="86"/>
      <c r="AH282" s="86"/>
      <c r="AI282" s="86"/>
      <c r="AJ282" s="86"/>
      <c r="AK282" s="86"/>
      <c r="AL282" s="86"/>
      <c r="AM282" s="86"/>
      <c r="AN282" s="86"/>
      <c r="AO282" s="86"/>
      <c r="AP282" s="86"/>
      <c r="AQ282" s="86"/>
      <c r="AR282" s="86"/>
      <c r="AS282" s="42">
        <f t="shared" ref="AS282" si="286">SUM(N282:AR282)</f>
        <v>0</v>
      </c>
      <c r="AT282" s="36">
        <f t="shared" si="265"/>
        <v>0</v>
      </c>
    </row>
    <row r="283" spans="1:46" ht="21" customHeight="1" thickBot="1">
      <c r="A283" s="144"/>
      <c r="B283" s="114"/>
      <c r="C283" s="114"/>
      <c r="D283" s="116"/>
      <c r="E283" s="137"/>
      <c r="F283" s="118"/>
      <c r="G283" s="118"/>
      <c r="H283" s="118"/>
      <c r="I283" s="118"/>
      <c r="J283" s="38" t="s">
        <v>24</v>
      </c>
      <c r="K283" s="140"/>
      <c r="L283" s="141"/>
      <c r="M283" s="142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90"/>
      <c r="AQ283" s="90"/>
      <c r="AR283" s="90"/>
      <c r="AS283" s="39" t="str">
        <f t="shared" ref="AS283" si="287">IF(AT282=AT283,"○","×")</f>
        <v>○</v>
      </c>
      <c r="AT283" s="36">
        <f t="shared" si="265"/>
        <v>0</v>
      </c>
    </row>
    <row r="284" spans="1:46" ht="21" customHeight="1">
      <c r="A284" s="143">
        <v>141</v>
      </c>
      <c r="B284" s="145"/>
      <c r="C284" s="145"/>
      <c r="D284" s="146"/>
      <c r="E284" s="137" t="str">
        <f>IF(D284=""," ",DATEDIF(D284,K284,"Y")&amp;"歳"&amp;DATEDIF(D284,K284,"YM")&amp;"カ月")</f>
        <v xml:space="preserve"> </v>
      </c>
      <c r="F284" s="138"/>
      <c r="G284" s="138"/>
      <c r="H284" s="138"/>
      <c r="I284" s="138"/>
      <c r="J284" s="40" t="s">
        <v>8</v>
      </c>
      <c r="K284" s="139">
        <f t="shared" ca="1" si="229"/>
        <v>44449</v>
      </c>
      <c r="L284" s="139">
        <f ca="1">DATEDIF(D284,K284,"Y")</f>
        <v>121</v>
      </c>
      <c r="M284" s="121" t="str">
        <f t="shared" ca="1" si="230"/>
        <v>×</v>
      </c>
      <c r="N284" s="87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  <c r="Z284" s="86"/>
      <c r="AA284" s="86"/>
      <c r="AB284" s="86"/>
      <c r="AC284" s="86"/>
      <c r="AD284" s="86"/>
      <c r="AE284" s="86"/>
      <c r="AF284" s="86"/>
      <c r="AG284" s="86"/>
      <c r="AH284" s="86"/>
      <c r="AI284" s="86"/>
      <c r="AJ284" s="86"/>
      <c r="AK284" s="86"/>
      <c r="AL284" s="86"/>
      <c r="AM284" s="86"/>
      <c r="AN284" s="86"/>
      <c r="AO284" s="86"/>
      <c r="AP284" s="86"/>
      <c r="AQ284" s="86"/>
      <c r="AR284" s="86"/>
      <c r="AS284" s="42">
        <f t="shared" ref="AS284" si="288">SUM(N284:AR284)</f>
        <v>0</v>
      </c>
      <c r="AT284" s="36">
        <f t="shared" si="265"/>
        <v>0</v>
      </c>
    </row>
    <row r="285" spans="1:46" ht="21" customHeight="1" thickBot="1">
      <c r="A285" s="144"/>
      <c r="B285" s="114"/>
      <c r="C285" s="114"/>
      <c r="D285" s="116"/>
      <c r="E285" s="137"/>
      <c r="F285" s="118"/>
      <c r="G285" s="118"/>
      <c r="H285" s="118"/>
      <c r="I285" s="118"/>
      <c r="J285" s="38" t="s">
        <v>24</v>
      </c>
      <c r="K285" s="140"/>
      <c r="L285" s="141"/>
      <c r="M285" s="142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39" t="str">
        <f t="shared" ref="AS285" si="289">IF(AT284=AT285,"○","×")</f>
        <v>○</v>
      </c>
      <c r="AT285" s="36">
        <f t="shared" si="265"/>
        <v>0</v>
      </c>
    </row>
    <row r="286" spans="1:46" ht="21" customHeight="1">
      <c r="A286" s="143">
        <v>142</v>
      </c>
      <c r="B286" s="145"/>
      <c r="C286" s="145"/>
      <c r="D286" s="146"/>
      <c r="E286" s="137" t="str">
        <f>IF(D286=""," ",DATEDIF(D286,K286,"Y")&amp;"歳"&amp;DATEDIF(D286,K286,"YM")&amp;"カ月")</f>
        <v xml:space="preserve"> </v>
      </c>
      <c r="F286" s="138"/>
      <c r="G286" s="138"/>
      <c r="H286" s="138"/>
      <c r="I286" s="138"/>
      <c r="J286" s="40" t="s">
        <v>8</v>
      </c>
      <c r="K286" s="139">
        <f t="shared" ca="1" si="229"/>
        <v>44449</v>
      </c>
      <c r="L286" s="139">
        <f ca="1">DATEDIF(D286,K286,"Y")</f>
        <v>121</v>
      </c>
      <c r="M286" s="121" t="str">
        <f t="shared" ca="1" si="230"/>
        <v>×</v>
      </c>
      <c r="N286" s="87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86"/>
      <c r="AA286" s="86"/>
      <c r="AB286" s="86"/>
      <c r="AC286" s="86"/>
      <c r="AD286" s="86"/>
      <c r="AE286" s="86"/>
      <c r="AF286" s="86"/>
      <c r="AG286" s="86"/>
      <c r="AH286" s="86"/>
      <c r="AI286" s="86"/>
      <c r="AJ286" s="86"/>
      <c r="AK286" s="86"/>
      <c r="AL286" s="86"/>
      <c r="AM286" s="86"/>
      <c r="AN286" s="86"/>
      <c r="AO286" s="86"/>
      <c r="AP286" s="86"/>
      <c r="AQ286" s="86"/>
      <c r="AR286" s="86"/>
      <c r="AS286" s="42">
        <f t="shared" ref="AS286" si="290">SUM(N286:AR286)</f>
        <v>0</v>
      </c>
      <c r="AT286" s="36">
        <f t="shared" si="265"/>
        <v>0</v>
      </c>
    </row>
    <row r="287" spans="1:46" ht="21" customHeight="1" thickBot="1">
      <c r="A287" s="144"/>
      <c r="B287" s="114"/>
      <c r="C287" s="114"/>
      <c r="D287" s="116"/>
      <c r="E287" s="137"/>
      <c r="F287" s="118"/>
      <c r="G287" s="118"/>
      <c r="H287" s="118"/>
      <c r="I287" s="118"/>
      <c r="J287" s="38" t="s">
        <v>24</v>
      </c>
      <c r="K287" s="140"/>
      <c r="L287" s="141"/>
      <c r="M287" s="142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39" t="str">
        <f t="shared" ref="AS287" si="291">IF(AT286=AT287,"○","×")</f>
        <v>○</v>
      </c>
      <c r="AT287" s="36">
        <f t="shared" si="265"/>
        <v>0</v>
      </c>
    </row>
    <row r="288" spans="1:46" ht="21" customHeight="1">
      <c r="A288" s="143">
        <v>143</v>
      </c>
      <c r="B288" s="145"/>
      <c r="C288" s="145"/>
      <c r="D288" s="146"/>
      <c r="E288" s="137" t="str">
        <f>IF(D288=""," ",DATEDIF(D288,K288,"Y")&amp;"歳"&amp;DATEDIF(D288,K288,"YM")&amp;"カ月")</f>
        <v xml:space="preserve"> </v>
      </c>
      <c r="F288" s="138"/>
      <c r="G288" s="138"/>
      <c r="H288" s="138"/>
      <c r="I288" s="138"/>
      <c r="J288" s="40" t="s">
        <v>8</v>
      </c>
      <c r="K288" s="139">
        <f t="shared" ca="1" si="229"/>
        <v>44449</v>
      </c>
      <c r="L288" s="139">
        <f ca="1">DATEDIF(D288,K288,"Y")</f>
        <v>121</v>
      </c>
      <c r="M288" s="121" t="str">
        <f t="shared" ca="1" si="230"/>
        <v>×</v>
      </c>
      <c r="N288" s="87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  <c r="Z288" s="86"/>
      <c r="AA288" s="86"/>
      <c r="AB288" s="86"/>
      <c r="AC288" s="86"/>
      <c r="AD288" s="86"/>
      <c r="AE288" s="86"/>
      <c r="AF288" s="86"/>
      <c r="AG288" s="86"/>
      <c r="AH288" s="86"/>
      <c r="AI288" s="86"/>
      <c r="AJ288" s="86"/>
      <c r="AK288" s="86"/>
      <c r="AL288" s="86"/>
      <c r="AM288" s="86"/>
      <c r="AN288" s="86"/>
      <c r="AO288" s="86"/>
      <c r="AP288" s="86"/>
      <c r="AQ288" s="86"/>
      <c r="AR288" s="86"/>
      <c r="AS288" s="42">
        <f t="shared" ref="AS288" si="292">SUM(N288:AR288)</f>
        <v>0</v>
      </c>
      <c r="AT288" s="36">
        <f t="shared" si="265"/>
        <v>0</v>
      </c>
    </row>
    <row r="289" spans="1:46" ht="21" customHeight="1" thickBot="1">
      <c r="A289" s="144"/>
      <c r="B289" s="114"/>
      <c r="C289" s="114"/>
      <c r="D289" s="116"/>
      <c r="E289" s="137"/>
      <c r="F289" s="118"/>
      <c r="G289" s="118"/>
      <c r="H289" s="118"/>
      <c r="I289" s="118"/>
      <c r="J289" s="38" t="s">
        <v>24</v>
      </c>
      <c r="K289" s="140"/>
      <c r="L289" s="141"/>
      <c r="M289" s="142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39" t="str">
        <f t="shared" ref="AS289" si="293">IF(AT288=AT289,"○","×")</f>
        <v>○</v>
      </c>
      <c r="AT289" s="36">
        <f t="shared" si="265"/>
        <v>0</v>
      </c>
    </row>
    <row r="290" spans="1:46" ht="21" customHeight="1">
      <c r="A290" s="143">
        <v>144</v>
      </c>
      <c r="B290" s="145"/>
      <c r="C290" s="145"/>
      <c r="D290" s="146"/>
      <c r="E290" s="137" t="str">
        <f>IF(D290=""," ",DATEDIF(D290,K290,"Y")&amp;"歳"&amp;DATEDIF(D290,K290,"YM")&amp;"カ月")</f>
        <v xml:space="preserve"> </v>
      </c>
      <c r="F290" s="138"/>
      <c r="G290" s="138"/>
      <c r="H290" s="138"/>
      <c r="I290" s="138"/>
      <c r="J290" s="40" t="s">
        <v>8</v>
      </c>
      <c r="K290" s="139">
        <f t="shared" ca="1" si="229"/>
        <v>44449</v>
      </c>
      <c r="L290" s="139">
        <f ca="1">DATEDIF(D290,K290,"Y")</f>
        <v>121</v>
      </c>
      <c r="M290" s="121" t="str">
        <f t="shared" ca="1" si="230"/>
        <v>×</v>
      </c>
      <c r="N290" s="87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86"/>
      <c r="AA290" s="86"/>
      <c r="AB290" s="86"/>
      <c r="AC290" s="86"/>
      <c r="AD290" s="86"/>
      <c r="AE290" s="86"/>
      <c r="AF290" s="86"/>
      <c r="AG290" s="86"/>
      <c r="AH290" s="86"/>
      <c r="AI290" s="86"/>
      <c r="AJ290" s="86"/>
      <c r="AK290" s="86"/>
      <c r="AL290" s="86"/>
      <c r="AM290" s="86"/>
      <c r="AN290" s="86"/>
      <c r="AO290" s="86"/>
      <c r="AP290" s="86"/>
      <c r="AQ290" s="86"/>
      <c r="AR290" s="86"/>
      <c r="AS290" s="42">
        <f t="shared" ref="AS290" si="294">SUM(N290:AR290)</f>
        <v>0</v>
      </c>
      <c r="AT290" s="36">
        <f t="shared" si="265"/>
        <v>0</v>
      </c>
    </row>
    <row r="291" spans="1:46" ht="21" customHeight="1" thickBot="1">
      <c r="A291" s="144"/>
      <c r="B291" s="114"/>
      <c r="C291" s="114"/>
      <c r="D291" s="116"/>
      <c r="E291" s="137"/>
      <c r="F291" s="118"/>
      <c r="G291" s="118"/>
      <c r="H291" s="118"/>
      <c r="I291" s="118"/>
      <c r="J291" s="38" t="s">
        <v>24</v>
      </c>
      <c r="K291" s="140"/>
      <c r="L291" s="141"/>
      <c r="M291" s="142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39" t="str">
        <f t="shared" ref="AS291" si="295">IF(AT290=AT291,"○","×")</f>
        <v>○</v>
      </c>
      <c r="AT291" s="36">
        <f t="shared" si="265"/>
        <v>0</v>
      </c>
    </row>
    <row r="292" spans="1:46" ht="21" customHeight="1">
      <c r="A292" s="143">
        <v>145</v>
      </c>
      <c r="B292" s="145"/>
      <c r="C292" s="145"/>
      <c r="D292" s="146"/>
      <c r="E292" s="137" t="str">
        <f>IF(D292=""," ",DATEDIF(D292,K292,"Y")&amp;"歳"&amp;DATEDIF(D292,K292,"YM")&amp;"カ月")</f>
        <v xml:space="preserve"> </v>
      </c>
      <c r="F292" s="138"/>
      <c r="G292" s="138"/>
      <c r="H292" s="138"/>
      <c r="I292" s="138"/>
      <c r="J292" s="40" t="s">
        <v>8</v>
      </c>
      <c r="K292" s="139">
        <f t="shared" ref="K292:K354" ca="1" si="296">TODAY()</f>
        <v>44449</v>
      </c>
      <c r="L292" s="139">
        <f ca="1">DATEDIF(D292,K292,"Y")</f>
        <v>121</v>
      </c>
      <c r="M292" s="121" t="str">
        <f t="shared" ref="M292:M354" ca="1" si="297">IF(L292=0,"○",IF(L292=1,"△",IF(L292=2,"□",IF(L292=3,"◇","×"))))</f>
        <v>×</v>
      </c>
      <c r="N292" s="87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  <c r="Z292" s="86"/>
      <c r="AA292" s="86"/>
      <c r="AB292" s="86"/>
      <c r="AC292" s="86"/>
      <c r="AD292" s="86"/>
      <c r="AE292" s="86"/>
      <c r="AF292" s="86"/>
      <c r="AG292" s="86"/>
      <c r="AH292" s="86"/>
      <c r="AI292" s="86"/>
      <c r="AJ292" s="86"/>
      <c r="AK292" s="86"/>
      <c r="AL292" s="86"/>
      <c r="AM292" s="86"/>
      <c r="AN292" s="86"/>
      <c r="AO292" s="86"/>
      <c r="AP292" s="86"/>
      <c r="AQ292" s="86"/>
      <c r="AR292" s="86"/>
      <c r="AS292" s="42">
        <f t="shared" ref="AS292" si="298">SUM(N292:AR292)</f>
        <v>0</v>
      </c>
      <c r="AT292" s="36">
        <f t="shared" si="265"/>
        <v>0</v>
      </c>
    </row>
    <row r="293" spans="1:46" ht="21" customHeight="1" thickBot="1">
      <c r="A293" s="144"/>
      <c r="B293" s="114"/>
      <c r="C293" s="114"/>
      <c r="D293" s="116"/>
      <c r="E293" s="137"/>
      <c r="F293" s="118"/>
      <c r="G293" s="118"/>
      <c r="H293" s="118"/>
      <c r="I293" s="118"/>
      <c r="J293" s="38" t="s">
        <v>24</v>
      </c>
      <c r="K293" s="140"/>
      <c r="L293" s="141"/>
      <c r="M293" s="142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39" t="str">
        <f t="shared" ref="AS293" si="299">IF(AT292=AT293,"○","×")</f>
        <v>○</v>
      </c>
      <c r="AT293" s="36">
        <f t="shared" si="265"/>
        <v>0</v>
      </c>
    </row>
    <row r="294" spans="1:46" ht="21" customHeight="1">
      <c r="A294" s="143">
        <v>146</v>
      </c>
      <c r="B294" s="145"/>
      <c r="C294" s="145"/>
      <c r="D294" s="146"/>
      <c r="E294" s="137" t="str">
        <f>IF(D294=""," ",DATEDIF(D294,K294,"Y")&amp;"歳"&amp;DATEDIF(D294,K294,"YM")&amp;"カ月")</f>
        <v xml:space="preserve"> </v>
      </c>
      <c r="F294" s="138"/>
      <c r="G294" s="138"/>
      <c r="H294" s="138"/>
      <c r="I294" s="138"/>
      <c r="J294" s="40" t="s">
        <v>8</v>
      </c>
      <c r="K294" s="139">
        <f t="shared" ca="1" si="296"/>
        <v>44449</v>
      </c>
      <c r="L294" s="139">
        <f ca="1">DATEDIF(D294,K294,"Y")</f>
        <v>121</v>
      </c>
      <c r="M294" s="121" t="str">
        <f t="shared" ca="1" si="297"/>
        <v>×</v>
      </c>
      <c r="N294" s="87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  <c r="AA294" s="86"/>
      <c r="AB294" s="86"/>
      <c r="AC294" s="86"/>
      <c r="AD294" s="86"/>
      <c r="AE294" s="86"/>
      <c r="AF294" s="86"/>
      <c r="AG294" s="86"/>
      <c r="AH294" s="86"/>
      <c r="AI294" s="86"/>
      <c r="AJ294" s="86"/>
      <c r="AK294" s="86"/>
      <c r="AL294" s="86"/>
      <c r="AM294" s="86"/>
      <c r="AN294" s="86"/>
      <c r="AO294" s="86"/>
      <c r="AP294" s="86"/>
      <c r="AQ294" s="86"/>
      <c r="AR294" s="86"/>
      <c r="AS294" s="42">
        <f t="shared" ref="AS294" si="300">SUM(N294:AR294)</f>
        <v>0</v>
      </c>
      <c r="AT294" s="36">
        <f t="shared" si="265"/>
        <v>0</v>
      </c>
    </row>
    <row r="295" spans="1:46" ht="21" customHeight="1" thickBot="1">
      <c r="A295" s="144"/>
      <c r="B295" s="114"/>
      <c r="C295" s="114"/>
      <c r="D295" s="116"/>
      <c r="E295" s="137"/>
      <c r="F295" s="118"/>
      <c r="G295" s="118"/>
      <c r="H295" s="118"/>
      <c r="I295" s="118"/>
      <c r="J295" s="38" t="s">
        <v>24</v>
      </c>
      <c r="K295" s="140"/>
      <c r="L295" s="141"/>
      <c r="M295" s="142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39" t="str">
        <f t="shared" ref="AS295" si="301">IF(AT294=AT295,"○","×")</f>
        <v>○</v>
      </c>
      <c r="AT295" s="36">
        <f t="shared" si="265"/>
        <v>0</v>
      </c>
    </row>
    <row r="296" spans="1:46" ht="21" customHeight="1">
      <c r="A296" s="143">
        <v>147</v>
      </c>
      <c r="B296" s="145"/>
      <c r="C296" s="145"/>
      <c r="D296" s="146"/>
      <c r="E296" s="137" t="str">
        <f>IF(D296=""," ",DATEDIF(D296,K296,"Y")&amp;"歳"&amp;DATEDIF(D296,K296,"YM")&amp;"カ月")</f>
        <v xml:space="preserve"> </v>
      </c>
      <c r="F296" s="138"/>
      <c r="G296" s="138"/>
      <c r="H296" s="138"/>
      <c r="I296" s="138"/>
      <c r="J296" s="40" t="s">
        <v>8</v>
      </c>
      <c r="K296" s="139">
        <f t="shared" ca="1" si="296"/>
        <v>44449</v>
      </c>
      <c r="L296" s="139">
        <f ca="1">DATEDIF(D296,K296,"Y")</f>
        <v>121</v>
      </c>
      <c r="M296" s="121" t="str">
        <f t="shared" ca="1" si="297"/>
        <v>×</v>
      </c>
      <c r="N296" s="87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  <c r="Z296" s="86"/>
      <c r="AA296" s="86"/>
      <c r="AB296" s="86"/>
      <c r="AC296" s="86"/>
      <c r="AD296" s="86"/>
      <c r="AE296" s="86"/>
      <c r="AF296" s="86"/>
      <c r="AG296" s="86"/>
      <c r="AH296" s="86"/>
      <c r="AI296" s="86"/>
      <c r="AJ296" s="86"/>
      <c r="AK296" s="86"/>
      <c r="AL296" s="86"/>
      <c r="AM296" s="86"/>
      <c r="AN296" s="86"/>
      <c r="AO296" s="86"/>
      <c r="AP296" s="86"/>
      <c r="AQ296" s="86"/>
      <c r="AR296" s="86"/>
      <c r="AS296" s="42">
        <f t="shared" ref="AS296" si="302">SUM(N296:AR296)</f>
        <v>0</v>
      </c>
      <c r="AT296" s="36">
        <f t="shared" si="265"/>
        <v>0</v>
      </c>
    </row>
    <row r="297" spans="1:46" ht="21" customHeight="1" thickBot="1">
      <c r="A297" s="144"/>
      <c r="B297" s="114"/>
      <c r="C297" s="114"/>
      <c r="D297" s="116"/>
      <c r="E297" s="137"/>
      <c r="F297" s="118"/>
      <c r="G297" s="118"/>
      <c r="H297" s="118"/>
      <c r="I297" s="118"/>
      <c r="J297" s="38" t="s">
        <v>24</v>
      </c>
      <c r="K297" s="140"/>
      <c r="L297" s="141"/>
      <c r="M297" s="142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39" t="str">
        <f t="shared" ref="AS297" si="303">IF(AT296=AT297,"○","×")</f>
        <v>○</v>
      </c>
      <c r="AT297" s="36">
        <f t="shared" si="265"/>
        <v>0</v>
      </c>
    </row>
    <row r="298" spans="1:46" ht="21" customHeight="1">
      <c r="A298" s="143">
        <v>148</v>
      </c>
      <c r="B298" s="145"/>
      <c r="C298" s="145"/>
      <c r="D298" s="146"/>
      <c r="E298" s="137" t="str">
        <f>IF(D298=""," ",DATEDIF(D298,K298,"Y")&amp;"歳"&amp;DATEDIF(D298,K298,"YM")&amp;"カ月")</f>
        <v xml:space="preserve"> </v>
      </c>
      <c r="F298" s="138"/>
      <c r="G298" s="138"/>
      <c r="H298" s="138"/>
      <c r="I298" s="138"/>
      <c r="J298" s="40" t="s">
        <v>8</v>
      </c>
      <c r="K298" s="139">
        <f t="shared" ca="1" si="296"/>
        <v>44449</v>
      </c>
      <c r="L298" s="139">
        <f ca="1">DATEDIF(D298,K298,"Y")</f>
        <v>121</v>
      </c>
      <c r="M298" s="121" t="str">
        <f t="shared" ca="1" si="297"/>
        <v>×</v>
      </c>
      <c r="N298" s="87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86"/>
      <c r="AA298" s="86"/>
      <c r="AB298" s="86"/>
      <c r="AC298" s="86"/>
      <c r="AD298" s="86"/>
      <c r="AE298" s="86"/>
      <c r="AF298" s="86"/>
      <c r="AG298" s="86"/>
      <c r="AH298" s="86"/>
      <c r="AI298" s="86"/>
      <c r="AJ298" s="86"/>
      <c r="AK298" s="86"/>
      <c r="AL298" s="86"/>
      <c r="AM298" s="86"/>
      <c r="AN298" s="86"/>
      <c r="AO298" s="86"/>
      <c r="AP298" s="86"/>
      <c r="AQ298" s="86"/>
      <c r="AR298" s="86"/>
      <c r="AS298" s="42">
        <f t="shared" ref="AS298" si="304">SUM(N298:AR298)</f>
        <v>0</v>
      </c>
      <c r="AT298" s="36">
        <f t="shared" si="265"/>
        <v>0</v>
      </c>
    </row>
    <row r="299" spans="1:46" ht="21" customHeight="1" thickBot="1">
      <c r="A299" s="144"/>
      <c r="B299" s="114"/>
      <c r="C299" s="114"/>
      <c r="D299" s="116"/>
      <c r="E299" s="137"/>
      <c r="F299" s="118"/>
      <c r="G299" s="118"/>
      <c r="H299" s="118"/>
      <c r="I299" s="118"/>
      <c r="J299" s="38" t="s">
        <v>24</v>
      </c>
      <c r="K299" s="140"/>
      <c r="L299" s="141"/>
      <c r="M299" s="142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39" t="str">
        <f t="shared" ref="AS299" si="305">IF(AT298=AT299,"○","×")</f>
        <v>○</v>
      </c>
      <c r="AT299" s="36">
        <f t="shared" si="265"/>
        <v>0</v>
      </c>
    </row>
    <row r="300" spans="1:46" ht="21" customHeight="1">
      <c r="A300" s="143">
        <v>149</v>
      </c>
      <c r="B300" s="145"/>
      <c r="C300" s="145"/>
      <c r="D300" s="146"/>
      <c r="E300" s="137" t="str">
        <f>IF(D300=""," ",DATEDIF(D300,K300,"Y")&amp;"歳"&amp;DATEDIF(D300,K300,"YM")&amp;"カ月")</f>
        <v xml:space="preserve"> </v>
      </c>
      <c r="F300" s="138"/>
      <c r="G300" s="138"/>
      <c r="H300" s="138"/>
      <c r="I300" s="138"/>
      <c r="J300" s="40" t="s">
        <v>8</v>
      </c>
      <c r="K300" s="139">
        <f t="shared" ca="1" si="296"/>
        <v>44449</v>
      </c>
      <c r="L300" s="139">
        <f ca="1">DATEDIF(D300,K300,"Y")</f>
        <v>121</v>
      </c>
      <c r="M300" s="121" t="str">
        <f t="shared" ca="1" si="297"/>
        <v>×</v>
      </c>
      <c r="N300" s="87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86"/>
      <c r="AA300" s="86"/>
      <c r="AB300" s="86"/>
      <c r="AC300" s="86"/>
      <c r="AD300" s="86"/>
      <c r="AE300" s="86"/>
      <c r="AF300" s="86"/>
      <c r="AG300" s="86"/>
      <c r="AH300" s="86"/>
      <c r="AI300" s="86"/>
      <c r="AJ300" s="86"/>
      <c r="AK300" s="86"/>
      <c r="AL300" s="86"/>
      <c r="AM300" s="86"/>
      <c r="AN300" s="86"/>
      <c r="AO300" s="86"/>
      <c r="AP300" s="86"/>
      <c r="AQ300" s="86"/>
      <c r="AR300" s="86"/>
      <c r="AS300" s="42">
        <f t="shared" ref="AS300" si="306">SUM(N300:AR300)</f>
        <v>0</v>
      </c>
      <c r="AT300" s="36">
        <f t="shared" si="265"/>
        <v>0</v>
      </c>
    </row>
    <row r="301" spans="1:46" ht="21" customHeight="1" thickBot="1">
      <c r="A301" s="144"/>
      <c r="B301" s="114"/>
      <c r="C301" s="114"/>
      <c r="D301" s="116"/>
      <c r="E301" s="137"/>
      <c r="F301" s="118"/>
      <c r="G301" s="118"/>
      <c r="H301" s="118"/>
      <c r="I301" s="118"/>
      <c r="J301" s="38" t="s">
        <v>24</v>
      </c>
      <c r="K301" s="140"/>
      <c r="L301" s="141"/>
      <c r="M301" s="142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90"/>
      <c r="AC301" s="90"/>
      <c r="AD301" s="90"/>
      <c r="AE301" s="90"/>
      <c r="AF301" s="90"/>
      <c r="AG301" s="90"/>
      <c r="AH301" s="90"/>
      <c r="AI301" s="90"/>
      <c r="AJ301" s="90"/>
      <c r="AK301" s="90"/>
      <c r="AL301" s="90"/>
      <c r="AM301" s="90"/>
      <c r="AN301" s="90"/>
      <c r="AO301" s="90"/>
      <c r="AP301" s="90"/>
      <c r="AQ301" s="90"/>
      <c r="AR301" s="90"/>
      <c r="AS301" s="39" t="str">
        <f t="shared" ref="AS301" si="307">IF(AT300=AT301,"○","×")</f>
        <v>○</v>
      </c>
      <c r="AT301" s="36">
        <f t="shared" si="265"/>
        <v>0</v>
      </c>
    </row>
    <row r="302" spans="1:46" ht="21" customHeight="1">
      <c r="A302" s="143">
        <v>150</v>
      </c>
      <c r="B302" s="145"/>
      <c r="C302" s="145"/>
      <c r="D302" s="146"/>
      <c r="E302" s="137" t="str">
        <f>IF(D302=""," ",DATEDIF(D302,K302,"Y")&amp;"歳"&amp;DATEDIF(D302,K302,"YM")&amp;"カ月")</f>
        <v xml:space="preserve"> </v>
      </c>
      <c r="F302" s="138"/>
      <c r="G302" s="138"/>
      <c r="H302" s="138"/>
      <c r="I302" s="138"/>
      <c r="J302" s="40" t="s">
        <v>8</v>
      </c>
      <c r="K302" s="139">
        <f t="shared" ca="1" si="296"/>
        <v>44449</v>
      </c>
      <c r="L302" s="139">
        <f ca="1">DATEDIF(D302,K302,"Y")</f>
        <v>121</v>
      </c>
      <c r="M302" s="121" t="str">
        <f t="shared" ca="1" si="297"/>
        <v>×</v>
      </c>
      <c r="N302" s="87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  <c r="Z302" s="86"/>
      <c r="AA302" s="86"/>
      <c r="AB302" s="86"/>
      <c r="AC302" s="86"/>
      <c r="AD302" s="86"/>
      <c r="AE302" s="86"/>
      <c r="AF302" s="86"/>
      <c r="AG302" s="86"/>
      <c r="AH302" s="86"/>
      <c r="AI302" s="86"/>
      <c r="AJ302" s="86"/>
      <c r="AK302" s="86"/>
      <c r="AL302" s="86"/>
      <c r="AM302" s="86"/>
      <c r="AN302" s="86"/>
      <c r="AO302" s="86"/>
      <c r="AP302" s="86"/>
      <c r="AQ302" s="86"/>
      <c r="AR302" s="86"/>
      <c r="AS302" s="42">
        <f t="shared" ref="AS302" si="308">SUM(N302:AR302)</f>
        <v>0</v>
      </c>
      <c r="AT302" s="36">
        <f t="shared" si="265"/>
        <v>0</v>
      </c>
    </row>
    <row r="303" spans="1:46" ht="21" customHeight="1" thickBot="1">
      <c r="A303" s="144"/>
      <c r="B303" s="114"/>
      <c r="C303" s="114"/>
      <c r="D303" s="116"/>
      <c r="E303" s="137"/>
      <c r="F303" s="118"/>
      <c r="G303" s="118"/>
      <c r="H303" s="118"/>
      <c r="I303" s="118"/>
      <c r="J303" s="38" t="s">
        <v>24</v>
      </c>
      <c r="K303" s="140"/>
      <c r="L303" s="141"/>
      <c r="M303" s="142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  <c r="AB303" s="90"/>
      <c r="AC303" s="90"/>
      <c r="AD303" s="90"/>
      <c r="AE303" s="90"/>
      <c r="AF303" s="90"/>
      <c r="AG303" s="90"/>
      <c r="AH303" s="90"/>
      <c r="AI303" s="90"/>
      <c r="AJ303" s="90"/>
      <c r="AK303" s="90"/>
      <c r="AL303" s="90"/>
      <c r="AM303" s="90"/>
      <c r="AN303" s="90"/>
      <c r="AO303" s="90"/>
      <c r="AP303" s="90"/>
      <c r="AQ303" s="90"/>
      <c r="AR303" s="90"/>
      <c r="AS303" s="39" t="str">
        <f t="shared" ref="AS303" si="309">IF(AT302=AT303,"○","×")</f>
        <v>○</v>
      </c>
      <c r="AT303" s="36">
        <f t="shared" si="265"/>
        <v>0</v>
      </c>
    </row>
    <row r="304" spans="1:46" ht="21" customHeight="1">
      <c r="A304" s="143">
        <v>151</v>
      </c>
      <c r="B304" s="145"/>
      <c r="C304" s="145"/>
      <c r="D304" s="146"/>
      <c r="E304" s="137" t="str">
        <f>IF(D304=""," ",DATEDIF(D304,K304,"Y")&amp;"歳"&amp;DATEDIF(D304,K304,"YM")&amp;"カ月")</f>
        <v xml:space="preserve"> </v>
      </c>
      <c r="F304" s="138"/>
      <c r="G304" s="138"/>
      <c r="H304" s="138"/>
      <c r="I304" s="138"/>
      <c r="J304" s="40" t="s">
        <v>8</v>
      </c>
      <c r="K304" s="139">
        <f t="shared" ca="1" si="296"/>
        <v>44449</v>
      </c>
      <c r="L304" s="139">
        <f ca="1">DATEDIF(D304,K304,"Y")</f>
        <v>121</v>
      </c>
      <c r="M304" s="121" t="str">
        <f t="shared" ca="1" si="297"/>
        <v>×</v>
      </c>
      <c r="N304" s="87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86"/>
      <c r="AA304" s="86"/>
      <c r="AB304" s="86"/>
      <c r="AC304" s="86"/>
      <c r="AD304" s="86"/>
      <c r="AE304" s="86"/>
      <c r="AF304" s="86"/>
      <c r="AG304" s="86"/>
      <c r="AH304" s="86"/>
      <c r="AI304" s="86"/>
      <c r="AJ304" s="86"/>
      <c r="AK304" s="86"/>
      <c r="AL304" s="86"/>
      <c r="AM304" s="86"/>
      <c r="AN304" s="86"/>
      <c r="AO304" s="86"/>
      <c r="AP304" s="86"/>
      <c r="AQ304" s="86"/>
      <c r="AR304" s="86"/>
      <c r="AS304" s="42">
        <f t="shared" ref="AS304" si="310">SUM(N304:AR304)</f>
        <v>0</v>
      </c>
      <c r="AT304" s="36">
        <f t="shared" si="265"/>
        <v>0</v>
      </c>
    </row>
    <row r="305" spans="1:46" ht="21" customHeight="1" thickBot="1">
      <c r="A305" s="144"/>
      <c r="B305" s="114"/>
      <c r="C305" s="114"/>
      <c r="D305" s="116"/>
      <c r="E305" s="137"/>
      <c r="F305" s="118"/>
      <c r="G305" s="118"/>
      <c r="H305" s="118"/>
      <c r="I305" s="118"/>
      <c r="J305" s="38" t="s">
        <v>24</v>
      </c>
      <c r="K305" s="140"/>
      <c r="L305" s="141"/>
      <c r="M305" s="142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  <c r="AB305" s="90"/>
      <c r="AC305" s="90"/>
      <c r="AD305" s="90"/>
      <c r="AE305" s="90"/>
      <c r="AF305" s="90"/>
      <c r="AG305" s="90"/>
      <c r="AH305" s="90"/>
      <c r="AI305" s="90"/>
      <c r="AJ305" s="90"/>
      <c r="AK305" s="90"/>
      <c r="AL305" s="90"/>
      <c r="AM305" s="90"/>
      <c r="AN305" s="90"/>
      <c r="AO305" s="90"/>
      <c r="AP305" s="90"/>
      <c r="AQ305" s="90"/>
      <c r="AR305" s="90"/>
      <c r="AS305" s="39" t="str">
        <f t="shared" ref="AS305" si="311">IF(AT304=AT305,"○","×")</f>
        <v>○</v>
      </c>
      <c r="AT305" s="36">
        <f t="shared" si="265"/>
        <v>0</v>
      </c>
    </row>
    <row r="306" spans="1:46" ht="21" customHeight="1">
      <c r="A306" s="143">
        <v>152</v>
      </c>
      <c r="B306" s="145"/>
      <c r="C306" s="145"/>
      <c r="D306" s="146"/>
      <c r="E306" s="137" t="str">
        <f>IF(D306=""," ",DATEDIF(D306,K306,"Y")&amp;"歳"&amp;DATEDIF(D306,K306,"YM")&amp;"カ月")</f>
        <v xml:space="preserve"> </v>
      </c>
      <c r="F306" s="138"/>
      <c r="G306" s="138"/>
      <c r="H306" s="138"/>
      <c r="I306" s="138"/>
      <c r="J306" s="40" t="s">
        <v>8</v>
      </c>
      <c r="K306" s="139">
        <f t="shared" ca="1" si="296"/>
        <v>44449</v>
      </c>
      <c r="L306" s="139">
        <f ca="1">DATEDIF(D306,K306,"Y")</f>
        <v>121</v>
      </c>
      <c r="M306" s="121" t="str">
        <f t="shared" ca="1" si="297"/>
        <v>×</v>
      </c>
      <c r="N306" s="87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  <c r="Z306" s="86"/>
      <c r="AA306" s="86"/>
      <c r="AB306" s="86"/>
      <c r="AC306" s="86"/>
      <c r="AD306" s="86"/>
      <c r="AE306" s="86"/>
      <c r="AF306" s="86"/>
      <c r="AG306" s="86"/>
      <c r="AH306" s="86"/>
      <c r="AI306" s="86"/>
      <c r="AJ306" s="86"/>
      <c r="AK306" s="86"/>
      <c r="AL306" s="86"/>
      <c r="AM306" s="86"/>
      <c r="AN306" s="86"/>
      <c r="AO306" s="86"/>
      <c r="AP306" s="86"/>
      <c r="AQ306" s="86"/>
      <c r="AR306" s="86"/>
      <c r="AS306" s="42">
        <f t="shared" ref="AS306" si="312">SUM(N306:AR306)</f>
        <v>0</v>
      </c>
      <c r="AT306" s="36">
        <f t="shared" si="265"/>
        <v>0</v>
      </c>
    </row>
    <row r="307" spans="1:46" ht="21" customHeight="1" thickBot="1">
      <c r="A307" s="144"/>
      <c r="B307" s="114"/>
      <c r="C307" s="114"/>
      <c r="D307" s="116"/>
      <c r="E307" s="137"/>
      <c r="F307" s="118"/>
      <c r="G307" s="118"/>
      <c r="H307" s="118"/>
      <c r="I307" s="118"/>
      <c r="J307" s="38" t="s">
        <v>24</v>
      </c>
      <c r="K307" s="140"/>
      <c r="L307" s="141"/>
      <c r="M307" s="142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  <c r="AA307" s="90"/>
      <c r="AB307" s="90"/>
      <c r="AC307" s="90"/>
      <c r="AD307" s="90"/>
      <c r="AE307" s="90"/>
      <c r="AF307" s="90"/>
      <c r="AG307" s="90"/>
      <c r="AH307" s="90"/>
      <c r="AI307" s="90"/>
      <c r="AJ307" s="90"/>
      <c r="AK307" s="90"/>
      <c r="AL307" s="90"/>
      <c r="AM307" s="90"/>
      <c r="AN307" s="90"/>
      <c r="AO307" s="90"/>
      <c r="AP307" s="90"/>
      <c r="AQ307" s="90"/>
      <c r="AR307" s="90"/>
      <c r="AS307" s="39" t="str">
        <f t="shared" ref="AS307" si="313">IF(AT306=AT307,"○","×")</f>
        <v>○</v>
      </c>
      <c r="AT307" s="36">
        <f t="shared" si="265"/>
        <v>0</v>
      </c>
    </row>
    <row r="308" spans="1:46" ht="21" customHeight="1">
      <c r="A308" s="143">
        <v>153</v>
      </c>
      <c r="B308" s="145"/>
      <c r="C308" s="145"/>
      <c r="D308" s="146"/>
      <c r="E308" s="137" t="str">
        <f>IF(D308=""," ",DATEDIF(D308,K308,"Y")&amp;"歳"&amp;DATEDIF(D308,K308,"YM")&amp;"カ月")</f>
        <v xml:space="preserve"> </v>
      </c>
      <c r="F308" s="138"/>
      <c r="G308" s="138"/>
      <c r="H308" s="138"/>
      <c r="I308" s="138"/>
      <c r="J308" s="40" t="s">
        <v>8</v>
      </c>
      <c r="K308" s="139">
        <f t="shared" ca="1" si="296"/>
        <v>44449</v>
      </c>
      <c r="L308" s="139">
        <f ca="1">DATEDIF(D308,K308,"Y")</f>
        <v>121</v>
      </c>
      <c r="M308" s="121" t="str">
        <f t="shared" ca="1" si="297"/>
        <v>×</v>
      </c>
      <c r="N308" s="87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  <c r="Z308" s="86"/>
      <c r="AA308" s="86"/>
      <c r="AB308" s="86"/>
      <c r="AC308" s="86"/>
      <c r="AD308" s="86"/>
      <c r="AE308" s="86"/>
      <c r="AF308" s="86"/>
      <c r="AG308" s="86"/>
      <c r="AH308" s="86"/>
      <c r="AI308" s="86"/>
      <c r="AJ308" s="86"/>
      <c r="AK308" s="86"/>
      <c r="AL308" s="86"/>
      <c r="AM308" s="86"/>
      <c r="AN308" s="86"/>
      <c r="AO308" s="86"/>
      <c r="AP308" s="86"/>
      <c r="AQ308" s="86"/>
      <c r="AR308" s="86"/>
      <c r="AS308" s="42">
        <f t="shared" ref="AS308" si="314">SUM(N308:AR308)</f>
        <v>0</v>
      </c>
      <c r="AT308" s="36">
        <f t="shared" si="265"/>
        <v>0</v>
      </c>
    </row>
    <row r="309" spans="1:46" ht="21" customHeight="1" thickBot="1">
      <c r="A309" s="144"/>
      <c r="B309" s="114"/>
      <c r="C309" s="114"/>
      <c r="D309" s="116"/>
      <c r="E309" s="137"/>
      <c r="F309" s="118"/>
      <c r="G309" s="118"/>
      <c r="H309" s="118"/>
      <c r="I309" s="118"/>
      <c r="J309" s="38" t="s">
        <v>24</v>
      </c>
      <c r="K309" s="140"/>
      <c r="L309" s="141"/>
      <c r="M309" s="142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  <c r="AB309" s="90"/>
      <c r="AC309" s="90"/>
      <c r="AD309" s="90"/>
      <c r="AE309" s="90"/>
      <c r="AF309" s="90"/>
      <c r="AG309" s="90"/>
      <c r="AH309" s="90"/>
      <c r="AI309" s="90"/>
      <c r="AJ309" s="90"/>
      <c r="AK309" s="90"/>
      <c r="AL309" s="90"/>
      <c r="AM309" s="90"/>
      <c r="AN309" s="90"/>
      <c r="AO309" s="90"/>
      <c r="AP309" s="90"/>
      <c r="AQ309" s="90"/>
      <c r="AR309" s="90"/>
      <c r="AS309" s="39" t="str">
        <f t="shared" ref="AS309" si="315">IF(AT308=AT309,"○","×")</f>
        <v>○</v>
      </c>
      <c r="AT309" s="36">
        <f t="shared" si="265"/>
        <v>0</v>
      </c>
    </row>
    <row r="310" spans="1:46" ht="21" customHeight="1">
      <c r="A310" s="143">
        <v>154</v>
      </c>
      <c r="B310" s="145"/>
      <c r="C310" s="145"/>
      <c r="D310" s="146"/>
      <c r="E310" s="137" t="str">
        <f>IF(D310=""," ",DATEDIF(D310,K310,"Y")&amp;"歳"&amp;DATEDIF(D310,K310,"YM")&amp;"カ月")</f>
        <v xml:space="preserve"> </v>
      </c>
      <c r="F310" s="138"/>
      <c r="G310" s="138"/>
      <c r="H310" s="138"/>
      <c r="I310" s="138"/>
      <c r="J310" s="40" t="s">
        <v>8</v>
      </c>
      <c r="K310" s="139">
        <f t="shared" ca="1" si="296"/>
        <v>44449</v>
      </c>
      <c r="L310" s="139">
        <f ca="1">DATEDIF(D310,K310,"Y")</f>
        <v>121</v>
      </c>
      <c r="M310" s="121" t="str">
        <f t="shared" ca="1" si="297"/>
        <v>×</v>
      </c>
      <c r="N310" s="87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  <c r="Z310" s="86"/>
      <c r="AA310" s="86"/>
      <c r="AB310" s="86"/>
      <c r="AC310" s="86"/>
      <c r="AD310" s="86"/>
      <c r="AE310" s="86"/>
      <c r="AF310" s="86"/>
      <c r="AG310" s="86"/>
      <c r="AH310" s="86"/>
      <c r="AI310" s="86"/>
      <c r="AJ310" s="86"/>
      <c r="AK310" s="86"/>
      <c r="AL310" s="86"/>
      <c r="AM310" s="86"/>
      <c r="AN310" s="86"/>
      <c r="AO310" s="86"/>
      <c r="AP310" s="86"/>
      <c r="AQ310" s="86"/>
      <c r="AR310" s="86"/>
      <c r="AS310" s="42">
        <f t="shared" ref="AS310" si="316">SUM(N310:AR310)</f>
        <v>0</v>
      </c>
      <c r="AT310" s="36">
        <f t="shared" si="265"/>
        <v>0</v>
      </c>
    </row>
    <row r="311" spans="1:46" ht="21" customHeight="1" thickBot="1">
      <c r="A311" s="144"/>
      <c r="B311" s="114"/>
      <c r="C311" s="114"/>
      <c r="D311" s="116"/>
      <c r="E311" s="137"/>
      <c r="F311" s="118"/>
      <c r="G311" s="118"/>
      <c r="H311" s="118"/>
      <c r="I311" s="118"/>
      <c r="J311" s="38" t="s">
        <v>24</v>
      </c>
      <c r="K311" s="140"/>
      <c r="L311" s="141"/>
      <c r="M311" s="142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90"/>
      <c r="AC311" s="90"/>
      <c r="AD311" s="90"/>
      <c r="AE311" s="90"/>
      <c r="AF311" s="90"/>
      <c r="AG311" s="90"/>
      <c r="AH311" s="90"/>
      <c r="AI311" s="90"/>
      <c r="AJ311" s="90"/>
      <c r="AK311" s="90"/>
      <c r="AL311" s="90"/>
      <c r="AM311" s="90"/>
      <c r="AN311" s="90"/>
      <c r="AO311" s="90"/>
      <c r="AP311" s="90"/>
      <c r="AQ311" s="90"/>
      <c r="AR311" s="90"/>
      <c r="AS311" s="39" t="str">
        <f t="shared" ref="AS311" si="317">IF(AT310=AT311,"○","×")</f>
        <v>○</v>
      </c>
      <c r="AT311" s="36">
        <f t="shared" si="265"/>
        <v>0</v>
      </c>
    </row>
    <row r="312" spans="1:46" ht="21" customHeight="1">
      <c r="A312" s="143">
        <v>155</v>
      </c>
      <c r="B312" s="145"/>
      <c r="C312" s="145"/>
      <c r="D312" s="146"/>
      <c r="E312" s="137" t="str">
        <f>IF(D312=""," ",DATEDIF(D312,K312,"Y")&amp;"歳"&amp;DATEDIF(D312,K312,"YM")&amp;"カ月")</f>
        <v xml:space="preserve"> </v>
      </c>
      <c r="F312" s="138"/>
      <c r="G312" s="138"/>
      <c r="H312" s="138"/>
      <c r="I312" s="138"/>
      <c r="J312" s="40" t="s">
        <v>8</v>
      </c>
      <c r="K312" s="139">
        <f t="shared" ca="1" si="296"/>
        <v>44449</v>
      </c>
      <c r="L312" s="139">
        <f ca="1">DATEDIF(D312,K312,"Y")</f>
        <v>121</v>
      </c>
      <c r="M312" s="121" t="str">
        <f t="shared" ca="1" si="297"/>
        <v>×</v>
      </c>
      <c r="N312" s="87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86"/>
      <c r="AA312" s="86"/>
      <c r="AB312" s="86"/>
      <c r="AC312" s="86"/>
      <c r="AD312" s="86"/>
      <c r="AE312" s="86"/>
      <c r="AF312" s="86"/>
      <c r="AG312" s="86"/>
      <c r="AH312" s="86"/>
      <c r="AI312" s="86"/>
      <c r="AJ312" s="86"/>
      <c r="AK312" s="86"/>
      <c r="AL312" s="86"/>
      <c r="AM312" s="86"/>
      <c r="AN312" s="86"/>
      <c r="AO312" s="86"/>
      <c r="AP312" s="86"/>
      <c r="AQ312" s="86"/>
      <c r="AR312" s="86"/>
      <c r="AS312" s="42">
        <f t="shared" ref="AS312" si="318">SUM(N312:AR312)</f>
        <v>0</v>
      </c>
      <c r="AT312" s="36">
        <f t="shared" si="265"/>
        <v>0</v>
      </c>
    </row>
    <row r="313" spans="1:46" ht="21" customHeight="1" thickBot="1">
      <c r="A313" s="144"/>
      <c r="B313" s="114"/>
      <c r="C313" s="114"/>
      <c r="D313" s="116"/>
      <c r="E313" s="137"/>
      <c r="F313" s="118"/>
      <c r="G313" s="118"/>
      <c r="H313" s="118"/>
      <c r="I313" s="118"/>
      <c r="J313" s="38" t="s">
        <v>24</v>
      </c>
      <c r="K313" s="140"/>
      <c r="L313" s="141"/>
      <c r="M313" s="142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  <c r="AA313" s="90"/>
      <c r="AB313" s="90"/>
      <c r="AC313" s="90"/>
      <c r="AD313" s="90"/>
      <c r="AE313" s="90"/>
      <c r="AF313" s="90"/>
      <c r="AG313" s="90"/>
      <c r="AH313" s="90"/>
      <c r="AI313" s="90"/>
      <c r="AJ313" s="90"/>
      <c r="AK313" s="90"/>
      <c r="AL313" s="90"/>
      <c r="AM313" s="90"/>
      <c r="AN313" s="90"/>
      <c r="AO313" s="90"/>
      <c r="AP313" s="90"/>
      <c r="AQ313" s="90"/>
      <c r="AR313" s="90"/>
      <c r="AS313" s="39" t="str">
        <f t="shared" ref="AS313" si="319">IF(AT312=AT313,"○","×")</f>
        <v>○</v>
      </c>
      <c r="AT313" s="36">
        <f t="shared" si="265"/>
        <v>0</v>
      </c>
    </row>
    <row r="314" spans="1:46" ht="21" customHeight="1">
      <c r="A314" s="143">
        <v>156</v>
      </c>
      <c r="B314" s="145"/>
      <c r="C314" s="145"/>
      <c r="D314" s="146"/>
      <c r="E314" s="137" t="str">
        <f>IF(D314=""," ",DATEDIF(D314,K314,"Y")&amp;"歳"&amp;DATEDIF(D314,K314,"YM")&amp;"カ月")</f>
        <v xml:space="preserve"> </v>
      </c>
      <c r="F314" s="138"/>
      <c r="G314" s="138"/>
      <c r="H314" s="138"/>
      <c r="I314" s="138"/>
      <c r="J314" s="40" t="s">
        <v>8</v>
      </c>
      <c r="K314" s="139">
        <f t="shared" ca="1" si="296"/>
        <v>44449</v>
      </c>
      <c r="L314" s="139">
        <f ca="1">DATEDIF(D314,K314,"Y")</f>
        <v>121</v>
      </c>
      <c r="M314" s="121" t="str">
        <f t="shared" ca="1" si="297"/>
        <v>×</v>
      </c>
      <c r="N314" s="87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  <c r="Z314" s="86"/>
      <c r="AA314" s="86"/>
      <c r="AB314" s="86"/>
      <c r="AC314" s="86"/>
      <c r="AD314" s="86"/>
      <c r="AE314" s="86"/>
      <c r="AF314" s="86"/>
      <c r="AG314" s="86"/>
      <c r="AH314" s="86"/>
      <c r="AI314" s="86"/>
      <c r="AJ314" s="86"/>
      <c r="AK314" s="86"/>
      <c r="AL314" s="86"/>
      <c r="AM314" s="86"/>
      <c r="AN314" s="86"/>
      <c r="AO314" s="86"/>
      <c r="AP314" s="86"/>
      <c r="AQ314" s="86"/>
      <c r="AR314" s="86"/>
      <c r="AS314" s="42">
        <f t="shared" ref="AS314" si="320">SUM(N314:AR314)</f>
        <v>0</v>
      </c>
      <c r="AT314" s="36">
        <f t="shared" si="265"/>
        <v>0</v>
      </c>
    </row>
    <row r="315" spans="1:46" ht="21" customHeight="1" thickBot="1">
      <c r="A315" s="144"/>
      <c r="B315" s="114"/>
      <c r="C315" s="114"/>
      <c r="D315" s="116"/>
      <c r="E315" s="137"/>
      <c r="F315" s="118"/>
      <c r="G315" s="118"/>
      <c r="H315" s="118"/>
      <c r="I315" s="118"/>
      <c r="J315" s="38" t="s">
        <v>24</v>
      </c>
      <c r="K315" s="140"/>
      <c r="L315" s="141"/>
      <c r="M315" s="142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  <c r="AB315" s="90"/>
      <c r="AC315" s="90"/>
      <c r="AD315" s="90"/>
      <c r="AE315" s="90"/>
      <c r="AF315" s="90"/>
      <c r="AG315" s="90"/>
      <c r="AH315" s="90"/>
      <c r="AI315" s="90"/>
      <c r="AJ315" s="90"/>
      <c r="AK315" s="90"/>
      <c r="AL315" s="90"/>
      <c r="AM315" s="90"/>
      <c r="AN315" s="90"/>
      <c r="AO315" s="90"/>
      <c r="AP315" s="90"/>
      <c r="AQ315" s="90"/>
      <c r="AR315" s="90"/>
      <c r="AS315" s="39" t="str">
        <f t="shared" ref="AS315" si="321">IF(AT314=AT315,"○","×")</f>
        <v>○</v>
      </c>
      <c r="AT315" s="36">
        <f t="shared" si="265"/>
        <v>0</v>
      </c>
    </row>
    <row r="316" spans="1:46" ht="21" customHeight="1">
      <c r="A316" s="143">
        <v>157</v>
      </c>
      <c r="B316" s="145"/>
      <c r="C316" s="145"/>
      <c r="D316" s="146"/>
      <c r="E316" s="137" t="str">
        <f>IF(D316=""," ",DATEDIF(D316,K316,"Y")&amp;"歳"&amp;DATEDIF(D316,K316,"YM")&amp;"カ月")</f>
        <v xml:space="preserve"> </v>
      </c>
      <c r="F316" s="138"/>
      <c r="G316" s="138"/>
      <c r="H316" s="138"/>
      <c r="I316" s="138"/>
      <c r="J316" s="40" t="s">
        <v>8</v>
      </c>
      <c r="K316" s="139">
        <f t="shared" ca="1" si="296"/>
        <v>44449</v>
      </c>
      <c r="L316" s="139">
        <f ca="1">DATEDIF(D316,K316,"Y")</f>
        <v>121</v>
      </c>
      <c r="M316" s="121" t="str">
        <f t="shared" ca="1" si="297"/>
        <v>×</v>
      </c>
      <c r="N316" s="87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  <c r="Z316" s="86"/>
      <c r="AA316" s="86"/>
      <c r="AB316" s="86"/>
      <c r="AC316" s="86"/>
      <c r="AD316" s="86"/>
      <c r="AE316" s="86"/>
      <c r="AF316" s="86"/>
      <c r="AG316" s="86"/>
      <c r="AH316" s="86"/>
      <c r="AI316" s="86"/>
      <c r="AJ316" s="86"/>
      <c r="AK316" s="86"/>
      <c r="AL316" s="86"/>
      <c r="AM316" s="86"/>
      <c r="AN316" s="86"/>
      <c r="AO316" s="86"/>
      <c r="AP316" s="86"/>
      <c r="AQ316" s="86"/>
      <c r="AR316" s="86"/>
      <c r="AS316" s="42">
        <f t="shared" ref="AS316" si="322">SUM(N316:AR316)</f>
        <v>0</v>
      </c>
      <c r="AT316" s="36">
        <f t="shared" si="265"/>
        <v>0</v>
      </c>
    </row>
    <row r="317" spans="1:46" ht="21" customHeight="1" thickBot="1">
      <c r="A317" s="144"/>
      <c r="B317" s="114"/>
      <c r="C317" s="114"/>
      <c r="D317" s="116"/>
      <c r="E317" s="137"/>
      <c r="F317" s="118"/>
      <c r="G317" s="118"/>
      <c r="H317" s="118"/>
      <c r="I317" s="118"/>
      <c r="J317" s="38" t="s">
        <v>24</v>
      </c>
      <c r="K317" s="140"/>
      <c r="L317" s="141"/>
      <c r="M317" s="142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  <c r="AA317" s="90"/>
      <c r="AB317" s="90"/>
      <c r="AC317" s="90"/>
      <c r="AD317" s="90"/>
      <c r="AE317" s="90"/>
      <c r="AF317" s="90"/>
      <c r="AG317" s="90"/>
      <c r="AH317" s="90"/>
      <c r="AI317" s="90"/>
      <c r="AJ317" s="90"/>
      <c r="AK317" s="90"/>
      <c r="AL317" s="90"/>
      <c r="AM317" s="90"/>
      <c r="AN317" s="90"/>
      <c r="AO317" s="90"/>
      <c r="AP317" s="90"/>
      <c r="AQ317" s="90"/>
      <c r="AR317" s="90"/>
      <c r="AS317" s="39" t="str">
        <f t="shared" ref="AS317" si="323">IF(AT316=AT317,"○","×")</f>
        <v>○</v>
      </c>
      <c r="AT317" s="36">
        <f t="shared" si="265"/>
        <v>0</v>
      </c>
    </row>
    <row r="318" spans="1:46" ht="21" customHeight="1">
      <c r="A318" s="143">
        <v>158</v>
      </c>
      <c r="B318" s="145"/>
      <c r="C318" s="145"/>
      <c r="D318" s="146"/>
      <c r="E318" s="137" t="str">
        <f>IF(D318=""," ",DATEDIF(D318,K318,"Y")&amp;"歳"&amp;DATEDIF(D318,K318,"YM")&amp;"カ月")</f>
        <v xml:space="preserve"> </v>
      </c>
      <c r="F318" s="138"/>
      <c r="G318" s="138"/>
      <c r="H318" s="138"/>
      <c r="I318" s="138"/>
      <c r="J318" s="40" t="s">
        <v>8</v>
      </c>
      <c r="K318" s="139">
        <f t="shared" ca="1" si="296"/>
        <v>44449</v>
      </c>
      <c r="L318" s="139">
        <f ca="1">DATEDIF(D318,K318,"Y")</f>
        <v>121</v>
      </c>
      <c r="M318" s="121" t="str">
        <f t="shared" ca="1" si="297"/>
        <v>×</v>
      </c>
      <c r="N318" s="87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  <c r="Z318" s="86"/>
      <c r="AA318" s="86"/>
      <c r="AB318" s="86"/>
      <c r="AC318" s="86"/>
      <c r="AD318" s="86"/>
      <c r="AE318" s="86"/>
      <c r="AF318" s="86"/>
      <c r="AG318" s="86"/>
      <c r="AH318" s="86"/>
      <c r="AI318" s="86"/>
      <c r="AJ318" s="86"/>
      <c r="AK318" s="86"/>
      <c r="AL318" s="86"/>
      <c r="AM318" s="86"/>
      <c r="AN318" s="86"/>
      <c r="AO318" s="86"/>
      <c r="AP318" s="86"/>
      <c r="AQ318" s="86"/>
      <c r="AR318" s="86"/>
      <c r="AS318" s="42">
        <f t="shared" ref="AS318" si="324">SUM(N318:AR318)</f>
        <v>0</v>
      </c>
      <c r="AT318" s="36">
        <f t="shared" si="265"/>
        <v>0</v>
      </c>
    </row>
    <row r="319" spans="1:46" ht="21" customHeight="1" thickBot="1">
      <c r="A319" s="144"/>
      <c r="B319" s="114"/>
      <c r="C319" s="114"/>
      <c r="D319" s="116"/>
      <c r="E319" s="137"/>
      <c r="F319" s="118"/>
      <c r="G319" s="118"/>
      <c r="H319" s="118"/>
      <c r="I319" s="118"/>
      <c r="J319" s="38" t="s">
        <v>24</v>
      </c>
      <c r="K319" s="140"/>
      <c r="L319" s="141"/>
      <c r="M319" s="142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  <c r="AB319" s="90"/>
      <c r="AC319" s="90"/>
      <c r="AD319" s="90"/>
      <c r="AE319" s="90"/>
      <c r="AF319" s="90"/>
      <c r="AG319" s="90"/>
      <c r="AH319" s="90"/>
      <c r="AI319" s="90"/>
      <c r="AJ319" s="90"/>
      <c r="AK319" s="90"/>
      <c r="AL319" s="90"/>
      <c r="AM319" s="90"/>
      <c r="AN319" s="90"/>
      <c r="AO319" s="90"/>
      <c r="AP319" s="90"/>
      <c r="AQ319" s="90"/>
      <c r="AR319" s="90"/>
      <c r="AS319" s="39" t="str">
        <f t="shared" ref="AS319" si="325">IF(AT318=AT319,"○","×")</f>
        <v>○</v>
      </c>
      <c r="AT319" s="36">
        <f t="shared" si="265"/>
        <v>0</v>
      </c>
    </row>
    <row r="320" spans="1:46" ht="21" customHeight="1">
      <c r="A320" s="143">
        <v>159</v>
      </c>
      <c r="B320" s="145"/>
      <c r="C320" s="145"/>
      <c r="D320" s="146"/>
      <c r="E320" s="137" t="str">
        <f>IF(D320=""," ",DATEDIF(D320,K320,"Y")&amp;"歳"&amp;DATEDIF(D320,K320,"YM")&amp;"カ月")</f>
        <v xml:space="preserve"> </v>
      </c>
      <c r="F320" s="138"/>
      <c r="G320" s="138"/>
      <c r="H320" s="138"/>
      <c r="I320" s="138"/>
      <c r="J320" s="40" t="s">
        <v>8</v>
      </c>
      <c r="K320" s="139">
        <f t="shared" ca="1" si="296"/>
        <v>44449</v>
      </c>
      <c r="L320" s="139">
        <f ca="1">DATEDIF(D320,K320,"Y")</f>
        <v>121</v>
      </c>
      <c r="M320" s="121" t="str">
        <f t="shared" ca="1" si="297"/>
        <v>×</v>
      </c>
      <c r="N320" s="87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  <c r="Z320" s="86"/>
      <c r="AA320" s="86"/>
      <c r="AB320" s="86"/>
      <c r="AC320" s="86"/>
      <c r="AD320" s="86"/>
      <c r="AE320" s="86"/>
      <c r="AF320" s="86"/>
      <c r="AG320" s="86"/>
      <c r="AH320" s="86"/>
      <c r="AI320" s="86"/>
      <c r="AJ320" s="86"/>
      <c r="AK320" s="86"/>
      <c r="AL320" s="86"/>
      <c r="AM320" s="86"/>
      <c r="AN320" s="86"/>
      <c r="AO320" s="86"/>
      <c r="AP320" s="86"/>
      <c r="AQ320" s="86"/>
      <c r="AR320" s="86"/>
      <c r="AS320" s="42">
        <f t="shared" ref="AS320" si="326">SUM(N320:AR320)</f>
        <v>0</v>
      </c>
      <c r="AT320" s="36">
        <f t="shared" si="265"/>
        <v>0</v>
      </c>
    </row>
    <row r="321" spans="1:46" ht="21" customHeight="1" thickBot="1">
      <c r="A321" s="144"/>
      <c r="B321" s="114"/>
      <c r="C321" s="114"/>
      <c r="D321" s="116"/>
      <c r="E321" s="137"/>
      <c r="F321" s="118"/>
      <c r="G321" s="118"/>
      <c r="H321" s="118"/>
      <c r="I321" s="118"/>
      <c r="J321" s="38" t="s">
        <v>24</v>
      </c>
      <c r="K321" s="140"/>
      <c r="L321" s="141"/>
      <c r="M321" s="142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  <c r="AC321" s="90"/>
      <c r="AD321" s="90"/>
      <c r="AE321" s="90"/>
      <c r="AF321" s="90"/>
      <c r="AG321" s="90"/>
      <c r="AH321" s="90"/>
      <c r="AI321" s="90"/>
      <c r="AJ321" s="90"/>
      <c r="AK321" s="90"/>
      <c r="AL321" s="90"/>
      <c r="AM321" s="90"/>
      <c r="AN321" s="90"/>
      <c r="AO321" s="90"/>
      <c r="AP321" s="90"/>
      <c r="AQ321" s="90"/>
      <c r="AR321" s="90"/>
      <c r="AS321" s="39" t="str">
        <f t="shared" ref="AS321" si="327">IF(AT320=AT321,"○","×")</f>
        <v>○</v>
      </c>
      <c r="AT321" s="36">
        <f t="shared" si="265"/>
        <v>0</v>
      </c>
    </row>
    <row r="322" spans="1:46" ht="21" customHeight="1">
      <c r="A322" s="143">
        <v>160</v>
      </c>
      <c r="B322" s="145"/>
      <c r="C322" s="145"/>
      <c r="D322" s="146"/>
      <c r="E322" s="137" t="str">
        <f>IF(D322=""," ",DATEDIF(D322,K322,"Y")&amp;"歳"&amp;DATEDIF(D322,K322,"YM")&amp;"カ月")</f>
        <v xml:space="preserve"> </v>
      </c>
      <c r="F322" s="138"/>
      <c r="G322" s="138"/>
      <c r="H322" s="138"/>
      <c r="I322" s="138"/>
      <c r="J322" s="40" t="s">
        <v>8</v>
      </c>
      <c r="K322" s="139">
        <f t="shared" ca="1" si="296"/>
        <v>44449</v>
      </c>
      <c r="L322" s="139">
        <f ca="1">DATEDIF(D322,K322,"Y")</f>
        <v>121</v>
      </c>
      <c r="M322" s="121" t="str">
        <f t="shared" ca="1" si="297"/>
        <v>×</v>
      </c>
      <c r="N322" s="87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  <c r="Z322" s="86"/>
      <c r="AA322" s="86"/>
      <c r="AB322" s="86"/>
      <c r="AC322" s="86"/>
      <c r="AD322" s="86"/>
      <c r="AE322" s="86"/>
      <c r="AF322" s="86"/>
      <c r="AG322" s="86"/>
      <c r="AH322" s="86"/>
      <c r="AI322" s="86"/>
      <c r="AJ322" s="86"/>
      <c r="AK322" s="86"/>
      <c r="AL322" s="86"/>
      <c r="AM322" s="86"/>
      <c r="AN322" s="86"/>
      <c r="AO322" s="86"/>
      <c r="AP322" s="86"/>
      <c r="AQ322" s="86"/>
      <c r="AR322" s="86"/>
      <c r="AS322" s="42">
        <f t="shared" ref="AS322" si="328">SUM(N322:AR322)</f>
        <v>0</v>
      </c>
      <c r="AT322" s="36">
        <f t="shared" si="265"/>
        <v>0</v>
      </c>
    </row>
    <row r="323" spans="1:46" ht="21" customHeight="1" thickBot="1">
      <c r="A323" s="144"/>
      <c r="B323" s="114"/>
      <c r="C323" s="114"/>
      <c r="D323" s="116"/>
      <c r="E323" s="137"/>
      <c r="F323" s="118"/>
      <c r="G323" s="118"/>
      <c r="H323" s="118"/>
      <c r="I323" s="118"/>
      <c r="J323" s="38" t="s">
        <v>24</v>
      </c>
      <c r="K323" s="140"/>
      <c r="L323" s="141"/>
      <c r="M323" s="142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  <c r="AC323" s="90"/>
      <c r="AD323" s="90"/>
      <c r="AE323" s="90"/>
      <c r="AF323" s="90"/>
      <c r="AG323" s="90"/>
      <c r="AH323" s="90"/>
      <c r="AI323" s="90"/>
      <c r="AJ323" s="90"/>
      <c r="AK323" s="90"/>
      <c r="AL323" s="90"/>
      <c r="AM323" s="90"/>
      <c r="AN323" s="90"/>
      <c r="AO323" s="90"/>
      <c r="AP323" s="90"/>
      <c r="AQ323" s="90"/>
      <c r="AR323" s="90"/>
      <c r="AS323" s="39" t="str">
        <f t="shared" ref="AS323" si="329">IF(AT322=AT323,"○","×")</f>
        <v>○</v>
      </c>
      <c r="AT323" s="36">
        <f t="shared" si="265"/>
        <v>0</v>
      </c>
    </row>
    <row r="324" spans="1:46" ht="21" customHeight="1">
      <c r="A324" s="143">
        <v>161</v>
      </c>
      <c r="B324" s="145"/>
      <c r="C324" s="145"/>
      <c r="D324" s="146"/>
      <c r="E324" s="137" t="str">
        <f>IF(D324=""," ",DATEDIF(D324,K324,"Y")&amp;"歳"&amp;DATEDIF(D324,K324,"YM")&amp;"カ月")</f>
        <v xml:space="preserve"> </v>
      </c>
      <c r="F324" s="138"/>
      <c r="G324" s="138"/>
      <c r="H324" s="138"/>
      <c r="I324" s="138"/>
      <c r="J324" s="40" t="s">
        <v>8</v>
      </c>
      <c r="K324" s="139">
        <f t="shared" ca="1" si="296"/>
        <v>44449</v>
      </c>
      <c r="L324" s="139">
        <f ca="1">DATEDIF(D324,K324,"Y")</f>
        <v>121</v>
      </c>
      <c r="M324" s="121" t="str">
        <f t="shared" ca="1" si="297"/>
        <v>×</v>
      </c>
      <c r="N324" s="87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  <c r="Z324" s="86"/>
      <c r="AA324" s="86"/>
      <c r="AB324" s="86"/>
      <c r="AC324" s="86"/>
      <c r="AD324" s="86"/>
      <c r="AE324" s="86"/>
      <c r="AF324" s="86"/>
      <c r="AG324" s="86"/>
      <c r="AH324" s="86"/>
      <c r="AI324" s="86"/>
      <c r="AJ324" s="86"/>
      <c r="AK324" s="86"/>
      <c r="AL324" s="86"/>
      <c r="AM324" s="86"/>
      <c r="AN324" s="86"/>
      <c r="AO324" s="86"/>
      <c r="AP324" s="86"/>
      <c r="AQ324" s="86"/>
      <c r="AR324" s="86"/>
      <c r="AS324" s="42">
        <f t="shared" ref="AS324" si="330">SUM(N324:AR324)</f>
        <v>0</v>
      </c>
      <c r="AT324" s="36">
        <f t="shared" si="265"/>
        <v>0</v>
      </c>
    </row>
    <row r="325" spans="1:46" ht="21" customHeight="1" thickBot="1">
      <c r="A325" s="144"/>
      <c r="B325" s="114"/>
      <c r="C325" s="114"/>
      <c r="D325" s="116"/>
      <c r="E325" s="137"/>
      <c r="F325" s="118"/>
      <c r="G325" s="118"/>
      <c r="H325" s="118"/>
      <c r="I325" s="118"/>
      <c r="J325" s="38" t="s">
        <v>24</v>
      </c>
      <c r="K325" s="140"/>
      <c r="L325" s="141"/>
      <c r="M325" s="142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  <c r="AA325" s="90"/>
      <c r="AB325" s="90"/>
      <c r="AC325" s="90"/>
      <c r="AD325" s="90"/>
      <c r="AE325" s="90"/>
      <c r="AF325" s="90"/>
      <c r="AG325" s="90"/>
      <c r="AH325" s="90"/>
      <c r="AI325" s="90"/>
      <c r="AJ325" s="90"/>
      <c r="AK325" s="90"/>
      <c r="AL325" s="90"/>
      <c r="AM325" s="90"/>
      <c r="AN325" s="90"/>
      <c r="AO325" s="90"/>
      <c r="AP325" s="90"/>
      <c r="AQ325" s="90"/>
      <c r="AR325" s="90"/>
      <c r="AS325" s="39" t="str">
        <f t="shared" ref="AS325" si="331">IF(AT324=AT325,"○","×")</f>
        <v>○</v>
      </c>
      <c r="AT325" s="36">
        <f t="shared" ref="AT325:AT388" si="332">COUNT(N325:AR325)</f>
        <v>0</v>
      </c>
    </row>
    <row r="326" spans="1:46" ht="21" customHeight="1">
      <c r="A326" s="143">
        <v>162</v>
      </c>
      <c r="B326" s="145"/>
      <c r="C326" s="145"/>
      <c r="D326" s="146"/>
      <c r="E326" s="137" t="str">
        <f>IF(D326=""," ",DATEDIF(D326,K326,"Y")&amp;"歳"&amp;DATEDIF(D326,K326,"YM")&amp;"カ月")</f>
        <v xml:space="preserve"> </v>
      </c>
      <c r="F326" s="138"/>
      <c r="G326" s="138"/>
      <c r="H326" s="138"/>
      <c r="I326" s="138"/>
      <c r="J326" s="40" t="s">
        <v>8</v>
      </c>
      <c r="K326" s="139">
        <f t="shared" ca="1" si="296"/>
        <v>44449</v>
      </c>
      <c r="L326" s="139">
        <f ca="1">DATEDIF(D326,K326,"Y")</f>
        <v>121</v>
      </c>
      <c r="M326" s="121" t="str">
        <f t="shared" ca="1" si="297"/>
        <v>×</v>
      </c>
      <c r="N326" s="87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  <c r="Z326" s="86"/>
      <c r="AA326" s="86"/>
      <c r="AB326" s="86"/>
      <c r="AC326" s="86"/>
      <c r="AD326" s="86"/>
      <c r="AE326" s="86"/>
      <c r="AF326" s="86"/>
      <c r="AG326" s="86"/>
      <c r="AH326" s="86"/>
      <c r="AI326" s="86"/>
      <c r="AJ326" s="86"/>
      <c r="AK326" s="86"/>
      <c r="AL326" s="86"/>
      <c r="AM326" s="86"/>
      <c r="AN326" s="86"/>
      <c r="AO326" s="86"/>
      <c r="AP326" s="86"/>
      <c r="AQ326" s="86"/>
      <c r="AR326" s="86"/>
      <c r="AS326" s="42">
        <f t="shared" ref="AS326" si="333">SUM(N326:AR326)</f>
        <v>0</v>
      </c>
      <c r="AT326" s="36">
        <f t="shared" si="332"/>
        <v>0</v>
      </c>
    </row>
    <row r="327" spans="1:46" ht="21" customHeight="1" thickBot="1">
      <c r="A327" s="144"/>
      <c r="B327" s="114"/>
      <c r="C327" s="114"/>
      <c r="D327" s="116"/>
      <c r="E327" s="137"/>
      <c r="F327" s="118"/>
      <c r="G327" s="118"/>
      <c r="H327" s="118"/>
      <c r="I327" s="118"/>
      <c r="J327" s="38" t="s">
        <v>24</v>
      </c>
      <c r="K327" s="140"/>
      <c r="L327" s="141"/>
      <c r="M327" s="142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  <c r="AC327" s="90"/>
      <c r="AD327" s="90"/>
      <c r="AE327" s="90"/>
      <c r="AF327" s="90"/>
      <c r="AG327" s="90"/>
      <c r="AH327" s="90"/>
      <c r="AI327" s="90"/>
      <c r="AJ327" s="90"/>
      <c r="AK327" s="90"/>
      <c r="AL327" s="90"/>
      <c r="AM327" s="90"/>
      <c r="AN327" s="90"/>
      <c r="AO327" s="90"/>
      <c r="AP327" s="90"/>
      <c r="AQ327" s="90"/>
      <c r="AR327" s="90"/>
      <c r="AS327" s="39" t="str">
        <f t="shared" ref="AS327" si="334">IF(AT326=AT327,"○","×")</f>
        <v>○</v>
      </c>
      <c r="AT327" s="36">
        <f t="shared" si="332"/>
        <v>0</v>
      </c>
    </row>
    <row r="328" spans="1:46" ht="21" customHeight="1">
      <c r="A328" s="143">
        <v>163</v>
      </c>
      <c r="B328" s="145"/>
      <c r="C328" s="145"/>
      <c r="D328" s="146"/>
      <c r="E328" s="137" t="str">
        <f>IF(D328=""," ",DATEDIF(D328,K328,"Y")&amp;"歳"&amp;DATEDIF(D328,K328,"YM")&amp;"カ月")</f>
        <v xml:space="preserve"> </v>
      </c>
      <c r="F328" s="138"/>
      <c r="G328" s="138"/>
      <c r="H328" s="138"/>
      <c r="I328" s="138"/>
      <c r="J328" s="40" t="s">
        <v>8</v>
      </c>
      <c r="K328" s="139">
        <f t="shared" ca="1" si="296"/>
        <v>44449</v>
      </c>
      <c r="L328" s="139">
        <f ca="1">DATEDIF(D328,K328,"Y")</f>
        <v>121</v>
      </c>
      <c r="M328" s="121" t="str">
        <f t="shared" ca="1" si="297"/>
        <v>×</v>
      </c>
      <c r="N328" s="87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  <c r="Z328" s="86"/>
      <c r="AA328" s="86"/>
      <c r="AB328" s="86"/>
      <c r="AC328" s="86"/>
      <c r="AD328" s="86"/>
      <c r="AE328" s="86"/>
      <c r="AF328" s="86"/>
      <c r="AG328" s="86"/>
      <c r="AH328" s="86"/>
      <c r="AI328" s="86"/>
      <c r="AJ328" s="86"/>
      <c r="AK328" s="86"/>
      <c r="AL328" s="86"/>
      <c r="AM328" s="86"/>
      <c r="AN328" s="86"/>
      <c r="AO328" s="86"/>
      <c r="AP328" s="86"/>
      <c r="AQ328" s="86"/>
      <c r="AR328" s="86"/>
      <c r="AS328" s="42">
        <f t="shared" ref="AS328" si="335">SUM(N328:AR328)</f>
        <v>0</v>
      </c>
      <c r="AT328" s="36">
        <f t="shared" si="332"/>
        <v>0</v>
      </c>
    </row>
    <row r="329" spans="1:46" ht="21" customHeight="1" thickBot="1">
      <c r="A329" s="144"/>
      <c r="B329" s="114"/>
      <c r="C329" s="114"/>
      <c r="D329" s="116"/>
      <c r="E329" s="137"/>
      <c r="F329" s="118"/>
      <c r="G329" s="118"/>
      <c r="H329" s="118"/>
      <c r="I329" s="118"/>
      <c r="J329" s="38" t="s">
        <v>24</v>
      </c>
      <c r="K329" s="140"/>
      <c r="L329" s="141"/>
      <c r="M329" s="142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  <c r="AA329" s="90"/>
      <c r="AB329" s="90"/>
      <c r="AC329" s="90"/>
      <c r="AD329" s="90"/>
      <c r="AE329" s="90"/>
      <c r="AF329" s="90"/>
      <c r="AG329" s="90"/>
      <c r="AH329" s="90"/>
      <c r="AI329" s="90"/>
      <c r="AJ329" s="90"/>
      <c r="AK329" s="90"/>
      <c r="AL329" s="90"/>
      <c r="AM329" s="90"/>
      <c r="AN329" s="90"/>
      <c r="AO329" s="90"/>
      <c r="AP329" s="90"/>
      <c r="AQ329" s="90"/>
      <c r="AR329" s="90"/>
      <c r="AS329" s="39" t="str">
        <f t="shared" ref="AS329" si="336">IF(AT328=AT329,"○","×")</f>
        <v>○</v>
      </c>
      <c r="AT329" s="36">
        <f t="shared" si="332"/>
        <v>0</v>
      </c>
    </row>
    <row r="330" spans="1:46" ht="21" customHeight="1">
      <c r="A330" s="143">
        <v>164</v>
      </c>
      <c r="B330" s="145"/>
      <c r="C330" s="145"/>
      <c r="D330" s="146"/>
      <c r="E330" s="137" t="str">
        <f>IF(D330=""," ",DATEDIF(D330,K330,"Y")&amp;"歳"&amp;DATEDIF(D330,K330,"YM")&amp;"カ月")</f>
        <v xml:space="preserve"> </v>
      </c>
      <c r="F330" s="138"/>
      <c r="G330" s="138"/>
      <c r="H330" s="138"/>
      <c r="I330" s="138"/>
      <c r="J330" s="40" t="s">
        <v>8</v>
      </c>
      <c r="K330" s="139">
        <f t="shared" ca="1" si="296"/>
        <v>44449</v>
      </c>
      <c r="L330" s="139">
        <f ca="1">DATEDIF(D330,K330,"Y")</f>
        <v>121</v>
      </c>
      <c r="M330" s="121" t="str">
        <f t="shared" ca="1" si="297"/>
        <v>×</v>
      </c>
      <c r="N330" s="87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  <c r="Z330" s="86"/>
      <c r="AA330" s="86"/>
      <c r="AB330" s="86"/>
      <c r="AC330" s="86"/>
      <c r="AD330" s="86"/>
      <c r="AE330" s="86"/>
      <c r="AF330" s="86"/>
      <c r="AG330" s="86"/>
      <c r="AH330" s="86"/>
      <c r="AI330" s="86"/>
      <c r="AJ330" s="86"/>
      <c r="AK330" s="86"/>
      <c r="AL330" s="86"/>
      <c r="AM330" s="86"/>
      <c r="AN330" s="86"/>
      <c r="AO330" s="86"/>
      <c r="AP330" s="86"/>
      <c r="AQ330" s="86"/>
      <c r="AR330" s="86"/>
      <c r="AS330" s="42">
        <f t="shared" ref="AS330" si="337">SUM(N330:AR330)</f>
        <v>0</v>
      </c>
      <c r="AT330" s="36">
        <f t="shared" si="332"/>
        <v>0</v>
      </c>
    </row>
    <row r="331" spans="1:46" ht="21" customHeight="1" thickBot="1">
      <c r="A331" s="144"/>
      <c r="B331" s="114"/>
      <c r="C331" s="114"/>
      <c r="D331" s="116"/>
      <c r="E331" s="137"/>
      <c r="F331" s="118"/>
      <c r="G331" s="118"/>
      <c r="H331" s="118"/>
      <c r="I331" s="118"/>
      <c r="J331" s="38" t="s">
        <v>24</v>
      </c>
      <c r="K331" s="140"/>
      <c r="L331" s="141"/>
      <c r="M331" s="142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  <c r="AA331" s="90"/>
      <c r="AB331" s="90"/>
      <c r="AC331" s="90"/>
      <c r="AD331" s="90"/>
      <c r="AE331" s="90"/>
      <c r="AF331" s="90"/>
      <c r="AG331" s="90"/>
      <c r="AH331" s="90"/>
      <c r="AI331" s="90"/>
      <c r="AJ331" s="90"/>
      <c r="AK331" s="90"/>
      <c r="AL331" s="90"/>
      <c r="AM331" s="90"/>
      <c r="AN331" s="90"/>
      <c r="AO331" s="90"/>
      <c r="AP331" s="90"/>
      <c r="AQ331" s="90"/>
      <c r="AR331" s="90"/>
      <c r="AS331" s="39" t="str">
        <f t="shared" ref="AS331" si="338">IF(AT330=AT331,"○","×")</f>
        <v>○</v>
      </c>
      <c r="AT331" s="36">
        <f t="shared" si="332"/>
        <v>0</v>
      </c>
    </row>
    <row r="332" spans="1:46" ht="21" customHeight="1">
      <c r="A332" s="143">
        <v>165</v>
      </c>
      <c r="B332" s="145"/>
      <c r="C332" s="145"/>
      <c r="D332" s="146"/>
      <c r="E332" s="137" t="str">
        <f>IF(D332=""," ",DATEDIF(D332,K332,"Y")&amp;"歳"&amp;DATEDIF(D332,K332,"YM")&amp;"カ月")</f>
        <v xml:space="preserve"> </v>
      </c>
      <c r="F332" s="138"/>
      <c r="G332" s="138"/>
      <c r="H332" s="138"/>
      <c r="I332" s="138"/>
      <c r="J332" s="40" t="s">
        <v>8</v>
      </c>
      <c r="K332" s="139">
        <f t="shared" ca="1" si="296"/>
        <v>44449</v>
      </c>
      <c r="L332" s="139">
        <f ca="1">DATEDIF(D332,K332,"Y")</f>
        <v>121</v>
      </c>
      <c r="M332" s="121" t="str">
        <f t="shared" ca="1" si="297"/>
        <v>×</v>
      </c>
      <c r="N332" s="87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86"/>
      <c r="AA332" s="86"/>
      <c r="AB332" s="86"/>
      <c r="AC332" s="86"/>
      <c r="AD332" s="86"/>
      <c r="AE332" s="86"/>
      <c r="AF332" s="86"/>
      <c r="AG332" s="86"/>
      <c r="AH332" s="86"/>
      <c r="AI332" s="86"/>
      <c r="AJ332" s="86"/>
      <c r="AK332" s="86"/>
      <c r="AL332" s="86"/>
      <c r="AM332" s="86"/>
      <c r="AN332" s="86"/>
      <c r="AO332" s="86"/>
      <c r="AP332" s="86"/>
      <c r="AQ332" s="86"/>
      <c r="AR332" s="86"/>
      <c r="AS332" s="42">
        <f t="shared" ref="AS332" si="339">SUM(N332:AR332)</f>
        <v>0</v>
      </c>
      <c r="AT332" s="36">
        <f t="shared" si="332"/>
        <v>0</v>
      </c>
    </row>
    <row r="333" spans="1:46" ht="21" customHeight="1" thickBot="1">
      <c r="A333" s="144"/>
      <c r="B333" s="114"/>
      <c r="C333" s="114"/>
      <c r="D333" s="116"/>
      <c r="E333" s="137"/>
      <c r="F333" s="118"/>
      <c r="G333" s="118"/>
      <c r="H333" s="118"/>
      <c r="I333" s="118"/>
      <c r="J333" s="38" t="s">
        <v>24</v>
      </c>
      <c r="K333" s="140"/>
      <c r="L333" s="141"/>
      <c r="M333" s="142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  <c r="AB333" s="90"/>
      <c r="AC333" s="90"/>
      <c r="AD333" s="90"/>
      <c r="AE333" s="90"/>
      <c r="AF333" s="90"/>
      <c r="AG333" s="90"/>
      <c r="AH333" s="90"/>
      <c r="AI333" s="90"/>
      <c r="AJ333" s="90"/>
      <c r="AK333" s="90"/>
      <c r="AL333" s="90"/>
      <c r="AM333" s="90"/>
      <c r="AN333" s="90"/>
      <c r="AO333" s="90"/>
      <c r="AP333" s="90"/>
      <c r="AQ333" s="90"/>
      <c r="AR333" s="90"/>
      <c r="AS333" s="39" t="str">
        <f t="shared" ref="AS333" si="340">IF(AT332=AT333,"○","×")</f>
        <v>○</v>
      </c>
      <c r="AT333" s="36">
        <f t="shared" si="332"/>
        <v>0</v>
      </c>
    </row>
    <row r="334" spans="1:46" ht="21" customHeight="1">
      <c r="A334" s="143">
        <v>166</v>
      </c>
      <c r="B334" s="145"/>
      <c r="C334" s="145"/>
      <c r="D334" s="146"/>
      <c r="E334" s="137" t="str">
        <f>IF(D334=""," ",DATEDIF(D334,K334,"Y")&amp;"歳"&amp;DATEDIF(D334,K334,"YM")&amp;"カ月")</f>
        <v xml:space="preserve"> </v>
      </c>
      <c r="F334" s="138"/>
      <c r="G334" s="138"/>
      <c r="H334" s="138"/>
      <c r="I334" s="138"/>
      <c r="J334" s="40" t="s">
        <v>8</v>
      </c>
      <c r="K334" s="139">
        <f t="shared" ca="1" si="296"/>
        <v>44449</v>
      </c>
      <c r="L334" s="139">
        <f ca="1">DATEDIF(D334,K334,"Y")</f>
        <v>121</v>
      </c>
      <c r="M334" s="121" t="str">
        <f t="shared" ca="1" si="297"/>
        <v>×</v>
      </c>
      <c r="N334" s="87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  <c r="AA334" s="86"/>
      <c r="AB334" s="86"/>
      <c r="AC334" s="86"/>
      <c r="AD334" s="86"/>
      <c r="AE334" s="86"/>
      <c r="AF334" s="86"/>
      <c r="AG334" s="86"/>
      <c r="AH334" s="86"/>
      <c r="AI334" s="86"/>
      <c r="AJ334" s="86"/>
      <c r="AK334" s="86"/>
      <c r="AL334" s="86"/>
      <c r="AM334" s="86"/>
      <c r="AN334" s="86"/>
      <c r="AO334" s="86"/>
      <c r="AP334" s="86"/>
      <c r="AQ334" s="86"/>
      <c r="AR334" s="86"/>
      <c r="AS334" s="42">
        <f t="shared" ref="AS334" si="341">SUM(N334:AR334)</f>
        <v>0</v>
      </c>
      <c r="AT334" s="36">
        <f t="shared" si="332"/>
        <v>0</v>
      </c>
    </row>
    <row r="335" spans="1:46" ht="21" customHeight="1" thickBot="1">
      <c r="A335" s="144"/>
      <c r="B335" s="114"/>
      <c r="C335" s="114"/>
      <c r="D335" s="116"/>
      <c r="E335" s="137"/>
      <c r="F335" s="118"/>
      <c r="G335" s="118"/>
      <c r="H335" s="118"/>
      <c r="I335" s="118"/>
      <c r="J335" s="38" t="s">
        <v>24</v>
      </c>
      <c r="K335" s="140"/>
      <c r="L335" s="141"/>
      <c r="M335" s="142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90"/>
      <c r="AC335" s="90"/>
      <c r="AD335" s="90"/>
      <c r="AE335" s="90"/>
      <c r="AF335" s="90"/>
      <c r="AG335" s="90"/>
      <c r="AH335" s="90"/>
      <c r="AI335" s="90"/>
      <c r="AJ335" s="90"/>
      <c r="AK335" s="90"/>
      <c r="AL335" s="90"/>
      <c r="AM335" s="90"/>
      <c r="AN335" s="90"/>
      <c r="AO335" s="90"/>
      <c r="AP335" s="90"/>
      <c r="AQ335" s="90"/>
      <c r="AR335" s="90"/>
      <c r="AS335" s="39" t="str">
        <f t="shared" ref="AS335" si="342">IF(AT334=AT335,"○","×")</f>
        <v>○</v>
      </c>
      <c r="AT335" s="36">
        <f t="shared" si="332"/>
        <v>0</v>
      </c>
    </row>
    <row r="336" spans="1:46" ht="21" customHeight="1">
      <c r="A336" s="143">
        <v>167</v>
      </c>
      <c r="B336" s="145"/>
      <c r="C336" s="145"/>
      <c r="D336" s="146"/>
      <c r="E336" s="137" t="str">
        <f>IF(D336=""," ",DATEDIF(D336,K336,"Y")&amp;"歳"&amp;DATEDIF(D336,K336,"YM")&amp;"カ月")</f>
        <v xml:space="preserve"> </v>
      </c>
      <c r="F336" s="138"/>
      <c r="G336" s="138"/>
      <c r="H336" s="138"/>
      <c r="I336" s="138"/>
      <c r="J336" s="40" t="s">
        <v>8</v>
      </c>
      <c r="K336" s="139">
        <f t="shared" ca="1" si="296"/>
        <v>44449</v>
      </c>
      <c r="L336" s="139">
        <f ca="1">DATEDIF(D336,K336,"Y")</f>
        <v>121</v>
      </c>
      <c r="M336" s="121" t="str">
        <f t="shared" ca="1" si="297"/>
        <v>×</v>
      </c>
      <c r="N336" s="87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  <c r="AA336" s="86"/>
      <c r="AB336" s="86"/>
      <c r="AC336" s="86"/>
      <c r="AD336" s="86"/>
      <c r="AE336" s="86"/>
      <c r="AF336" s="86"/>
      <c r="AG336" s="86"/>
      <c r="AH336" s="86"/>
      <c r="AI336" s="86"/>
      <c r="AJ336" s="86"/>
      <c r="AK336" s="86"/>
      <c r="AL336" s="86"/>
      <c r="AM336" s="86"/>
      <c r="AN336" s="86"/>
      <c r="AO336" s="86"/>
      <c r="AP336" s="86"/>
      <c r="AQ336" s="86"/>
      <c r="AR336" s="86"/>
      <c r="AS336" s="42">
        <f t="shared" ref="AS336" si="343">SUM(N336:AR336)</f>
        <v>0</v>
      </c>
      <c r="AT336" s="36">
        <f t="shared" si="332"/>
        <v>0</v>
      </c>
    </row>
    <row r="337" spans="1:46" ht="21" customHeight="1" thickBot="1">
      <c r="A337" s="144"/>
      <c r="B337" s="114"/>
      <c r="C337" s="114"/>
      <c r="D337" s="116"/>
      <c r="E337" s="137"/>
      <c r="F337" s="118"/>
      <c r="G337" s="118"/>
      <c r="H337" s="118"/>
      <c r="I337" s="118"/>
      <c r="J337" s="38" t="s">
        <v>24</v>
      </c>
      <c r="K337" s="140"/>
      <c r="L337" s="141"/>
      <c r="M337" s="142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  <c r="AA337" s="90"/>
      <c r="AB337" s="90"/>
      <c r="AC337" s="90"/>
      <c r="AD337" s="90"/>
      <c r="AE337" s="90"/>
      <c r="AF337" s="90"/>
      <c r="AG337" s="90"/>
      <c r="AH337" s="90"/>
      <c r="AI337" s="90"/>
      <c r="AJ337" s="90"/>
      <c r="AK337" s="90"/>
      <c r="AL337" s="90"/>
      <c r="AM337" s="90"/>
      <c r="AN337" s="90"/>
      <c r="AO337" s="90"/>
      <c r="AP337" s="90"/>
      <c r="AQ337" s="90"/>
      <c r="AR337" s="90"/>
      <c r="AS337" s="39" t="str">
        <f t="shared" ref="AS337" si="344">IF(AT336=AT337,"○","×")</f>
        <v>○</v>
      </c>
      <c r="AT337" s="36">
        <f t="shared" si="332"/>
        <v>0</v>
      </c>
    </row>
    <row r="338" spans="1:46" ht="21" customHeight="1">
      <c r="A338" s="143">
        <v>168</v>
      </c>
      <c r="B338" s="145"/>
      <c r="C338" s="145"/>
      <c r="D338" s="146"/>
      <c r="E338" s="137" t="str">
        <f>IF(D338=""," ",DATEDIF(D338,K338,"Y")&amp;"歳"&amp;DATEDIF(D338,K338,"YM")&amp;"カ月")</f>
        <v xml:space="preserve"> </v>
      </c>
      <c r="F338" s="138"/>
      <c r="G338" s="138"/>
      <c r="H338" s="138"/>
      <c r="I338" s="138"/>
      <c r="J338" s="40" t="s">
        <v>8</v>
      </c>
      <c r="K338" s="139">
        <f t="shared" ca="1" si="296"/>
        <v>44449</v>
      </c>
      <c r="L338" s="139">
        <f ca="1">DATEDIF(D338,K338,"Y")</f>
        <v>121</v>
      </c>
      <c r="M338" s="121" t="str">
        <f t="shared" ca="1" si="297"/>
        <v>×</v>
      </c>
      <c r="N338" s="87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  <c r="AA338" s="86"/>
      <c r="AB338" s="86"/>
      <c r="AC338" s="86"/>
      <c r="AD338" s="86"/>
      <c r="AE338" s="86"/>
      <c r="AF338" s="86"/>
      <c r="AG338" s="86"/>
      <c r="AH338" s="86"/>
      <c r="AI338" s="86"/>
      <c r="AJ338" s="86"/>
      <c r="AK338" s="86"/>
      <c r="AL338" s="86"/>
      <c r="AM338" s="86"/>
      <c r="AN338" s="86"/>
      <c r="AO338" s="86"/>
      <c r="AP338" s="86"/>
      <c r="AQ338" s="86"/>
      <c r="AR338" s="86"/>
      <c r="AS338" s="42">
        <f t="shared" ref="AS338" si="345">SUM(N338:AR338)</f>
        <v>0</v>
      </c>
      <c r="AT338" s="36">
        <f t="shared" si="332"/>
        <v>0</v>
      </c>
    </row>
    <row r="339" spans="1:46" ht="21" customHeight="1" thickBot="1">
      <c r="A339" s="144"/>
      <c r="B339" s="114"/>
      <c r="C339" s="114"/>
      <c r="D339" s="116"/>
      <c r="E339" s="137"/>
      <c r="F339" s="118"/>
      <c r="G339" s="118"/>
      <c r="H339" s="118"/>
      <c r="I339" s="118"/>
      <c r="J339" s="38" t="s">
        <v>24</v>
      </c>
      <c r="K339" s="140"/>
      <c r="L339" s="141"/>
      <c r="M339" s="142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  <c r="AA339" s="90"/>
      <c r="AB339" s="90"/>
      <c r="AC339" s="90"/>
      <c r="AD339" s="90"/>
      <c r="AE339" s="90"/>
      <c r="AF339" s="90"/>
      <c r="AG339" s="90"/>
      <c r="AH339" s="90"/>
      <c r="AI339" s="90"/>
      <c r="AJ339" s="90"/>
      <c r="AK339" s="90"/>
      <c r="AL339" s="90"/>
      <c r="AM339" s="90"/>
      <c r="AN339" s="90"/>
      <c r="AO339" s="90"/>
      <c r="AP339" s="90"/>
      <c r="AQ339" s="90"/>
      <c r="AR339" s="90"/>
      <c r="AS339" s="39" t="str">
        <f t="shared" ref="AS339" si="346">IF(AT338=AT339,"○","×")</f>
        <v>○</v>
      </c>
      <c r="AT339" s="36">
        <f t="shared" si="332"/>
        <v>0</v>
      </c>
    </row>
    <row r="340" spans="1:46" ht="21" customHeight="1">
      <c r="A340" s="143">
        <v>169</v>
      </c>
      <c r="B340" s="145"/>
      <c r="C340" s="145"/>
      <c r="D340" s="146"/>
      <c r="E340" s="137" t="str">
        <f>IF(D340=""," ",DATEDIF(D340,K340,"Y")&amp;"歳"&amp;DATEDIF(D340,K340,"YM")&amp;"カ月")</f>
        <v xml:space="preserve"> </v>
      </c>
      <c r="F340" s="138"/>
      <c r="G340" s="138"/>
      <c r="H340" s="138"/>
      <c r="I340" s="138"/>
      <c r="J340" s="40" t="s">
        <v>8</v>
      </c>
      <c r="K340" s="139">
        <f t="shared" ca="1" si="296"/>
        <v>44449</v>
      </c>
      <c r="L340" s="139">
        <f ca="1">DATEDIF(D340,K340,"Y")</f>
        <v>121</v>
      </c>
      <c r="M340" s="121" t="str">
        <f t="shared" ca="1" si="297"/>
        <v>×</v>
      </c>
      <c r="N340" s="87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  <c r="AA340" s="86"/>
      <c r="AB340" s="86"/>
      <c r="AC340" s="86"/>
      <c r="AD340" s="86"/>
      <c r="AE340" s="86"/>
      <c r="AF340" s="86"/>
      <c r="AG340" s="86"/>
      <c r="AH340" s="86"/>
      <c r="AI340" s="86"/>
      <c r="AJ340" s="86"/>
      <c r="AK340" s="86"/>
      <c r="AL340" s="86"/>
      <c r="AM340" s="86"/>
      <c r="AN340" s="86"/>
      <c r="AO340" s="86"/>
      <c r="AP340" s="86"/>
      <c r="AQ340" s="86"/>
      <c r="AR340" s="86"/>
      <c r="AS340" s="42">
        <f t="shared" ref="AS340" si="347">SUM(N340:AR340)</f>
        <v>0</v>
      </c>
      <c r="AT340" s="36">
        <f t="shared" si="332"/>
        <v>0</v>
      </c>
    </row>
    <row r="341" spans="1:46" ht="21" customHeight="1" thickBot="1">
      <c r="A341" s="144"/>
      <c r="B341" s="114"/>
      <c r="C341" s="114"/>
      <c r="D341" s="116"/>
      <c r="E341" s="137"/>
      <c r="F341" s="118"/>
      <c r="G341" s="118"/>
      <c r="H341" s="118"/>
      <c r="I341" s="118"/>
      <c r="J341" s="38" t="s">
        <v>24</v>
      </c>
      <c r="K341" s="140"/>
      <c r="L341" s="141"/>
      <c r="M341" s="142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  <c r="AB341" s="90"/>
      <c r="AC341" s="90"/>
      <c r="AD341" s="90"/>
      <c r="AE341" s="90"/>
      <c r="AF341" s="90"/>
      <c r="AG341" s="90"/>
      <c r="AH341" s="90"/>
      <c r="AI341" s="90"/>
      <c r="AJ341" s="90"/>
      <c r="AK341" s="90"/>
      <c r="AL341" s="90"/>
      <c r="AM341" s="90"/>
      <c r="AN341" s="90"/>
      <c r="AO341" s="90"/>
      <c r="AP341" s="90"/>
      <c r="AQ341" s="90"/>
      <c r="AR341" s="90"/>
      <c r="AS341" s="39" t="str">
        <f t="shared" ref="AS341" si="348">IF(AT340=AT341,"○","×")</f>
        <v>○</v>
      </c>
      <c r="AT341" s="36">
        <f t="shared" si="332"/>
        <v>0</v>
      </c>
    </row>
    <row r="342" spans="1:46" ht="21" customHeight="1">
      <c r="A342" s="143">
        <v>170</v>
      </c>
      <c r="B342" s="145"/>
      <c r="C342" s="145"/>
      <c r="D342" s="146"/>
      <c r="E342" s="137" t="str">
        <f>IF(D342=""," ",DATEDIF(D342,K342,"Y")&amp;"歳"&amp;DATEDIF(D342,K342,"YM")&amp;"カ月")</f>
        <v xml:space="preserve"> </v>
      </c>
      <c r="F342" s="138"/>
      <c r="G342" s="138"/>
      <c r="H342" s="138"/>
      <c r="I342" s="138"/>
      <c r="J342" s="40" t="s">
        <v>8</v>
      </c>
      <c r="K342" s="139">
        <f t="shared" ca="1" si="296"/>
        <v>44449</v>
      </c>
      <c r="L342" s="139">
        <f ca="1">DATEDIF(D342,K342,"Y")</f>
        <v>121</v>
      </c>
      <c r="M342" s="121" t="str">
        <f t="shared" ca="1" si="297"/>
        <v>×</v>
      </c>
      <c r="N342" s="87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  <c r="AA342" s="86"/>
      <c r="AB342" s="86"/>
      <c r="AC342" s="86"/>
      <c r="AD342" s="86"/>
      <c r="AE342" s="86"/>
      <c r="AF342" s="86"/>
      <c r="AG342" s="86"/>
      <c r="AH342" s="86"/>
      <c r="AI342" s="86"/>
      <c r="AJ342" s="86"/>
      <c r="AK342" s="86"/>
      <c r="AL342" s="86"/>
      <c r="AM342" s="86"/>
      <c r="AN342" s="86"/>
      <c r="AO342" s="86"/>
      <c r="AP342" s="86"/>
      <c r="AQ342" s="86"/>
      <c r="AR342" s="86"/>
      <c r="AS342" s="42">
        <f t="shared" ref="AS342" si="349">SUM(N342:AR342)</f>
        <v>0</v>
      </c>
      <c r="AT342" s="36">
        <f t="shared" si="332"/>
        <v>0</v>
      </c>
    </row>
    <row r="343" spans="1:46" ht="21" customHeight="1" thickBot="1">
      <c r="A343" s="144"/>
      <c r="B343" s="114"/>
      <c r="C343" s="114"/>
      <c r="D343" s="116"/>
      <c r="E343" s="137"/>
      <c r="F343" s="118"/>
      <c r="G343" s="118"/>
      <c r="H343" s="118"/>
      <c r="I343" s="118"/>
      <c r="J343" s="38" t="s">
        <v>24</v>
      </c>
      <c r="K343" s="140"/>
      <c r="L343" s="141"/>
      <c r="M343" s="142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  <c r="AA343" s="90"/>
      <c r="AB343" s="90"/>
      <c r="AC343" s="90"/>
      <c r="AD343" s="90"/>
      <c r="AE343" s="90"/>
      <c r="AF343" s="90"/>
      <c r="AG343" s="90"/>
      <c r="AH343" s="90"/>
      <c r="AI343" s="90"/>
      <c r="AJ343" s="90"/>
      <c r="AK343" s="90"/>
      <c r="AL343" s="90"/>
      <c r="AM343" s="90"/>
      <c r="AN343" s="90"/>
      <c r="AO343" s="90"/>
      <c r="AP343" s="90"/>
      <c r="AQ343" s="90"/>
      <c r="AR343" s="90"/>
      <c r="AS343" s="39" t="str">
        <f t="shared" ref="AS343" si="350">IF(AT342=AT343,"○","×")</f>
        <v>○</v>
      </c>
      <c r="AT343" s="36">
        <f t="shared" si="332"/>
        <v>0</v>
      </c>
    </row>
    <row r="344" spans="1:46" ht="21" customHeight="1">
      <c r="A344" s="143">
        <v>171</v>
      </c>
      <c r="B344" s="145"/>
      <c r="C344" s="145"/>
      <c r="D344" s="146"/>
      <c r="E344" s="137" t="str">
        <f>IF(D344=""," ",DATEDIF(D344,K344,"Y")&amp;"歳"&amp;DATEDIF(D344,K344,"YM")&amp;"カ月")</f>
        <v xml:space="preserve"> </v>
      </c>
      <c r="F344" s="138"/>
      <c r="G344" s="138"/>
      <c r="H344" s="138"/>
      <c r="I344" s="138"/>
      <c r="J344" s="40" t="s">
        <v>8</v>
      </c>
      <c r="K344" s="139">
        <f t="shared" ca="1" si="296"/>
        <v>44449</v>
      </c>
      <c r="L344" s="139">
        <f ca="1">DATEDIF(D344,K344,"Y")</f>
        <v>121</v>
      </c>
      <c r="M344" s="121" t="str">
        <f t="shared" ca="1" si="297"/>
        <v>×</v>
      </c>
      <c r="N344" s="87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  <c r="Z344" s="86"/>
      <c r="AA344" s="86"/>
      <c r="AB344" s="86"/>
      <c r="AC344" s="86"/>
      <c r="AD344" s="86"/>
      <c r="AE344" s="86"/>
      <c r="AF344" s="86"/>
      <c r="AG344" s="86"/>
      <c r="AH344" s="86"/>
      <c r="AI344" s="86"/>
      <c r="AJ344" s="86"/>
      <c r="AK344" s="86"/>
      <c r="AL344" s="86"/>
      <c r="AM344" s="86"/>
      <c r="AN344" s="86"/>
      <c r="AO344" s="86"/>
      <c r="AP344" s="86"/>
      <c r="AQ344" s="86"/>
      <c r="AR344" s="86"/>
      <c r="AS344" s="42">
        <f t="shared" ref="AS344" si="351">SUM(N344:AR344)</f>
        <v>0</v>
      </c>
      <c r="AT344" s="36">
        <f t="shared" si="332"/>
        <v>0</v>
      </c>
    </row>
    <row r="345" spans="1:46" ht="21" customHeight="1" thickBot="1">
      <c r="A345" s="144"/>
      <c r="B345" s="114"/>
      <c r="C345" s="114"/>
      <c r="D345" s="116"/>
      <c r="E345" s="137"/>
      <c r="F345" s="118"/>
      <c r="G345" s="118"/>
      <c r="H345" s="118"/>
      <c r="I345" s="118"/>
      <c r="J345" s="38" t="s">
        <v>24</v>
      </c>
      <c r="K345" s="140"/>
      <c r="L345" s="141"/>
      <c r="M345" s="142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  <c r="AA345" s="90"/>
      <c r="AB345" s="90"/>
      <c r="AC345" s="90"/>
      <c r="AD345" s="90"/>
      <c r="AE345" s="90"/>
      <c r="AF345" s="90"/>
      <c r="AG345" s="90"/>
      <c r="AH345" s="90"/>
      <c r="AI345" s="90"/>
      <c r="AJ345" s="90"/>
      <c r="AK345" s="90"/>
      <c r="AL345" s="90"/>
      <c r="AM345" s="90"/>
      <c r="AN345" s="90"/>
      <c r="AO345" s="90"/>
      <c r="AP345" s="90"/>
      <c r="AQ345" s="90"/>
      <c r="AR345" s="90"/>
      <c r="AS345" s="39" t="str">
        <f t="shared" ref="AS345" si="352">IF(AT344=AT345,"○","×")</f>
        <v>○</v>
      </c>
      <c r="AT345" s="36">
        <f t="shared" si="332"/>
        <v>0</v>
      </c>
    </row>
    <row r="346" spans="1:46" ht="21" customHeight="1">
      <c r="A346" s="143">
        <v>172</v>
      </c>
      <c r="B346" s="145"/>
      <c r="C346" s="145"/>
      <c r="D346" s="146"/>
      <c r="E346" s="137" t="str">
        <f>IF(D346=""," ",DATEDIF(D346,K346,"Y")&amp;"歳"&amp;DATEDIF(D346,K346,"YM")&amp;"カ月")</f>
        <v xml:space="preserve"> </v>
      </c>
      <c r="F346" s="138"/>
      <c r="G346" s="138"/>
      <c r="H346" s="138"/>
      <c r="I346" s="138"/>
      <c r="J346" s="40" t="s">
        <v>8</v>
      </c>
      <c r="K346" s="139">
        <f t="shared" ca="1" si="296"/>
        <v>44449</v>
      </c>
      <c r="L346" s="139">
        <f ca="1">DATEDIF(D346,K346,"Y")</f>
        <v>121</v>
      </c>
      <c r="M346" s="121" t="str">
        <f t="shared" ca="1" si="297"/>
        <v>×</v>
      </c>
      <c r="N346" s="87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  <c r="AA346" s="86"/>
      <c r="AB346" s="86"/>
      <c r="AC346" s="86"/>
      <c r="AD346" s="86"/>
      <c r="AE346" s="86"/>
      <c r="AF346" s="86"/>
      <c r="AG346" s="86"/>
      <c r="AH346" s="86"/>
      <c r="AI346" s="86"/>
      <c r="AJ346" s="86"/>
      <c r="AK346" s="86"/>
      <c r="AL346" s="86"/>
      <c r="AM346" s="86"/>
      <c r="AN346" s="86"/>
      <c r="AO346" s="86"/>
      <c r="AP346" s="86"/>
      <c r="AQ346" s="86"/>
      <c r="AR346" s="86"/>
      <c r="AS346" s="42">
        <f t="shared" ref="AS346" si="353">SUM(N346:AR346)</f>
        <v>0</v>
      </c>
      <c r="AT346" s="36">
        <f t="shared" si="332"/>
        <v>0</v>
      </c>
    </row>
    <row r="347" spans="1:46" ht="21" customHeight="1" thickBot="1">
      <c r="A347" s="144"/>
      <c r="B347" s="114"/>
      <c r="C347" s="114"/>
      <c r="D347" s="116"/>
      <c r="E347" s="137"/>
      <c r="F347" s="118"/>
      <c r="G347" s="118"/>
      <c r="H347" s="118"/>
      <c r="I347" s="118"/>
      <c r="J347" s="38" t="s">
        <v>24</v>
      </c>
      <c r="K347" s="140"/>
      <c r="L347" s="141"/>
      <c r="M347" s="142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  <c r="AA347" s="90"/>
      <c r="AB347" s="90"/>
      <c r="AC347" s="90"/>
      <c r="AD347" s="90"/>
      <c r="AE347" s="90"/>
      <c r="AF347" s="90"/>
      <c r="AG347" s="90"/>
      <c r="AH347" s="90"/>
      <c r="AI347" s="90"/>
      <c r="AJ347" s="90"/>
      <c r="AK347" s="90"/>
      <c r="AL347" s="90"/>
      <c r="AM347" s="90"/>
      <c r="AN347" s="90"/>
      <c r="AO347" s="90"/>
      <c r="AP347" s="90"/>
      <c r="AQ347" s="90"/>
      <c r="AR347" s="90"/>
      <c r="AS347" s="39" t="str">
        <f t="shared" ref="AS347" si="354">IF(AT346=AT347,"○","×")</f>
        <v>○</v>
      </c>
      <c r="AT347" s="36">
        <f t="shared" si="332"/>
        <v>0</v>
      </c>
    </row>
    <row r="348" spans="1:46" ht="21" customHeight="1">
      <c r="A348" s="143">
        <v>173</v>
      </c>
      <c r="B348" s="145"/>
      <c r="C348" s="145"/>
      <c r="D348" s="146"/>
      <c r="E348" s="137" t="str">
        <f>IF(D348=""," ",DATEDIF(D348,K348,"Y")&amp;"歳"&amp;DATEDIF(D348,K348,"YM")&amp;"カ月")</f>
        <v xml:space="preserve"> </v>
      </c>
      <c r="F348" s="138"/>
      <c r="G348" s="138"/>
      <c r="H348" s="138"/>
      <c r="I348" s="138"/>
      <c r="J348" s="40" t="s">
        <v>8</v>
      </c>
      <c r="K348" s="139">
        <f t="shared" ca="1" si="296"/>
        <v>44449</v>
      </c>
      <c r="L348" s="139">
        <f ca="1">DATEDIF(D348,K348,"Y")</f>
        <v>121</v>
      </c>
      <c r="M348" s="121" t="str">
        <f t="shared" ca="1" si="297"/>
        <v>×</v>
      </c>
      <c r="N348" s="87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  <c r="AA348" s="86"/>
      <c r="AB348" s="86"/>
      <c r="AC348" s="86"/>
      <c r="AD348" s="86"/>
      <c r="AE348" s="86"/>
      <c r="AF348" s="86"/>
      <c r="AG348" s="86"/>
      <c r="AH348" s="86"/>
      <c r="AI348" s="86"/>
      <c r="AJ348" s="86"/>
      <c r="AK348" s="86"/>
      <c r="AL348" s="86"/>
      <c r="AM348" s="86"/>
      <c r="AN348" s="86"/>
      <c r="AO348" s="86"/>
      <c r="AP348" s="86"/>
      <c r="AQ348" s="86"/>
      <c r="AR348" s="86"/>
      <c r="AS348" s="42">
        <f t="shared" ref="AS348" si="355">SUM(N348:AR348)</f>
        <v>0</v>
      </c>
      <c r="AT348" s="36">
        <f t="shared" si="332"/>
        <v>0</v>
      </c>
    </row>
    <row r="349" spans="1:46" ht="21" customHeight="1" thickBot="1">
      <c r="A349" s="144"/>
      <c r="B349" s="114"/>
      <c r="C349" s="114"/>
      <c r="D349" s="116"/>
      <c r="E349" s="137"/>
      <c r="F349" s="118"/>
      <c r="G349" s="118"/>
      <c r="H349" s="118"/>
      <c r="I349" s="118"/>
      <c r="J349" s="38" t="s">
        <v>24</v>
      </c>
      <c r="K349" s="140"/>
      <c r="L349" s="141"/>
      <c r="M349" s="142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  <c r="AA349" s="90"/>
      <c r="AB349" s="90"/>
      <c r="AC349" s="90"/>
      <c r="AD349" s="90"/>
      <c r="AE349" s="90"/>
      <c r="AF349" s="90"/>
      <c r="AG349" s="90"/>
      <c r="AH349" s="90"/>
      <c r="AI349" s="90"/>
      <c r="AJ349" s="90"/>
      <c r="AK349" s="90"/>
      <c r="AL349" s="90"/>
      <c r="AM349" s="90"/>
      <c r="AN349" s="90"/>
      <c r="AO349" s="90"/>
      <c r="AP349" s="90"/>
      <c r="AQ349" s="90"/>
      <c r="AR349" s="90"/>
      <c r="AS349" s="39" t="str">
        <f t="shared" ref="AS349" si="356">IF(AT348=AT349,"○","×")</f>
        <v>○</v>
      </c>
      <c r="AT349" s="36">
        <f t="shared" si="332"/>
        <v>0</v>
      </c>
    </row>
    <row r="350" spans="1:46" ht="21" customHeight="1">
      <c r="A350" s="143">
        <v>174</v>
      </c>
      <c r="B350" s="145"/>
      <c r="C350" s="145"/>
      <c r="D350" s="146"/>
      <c r="E350" s="137" t="str">
        <f>IF(D350=""," ",DATEDIF(D350,K350,"Y")&amp;"歳"&amp;DATEDIF(D350,K350,"YM")&amp;"カ月")</f>
        <v xml:space="preserve"> </v>
      </c>
      <c r="F350" s="138"/>
      <c r="G350" s="138"/>
      <c r="H350" s="138"/>
      <c r="I350" s="138"/>
      <c r="J350" s="40" t="s">
        <v>8</v>
      </c>
      <c r="K350" s="139">
        <f t="shared" ca="1" si="296"/>
        <v>44449</v>
      </c>
      <c r="L350" s="139">
        <f ca="1">DATEDIF(D350,K350,"Y")</f>
        <v>121</v>
      </c>
      <c r="M350" s="121" t="str">
        <f t="shared" ca="1" si="297"/>
        <v>×</v>
      </c>
      <c r="N350" s="87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  <c r="AA350" s="86"/>
      <c r="AB350" s="86"/>
      <c r="AC350" s="86"/>
      <c r="AD350" s="86"/>
      <c r="AE350" s="86"/>
      <c r="AF350" s="86"/>
      <c r="AG350" s="86"/>
      <c r="AH350" s="86"/>
      <c r="AI350" s="86"/>
      <c r="AJ350" s="86"/>
      <c r="AK350" s="86"/>
      <c r="AL350" s="86"/>
      <c r="AM350" s="86"/>
      <c r="AN350" s="86"/>
      <c r="AO350" s="86"/>
      <c r="AP350" s="86"/>
      <c r="AQ350" s="86"/>
      <c r="AR350" s="86"/>
      <c r="AS350" s="42">
        <f t="shared" ref="AS350" si="357">SUM(N350:AR350)</f>
        <v>0</v>
      </c>
      <c r="AT350" s="36">
        <f t="shared" si="332"/>
        <v>0</v>
      </c>
    </row>
    <row r="351" spans="1:46" ht="21" customHeight="1" thickBot="1">
      <c r="A351" s="144"/>
      <c r="B351" s="114"/>
      <c r="C351" s="114"/>
      <c r="D351" s="116"/>
      <c r="E351" s="137"/>
      <c r="F351" s="118"/>
      <c r="G351" s="118"/>
      <c r="H351" s="118"/>
      <c r="I351" s="118"/>
      <c r="J351" s="38" t="s">
        <v>24</v>
      </c>
      <c r="K351" s="140"/>
      <c r="L351" s="141"/>
      <c r="M351" s="142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  <c r="AB351" s="90"/>
      <c r="AC351" s="90"/>
      <c r="AD351" s="90"/>
      <c r="AE351" s="90"/>
      <c r="AF351" s="90"/>
      <c r="AG351" s="90"/>
      <c r="AH351" s="90"/>
      <c r="AI351" s="90"/>
      <c r="AJ351" s="90"/>
      <c r="AK351" s="90"/>
      <c r="AL351" s="90"/>
      <c r="AM351" s="90"/>
      <c r="AN351" s="90"/>
      <c r="AO351" s="90"/>
      <c r="AP351" s="90"/>
      <c r="AQ351" s="90"/>
      <c r="AR351" s="90"/>
      <c r="AS351" s="39" t="str">
        <f t="shared" ref="AS351" si="358">IF(AT350=AT351,"○","×")</f>
        <v>○</v>
      </c>
      <c r="AT351" s="36">
        <f t="shared" si="332"/>
        <v>0</v>
      </c>
    </row>
    <row r="352" spans="1:46" ht="21" customHeight="1">
      <c r="A352" s="143">
        <v>175</v>
      </c>
      <c r="B352" s="145"/>
      <c r="C352" s="145"/>
      <c r="D352" s="146"/>
      <c r="E352" s="137" t="str">
        <f>IF(D352=""," ",DATEDIF(D352,K352,"Y")&amp;"歳"&amp;DATEDIF(D352,K352,"YM")&amp;"カ月")</f>
        <v xml:space="preserve"> </v>
      </c>
      <c r="F352" s="138"/>
      <c r="G352" s="138"/>
      <c r="H352" s="138"/>
      <c r="I352" s="138"/>
      <c r="J352" s="40" t="s">
        <v>8</v>
      </c>
      <c r="K352" s="139">
        <f t="shared" ca="1" si="296"/>
        <v>44449</v>
      </c>
      <c r="L352" s="139">
        <f ca="1">DATEDIF(D352,K352,"Y")</f>
        <v>121</v>
      </c>
      <c r="M352" s="121" t="str">
        <f t="shared" ca="1" si="297"/>
        <v>×</v>
      </c>
      <c r="N352" s="87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  <c r="AK352" s="86"/>
      <c r="AL352" s="86"/>
      <c r="AM352" s="86"/>
      <c r="AN352" s="86"/>
      <c r="AO352" s="86"/>
      <c r="AP352" s="86"/>
      <c r="AQ352" s="86"/>
      <c r="AR352" s="86"/>
      <c r="AS352" s="42">
        <f t="shared" ref="AS352" si="359">SUM(N352:AR352)</f>
        <v>0</v>
      </c>
      <c r="AT352" s="36">
        <f t="shared" si="332"/>
        <v>0</v>
      </c>
    </row>
    <row r="353" spans="1:46" ht="21" customHeight="1" thickBot="1">
      <c r="A353" s="144"/>
      <c r="B353" s="114"/>
      <c r="C353" s="114"/>
      <c r="D353" s="116"/>
      <c r="E353" s="137"/>
      <c r="F353" s="118"/>
      <c r="G353" s="118"/>
      <c r="H353" s="118"/>
      <c r="I353" s="118"/>
      <c r="J353" s="38" t="s">
        <v>24</v>
      </c>
      <c r="K353" s="140"/>
      <c r="L353" s="141"/>
      <c r="M353" s="142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  <c r="AA353" s="90"/>
      <c r="AB353" s="90"/>
      <c r="AC353" s="90"/>
      <c r="AD353" s="90"/>
      <c r="AE353" s="90"/>
      <c r="AF353" s="90"/>
      <c r="AG353" s="90"/>
      <c r="AH353" s="90"/>
      <c r="AI353" s="90"/>
      <c r="AJ353" s="90"/>
      <c r="AK353" s="90"/>
      <c r="AL353" s="90"/>
      <c r="AM353" s="90"/>
      <c r="AN353" s="90"/>
      <c r="AO353" s="90"/>
      <c r="AP353" s="90"/>
      <c r="AQ353" s="90"/>
      <c r="AR353" s="90"/>
      <c r="AS353" s="39" t="str">
        <f t="shared" ref="AS353" si="360">IF(AT352=AT353,"○","×")</f>
        <v>○</v>
      </c>
      <c r="AT353" s="36">
        <f t="shared" si="332"/>
        <v>0</v>
      </c>
    </row>
    <row r="354" spans="1:46" ht="21" customHeight="1">
      <c r="A354" s="143">
        <v>176</v>
      </c>
      <c r="B354" s="145"/>
      <c r="C354" s="145"/>
      <c r="D354" s="146"/>
      <c r="E354" s="137" t="str">
        <f>IF(D354=""," ",DATEDIF(D354,K354,"Y")&amp;"歳"&amp;DATEDIF(D354,K354,"YM")&amp;"カ月")</f>
        <v xml:space="preserve"> </v>
      </c>
      <c r="F354" s="138"/>
      <c r="G354" s="138"/>
      <c r="H354" s="138"/>
      <c r="I354" s="138"/>
      <c r="J354" s="40" t="s">
        <v>8</v>
      </c>
      <c r="K354" s="139">
        <f t="shared" ca="1" si="296"/>
        <v>44449</v>
      </c>
      <c r="L354" s="139">
        <f ca="1">DATEDIF(D354,K354,"Y")</f>
        <v>121</v>
      </c>
      <c r="M354" s="121" t="str">
        <f t="shared" ca="1" si="297"/>
        <v>×</v>
      </c>
      <c r="N354" s="87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  <c r="AK354" s="86"/>
      <c r="AL354" s="86"/>
      <c r="AM354" s="86"/>
      <c r="AN354" s="86"/>
      <c r="AO354" s="86"/>
      <c r="AP354" s="86"/>
      <c r="AQ354" s="86"/>
      <c r="AR354" s="86"/>
      <c r="AS354" s="42">
        <f t="shared" ref="AS354" si="361">SUM(N354:AR354)</f>
        <v>0</v>
      </c>
      <c r="AT354" s="36">
        <f t="shared" si="332"/>
        <v>0</v>
      </c>
    </row>
    <row r="355" spans="1:46" ht="21" customHeight="1" thickBot="1">
      <c r="A355" s="144"/>
      <c r="B355" s="114"/>
      <c r="C355" s="114"/>
      <c r="D355" s="116"/>
      <c r="E355" s="137"/>
      <c r="F355" s="118"/>
      <c r="G355" s="118"/>
      <c r="H355" s="118"/>
      <c r="I355" s="118"/>
      <c r="J355" s="38" t="s">
        <v>24</v>
      </c>
      <c r="K355" s="140"/>
      <c r="L355" s="141"/>
      <c r="M355" s="142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  <c r="AA355" s="90"/>
      <c r="AB355" s="90"/>
      <c r="AC355" s="90"/>
      <c r="AD355" s="90"/>
      <c r="AE355" s="90"/>
      <c r="AF355" s="90"/>
      <c r="AG355" s="90"/>
      <c r="AH355" s="90"/>
      <c r="AI355" s="90"/>
      <c r="AJ355" s="90"/>
      <c r="AK355" s="90"/>
      <c r="AL355" s="90"/>
      <c r="AM355" s="90"/>
      <c r="AN355" s="90"/>
      <c r="AO355" s="90"/>
      <c r="AP355" s="90"/>
      <c r="AQ355" s="90"/>
      <c r="AR355" s="90"/>
      <c r="AS355" s="39" t="str">
        <f t="shared" ref="AS355" si="362">IF(AT354=AT355,"○","×")</f>
        <v>○</v>
      </c>
      <c r="AT355" s="36">
        <f t="shared" si="332"/>
        <v>0</v>
      </c>
    </row>
    <row r="356" spans="1:46" ht="21" customHeight="1">
      <c r="A356" s="143">
        <v>177</v>
      </c>
      <c r="B356" s="145"/>
      <c r="C356" s="145"/>
      <c r="D356" s="146"/>
      <c r="E356" s="137" t="str">
        <f>IF(D356=""," ",DATEDIF(D356,K356,"Y")&amp;"歳"&amp;DATEDIF(D356,K356,"YM")&amp;"カ月")</f>
        <v xml:space="preserve"> </v>
      </c>
      <c r="F356" s="138"/>
      <c r="G356" s="138"/>
      <c r="H356" s="138"/>
      <c r="I356" s="138"/>
      <c r="J356" s="40" t="s">
        <v>8</v>
      </c>
      <c r="K356" s="139">
        <f t="shared" ref="K356:K400" ca="1" si="363">TODAY()</f>
        <v>44449</v>
      </c>
      <c r="L356" s="139">
        <f ca="1">DATEDIF(D356,K356,"Y")</f>
        <v>121</v>
      </c>
      <c r="M356" s="121" t="str">
        <f t="shared" ref="M356:M400" ca="1" si="364">IF(L356=0,"○",IF(L356=1,"△",IF(L356=2,"□",IF(L356=3,"◇","×"))))</f>
        <v>×</v>
      </c>
      <c r="N356" s="87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  <c r="AK356" s="86"/>
      <c r="AL356" s="86"/>
      <c r="AM356" s="86"/>
      <c r="AN356" s="86"/>
      <c r="AO356" s="86"/>
      <c r="AP356" s="86"/>
      <c r="AQ356" s="86"/>
      <c r="AR356" s="86"/>
      <c r="AS356" s="42">
        <f t="shared" ref="AS356" si="365">SUM(N356:AR356)</f>
        <v>0</v>
      </c>
      <c r="AT356" s="36">
        <f t="shared" si="332"/>
        <v>0</v>
      </c>
    </row>
    <row r="357" spans="1:46" ht="21" customHeight="1" thickBot="1">
      <c r="A357" s="144"/>
      <c r="B357" s="114"/>
      <c r="C357" s="114"/>
      <c r="D357" s="116"/>
      <c r="E357" s="137"/>
      <c r="F357" s="118"/>
      <c r="G357" s="118"/>
      <c r="H357" s="118"/>
      <c r="I357" s="118"/>
      <c r="J357" s="38" t="s">
        <v>24</v>
      </c>
      <c r="K357" s="140"/>
      <c r="L357" s="141"/>
      <c r="M357" s="142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  <c r="AA357" s="90"/>
      <c r="AB357" s="90"/>
      <c r="AC357" s="90"/>
      <c r="AD357" s="90"/>
      <c r="AE357" s="90"/>
      <c r="AF357" s="90"/>
      <c r="AG357" s="90"/>
      <c r="AH357" s="90"/>
      <c r="AI357" s="90"/>
      <c r="AJ357" s="90"/>
      <c r="AK357" s="90"/>
      <c r="AL357" s="90"/>
      <c r="AM357" s="90"/>
      <c r="AN357" s="90"/>
      <c r="AO357" s="90"/>
      <c r="AP357" s="90"/>
      <c r="AQ357" s="90"/>
      <c r="AR357" s="90"/>
      <c r="AS357" s="39" t="str">
        <f t="shared" ref="AS357" si="366">IF(AT356=AT357,"○","×")</f>
        <v>○</v>
      </c>
      <c r="AT357" s="36">
        <f t="shared" si="332"/>
        <v>0</v>
      </c>
    </row>
    <row r="358" spans="1:46" ht="21" customHeight="1">
      <c r="A358" s="143">
        <v>178</v>
      </c>
      <c r="B358" s="145"/>
      <c r="C358" s="145"/>
      <c r="D358" s="146"/>
      <c r="E358" s="137" t="str">
        <f>IF(D358=""," ",DATEDIF(D358,K358,"Y")&amp;"歳"&amp;DATEDIF(D358,K358,"YM")&amp;"カ月")</f>
        <v xml:space="preserve"> </v>
      </c>
      <c r="F358" s="138"/>
      <c r="G358" s="138"/>
      <c r="H358" s="138"/>
      <c r="I358" s="138"/>
      <c r="J358" s="40" t="s">
        <v>8</v>
      </c>
      <c r="K358" s="139">
        <f t="shared" ca="1" si="363"/>
        <v>44449</v>
      </c>
      <c r="L358" s="139">
        <f ca="1">DATEDIF(D358,K358,"Y")</f>
        <v>121</v>
      </c>
      <c r="M358" s="121" t="str">
        <f t="shared" ca="1" si="364"/>
        <v>×</v>
      </c>
      <c r="N358" s="87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86"/>
      <c r="AA358" s="86"/>
      <c r="AB358" s="86"/>
      <c r="AC358" s="86"/>
      <c r="AD358" s="86"/>
      <c r="AE358" s="86"/>
      <c r="AF358" s="86"/>
      <c r="AG358" s="86"/>
      <c r="AH358" s="86"/>
      <c r="AI358" s="86"/>
      <c r="AJ358" s="86"/>
      <c r="AK358" s="86"/>
      <c r="AL358" s="86"/>
      <c r="AM358" s="86"/>
      <c r="AN358" s="86"/>
      <c r="AO358" s="86"/>
      <c r="AP358" s="86"/>
      <c r="AQ358" s="86"/>
      <c r="AR358" s="86"/>
      <c r="AS358" s="42">
        <f t="shared" ref="AS358" si="367">SUM(N358:AR358)</f>
        <v>0</v>
      </c>
      <c r="AT358" s="36">
        <f t="shared" si="332"/>
        <v>0</v>
      </c>
    </row>
    <row r="359" spans="1:46" ht="21" customHeight="1" thickBot="1">
      <c r="A359" s="144"/>
      <c r="B359" s="114"/>
      <c r="C359" s="114"/>
      <c r="D359" s="116"/>
      <c r="E359" s="137"/>
      <c r="F359" s="118"/>
      <c r="G359" s="118"/>
      <c r="H359" s="118"/>
      <c r="I359" s="118"/>
      <c r="J359" s="38" t="s">
        <v>24</v>
      </c>
      <c r="K359" s="140"/>
      <c r="L359" s="141"/>
      <c r="M359" s="142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  <c r="AB359" s="90"/>
      <c r="AC359" s="90"/>
      <c r="AD359" s="90"/>
      <c r="AE359" s="90"/>
      <c r="AF359" s="90"/>
      <c r="AG359" s="90"/>
      <c r="AH359" s="90"/>
      <c r="AI359" s="90"/>
      <c r="AJ359" s="90"/>
      <c r="AK359" s="90"/>
      <c r="AL359" s="90"/>
      <c r="AM359" s="90"/>
      <c r="AN359" s="90"/>
      <c r="AO359" s="90"/>
      <c r="AP359" s="90"/>
      <c r="AQ359" s="90"/>
      <c r="AR359" s="90"/>
      <c r="AS359" s="39" t="str">
        <f t="shared" ref="AS359" si="368">IF(AT358=AT359,"○","×")</f>
        <v>○</v>
      </c>
      <c r="AT359" s="36">
        <f t="shared" si="332"/>
        <v>0</v>
      </c>
    </row>
    <row r="360" spans="1:46" ht="21" customHeight="1">
      <c r="A360" s="143">
        <v>179</v>
      </c>
      <c r="B360" s="145"/>
      <c r="C360" s="145"/>
      <c r="D360" s="146"/>
      <c r="E360" s="137" t="str">
        <f>IF(D360=""," ",DATEDIF(D360,K360,"Y")&amp;"歳"&amp;DATEDIF(D360,K360,"YM")&amp;"カ月")</f>
        <v xml:space="preserve"> </v>
      </c>
      <c r="F360" s="138"/>
      <c r="G360" s="138"/>
      <c r="H360" s="138"/>
      <c r="I360" s="138"/>
      <c r="J360" s="40" t="s">
        <v>8</v>
      </c>
      <c r="K360" s="139">
        <f t="shared" ca="1" si="363"/>
        <v>44449</v>
      </c>
      <c r="L360" s="139">
        <f ca="1">DATEDIF(D360,K360,"Y")</f>
        <v>121</v>
      </c>
      <c r="M360" s="121" t="str">
        <f t="shared" ca="1" si="364"/>
        <v>×</v>
      </c>
      <c r="N360" s="87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86"/>
      <c r="AA360" s="86"/>
      <c r="AB360" s="86"/>
      <c r="AC360" s="86"/>
      <c r="AD360" s="86"/>
      <c r="AE360" s="86"/>
      <c r="AF360" s="86"/>
      <c r="AG360" s="86"/>
      <c r="AH360" s="86"/>
      <c r="AI360" s="86"/>
      <c r="AJ360" s="86"/>
      <c r="AK360" s="86"/>
      <c r="AL360" s="86"/>
      <c r="AM360" s="86"/>
      <c r="AN360" s="86"/>
      <c r="AO360" s="86"/>
      <c r="AP360" s="86"/>
      <c r="AQ360" s="86"/>
      <c r="AR360" s="86"/>
      <c r="AS360" s="42">
        <f t="shared" ref="AS360" si="369">SUM(N360:AR360)</f>
        <v>0</v>
      </c>
      <c r="AT360" s="36">
        <f t="shared" si="332"/>
        <v>0</v>
      </c>
    </row>
    <row r="361" spans="1:46" ht="21" customHeight="1" thickBot="1">
      <c r="A361" s="144"/>
      <c r="B361" s="114"/>
      <c r="C361" s="114"/>
      <c r="D361" s="116"/>
      <c r="E361" s="137"/>
      <c r="F361" s="118"/>
      <c r="G361" s="118"/>
      <c r="H361" s="118"/>
      <c r="I361" s="118"/>
      <c r="J361" s="38" t="s">
        <v>24</v>
      </c>
      <c r="K361" s="140"/>
      <c r="L361" s="141"/>
      <c r="M361" s="142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  <c r="AC361" s="90"/>
      <c r="AD361" s="90"/>
      <c r="AE361" s="90"/>
      <c r="AF361" s="90"/>
      <c r="AG361" s="90"/>
      <c r="AH361" s="90"/>
      <c r="AI361" s="90"/>
      <c r="AJ361" s="90"/>
      <c r="AK361" s="90"/>
      <c r="AL361" s="90"/>
      <c r="AM361" s="90"/>
      <c r="AN361" s="90"/>
      <c r="AO361" s="90"/>
      <c r="AP361" s="90"/>
      <c r="AQ361" s="90"/>
      <c r="AR361" s="90"/>
      <c r="AS361" s="39" t="str">
        <f t="shared" ref="AS361" si="370">IF(AT360=AT361,"○","×")</f>
        <v>○</v>
      </c>
      <c r="AT361" s="36">
        <f t="shared" si="332"/>
        <v>0</v>
      </c>
    </row>
    <row r="362" spans="1:46" ht="21" customHeight="1">
      <c r="A362" s="143">
        <v>180</v>
      </c>
      <c r="B362" s="145"/>
      <c r="C362" s="145"/>
      <c r="D362" s="146"/>
      <c r="E362" s="137" t="str">
        <f>IF(D362=""," ",DATEDIF(D362,K362,"Y")&amp;"歳"&amp;DATEDIF(D362,K362,"YM")&amp;"カ月")</f>
        <v xml:space="preserve"> </v>
      </c>
      <c r="F362" s="138"/>
      <c r="G362" s="138"/>
      <c r="H362" s="138"/>
      <c r="I362" s="138"/>
      <c r="J362" s="40" t="s">
        <v>8</v>
      </c>
      <c r="K362" s="139">
        <f t="shared" ca="1" si="363"/>
        <v>44449</v>
      </c>
      <c r="L362" s="139">
        <f ca="1">DATEDIF(D362,K362,"Y")</f>
        <v>121</v>
      </c>
      <c r="M362" s="121" t="str">
        <f t="shared" ca="1" si="364"/>
        <v>×</v>
      </c>
      <c r="N362" s="87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86"/>
      <c r="AA362" s="86"/>
      <c r="AB362" s="86"/>
      <c r="AC362" s="86"/>
      <c r="AD362" s="86"/>
      <c r="AE362" s="86"/>
      <c r="AF362" s="86"/>
      <c r="AG362" s="86"/>
      <c r="AH362" s="86"/>
      <c r="AI362" s="86"/>
      <c r="AJ362" s="86"/>
      <c r="AK362" s="86"/>
      <c r="AL362" s="86"/>
      <c r="AM362" s="86"/>
      <c r="AN362" s="86"/>
      <c r="AO362" s="86"/>
      <c r="AP362" s="86"/>
      <c r="AQ362" s="86"/>
      <c r="AR362" s="86"/>
      <c r="AS362" s="42">
        <f t="shared" ref="AS362" si="371">SUM(N362:AR362)</f>
        <v>0</v>
      </c>
      <c r="AT362" s="36">
        <f t="shared" si="332"/>
        <v>0</v>
      </c>
    </row>
    <row r="363" spans="1:46" ht="21" customHeight="1" thickBot="1">
      <c r="A363" s="144"/>
      <c r="B363" s="114"/>
      <c r="C363" s="114"/>
      <c r="D363" s="116"/>
      <c r="E363" s="137"/>
      <c r="F363" s="118"/>
      <c r="G363" s="118"/>
      <c r="H363" s="118"/>
      <c r="I363" s="118"/>
      <c r="J363" s="38" t="s">
        <v>24</v>
      </c>
      <c r="K363" s="140"/>
      <c r="L363" s="141"/>
      <c r="M363" s="142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  <c r="AC363" s="90"/>
      <c r="AD363" s="90"/>
      <c r="AE363" s="90"/>
      <c r="AF363" s="90"/>
      <c r="AG363" s="90"/>
      <c r="AH363" s="90"/>
      <c r="AI363" s="90"/>
      <c r="AJ363" s="90"/>
      <c r="AK363" s="90"/>
      <c r="AL363" s="90"/>
      <c r="AM363" s="90"/>
      <c r="AN363" s="90"/>
      <c r="AO363" s="90"/>
      <c r="AP363" s="90"/>
      <c r="AQ363" s="90"/>
      <c r="AR363" s="90"/>
      <c r="AS363" s="39" t="str">
        <f t="shared" ref="AS363" si="372">IF(AT362=AT363,"○","×")</f>
        <v>○</v>
      </c>
      <c r="AT363" s="36">
        <f t="shared" si="332"/>
        <v>0</v>
      </c>
    </row>
    <row r="364" spans="1:46" ht="21" customHeight="1">
      <c r="A364" s="143">
        <v>181</v>
      </c>
      <c r="B364" s="145"/>
      <c r="C364" s="145"/>
      <c r="D364" s="146"/>
      <c r="E364" s="137" t="str">
        <f>IF(D364=""," ",DATEDIF(D364,K364,"Y")&amp;"歳"&amp;DATEDIF(D364,K364,"YM")&amp;"カ月")</f>
        <v xml:space="preserve"> </v>
      </c>
      <c r="F364" s="138"/>
      <c r="G364" s="138"/>
      <c r="H364" s="138"/>
      <c r="I364" s="138"/>
      <c r="J364" s="40" t="s">
        <v>8</v>
      </c>
      <c r="K364" s="139">
        <f t="shared" ca="1" si="363"/>
        <v>44449</v>
      </c>
      <c r="L364" s="139">
        <f ca="1">DATEDIF(D364,K364,"Y")</f>
        <v>121</v>
      </c>
      <c r="M364" s="121" t="str">
        <f t="shared" ca="1" si="364"/>
        <v>×</v>
      </c>
      <c r="N364" s="87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  <c r="Z364" s="86"/>
      <c r="AA364" s="86"/>
      <c r="AB364" s="86"/>
      <c r="AC364" s="86"/>
      <c r="AD364" s="86"/>
      <c r="AE364" s="86"/>
      <c r="AF364" s="86"/>
      <c r="AG364" s="86"/>
      <c r="AH364" s="86"/>
      <c r="AI364" s="86"/>
      <c r="AJ364" s="86"/>
      <c r="AK364" s="86"/>
      <c r="AL364" s="86"/>
      <c r="AM364" s="86"/>
      <c r="AN364" s="86"/>
      <c r="AO364" s="86"/>
      <c r="AP364" s="86"/>
      <c r="AQ364" s="86"/>
      <c r="AR364" s="86"/>
      <c r="AS364" s="42">
        <f t="shared" ref="AS364" si="373">SUM(N364:AR364)</f>
        <v>0</v>
      </c>
      <c r="AT364" s="36">
        <f t="shared" si="332"/>
        <v>0</v>
      </c>
    </row>
    <row r="365" spans="1:46" ht="21" customHeight="1" thickBot="1">
      <c r="A365" s="144"/>
      <c r="B365" s="114"/>
      <c r="C365" s="114"/>
      <c r="D365" s="116"/>
      <c r="E365" s="137"/>
      <c r="F365" s="118"/>
      <c r="G365" s="118"/>
      <c r="H365" s="118"/>
      <c r="I365" s="118"/>
      <c r="J365" s="38" t="s">
        <v>24</v>
      </c>
      <c r="K365" s="140"/>
      <c r="L365" s="141"/>
      <c r="M365" s="142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  <c r="AB365" s="90"/>
      <c r="AC365" s="90"/>
      <c r="AD365" s="90"/>
      <c r="AE365" s="90"/>
      <c r="AF365" s="90"/>
      <c r="AG365" s="90"/>
      <c r="AH365" s="90"/>
      <c r="AI365" s="90"/>
      <c r="AJ365" s="90"/>
      <c r="AK365" s="90"/>
      <c r="AL365" s="90"/>
      <c r="AM365" s="90"/>
      <c r="AN365" s="90"/>
      <c r="AO365" s="90"/>
      <c r="AP365" s="90"/>
      <c r="AQ365" s="90"/>
      <c r="AR365" s="90"/>
      <c r="AS365" s="39" t="str">
        <f t="shared" ref="AS365" si="374">IF(AT364=AT365,"○","×")</f>
        <v>○</v>
      </c>
      <c r="AT365" s="36">
        <f t="shared" si="332"/>
        <v>0</v>
      </c>
    </row>
    <row r="366" spans="1:46" ht="21" customHeight="1">
      <c r="A366" s="143">
        <v>182</v>
      </c>
      <c r="B366" s="145"/>
      <c r="C366" s="145"/>
      <c r="D366" s="146"/>
      <c r="E366" s="137" t="str">
        <f>IF(D366=""," ",DATEDIF(D366,K366,"Y")&amp;"歳"&amp;DATEDIF(D366,K366,"YM")&amp;"カ月")</f>
        <v xml:space="preserve"> </v>
      </c>
      <c r="F366" s="138"/>
      <c r="G366" s="138"/>
      <c r="H366" s="138"/>
      <c r="I366" s="138"/>
      <c r="J366" s="40" t="s">
        <v>8</v>
      </c>
      <c r="K366" s="139">
        <f t="shared" ca="1" si="363"/>
        <v>44449</v>
      </c>
      <c r="L366" s="139">
        <f ca="1">DATEDIF(D366,K366,"Y")</f>
        <v>121</v>
      </c>
      <c r="M366" s="121" t="str">
        <f t="shared" ca="1" si="364"/>
        <v>×</v>
      </c>
      <c r="N366" s="87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  <c r="AA366" s="86"/>
      <c r="AB366" s="86"/>
      <c r="AC366" s="86"/>
      <c r="AD366" s="86"/>
      <c r="AE366" s="86"/>
      <c r="AF366" s="86"/>
      <c r="AG366" s="86"/>
      <c r="AH366" s="86"/>
      <c r="AI366" s="86"/>
      <c r="AJ366" s="86"/>
      <c r="AK366" s="86"/>
      <c r="AL366" s="86"/>
      <c r="AM366" s="86"/>
      <c r="AN366" s="86"/>
      <c r="AO366" s="86"/>
      <c r="AP366" s="86"/>
      <c r="AQ366" s="86"/>
      <c r="AR366" s="86"/>
      <c r="AS366" s="42">
        <f t="shared" ref="AS366" si="375">SUM(N366:AR366)</f>
        <v>0</v>
      </c>
      <c r="AT366" s="36">
        <f t="shared" si="332"/>
        <v>0</v>
      </c>
    </row>
    <row r="367" spans="1:46" ht="21" customHeight="1" thickBot="1">
      <c r="A367" s="144"/>
      <c r="B367" s="114"/>
      <c r="C367" s="114"/>
      <c r="D367" s="116"/>
      <c r="E367" s="137"/>
      <c r="F367" s="118"/>
      <c r="G367" s="118"/>
      <c r="H367" s="118"/>
      <c r="I367" s="118"/>
      <c r="J367" s="38" t="s">
        <v>24</v>
      </c>
      <c r="K367" s="140"/>
      <c r="L367" s="141"/>
      <c r="M367" s="142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  <c r="AC367" s="90"/>
      <c r="AD367" s="90"/>
      <c r="AE367" s="90"/>
      <c r="AF367" s="90"/>
      <c r="AG367" s="90"/>
      <c r="AH367" s="90"/>
      <c r="AI367" s="90"/>
      <c r="AJ367" s="90"/>
      <c r="AK367" s="90"/>
      <c r="AL367" s="90"/>
      <c r="AM367" s="90"/>
      <c r="AN367" s="90"/>
      <c r="AO367" s="90"/>
      <c r="AP367" s="90"/>
      <c r="AQ367" s="90"/>
      <c r="AR367" s="90"/>
      <c r="AS367" s="39" t="str">
        <f t="shared" ref="AS367" si="376">IF(AT366=AT367,"○","×")</f>
        <v>○</v>
      </c>
      <c r="AT367" s="36">
        <f t="shared" si="332"/>
        <v>0</v>
      </c>
    </row>
    <row r="368" spans="1:46" ht="21" customHeight="1">
      <c r="A368" s="143">
        <v>183</v>
      </c>
      <c r="B368" s="145"/>
      <c r="C368" s="145"/>
      <c r="D368" s="146"/>
      <c r="E368" s="137" t="str">
        <f>IF(D368=""," ",DATEDIF(D368,K368,"Y")&amp;"歳"&amp;DATEDIF(D368,K368,"YM")&amp;"カ月")</f>
        <v xml:space="preserve"> </v>
      </c>
      <c r="F368" s="138"/>
      <c r="G368" s="138"/>
      <c r="H368" s="138"/>
      <c r="I368" s="138"/>
      <c r="J368" s="40" t="s">
        <v>8</v>
      </c>
      <c r="K368" s="139">
        <f t="shared" ca="1" si="363"/>
        <v>44449</v>
      </c>
      <c r="L368" s="139">
        <f ca="1">DATEDIF(D368,K368,"Y")</f>
        <v>121</v>
      </c>
      <c r="M368" s="121" t="str">
        <f t="shared" ca="1" si="364"/>
        <v>×</v>
      </c>
      <c r="N368" s="87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  <c r="Z368" s="86"/>
      <c r="AA368" s="86"/>
      <c r="AB368" s="86"/>
      <c r="AC368" s="86"/>
      <c r="AD368" s="86"/>
      <c r="AE368" s="86"/>
      <c r="AF368" s="86"/>
      <c r="AG368" s="86"/>
      <c r="AH368" s="86"/>
      <c r="AI368" s="86"/>
      <c r="AJ368" s="86"/>
      <c r="AK368" s="86"/>
      <c r="AL368" s="86"/>
      <c r="AM368" s="86"/>
      <c r="AN368" s="86"/>
      <c r="AO368" s="86"/>
      <c r="AP368" s="86"/>
      <c r="AQ368" s="86"/>
      <c r="AR368" s="86"/>
      <c r="AS368" s="42">
        <f t="shared" ref="AS368" si="377">SUM(N368:AR368)</f>
        <v>0</v>
      </c>
      <c r="AT368" s="36">
        <f t="shared" si="332"/>
        <v>0</v>
      </c>
    </row>
    <row r="369" spans="1:46" ht="21" customHeight="1" thickBot="1">
      <c r="A369" s="144"/>
      <c r="B369" s="114"/>
      <c r="C369" s="114"/>
      <c r="D369" s="116"/>
      <c r="E369" s="137"/>
      <c r="F369" s="118"/>
      <c r="G369" s="118"/>
      <c r="H369" s="118"/>
      <c r="I369" s="118"/>
      <c r="J369" s="38" t="s">
        <v>24</v>
      </c>
      <c r="K369" s="140"/>
      <c r="L369" s="141"/>
      <c r="M369" s="142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  <c r="AB369" s="90"/>
      <c r="AC369" s="90"/>
      <c r="AD369" s="90"/>
      <c r="AE369" s="90"/>
      <c r="AF369" s="90"/>
      <c r="AG369" s="90"/>
      <c r="AH369" s="90"/>
      <c r="AI369" s="90"/>
      <c r="AJ369" s="90"/>
      <c r="AK369" s="90"/>
      <c r="AL369" s="90"/>
      <c r="AM369" s="90"/>
      <c r="AN369" s="90"/>
      <c r="AO369" s="90"/>
      <c r="AP369" s="90"/>
      <c r="AQ369" s="90"/>
      <c r="AR369" s="90"/>
      <c r="AS369" s="39" t="str">
        <f t="shared" ref="AS369" si="378">IF(AT368=AT369,"○","×")</f>
        <v>○</v>
      </c>
      <c r="AT369" s="36">
        <f t="shared" si="332"/>
        <v>0</v>
      </c>
    </row>
    <row r="370" spans="1:46" ht="21" customHeight="1">
      <c r="A370" s="143">
        <v>184</v>
      </c>
      <c r="B370" s="145"/>
      <c r="C370" s="145"/>
      <c r="D370" s="146"/>
      <c r="E370" s="137" t="str">
        <f>IF(D370=""," ",DATEDIF(D370,K370,"Y")&amp;"歳"&amp;DATEDIF(D370,K370,"YM")&amp;"カ月")</f>
        <v xml:space="preserve"> </v>
      </c>
      <c r="F370" s="138"/>
      <c r="G370" s="138"/>
      <c r="H370" s="138"/>
      <c r="I370" s="138"/>
      <c r="J370" s="40" t="s">
        <v>8</v>
      </c>
      <c r="K370" s="139">
        <f t="shared" ca="1" si="363"/>
        <v>44449</v>
      </c>
      <c r="L370" s="139">
        <f ca="1">DATEDIF(D370,K370,"Y")</f>
        <v>121</v>
      </c>
      <c r="M370" s="121" t="str">
        <f t="shared" ca="1" si="364"/>
        <v>×</v>
      </c>
      <c r="N370" s="87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  <c r="AA370" s="86"/>
      <c r="AB370" s="86"/>
      <c r="AC370" s="86"/>
      <c r="AD370" s="86"/>
      <c r="AE370" s="86"/>
      <c r="AF370" s="86"/>
      <c r="AG370" s="86"/>
      <c r="AH370" s="86"/>
      <c r="AI370" s="86"/>
      <c r="AJ370" s="86"/>
      <c r="AK370" s="86"/>
      <c r="AL370" s="86"/>
      <c r="AM370" s="86"/>
      <c r="AN370" s="86"/>
      <c r="AO370" s="86"/>
      <c r="AP370" s="86"/>
      <c r="AQ370" s="86"/>
      <c r="AR370" s="86"/>
      <c r="AS370" s="42">
        <f t="shared" ref="AS370" si="379">SUM(N370:AR370)</f>
        <v>0</v>
      </c>
      <c r="AT370" s="36">
        <f t="shared" si="332"/>
        <v>0</v>
      </c>
    </row>
    <row r="371" spans="1:46" ht="21" customHeight="1" thickBot="1">
      <c r="A371" s="144"/>
      <c r="B371" s="114"/>
      <c r="C371" s="114"/>
      <c r="D371" s="116"/>
      <c r="E371" s="137"/>
      <c r="F371" s="118"/>
      <c r="G371" s="118"/>
      <c r="H371" s="118"/>
      <c r="I371" s="118"/>
      <c r="J371" s="38" t="s">
        <v>24</v>
      </c>
      <c r="K371" s="140"/>
      <c r="L371" s="141"/>
      <c r="M371" s="142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  <c r="AB371" s="90"/>
      <c r="AC371" s="90"/>
      <c r="AD371" s="90"/>
      <c r="AE371" s="90"/>
      <c r="AF371" s="90"/>
      <c r="AG371" s="90"/>
      <c r="AH371" s="90"/>
      <c r="AI371" s="90"/>
      <c r="AJ371" s="90"/>
      <c r="AK371" s="90"/>
      <c r="AL371" s="90"/>
      <c r="AM371" s="90"/>
      <c r="AN371" s="90"/>
      <c r="AO371" s="90"/>
      <c r="AP371" s="90"/>
      <c r="AQ371" s="90"/>
      <c r="AR371" s="90"/>
      <c r="AS371" s="39" t="str">
        <f t="shared" ref="AS371" si="380">IF(AT370=AT371,"○","×")</f>
        <v>○</v>
      </c>
      <c r="AT371" s="36">
        <f t="shared" si="332"/>
        <v>0</v>
      </c>
    </row>
    <row r="372" spans="1:46" ht="21" customHeight="1">
      <c r="A372" s="143">
        <v>185</v>
      </c>
      <c r="B372" s="145"/>
      <c r="C372" s="145"/>
      <c r="D372" s="146"/>
      <c r="E372" s="137" t="str">
        <f>IF(D372=""," ",DATEDIF(D372,K372,"Y")&amp;"歳"&amp;DATEDIF(D372,K372,"YM")&amp;"カ月")</f>
        <v xml:space="preserve"> </v>
      </c>
      <c r="F372" s="138"/>
      <c r="G372" s="138"/>
      <c r="H372" s="138"/>
      <c r="I372" s="138"/>
      <c r="J372" s="40" t="s">
        <v>8</v>
      </c>
      <c r="K372" s="139">
        <f t="shared" ca="1" si="363"/>
        <v>44449</v>
      </c>
      <c r="L372" s="139">
        <f ca="1">DATEDIF(D372,K372,"Y")</f>
        <v>121</v>
      </c>
      <c r="M372" s="121" t="str">
        <f t="shared" ca="1" si="364"/>
        <v>×</v>
      </c>
      <c r="N372" s="87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  <c r="Z372" s="86"/>
      <c r="AA372" s="86"/>
      <c r="AB372" s="86"/>
      <c r="AC372" s="86"/>
      <c r="AD372" s="86"/>
      <c r="AE372" s="86"/>
      <c r="AF372" s="86"/>
      <c r="AG372" s="86"/>
      <c r="AH372" s="86"/>
      <c r="AI372" s="86"/>
      <c r="AJ372" s="86"/>
      <c r="AK372" s="86"/>
      <c r="AL372" s="86"/>
      <c r="AM372" s="86"/>
      <c r="AN372" s="86"/>
      <c r="AO372" s="86"/>
      <c r="AP372" s="86"/>
      <c r="AQ372" s="86"/>
      <c r="AR372" s="86"/>
      <c r="AS372" s="42">
        <f t="shared" ref="AS372" si="381">SUM(N372:AR372)</f>
        <v>0</v>
      </c>
      <c r="AT372" s="36">
        <f t="shared" si="332"/>
        <v>0</v>
      </c>
    </row>
    <row r="373" spans="1:46" ht="21" customHeight="1" thickBot="1">
      <c r="A373" s="144"/>
      <c r="B373" s="114"/>
      <c r="C373" s="114"/>
      <c r="D373" s="116"/>
      <c r="E373" s="137"/>
      <c r="F373" s="118"/>
      <c r="G373" s="118"/>
      <c r="H373" s="118"/>
      <c r="I373" s="118"/>
      <c r="J373" s="38" t="s">
        <v>24</v>
      </c>
      <c r="K373" s="140"/>
      <c r="L373" s="141"/>
      <c r="M373" s="142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  <c r="AB373" s="90"/>
      <c r="AC373" s="90"/>
      <c r="AD373" s="90"/>
      <c r="AE373" s="90"/>
      <c r="AF373" s="90"/>
      <c r="AG373" s="90"/>
      <c r="AH373" s="90"/>
      <c r="AI373" s="90"/>
      <c r="AJ373" s="90"/>
      <c r="AK373" s="90"/>
      <c r="AL373" s="90"/>
      <c r="AM373" s="90"/>
      <c r="AN373" s="90"/>
      <c r="AO373" s="90"/>
      <c r="AP373" s="90"/>
      <c r="AQ373" s="90"/>
      <c r="AR373" s="90"/>
      <c r="AS373" s="39" t="str">
        <f t="shared" ref="AS373" si="382">IF(AT372=AT373,"○","×")</f>
        <v>○</v>
      </c>
      <c r="AT373" s="36">
        <f t="shared" si="332"/>
        <v>0</v>
      </c>
    </row>
    <row r="374" spans="1:46" ht="21" customHeight="1">
      <c r="A374" s="143">
        <v>186</v>
      </c>
      <c r="B374" s="145"/>
      <c r="C374" s="145"/>
      <c r="D374" s="146"/>
      <c r="E374" s="137" t="str">
        <f>IF(D374=""," ",DATEDIF(D374,K374,"Y")&amp;"歳"&amp;DATEDIF(D374,K374,"YM")&amp;"カ月")</f>
        <v xml:space="preserve"> </v>
      </c>
      <c r="F374" s="138"/>
      <c r="G374" s="138"/>
      <c r="H374" s="138"/>
      <c r="I374" s="138"/>
      <c r="J374" s="40" t="s">
        <v>8</v>
      </c>
      <c r="K374" s="139">
        <f t="shared" ca="1" si="363"/>
        <v>44449</v>
      </c>
      <c r="L374" s="139">
        <f ca="1">DATEDIF(D374,K374,"Y")</f>
        <v>121</v>
      </c>
      <c r="M374" s="121" t="str">
        <f t="shared" ca="1" si="364"/>
        <v>×</v>
      </c>
      <c r="N374" s="87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86"/>
      <c r="AA374" s="86"/>
      <c r="AB374" s="86"/>
      <c r="AC374" s="86"/>
      <c r="AD374" s="86"/>
      <c r="AE374" s="86"/>
      <c r="AF374" s="86"/>
      <c r="AG374" s="86"/>
      <c r="AH374" s="86"/>
      <c r="AI374" s="86"/>
      <c r="AJ374" s="86"/>
      <c r="AK374" s="86"/>
      <c r="AL374" s="86"/>
      <c r="AM374" s="86"/>
      <c r="AN374" s="86"/>
      <c r="AO374" s="86"/>
      <c r="AP374" s="86"/>
      <c r="AQ374" s="86"/>
      <c r="AR374" s="86"/>
      <c r="AS374" s="42">
        <f t="shared" ref="AS374" si="383">SUM(N374:AR374)</f>
        <v>0</v>
      </c>
      <c r="AT374" s="36">
        <f t="shared" si="332"/>
        <v>0</v>
      </c>
    </row>
    <row r="375" spans="1:46" ht="21" customHeight="1" thickBot="1">
      <c r="A375" s="144"/>
      <c r="B375" s="114"/>
      <c r="C375" s="114"/>
      <c r="D375" s="116"/>
      <c r="E375" s="137"/>
      <c r="F375" s="118"/>
      <c r="G375" s="118"/>
      <c r="H375" s="118"/>
      <c r="I375" s="118"/>
      <c r="J375" s="38" t="s">
        <v>24</v>
      </c>
      <c r="K375" s="140"/>
      <c r="L375" s="141"/>
      <c r="M375" s="142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  <c r="AC375" s="90"/>
      <c r="AD375" s="90"/>
      <c r="AE375" s="90"/>
      <c r="AF375" s="90"/>
      <c r="AG375" s="90"/>
      <c r="AH375" s="90"/>
      <c r="AI375" s="90"/>
      <c r="AJ375" s="90"/>
      <c r="AK375" s="90"/>
      <c r="AL375" s="90"/>
      <c r="AM375" s="90"/>
      <c r="AN375" s="90"/>
      <c r="AO375" s="90"/>
      <c r="AP375" s="90"/>
      <c r="AQ375" s="90"/>
      <c r="AR375" s="90"/>
      <c r="AS375" s="39" t="str">
        <f t="shared" ref="AS375" si="384">IF(AT374=AT375,"○","×")</f>
        <v>○</v>
      </c>
      <c r="AT375" s="36">
        <f t="shared" si="332"/>
        <v>0</v>
      </c>
    </row>
    <row r="376" spans="1:46" ht="21" customHeight="1">
      <c r="A376" s="143">
        <v>187</v>
      </c>
      <c r="B376" s="145"/>
      <c r="C376" s="145"/>
      <c r="D376" s="146"/>
      <c r="E376" s="137" t="str">
        <f>IF(D376=""," ",DATEDIF(D376,K376,"Y")&amp;"歳"&amp;DATEDIF(D376,K376,"YM")&amp;"カ月")</f>
        <v xml:space="preserve"> </v>
      </c>
      <c r="F376" s="138"/>
      <c r="G376" s="138"/>
      <c r="H376" s="138"/>
      <c r="I376" s="138"/>
      <c r="J376" s="40" t="s">
        <v>8</v>
      </c>
      <c r="K376" s="139">
        <f t="shared" ca="1" si="363"/>
        <v>44449</v>
      </c>
      <c r="L376" s="139">
        <f ca="1">DATEDIF(D376,K376,"Y")</f>
        <v>121</v>
      </c>
      <c r="M376" s="121" t="str">
        <f t="shared" ca="1" si="364"/>
        <v>×</v>
      </c>
      <c r="N376" s="87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  <c r="Z376" s="86"/>
      <c r="AA376" s="86"/>
      <c r="AB376" s="86"/>
      <c r="AC376" s="86"/>
      <c r="AD376" s="86"/>
      <c r="AE376" s="86"/>
      <c r="AF376" s="86"/>
      <c r="AG376" s="86"/>
      <c r="AH376" s="86"/>
      <c r="AI376" s="86"/>
      <c r="AJ376" s="86"/>
      <c r="AK376" s="86"/>
      <c r="AL376" s="86"/>
      <c r="AM376" s="86"/>
      <c r="AN376" s="86"/>
      <c r="AO376" s="86"/>
      <c r="AP376" s="86"/>
      <c r="AQ376" s="86"/>
      <c r="AR376" s="86"/>
      <c r="AS376" s="42">
        <f t="shared" ref="AS376" si="385">SUM(N376:AR376)</f>
        <v>0</v>
      </c>
      <c r="AT376" s="36">
        <f t="shared" si="332"/>
        <v>0</v>
      </c>
    </row>
    <row r="377" spans="1:46" ht="21" customHeight="1" thickBot="1">
      <c r="A377" s="144"/>
      <c r="B377" s="114"/>
      <c r="C377" s="114"/>
      <c r="D377" s="116"/>
      <c r="E377" s="137"/>
      <c r="F377" s="118"/>
      <c r="G377" s="118"/>
      <c r="H377" s="118"/>
      <c r="I377" s="118"/>
      <c r="J377" s="38" t="s">
        <v>24</v>
      </c>
      <c r="K377" s="140"/>
      <c r="L377" s="141"/>
      <c r="M377" s="142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  <c r="AB377" s="90"/>
      <c r="AC377" s="90"/>
      <c r="AD377" s="90"/>
      <c r="AE377" s="90"/>
      <c r="AF377" s="90"/>
      <c r="AG377" s="90"/>
      <c r="AH377" s="90"/>
      <c r="AI377" s="90"/>
      <c r="AJ377" s="90"/>
      <c r="AK377" s="90"/>
      <c r="AL377" s="90"/>
      <c r="AM377" s="90"/>
      <c r="AN377" s="90"/>
      <c r="AO377" s="90"/>
      <c r="AP377" s="90"/>
      <c r="AQ377" s="90"/>
      <c r="AR377" s="90"/>
      <c r="AS377" s="39" t="str">
        <f t="shared" ref="AS377" si="386">IF(AT376=AT377,"○","×")</f>
        <v>○</v>
      </c>
      <c r="AT377" s="36">
        <f t="shared" si="332"/>
        <v>0</v>
      </c>
    </row>
    <row r="378" spans="1:46" ht="21" customHeight="1">
      <c r="A378" s="143">
        <v>188</v>
      </c>
      <c r="B378" s="145"/>
      <c r="C378" s="145"/>
      <c r="D378" s="146"/>
      <c r="E378" s="137" t="str">
        <f>IF(D378=""," ",DATEDIF(D378,K378,"Y")&amp;"歳"&amp;DATEDIF(D378,K378,"YM")&amp;"カ月")</f>
        <v xml:space="preserve"> </v>
      </c>
      <c r="F378" s="138"/>
      <c r="G378" s="138"/>
      <c r="H378" s="138"/>
      <c r="I378" s="138"/>
      <c r="J378" s="40" t="s">
        <v>8</v>
      </c>
      <c r="K378" s="139">
        <f t="shared" ca="1" si="363"/>
        <v>44449</v>
      </c>
      <c r="L378" s="139">
        <f ca="1">DATEDIF(D378,K378,"Y")</f>
        <v>121</v>
      </c>
      <c r="M378" s="121" t="str">
        <f t="shared" ca="1" si="364"/>
        <v>×</v>
      </c>
      <c r="N378" s="87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86"/>
      <c r="AA378" s="86"/>
      <c r="AB378" s="86"/>
      <c r="AC378" s="86"/>
      <c r="AD378" s="86"/>
      <c r="AE378" s="86"/>
      <c r="AF378" s="86"/>
      <c r="AG378" s="86"/>
      <c r="AH378" s="86"/>
      <c r="AI378" s="86"/>
      <c r="AJ378" s="86"/>
      <c r="AK378" s="86"/>
      <c r="AL378" s="86"/>
      <c r="AM378" s="86"/>
      <c r="AN378" s="86"/>
      <c r="AO378" s="86"/>
      <c r="AP378" s="86"/>
      <c r="AQ378" s="86"/>
      <c r="AR378" s="86"/>
      <c r="AS378" s="42">
        <f t="shared" ref="AS378" si="387">SUM(N378:AR378)</f>
        <v>0</v>
      </c>
      <c r="AT378" s="36">
        <f t="shared" si="332"/>
        <v>0</v>
      </c>
    </row>
    <row r="379" spans="1:46" ht="21" customHeight="1" thickBot="1">
      <c r="A379" s="144"/>
      <c r="B379" s="114"/>
      <c r="C379" s="114"/>
      <c r="D379" s="116"/>
      <c r="E379" s="137"/>
      <c r="F379" s="118"/>
      <c r="G379" s="118"/>
      <c r="H379" s="118"/>
      <c r="I379" s="118"/>
      <c r="J379" s="38" t="s">
        <v>24</v>
      </c>
      <c r="K379" s="140"/>
      <c r="L379" s="141"/>
      <c r="M379" s="142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  <c r="AC379" s="90"/>
      <c r="AD379" s="90"/>
      <c r="AE379" s="90"/>
      <c r="AF379" s="90"/>
      <c r="AG379" s="90"/>
      <c r="AH379" s="90"/>
      <c r="AI379" s="90"/>
      <c r="AJ379" s="90"/>
      <c r="AK379" s="90"/>
      <c r="AL379" s="90"/>
      <c r="AM379" s="90"/>
      <c r="AN379" s="90"/>
      <c r="AO379" s="90"/>
      <c r="AP379" s="90"/>
      <c r="AQ379" s="90"/>
      <c r="AR379" s="90"/>
      <c r="AS379" s="39" t="str">
        <f t="shared" ref="AS379" si="388">IF(AT378=AT379,"○","×")</f>
        <v>○</v>
      </c>
      <c r="AT379" s="36">
        <f t="shared" si="332"/>
        <v>0</v>
      </c>
    </row>
    <row r="380" spans="1:46" ht="21" customHeight="1">
      <c r="A380" s="143">
        <v>189</v>
      </c>
      <c r="B380" s="145"/>
      <c r="C380" s="145"/>
      <c r="D380" s="146"/>
      <c r="E380" s="137" t="str">
        <f>IF(D380=""," ",DATEDIF(D380,K380,"Y")&amp;"歳"&amp;DATEDIF(D380,K380,"YM")&amp;"カ月")</f>
        <v xml:space="preserve"> </v>
      </c>
      <c r="F380" s="138"/>
      <c r="G380" s="138"/>
      <c r="H380" s="138"/>
      <c r="I380" s="138"/>
      <c r="J380" s="40" t="s">
        <v>8</v>
      </c>
      <c r="K380" s="139">
        <f t="shared" ca="1" si="363"/>
        <v>44449</v>
      </c>
      <c r="L380" s="139">
        <f ca="1">DATEDIF(D380,K380,"Y")</f>
        <v>121</v>
      </c>
      <c r="M380" s="121" t="str">
        <f t="shared" ca="1" si="364"/>
        <v>×</v>
      </c>
      <c r="N380" s="87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86"/>
      <c r="AA380" s="86"/>
      <c r="AB380" s="86"/>
      <c r="AC380" s="86"/>
      <c r="AD380" s="86"/>
      <c r="AE380" s="86"/>
      <c r="AF380" s="86"/>
      <c r="AG380" s="86"/>
      <c r="AH380" s="86"/>
      <c r="AI380" s="86"/>
      <c r="AJ380" s="86"/>
      <c r="AK380" s="86"/>
      <c r="AL380" s="86"/>
      <c r="AM380" s="86"/>
      <c r="AN380" s="86"/>
      <c r="AO380" s="86"/>
      <c r="AP380" s="86"/>
      <c r="AQ380" s="86"/>
      <c r="AR380" s="86"/>
      <c r="AS380" s="42">
        <f t="shared" ref="AS380" si="389">SUM(N380:AR380)</f>
        <v>0</v>
      </c>
      <c r="AT380" s="36">
        <f t="shared" si="332"/>
        <v>0</v>
      </c>
    </row>
    <row r="381" spans="1:46" ht="21" customHeight="1" thickBot="1">
      <c r="A381" s="144"/>
      <c r="B381" s="114"/>
      <c r="C381" s="114"/>
      <c r="D381" s="116"/>
      <c r="E381" s="137"/>
      <c r="F381" s="118"/>
      <c r="G381" s="118"/>
      <c r="H381" s="118"/>
      <c r="I381" s="118"/>
      <c r="J381" s="38" t="s">
        <v>24</v>
      </c>
      <c r="K381" s="140"/>
      <c r="L381" s="141"/>
      <c r="M381" s="142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  <c r="AB381" s="90"/>
      <c r="AC381" s="90"/>
      <c r="AD381" s="90"/>
      <c r="AE381" s="90"/>
      <c r="AF381" s="90"/>
      <c r="AG381" s="90"/>
      <c r="AH381" s="90"/>
      <c r="AI381" s="90"/>
      <c r="AJ381" s="90"/>
      <c r="AK381" s="90"/>
      <c r="AL381" s="90"/>
      <c r="AM381" s="90"/>
      <c r="AN381" s="90"/>
      <c r="AO381" s="90"/>
      <c r="AP381" s="90"/>
      <c r="AQ381" s="90"/>
      <c r="AR381" s="90"/>
      <c r="AS381" s="39" t="str">
        <f t="shared" ref="AS381" si="390">IF(AT380=AT381,"○","×")</f>
        <v>○</v>
      </c>
      <c r="AT381" s="36">
        <f t="shared" si="332"/>
        <v>0</v>
      </c>
    </row>
    <row r="382" spans="1:46" ht="21" customHeight="1">
      <c r="A382" s="143">
        <v>190</v>
      </c>
      <c r="B382" s="145"/>
      <c r="C382" s="145"/>
      <c r="D382" s="146"/>
      <c r="E382" s="137" t="str">
        <f>IF(D382=""," ",DATEDIF(D382,K382,"Y")&amp;"歳"&amp;DATEDIF(D382,K382,"YM")&amp;"カ月")</f>
        <v xml:space="preserve"> </v>
      </c>
      <c r="F382" s="138"/>
      <c r="G382" s="138"/>
      <c r="H382" s="138"/>
      <c r="I382" s="138"/>
      <c r="J382" s="40" t="s">
        <v>8</v>
      </c>
      <c r="K382" s="139">
        <f t="shared" ca="1" si="363"/>
        <v>44449</v>
      </c>
      <c r="L382" s="139">
        <f ca="1">DATEDIF(D382,K382,"Y")</f>
        <v>121</v>
      </c>
      <c r="M382" s="121" t="str">
        <f t="shared" ca="1" si="364"/>
        <v>×</v>
      </c>
      <c r="N382" s="87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86"/>
      <c r="AA382" s="86"/>
      <c r="AB382" s="86"/>
      <c r="AC382" s="86"/>
      <c r="AD382" s="86"/>
      <c r="AE382" s="86"/>
      <c r="AF382" s="86"/>
      <c r="AG382" s="86"/>
      <c r="AH382" s="86"/>
      <c r="AI382" s="86"/>
      <c r="AJ382" s="86"/>
      <c r="AK382" s="86"/>
      <c r="AL382" s="86"/>
      <c r="AM382" s="86"/>
      <c r="AN382" s="86"/>
      <c r="AO382" s="86"/>
      <c r="AP382" s="86"/>
      <c r="AQ382" s="86"/>
      <c r="AR382" s="86"/>
      <c r="AS382" s="42">
        <f t="shared" ref="AS382" si="391">SUM(N382:AR382)</f>
        <v>0</v>
      </c>
      <c r="AT382" s="36">
        <f t="shared" si="332"/>
        <v>0</v>
      </c>
    </row>
    <row r="383" spans="1:46" ht="21" customHeight="1" thickBot="1">
      <c r="A383" s="144"/>
      <c r="B383" s="114"/>
      <c r="C383" s="114"/>
      <c r="D383" s="116"/>
      <c r="E383" s="137"/>
      <c r="F383" s="118"/>
      <c r="G383" s="118"/>
      <c r="H383" s="118"/>
      <c r="I383" s="118"/>
      <c r="J383" s="38" t="s">
        <v>24</v>
      </c>
      <c r="K383" s="140"/>
      <c r="L383" s="141"/>
      <c r="M383" s="142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  <c r="AB383" s="90"/>
      <c r="AC383" s="90"/>
      <c r="AD383" s="90"/>
      <c r="AE383" s="90"/>
      <c r="AF383" s="90"/>
      <c r="AG383" s="90"/>
      <c r="AH383" s="90"/>
      <c r="AI383" s="90"/>
      <c r="AJ383" s="90"/>
      <c r="AK383" s="90"/>
      <c r="AL383" s="90"/>
      <c r="AM383" s="90"/>
      <c r="AN383" s="90"/>
      <c r="AO383" s="90"/>
      <c r="AP383" s="90"/>
      <c r="AQ383" s="90"/>
      <c r="AR383" s="90"/>
      <c r="AS383" s="39" t="str">
        <f t="shared" ref="AS383" si="392">IF(AT382=AT383,"○","×")</f>
        <v>○</v>
      </c>
      <c r="AT383" s="36">
        <f t="shared" si="332"/>
        <v>0</v>
      </c>
    </row>
    <row r="384" spans="1:46" ht="21" customHeight="1">
      <c r="A384" s="143">
        <v>191</v>
      </c>
      <c r="B384" s="145"/>
      <c r="C384" s="145"/>
      <c r="D384" s="146"/>
      <c r="E384" s="137" t="str">
        <f>IF(D384=""," ",DATEDIF(D384,K384,"Y")&amp;"歳"&amp;DATEDIF(D384,K384,"YM")&amp;"カ月")</f>
        <v xml:space="preserve"> </v>
      </c>
      <c r="F384" s="138"/>
      <c r="G384" s="138"/>
      <c r="H384" s="138"/>
      <c r="I384" s="138"/>
      <c r="J384" s="40" t="s">
        <v>8</v>
      </c>
      <c r="K384" s="139">
        <f t="shared" ca="1" si="363"/>
        <v>44449</v>
      </c>
      <c r="L384" s="139">
        <f ca="1">DATEDIF(D384,K384,"Y")</f>
        <v>121</v>
      </c>
      <c r="M384" s="121" t="str">
        <f t="shared" ca="1" si="364"/>
        <v>×</v>
      </c>
      <c r="N384" s="87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  <c r="Z384" s="86"/>
      <c r="AA384" s="86"/>
      <c r="AB384" s="86"/>
      <c r="AC384" s="86"/>
      <c r="AD384" s="86"/>
      <c r="AE384" s="86"/>
      <c r="AF384" s="86"/>
      <c r="AG384" s="86"/>
      <c r="AH384" s="86"/>
      <c r="AI384" s="86"/>
      <c r="AJ384" s="86"/>
      <c r="AK384" s="86"/>
      <c r="AL384" s="86"/>
      <c r="AM384" s="86"/>
      <c r="AN384" s="86"/>
      <c r="AO384" s="86"/>
      <c r="AP384" s="86"/>
      <c r="AQ384" s="86"/>
      <c r="AR384" s="86"/>
      <c r="AS384" s="42">
        <f t="shared" ref="AS384" si="393">SUM(N384:AR384)</f>
        <v>0</v>
      </c>
      <c r="AT384" s="36">
        <f t="shared" si="332"/>
        <v>0</v>
      </c>
    </row>
    <row r="385" spans="1:46" ht="21" customHeight="1" thickBot="1">
      <c r="A385" s="144"/>
      <c r="B385" s="114"/>
      <c r="C385" s="114"/>
      <c r="D385" s="116"/>
      <c r="E385" s="137"/>
      <c r="F385" s="118"/>
      <c r="G385" s="118"/>
      <c r="H385" s="118"/>
      <c r="I385" s="118"/>
      <c r="J385" s="38" t="s">
        <v>24</v>
      </c>
      <c r="K385" s="140"/>
      <c r="L385" s="141"/>
      <c r="M385" s="142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  <c r="AC385" s="90"/>
      <c r="AD385" s="90"/>
      <c r="AE385" s="90"/>
      <c r="AF385" s="90"/>
      <c r="AG385" s="90"/>
      <c r="AH385" s="90"/>
      <c r="AI385" s="90"/>
      <c r="AJ385" s="90"/>
      <c r="AK385" s="90"/>
      <c r="AL385" s="90"/>
      <c r="AM385" s="90"/>
      <c r="AN385" s="90"/>
      <c r="AO385" s="90"/>
      <c r="AP385" s="90"/>
      <c r="AQ385" s="90"/>
      <c r="AR385" s="90"/>
      <c r="AS385" s="39" t="str">
        <f t="shared" ref="AS385" si="394">IF(AT384=AT385,"○","×")</f>
        <v>○</v>
      </c>
      <c r="AT385" s="36">
        <f t="shared" si="332"/>
        <v>0</v>
      </c>
    </row>
    <row r="386" spans="1:46" ht="21" customHeight="1">
      <c r="A386" s="143">
        <v>192</v>
      </c>
      <c r="B386" s="145"/>
      <c r="C386" s="145"/>
      <c r="D386" s="146"/>
      <c r="E386" s="137" t="str">
        <f>IF(D386=""," ",DATEDIF(D386,K386,"Y")&amp;"歳"&amp;DATEDIF(D386,K386,"YM")&amp;"カ月")</f>
        <v xml:space="preserve"> </v>
      </c>
      <c r="F386" s="138"/>
      <c r="G386" s="138"/>
      <c r="H386" s="138"/>
      <c r="I386" s="138"/>
      <c r="J386" s="40" t="s">
        <v>8</v>
      </c>
      <c r="K386" s="139">
        <f t="shared" ca="1" si="363"/>
        <v>44449</v>
      </c>
      <c r="L386" s="139">
        <f ca="1">DATEDIF(D386,K386,"Y")</f>
        <v>121</v>
      </c>
      <c r="M386" s="121" t="str">
        <f t="shared" ca="1" si="364"/>
        <v>×</v>
      </c>
      <c r="N386" s="87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  <c r="Z386" s="86"/>
      <c r="AA386" s="86"/>
      <c r="AB386" s="86"/>
      <c r="AC386" s="86"/>
      <c r="AD386" s="86"/>
      <c r="AE386" s="86"/>
      <c r="AF386" s="86"/>
      <c r="AG386" s="86"/>
      <c r="AH386" s="86"/>
      <c r="AI386" s="86"/>
      <c r="AJ386" s="86"/>
      <c r="AK386" s="86"/>
      <c r="AL386" s="86"/>
      <c r="AM386" s="86"/>
      <c r="AN386" s="86"/>
      <c r="AO386" s="86"/>
      <c r="AP386" s="86"/>
      <c r="AQ386" s="86"/>
      <c r="AR386" s="86"/>
      <c r="AS386" s="42">
        <f t="shared" ref="AS386" si="395">SUM(N386:AR386)</f>
        <v>0</v>
      </c>
      <c r="AT386" s="36">
        <f t="shared" si="332"/>
        <v>0</v>
      </c>
    </row>
    <row r="387" spans="1:46" ht="21" customHeight="1" thickBot="1">
      <c r="A387" s="144"/>
      <c r="B387" s="114"/>
      <c r="C387" s="114"/>
      <c r="D387" s="116"/>
      <c r="E387" s="137"/>
      <c r="F387" s="118"/>
      <c r="G387" s="118"/>
      <c r="H387" s="118"/>
      <c r="I387" s="118"/>
      <c r="J387" s="38" t="s">
        <v>24</v>
      </c>
      <c r="K387" s="140"/>
      <c r="L387" s="141"/>
      <c r="M387" s="142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  <c r="AC387" s="90"/>
      <c r="AD387" s="90"/>
      <c r="AE387" s="90"/>
      <c r="AF387" s="90"/>
      <c r="AG387" s="90"/>
      <c r="AH387" s="90"/>
      <c r="AI387" s="90"/>
      <c r="AJ387" s="90"/>
      <c r="AK387" s="90"/>
      <c r="AL387" s="90"/>
      <c r="AM387" s="90"/>
      <c r="AN387" s="90"/>
      <c r="AO387" s="90"/>
      <c r="AP387" s="90"/>
      <c r="AQ387" s="90"/>
      <c r="AR387" s="90"/>
      <c r="AS387" s="39" t="str">
        <f t="shared" ref="AS387" si="396">IF(AT386=AT387,"○","×")</f>
        <v>○</v>
      </c>
      <c r="AT387" s="36">
        <f t="shared" si="332"/>
        <v>0</v>
      </c>
    </row>
    <row r="388" spans="1:46" ht="21" customHeight="1">
      <c r="A388" s="143">
        <v>193</v>
      </c>
      <c r="B388" s="145"/>
      <c r="C388" s="145"/>
      <c r="D388" s="146"/>
      <c r="E388" s="137" t="str">
        <f>IF(D388=""," ",DATEDIF(D388,K388,"Y")&amp;"歳"&amp;DATEDIF(D388,K388,"YM")&amp;"カ月")</f>
        <v xml:space="preserve"> </v>
      </c>
      <c r="F388" s="138"/>
      <c r="G388" s="138"/>
      <c r="H388" s="138"/>
      <c r="I388" s="138"/>
      <c r="J388" s="40" t="s">
        <v>8</v>
      </c>
      <c r="K388" s="139">
        <f t="shared" ca="1" si="363"/>
        <v>44449</v>
      </c>
      <c r="L388" s="139">
        <f ca="1">DATEDIF(D388,K388,"Y")</f>
        <v>121</v>
      </c>
      <c r="M388" s="121" t="str">
        <f t="shared" ca="1" si="364"/>
        <v>×</v>
      </c>
      <c r="N388" s="87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  <c r="Z388" s="86"/>
      <c r="AA388" s="86"/>
      <c r="AB388" s="86"/>
      <c r="AC388" s="86"/>
      <c r="AD388" s="86"/>
      <c r="AE388" s="86"/>
      <c r="AF388" s="86"/>
      <c r="AG388" s="86"/>
      <c r="AH388" s="86"/>
      <c r="AI388" s="86"/>
      <c r="AJ388" s="86"/>
      <c r="AK388" s="86"/>
      <c r="AL388" s="86"/>
      <c r="AM388" s="86"/>
      <c r="AN388" s="86"/>
      <c r="AO388" s="86"/>
      <c r="AP388" s="86"/>
      <c r="AQ388" s="86"/>
      <c r="AR388" s="86"/>
      <c r="AS388" s="42">
        <f t="shared" ref="AS388" si="397">SUM(N388:AR388)</f>
        <v>0</v>
      </c>
      <c r="AT388" s="36">
        <f t="shared" si="332"/>
        <v>0</v>
      </c>
    </row>
    <row r="389" spans="1:46" ht="21" customHeight="1" thickBot="1">
      <c r="A389" s="144"/>
      <c r="B389" s="114"/>
      <c r="C389" s="114"/>
      <c r="D389" s="116"/>
      <c r="E389" s="137"/>
      <c r="F389" s="118"/>
      <c r="G389" s="118"/>
      <c r="H389" s="118"/>
      <c r="I389" s="118"/>
      <c r="J389" s="38" t="s">
        <v>24</v>
      </c>
      <c r="K389" s="140"/>
      <c r="L389" s="141"/>
      <c r="M389" s="142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  <c r="AB389" s="90"/>
      <c r="AC389" s="90"/>
      <c r="AD389" s="90"/>
      <c r="AE389" s="90"/>
      <c r="AF389" s="90"/>
      <c r="AG389" s="90"/>
      <c r="AH389" s="90"/>
      <c r="AI389" s="90"/>
      <c r="AJ389" s="90"/>
      <c r="AK389" s="90"/>
      <c r="AL389" s="90"/>
      <c r="AM389" s="90"/>
      <c r="AN389" s="90"/>
      <c r="AO389" s="90"/>
      <c r="AP389" s="90"/>
      <c r="AQ389" s="90"/>
      <c r="AR389" s="90"/>
      <c r="AS389" s="39" t="str">
        <f t="shared" ref="AS389" si="398">IF(AT388=AT389,"○","×")</f>
        <v>○</v>
      </c>
      <c r="AT389" s="36">
        <f t="shared" ref="AT389:AT402" si="399">COUNT(N389:AR389)</f>
        <v>0</v>
      </c>
    </row>
    <row r="390" spans="1:46" ht="21" customHeight="1">
      <c r="A390" s="143">
        <v>194</v>
      </c>
      <c r="B390" s="145"/>
      <c r="C390" s="145"/>
      <c r="D390" s="146"/>
      <c r="E390" s="137" t="str">
        <f>IF(D390=""," ",DATEDIF(D390,K390,"Y")&amp;"歳"&amp;DATEDIF(D390,K390,"YM")&amp;"カ月")</f>
        <v xml:space="preserve"> </v>
      </c>
      <c r="F390" s="138"/>
      <c r="G390" s="138"/>
      <c r="H390" s="138"/>
      <c r="I390" s="138"/>
      <c r="J390" s="40" t="s">
        <v>8</v>
      </c>
      <c r="K390" s="139">
        <f t="shared" ca="1" si="363"/>
        <v>44449</v>
      </c>
      <c r="L390" s="139">
        <f ca="1">DATEDIF(D390,K390,"Y")</f>
        <v>121</v>
      </c>
      <c r="M390" s="121" t="str">
        <f t="shared" ca="1" si="364"/>
        <v>×</v>
      </c>
      <c r="N390" s="87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  <c r="Z390" s="86"/>
      <c r="AA390" s="86"/>
      <c r="AB390" s="86"/>
      <c r="AC390" s="86"/>
      <c r="AD390" s="86"/>
      <c r="AE390" s="86"/>
      <c r="AF390" s="86"/>
      <c r="AG390" s="86"/>
      <c r="AH390" s="86"/>
      <c r="AI390" s="86"/>
      <c r="AJ390" s="86"/>
      <c r="AK390" s="86"/>
      <c r="AL390" s="86"/>
      <c r="AM390" s="86"/>
      <c r="AN390" s="86"/>
      <c r="AO390" s="86"/>
      <c r="AP390" s="86"/>
      <c r="AQ390" s="86"/>
      <c r="AR390" s="86"/>
      <c r="AS390" s="42">
        <f t="shared" ref="AS390" si="400">SUM(N390:AR390)</f>
        <v>0</v>
      </c>
      <c r="AT390" s="36">
        <f t="shared" si="399"/>
        <v>0</v>
      </c>
    </row>
    <row r="391" spans="1:46" ht="21" customHeight="1" thickBot="1">
      <c r="A391" s="144"/>
      <c r="B391" s="114"/>
      <c r="C391" s="114"/>
      <c r="D391" s="116"/>
      <c r="E391" s="137"/>
      <c r="F391" s="118"/>
      <c r="G391" s="118"/>
      <c r="H391" s="118"/>
      <c r="I391" s="118"/>
      <c r="J391" s="38" t="s">
        <v>24</v>
      </c>
      <c r="K391" s="140"/>
      <c r="L391" s="141"/>
      <c r="M391" s="142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  <c r="AC391" s="90"/>
      <c r="AD391" s="90"/>
      <c r="AE391" s="90"/>
      <c r="AF391" s="90"/>
      <c r="AG391" s="90"/>
      <c r="AH391" s="90"/>
      <c r="AI391" s="90"/>
      <c r="AJ391" s="90"/>
      <c r="AK391" s="90"/>
      <c r="AL391" s="90"/>
      <c r="AM391" s="90"/>
      <c r="AN391" s="90"/>
      <c r="AO391" s="90"/>
      <c r="AP391" s="90"/>
      <c r="AQ391" s="90"/>
      <c r="AR391" s="90"/>
      <c r="AS391" s="39" t="str">
        <f t="shared" ref="AS391" si="401">IF(AT390=AT391,"○","×")</f>
        <v>○</v>
      </c>
      <c r="AT391" s="36">
        <f t="shared" si="399"/>
        <v>0</v>
      </c>
    </row>
    <row r="392" spans="1:46" ht="21" customHeight="1">
      <c r="A392" s="143">
        <v>195</v>
      </c>
      <c r="B392" s="145"/>
      <c r="C392" s="145"/>
      <c r="D392" s="146"/>
      <c r="E392" s="137" t="str">
        <f>IF(D392=""," ",DATEDIF(D392,K392,"Y")&amp;"歳"&amp;DATEDIF(D392,K392,"YM")&amp;"カ月")</f>
        <v xml:space="preserve"> </v>
      </c>
      <c r="F392" s="138"/>
      <c r="G392" s="138"/>
      <c r="H392" s="138"/>
      <c r="I392" s="138"/>
      <c r="J392" s="40" t="s">
        <v>8</v>
      </c>
      <c r="K392" s="139">
        <f t="shared" ca="1" si="363"/>
        <v>44449</v>
      </c>
      <c r="L392" s="139">
        <f ca="1">DATEDIF(D392,K392,"Y")</f>
        <v>121</v>
      </c>
      <c r="M392" s="121" t="str">
        <f t="shared" ca="1" si="364"/>
        <v>×</v>
      </c>
      <c r="N392" s="87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  <c r="AA392" s="86"/>
      <c r="AB392" s="86"/>
      <c r="AC392" s="86"/>
      <c r="AD392" s="86"/>
      <c r="AE392" s="86"/>
      <c r="AF392" s="86"/>
      <c r="AG392" s="86"/>
      <c r="AH392" s="86"/>
      <c r="AI392" s="86"/>
      <c r="AJ392" s="86"/>
      <c r="AK392" s="86"/>
      <c r="AL392" s="86"/>
      <c r="AM392" s="86"/>
      <c r="AN392" s="86"/>
      <c r="AO392" s="86"/>
      <c r="AP392" s="86"/>
      <c r="AQ392" s="86"/>
      <c r="AR392" s="86"/>
      <c r="AS392" s="42">
        <f t="shared" ref="AS392" si="402">SUM(N392:AR392)</f>
        <v>0</v>
      </c>
      <c r="AT392" s="36">
        <f t="shared" si="399"/>
        <v>0</v>
      </c>
    </row>
    <row r="393" spans="1:46" ht="21" customHeight="1" thickBot="1">
      <c r="A393" s="144"/>
      <c r="B393" s="114"/>
      <c r="C393" s="114"/>
      <c r="D393" s="116"/>
      <c r="E393" s="137"/>
      <c r="F393" s="118"/>
      <c r="G393" s="118"/>
      <c r="H393" s="118"/>
      <c r="I393" s="118"/>
      <c r="J393" s="38" t="s">
        <v>24</v>
      </c>
      <c r="K393" s="140"/>
      <c r="L393" s="141"/>
      <c r="M393" s="142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  <c r="AC393" s="90"/>
      <c r="AD393" s="90"/>
      <c r="AE393" s="90"/>
      <c r="AF393" s="90"/>
      <c r="AG393" s="90"/>
      <c r="AH393" s="90"/>
      <c r="AI393" s="90"/>
      <c r="AJ393" s="90"/>
      <c r="AK393" s="90"/>
      <c r="AL393" s="90"/>
      <c r="AM393" s="90"/>
      <c r="AN393" s="90"/>
      <c r="AO393" s="90"/>
      <c r="AP393" s="90"/>
      <c r="AQ393" s="90"/>
      <c r="AR393" s="90"/>
      <c r="AS393" s="39" t="str">
        <f t="shared" ref="AS393" si="403">IF(AT392=AT393,"○","×")</f>
        <v>○</v>
      </c>
      <c r="AT393" s="36">
        <f t="shared" si="399"/>
        <v>0</v>
      </c>
    </row>
    <row r="394" spans="1:46" ht="21" customHeight="1">
      <c r="A394" s="143">
        <v>196</v>
      </c>
      <c r="B394" s="145"/>
      <c r="C394" s="145"/>
      <c r="D394" s="146"/>
      <c r="E394" s="137" t="str">
        <f>IF(D394=""," ",DATEDIF(D394,K394,"Y")&amp;"歳"&amp;DATEDIF(D394,K394,"YM")&amp;"カ月")</f>
        <v xml:space="preserve"> </v>
      </c>
      <c r="F394" s="138"/>
      <c r="G394" s="138"/>
      <c r="H394" s="138"/>
      <c r="I394" s="138"/>
      <c r="J394" s="40" t="s">
        <v>8</v>
      </c>
      <c r="K394" s="139">
        <f t="shared" ca="1" si="363"/>
        <v>44449</v>
      </c>
      <c r="L394" s="139">
        <f ca="1">DATEDIF(D394,K394,"Y")</f>
        <v>121</v>
      </c>
      <c r="M394" s="121" t="str">
        <f t="shared" ca="1" si="364"/>
        <v>×</v>
      </c>
      <c r="N394" s="87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  <c r="Z394" s="86"/>
      <c r="AA394" s="86"/>
      <c r="AB394" s="86"/>
      <c r="AC394" s="86"/>
      <c r="AD394" s="86"/>
      <c r="AE394" s="86"/>
      <c r="AF394" s="86"/>
      <c r="AG394" s="86"/>
      <c r="AH394" s="86"/>
      <c r="AI394" s="86"/>
      <c r="AJ394" s="86"/>
      <c r="AK394" s="86"/>
      <c r="AL394" s="86"/>
      <c r="AM394" s="86"/>
      <c r="AN394" s="86"/>
      <c r="AO394" s="86"/>
      <c r="AP394" s="86"/>
      <c r="AQ394" s="86"/>
      <c r="AR394" s="86"/>
      <c r="AS394" s="42">
        <f t="shared" ref="AS394" si="404">SUM(N394:AR394)</f>
        <v>0</v>
      </c>
      <c r="AT394" s="36">
        <f t="shared" si="399"/>
        <v>0</v>
      </c>
    </row>
    <row r="395" spans="1:46" ht="21" customHeight="1" thickBot="1">
      <c r="A395" s="144"/>
      <c r="B395" s="114"/>
      <c r="C395" s="114"/>
      <c r="D395" s="116"/>
      <c r="E395" s="137"/>
      <c r="F395" s="118"/>
      <c r="G395" s="118"/>
      <c r="H395" s="118"/>
      <c r="I395" s="118"/>
      <c r="J395" s="38" t="s">
        <v>24</v>
      </c>
      <c r="K395" s="140"/>
      <c r="L395" s="141"/>
      <c r="M395" s="142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  <c r="AB395" s="90"/>
      <c r="AC395" s="90"/>
      <c r="AD395" s="90"/>
      <c r="AE395" s="90"/>
      <c r="AF395" s="90"/>
      <c r="AG395" s="90"/>
      <c r="AH395" s="90"/>
      <c r="AI395" s="90"/>
      <c r="AJ395" s="90"/>
      <c r="AK395" s="90"/>
      <c r="AL395" s="90"/>
      <c r="AM395" s="90"/>
      <c r="AN395" s="90"/>
      <c r="AO395" s="90"/>
      <c r="AP395" s="90"/>
      <c r="AQ395" s="90"/>
      <c r="AR395" s="90"/>
      <c r="AS395" s="39" t="str">
        <f t="shared" ref="AS395" si="405">IF(AT394=AT395,"○","×")</f>
        <v>○</v>
      </c>
      <c r="AT395" s="36">
        <f t="shared" si="399"/>
        <v>0</v>
      </c>
    </row>
    <row r="396" spans="1:46" ht="21" customHeight="1">
      <c r="A396" s="143">
        <v>197</v>
      </c>
      <c r="B396" s="145"/>
      <c r="C396" s="145"/>
      <c r="D396" s="146"/>
      <c r="E396" s="137" t="str">
        <f>IF(D396=""," ",DATEDIF(D396,K396,"Y")&amp;"歳"&amp;DATEDIF(D396,K396,"YM")&amp;"カ月")</f>
        <v xml:space="preserve"> </v>
      </c>
      <c r="F396" s="138"/>
      <c r="G396" s="138"/>
      <c r="H396" s="138"/>
      <c r="I396" s="138"/>
      <c r="J396" s="40" t="s">
        <v>8</v>
      </c>
      <c r="K396" s="139">
        <f t="shared" ca="1" si="363"/>
        <v>44449</v>
      </c>
      <c r="L396" s="139">
        <f ca="1">DATEDIF(D396,K396,"Y")</f>
        <v>121</v>
      </c>
      <c r="M396" s="121" t="str">
        <f t="shared" ca="1" si="364"/>
        <v>×</v>
      </c>
      <c r="N396" s="87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86"/>
      <c r="AA396" s="86"/>
      <c r="AB396" s="86"/>
      <c r="AC396" s="86"/>
      <c r="AD396" s="86"/>
      <c r="AE396" s="86"/>
      <c r="AF396" s="86"/>
      <c r="AG396" s="86"/>
      <c r="AH396" s="86"/>
      <c r="AI396" s="86"/>
      <c r="AJ396" s="86"/>
      <c r="AK396" s="86"/>
      <c r="AL396" s="86"/>
      <c r="AM396" s="86"/>
      <c r="AN396" s="86"/>
      <c r="AO396" s="86"/>
      <c r="AP396" s="86"/>
      <c r="AQ396" s="86"/>
      <c r="AR396" s="86"/>
      <c r="AS396" s="42">
        <f t="shared" ref="AS396" si="406">SUM(N396:AR396)</f>
        <v>0</v>
      </c>
      <c r="AT396" s="36">
        <f t="shared" si="399"/>
        <v>0</v>
      </c>
    </row>
    <row r="397" spans="1:46" ht="21" customHeight="1" thickBot="1">
      <c r="A397" s="144"/>
      <c r="B397" s="114"/>
      <c r="C397" s="114"/>
      <c r="D397" s="116"/>
      <c r="E397" s="137"/>
      <c r="F397" s="118"/>
      <c r="G397" s="118"/>
      <c r="H397" s="118"/>
      <c r="I397" s="118"/>
      <c r="J397" s="38" t="s">
        <v>24</v>
      </c>
      <c r="K397" s="140"/>
      <c r="L397" s="141"/>
      <c r="M397" s="142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  <c r="AC397" s="90"/>
      <c r="AD397" s="90"/>
      <c r="AE397" s="90"/>
      <c r="AF397" s="90"/>
      <c r="AG397" s="90"/>
      <c r="AH397" s="90"/>
      <c r="AI397" s="90"/>
      <c r="AJ397" s="90"/>
      <c r="AK397" s="90"/>
      <c r="AL397" s="90"/>
      <c r="AM397" s="90"/>
      <c r="AN397" s="90"/>
      <c r="AO397" s="90"/>
      <c r="AP397" s="90"/>
      <c r="AQ397" s="90"/>
      <c r="AR397" s="90"/>
      <c r="AS397" s="39" t="str">
        <f t="shared" ref="AS397" si="407">IF(AT396=AT397,"○","×")</f>
        <v>○</v>
      </c>
      <c r="AT397" s="36">
        <f t="shared" si="399"/>
        <v>0</v>
      </c>
    </row>
    <row r="398" spans="1:46" ht="21" customHeight="1">
      <c r="A398" s="143">
        <v>198</v>
      </c>
      <c r="B398" s="145"/>
      <c r="C398" s="145"/>
      <c r="D398" s="146"/>
      <c r="E398" s="137" t="str">
        <f>IF(D398=""," ",DATEDIF(D398,K398,"Y")&amp;"歳"&amp;DATEDIF(D398,K398,"YM")&amp;"カ月")</f>
        <v xml:space="preserve"> </v>
      </c>
      <c r="F398" s="138"/>
      <c r="G398" s="138"/>
      <c r="H398" s="138"/>
      <c r="I398" s="138"/>
      <c r="J398" s="40" t="s">
        <v>8</v>
      </c>
      <c r="K398" s="139">
        <f t="shared" ca="1" si="363"/>
        <v>44449</v>
      </c>
      <c r="L398" s="139">
        <f ca="1">DATEDIF(D398,K398,"Y")</f>
        <v>121</v>
      </c>
      <c r="M398" s="121" t="str">
        <f t="shared" ca="1" si="364"/>
        <v>×</v>
      </c>
      <c r="N398" s="87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  <c r="Z398" s="86"/>
      <c r="AA398" s="86"/>
      <c r="AB398" s="86"/>
      <c r="AC398" s="86"/>
      <c r="AD398" s="86"/>
      <c r="AE398" s="86"/>
      <c r="AF398" s="86"/>
      <c r="AG398" s="86"/>
      <c r="AH398" s="86"/>
      <c r="AI398" s="86"/>
      <c r="AJ398" s="86"/>
      <c r="AK398" s="86"/>
      <c r="AL398" s="86"/>
      <c r="AM398" s="86"/>
      <c r="AN398" s="86"/>
      <c r="AO398" s="86"/>
      <c r="AP398" s="86"/>
      <c r="AQ398" s="86"/>
      <c r="AR398" s="86"/>
      <c r="AS398" s="42">
        <f t="shared" ref="AS398" si="408">SUM(N398:AR398)</f>
        <v>0</v>
      </c>
      <c r="AT398" s="36">
        <f t="shared" si="399"/>
        <v>0</v>
      </c>
    </row>
    <row r="399" spans="1:46" ht="21" customHeight="1" thickBot="1">
      <c r="A399" s="144"/>
      <c r="B399" s="114"/>
      <c r="C399" s="114"/>
      <c r="D399" s="116"/>
      <c r="E399" s="137"/>
      <c r="F399" s="118"/>
      <c r="G399" s="118"/>
      <c r="H399" s="118"/>
      <c r="I399" s="118"/>
      <c r="J399" s="38" t="s">
        <v>24</v>
      </c>
      <c r="K399" s="140"/>
      <c r="L399" s="141"/>
      <c r="M399" s="142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  <c r="AB399" s="90"/>
      <c r="AC399" s="90"/>
      <c r="AD399" s="90"/>
      <c r="AE399" s="90"/>
      <c r="AF399" s="90"/>
      <c r="AG399" s="90"/>
      <c r="AH399" s="90"/>
      <c r="AI399" s="90"/>
      <c r="AJ399" s="90"/>
      <c r="AK399" s="90"/>
      <c r="AL399" s="90"/>
      <c r="AM399" s="90"/>
      <c r="AN399" s="90"/>
      <c r="AO399" s="90"/>
      <c r="AP399" s="90"/>
      <c r="AQ399" s="90"/>
      <c r="AR399" s="90"/>
      <c r="AS399" s="39" t="str">
        <f t="shared" ref="AS399" si="409">IF(AT398=AT399,"○","×")</f>
        <v>○</v>
      </c>
      <c r="AT399" s="36">
        <f t="shared" si="399"/>
        <v>0</v>
      </c>
    </row>
    <row r="400" spans="1:46" ht="21" customHeight="1">
      <c r="A400" s="143">
        <v>199</v>
      </c>
      <c r="B400" s="145"/>
      <c r="C400" s="145"/>
      <c r="D400" s="146"/>
      <c r="E400" s="137" t="str">
        <f>IF(D400=""," ",DATEDIF(D400,K400,"Y")&amp;"歳"&amp;DATEDIF(D400,K400,"YM")&amp;"カ月")</f>
        <v xml:space="preserve"> </v>
      </c>
      <c r="F400" s="138"/>
      <c r="G400" s="138"/>
      <c r="H400" s="138"/>
      <c r="I400" s="138"/>
      <c r="J400" s="40" t="s">
        <v>8</v>
      </c>
      <c r="K400" s="139">
        <f t="shared" ca="1" si="363"/>
        <v>44449</v>
      </c>
      <c r="L400" s="139">
        <f ca="1">DATEDIF(D400,K400,"Y")</f>
        <v>121</v>
      </c>
      <c r="M400" s="121" t="str">
        <f t="shared" ca="1" si="364"/>
        <v>×</v>
      </c>
      <c r="N400" s="87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  <c r="Z400" s="86"/>
      <c r="AA400" s="86"/>
      <c r="AB400" s="86"/>
      <c r="AC400" s="86"/>
      <c r="AD400" s="86"/>
      <c r="AE400" s="86"/>
      <c r="AF400" s="86"/>
      <c r="AG400" s="86"/>
      <c r="AH400" s="86"/>
      <c r="AI400" s="86"/>
      <c r="AJ400" s="86"/>
      <c r="AK400" s="86"/>
      <c r="AL400" s="86"/>
      <c r="AM400" s="86"/>
      <c r="AN400" s="86"/>
      <c r="AO400" s="86"/>
      <c r="AP400" s="86"/>
      <c r="AQ400" s="86"/>
      <c r="AR400" s="86"/>
      <c r="AS400" s="42">
        <f t="shared" ref="AS400" si="410">SUM(N400:AR400)</f>
        <v>0</v>
      </c>
      <c r="AT400" s="36">
        <f t="shared" si="399"/>
        <v>0</v>
      </c>
    </row>
    <row r="401" spans="1:47" ht="21" customHeight="1" thickBot="1">
      <c r="A401" s="144"/>
      <c r="B401" s="114"/>
      <c r="C401" s="114"/>
      <c r="D401" s="116"/>
      <c r="E401" s="137"/>
      <c r="F401" s="118"/>
      <c r="G401" s="118"/>
      <c r="H401" s="118"/>
      <c r="I401" s="118"/>
      <c r="J401" s="38" t="s">
        <v>24</v>
      </c>
      <c r="K401" s="140"/>
      <c r="L401" s="141"/>
      <c r="M401" s="142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  <c r="AC401" s="90"/>
      <c r="AD401" s="90"/>
      <c r="AE401" s="90"/>
      <c r="AF401" s="90"/>
      <c r="AG401" s="90"/>
      <c r="AH401" s="90"/>
      <c r="AI401" s="90"/>
      <c r="AJ401" s="90"/>
      <c r="AK401" s="90"/>
      <c r="AL401" s="90"/>
      <c r="AM401" s="90"/>
      <c r="AN401" s="90"/>
      <c r="AO401" s="90"/>
      <c r="AP401" s="90"/>
      <c r="AQ401" s="90"/>
      <c r="AR401" s="90"/>
      <c r="AS401" s="39" t="str">
        <f t="shared" ref="AS401" si="411">IF(AT400=AT401,"○","×")</f>
        <v>○</v>
      </c>
      <c r="AT401" s="36">
        <f t="shared" si="399"/>
        <v>0</v>
      </c>
    </row>
    <row r="402" spans="1:47" ht="21" customHeight="1">
      <c r="A402" s="143">
        <v>200</v>
      </c>
      <c r="B402" s="145"/>
      <c r="C402" s="145"/>
      <c r="D402" s="146"/>
      <c r="E402" s="137" t="str">
        <f>IF(D402=""," ",DATEDIF(D402,K402,"Y")&amp;"歳"&amp;DATEDIF(D402,K402,"YM")&amp;"カ月")</f>
        <v xml:space="preserve"> </v>
      </c>
      <c r="F402" s="138"/>
      <c r="G402" s="138"/>
      <c r="H402" s="138"/>
      <c r="I402" s="138"/>
      <c r="J402" s="43" t="s">
        <v>8</v>
      </c>
      <c r="K402" s="139">
        <f t="shared" ref="K402" ca="1" si="412">TODAY()</f>
        <v>44449</v>
      </c>
      <c r="L402" s="139">
        <f ca="1">DATEDIF(D402,K402,"Y")</f>
        <v>121</v>
      </c>
      <c r="M402" s="121" t="str">
        <f t="shared" ref="M402" ca="1" si="413">IF(L402=0,"○",IF(L402=1,"△",IF(L402=2,"□",IF(L402=3,"◇","×"))))</f>
        <v>×</v>
      </c>
      <c r="N402" s="85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  <c r="Z402" s="86"/>
      <c r="AA402" s="86"/>
      <c r="AB402" s="86"/>
      <c r="AC402" s="86"/>
      <c r="AD402" s="86"/>
      <c r="AE402" s="86"/>
      <c r="AF402" s="86"/>
      <c r="AG402" s="86"/>
      <c r="AH402" s="86"/>
      <c r="AI402" s="86"/>
      <c r="AJ402" s="86"/>
      <c r="AK402" s="86"/>
      <c r="AL402" s="86"/>
      <c r="AM402" s="86"/>
      <c r="AN402" s="86"/>
      <c r="AO402" s="86"/>
      <c r="AP402" s="86"/>
      <c r="AQ402" s="86"/>
      <c r="AR402" s="86"/>
      <c r="AS402" s="41">
        <f>SUM(N402:AR402)</f>
        <v>0</v>
      </c>
      <c r="AT402" s="36">
        <f t="shared" si="399"/>
        <v>0</v>
      </c>
    </row>
    <row r="403" spans="1:47" ht="21" customHeight="1" thickBot="1">
      <c r="A403" s="156"/>
      <c r="B403" s="157"/>
      <c r="C403" s="157"/>
      <c r="D403" s="158"/>
      <c r="E403" s="159"/>
      <c r="F403" s="153"/>
      <c r="G403" s="153"/>
      <c r="H403" s="153"/>
      <c r="I403" s="153"/>
      <c r="J403" s="44" t="s">
        <v>58</v>
      </c>
      <c r="K403" s="140"/>
      <c r="L403" s="141"/>
      <c r="M403" s="142"/>
      <c r="N403" s="91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  <c r="AA403" s="92"/>
      <c r="AB403" s="92"/>
      <c r="AC403" s="92"/>
      <c r="AD403" s="92"/>
      <c r="AE403" s="92"/>
      <c r="AF403" s="92"/>
      <c r="AG403" s="92"/>
      <c r="AH403" s="92"/>
      <c r="AI403" s="92"/>
      <c r="AJ403" s="92"/>
      <c r="AK403" s="92"/>
      <c r="AL403" s="92"/>
      <c r="AM403" s="92"/>
      <c r="AN403" s="92"/>
      <c r="AO403" s="92"/>
      <c r="AP403" s="92"/>
      <c r="AQ403" s="92"/>
      <c r="AR403" s="92"/>
      <c r="AS403" s="45" t="str">
        <f>IF(AT402=AT403,"○","×")</f>
        <v>○</v>
      </c>
      <c r="AT403" s="46">
        <f>COUNTA(N403:AR403)</f>
        <v>0</v>
      </c>
    </row>
    <row r="404" spans="1:47" ht="21" customHeight="1" thickTop="1">
      <c r="A404" s="47"/>
      <c r="B404" s="48"/>
      <c r="C404" s="48"/>
      <c r="D404" s="48"/>
      <c r="E404" s="49"/>
      <c r="F404" s="154">
        <f>COUNT(F4:F403)</f>
        <v>1</v>
      </c>
      <c r="G404" s="154">
        <f>COUNT(G4:G403)</f>
        <v>2</v>
      </c>
      <c r="H404" s="154">
        <f t="shared" ref="H404:I404" si="414">COUNT(H4:H403)</f>
        <v>0</v>
      </c>
      <c r="I404" s="154">
        <f t="shared" si="414"/>
        <v>0</v>
      </c>
      <c r="J404" s="50" t="s">
        <v>23</v>
      </c>
      <c r="K404" s="51"/>
      <c r="L404" s="51"/>
      <c r="M404" s="51"/>
      <c r="N404" s="52">
        <f t="shared" ref="N404:AR404" si="415">SUM(N425:N427)</f>
        <v>1</v>
      </c>
      <c r="O404" s="52">
        <f t="shared" si="415"/>
        <v>1</v>
      </c>
      <c r="P404" s="52">
        <f t="shared" si="415"/>
        <v>0</v>
      </c>
      <c r="Q404" s="52">
        <f t="shared" si="415"/>
        <v>0</v>
      </c>
      <c r="R404" s="52">
        <f t="shared" si="415"/>
        <v>1</v>
      </c>
      <c r="S404" s="52">
        <f t="shared" si="415"/>
        <v>0</v>
      </c>
      <c r="T404" s="52">
        <f t="shared" si="415"/>
        <v>1</v>
      </c>
      <c r="U404" s="52">
        <f t="shared" si="415"/>
        <v>0</v>
      </c>
      <c r="V404" s="52">
        <f t="shared" si="415"/>
        <v>2</v>
      </c>
      <c r="W404" s="52">
        <f t="shared" si="415"/>
        <v>0</v>
      </c>
      <c r="X404" s="52">
        <f t="shared" si="415"/>
        <v>0</v>
      </c>
      <c r="Y404" s="52">
        <f t="shared" si="415"/>
        <v>0</v>
      </c>
      <c r="Z404" s="52">
        <f t="shared" si="415"/>
        <v>0</v>
      </c>
      <c r="AA404" s="52">
        <f t="shared" si="415"/>
        <v>0</v>
      </c>
      <c r="AB404" s="52">
        <f t="shared" si="415"/>
        <v>0</v>
      </c>
      <c r="AC404" s="52">
        <f t="shared" si="415"/>
        <v>0</v>
      </c>
      <c r="AD404" s="52">
        <f t="shared" si="415"/>
        <v>0</v>
      </c>
      <c r="AE404" s="52">
        <f t="shared" si="415"/>
        <v>0</v>
      </c>
      <c r="AF404" s="52">
        <f t="shared" si="415"/>
        <v>0</v>
      </c>
      <c r="AG404" s="52">
        <f t="shared" si="415"/>
        <v>0</v>
      </c>
      <c r="AH404" s="52">
        <f t="shared" si="415"/>
        <v>0</v>
      </c>
      <c r="AI404" s="52">
        <f t="shared" si="415"/>
        <v>0</v>
      </c>
      <c r="AJ404" s="52">
        <f t="shared" si="415"/>
        <v>0</v>
      </c>
      <c r="AK404" s="52">
        <f t="shared" si="415"/>
        <v>0</v>
      </c>
      <c r="AL404" s="52">
        <f t="shared" si="415"/>
        <v>0</v>
      </c>
      <c r="AM404" s="52">
        <f t="shared" si="415"/>
        <v>0</v>
      </c>
      <c r="AN404" s="52">
        <f t="shared" si="415"/>
        <v>0</v>
      </c>
      <c r="AO404" s="52">
        <f t="shared" si="415"/>
        <v>0</v>
      </c>
      <c r="AP404" s="52">
        <f t="shared" si="415"/>
        <v>0</v>
      </c>
      <c r="AQ404" s="52">
        <f t="shared" si="415"/>
        <v>0</v>
      </c>
      <c r="AR404" s="52">
        <f t="shared" si="415"/>
        <v>0</v>
      </c>
      <c r="AS404" s="53">
        <f>SUM(N404:AR404)</f>
        <v>6</v>
      </c>
      <c r="AT404" s="54"/>
      <c r="AU404" s="55"/>
    </row>
    <row r="405" spans="1:47" ht="21" hidden="1" customHeight="1">
      <c r="A405" s="56"/>
      <c r="B405" s="57"/>
      <c r="C405" s="57"/>
      <c r="D405" s="57"/>
      <c r="E405" s="58"/>
      <c r="F405" s="140"/>
      <c r="G405" s="140"/>
      <c r="H405" s="140"/>
      <c r="I405" s="140"/>
      <c r="J405" s="59" t="s">
        <v>46</v>
      </c>
      <c r="K405" s="51"/>
      <c r="L405" s="51"/>
      <c r="M405" s="51"/>
      <c r="N405" s="52">
        <f ca="1">COUNTIFS($M4:$M403,"○",N4:N403,"&gt;=0.1")</f>
        <v>1</v>
      </c>
      <c r="O405" s="52">
        <f t="shared" ref="O405:P405" ca="1" si="416">COUNTIFS($M4:$M403,"○",O4:O403,"&gt;=0.1")</f>
        <v>0</v>
      </c>
      <c r="P405" s="52">
        <f t="shared" ca="1" si="416"/>
        <v>0</v>
      </c>
      <c r="Q405" s="52">
        <f ca="1">COUNTIFS($M4:$M403,"○",Q4:Q403,"&gt;=0.1")</f>
        <v>0</v>
      </c>
      <c r="R405" s="52">
        <f ca="1">COUNTIFS($M4:$M403,"○",R4:R403,"&gt;=0.1")</f>
        <v>1</v>
      </c>
      <c r="S405" s="52">
        <f ca="1">COUNTIFS($M4:$M403,"○",S4:S403,"&gt;=0.1")</f>
        <v>0</v>
      </c>
      <c r="T405" s="52">
        <f t="shared" ref="T405:W405" ca="1" si="417">COUNTIFS($M4:$M403,"○",T4:T403,"&gt;=0.1")</f>
        <v>1</v>
      </c>
      <c r="U405" s="52">
        <f t="shared" ca="1" si="417"/>
        <v>0</v>
      </c>
      <c r="V405" s="52">
        <f t="shared" ca="1" si="417"/>
        <v>1</v>
      </c>
      <c r="W405" s="52">
        <f t="shared" ca="1" si="417"/>
        <v>0</v>
      </c>
      <c r="X405" s="52">
        <f ca="1">COUNTIFS($M4:$M403,"○",X4:X403,"&gt;=0.1")</f>
        <v>0</v>
      </c>
      <c r="Y405" s="52">
        <f ca="1">COUNTIFS($M4:$M403,"○",Y4:Y403,"&gt;=0.1")</f>
        <v>0</v>
      </c>
      <c r="Z405" s="52">
        <f ca="1">COUNTIFS($M4:$M403,"○",Z4:Z403,"&gt;=0.1")</f>
        <v>0</v>
      </c>
      <c r="AA405" s="52">
        <f t="shared" ref="AA405:AD405" ca="1" si="418">COUNTIFS($M4:$M403,"○",AA4:AA403,"&gt;=0.1")</f>
        <v>0</v>
      </c>
      <c r="AB405" s="52">
        <f t="shared" ca="1" si="418"/>
        <v>0</v>
      </c>
      <c r="AC405" s="52">
        <f t="shared" ca="1" si="418"/>
        <v>0</v>
      </c>
      <c r="AD405" s="52">
        <f t="shared" ca="1" si="418"/>
        <v>0</v>
      </c>
      <c r="AE405" s="52">
        <f ca="1">COUNTIFS($M4:$M403,"○",AE4:AE403,"&gt;=0.1")</f>
        <v>0</v>
      </c>
      <c r="AF405" s="52">
        <f ca="1">COUNTIFS($M4:$M403,"○",AF4:AF403,"&gt;=0.1")</f>
        <v>0</v>
      </c>
      <c r="AG405" s="52">
        <f ca="1">COUNTIFS($M4:$M403,"○",AG4:AG403,"&gt;=0.1")</f>
        <v>0</v>
      </c>
      <c r="AH405" s="52">
        <f t="shared" ref="AH405:AK405" ca="1" si="419">COUNTIFS($M4:$M403,"○",AH4:AH403,"&gt;=0.1")</f>
        <v>0</v>
      </c>
      <c r="AI405" s="52">
        <f t="shared" ca="1" si="419"/>
        <v>0</v>
      </c>
      <c r="AJ405" s="52">
        <f t="shared" ca="1" si="419"/>
        <v>0</v>
      </c>
      <c r="AK405" s="52">
        <f t="shared" ca="1" si="419"/>
        <v>0</v>
      </c>
      <c r="AL405" s="52">
        <f ca="1">COUNTIFS($M4:$M403,"○",AL4:AL403,"&gt;=0.1")</f>
        <v>0</v>
      </c>
      <c r="AM405" s="52">
        <f ca="1">COUNTIFS($M4:$M403,"○",AM4:AM403,"&gt;=0.1")</f>
        <v>0</v>
      </c>
      <c r="AN405" s="52">
        <f ca="1">COUNTIFS($M4:$M403,"○",AN4:AN403,"&gt;=0.1")</f>
        <v>0</v>
      </c>
      <c r="AO405" s="52">
        <f t="shared" ref="AO405:AQ405" ca="1" si="420">COUNTIFS($M4:$M403,"○",AO4:AO403,"&gt;=0.1")</f>
        <v>0</v>
      </c>
      <c r="AP405" s="52">
        <f t="shared" ca="1" si="420"/>
        <v>0</v>
      </c>
      <c r="AQ405" s="52">
        <f t="shared" ca="1" si="420"/>
        <v>0</v>
      </c>
      <c r="AR405" s="52">
        <f ca="1">COUNTIFS($M4:$M403,"○",AR4:AR403,"&gt;=0.1")</f>
        <v>0</v>
      </c>
      <c r="AS405" s="60">
        <f ca="1">SUM(N405:AR405)</f>
        <v>4</v>
      </c>
      <c r="AT405" s="54"/>
      <c r="AU405" s="55"/>
    </row>
    <row r="406" spans="1:47" ht="21" hidden="1" customHeight="1">
      <c r="A406" s="56"/>
      <c r="B406" s="57"/>
      <c r="C406" s="57"/>
      <c r="D406" s="57"/>
      <c r="E406" s="58"/>
      <c r="F406" s="140"/>
      <c r="G406" s="140"/>
      <c r="H406" s="140"/>
      <c r="I406" s="140"/>
      <c r="J406" s="59" t="s">
        <v>47</v>
      </c>
      <c r="K406" s="51"/>
      <c r="L406" s="51"/>
      <c r="M406" s="51"/>
      <c r="N406" s="52">
        <f ca="1">COUNTIFS($M4:$M403,"△",N4:N403,"&gt;=0.1")</f>
        <v>0</v>
      </c>
      <c r="O406" s="52">
        <f t="shared" ref="O406" ca="1" si="421">COUNTIFS($M4:$M403,"△",O4:O403,"&gt;=0.1")</f>
        <v>1</v>
      </c>
      <c r="P406" s="52">
        <f ca="1">COUNTIFS($M4:$M403,"△",P4:P403,"&gt;=0.1")</f>
        <v>0</v>
      </c>
      <c r="Q406" s="52">
        <f ca="1">COUNTIFS($M4:$M403,"△",Q4:Q403,"&gt;=0.1")</f>
        <v>0</v>
      </c>
      <c r="R406" s="52">
        <f ca="1">COUNTIFS($M4:$M403,"△",R4:R403,"&gt;=0.1")</f>
        <v>0</v>
      </c>
      <c r="S406" s="52">
        <f ca="1">COUNTIFS($M4:$M403,"△",S4:S403,"&gt;=0.1")</f>
        <v>0</v>
      </c>
      <c r="T406" s="52">
        <f t="shared" ref="T406:W406" ca="1" si="422">COUNTIFS($M4:$M403,"△",T4:T403,"&gt;=0.1")</f>
        <v>0</v>
      </c>
      <c r="U406" s="52">
        <f t="shared" ca="1" si="422"/>
        <v>0</v>
      </c>
      <c r="V406" s="52">
        <f t="shared" ca="1" si="422"/>
        <v>1</v>
      </c>
      <c r="W406" s="52">
        <f t="shared" ca="1" si="422"/>
        <v>0</v>
      </c>
      <c r="X406" s="52">
        <f ca="1">COUNTIFS($M4:$M403,"△",X4:X403,"&gt;=0.1")</f>
        <v>0</v>
      </c>
      <c r="Y406" s="52">
        <f ca="1">COUNTIFS($M4:$M403,"△",Y4:Y403,"&gt;=0.1")</f>
        <v>0</v>
      </c>
      <c r="Z406" s="52">
        <f ca="1">COUNTIFS($M4:$M403,"△",Z4:Z403,"&gt;=0.1")</f>
        <v>0</v>
      </c>
      <c r="AA406" s="52">
        <f t="shared" ref="AA406:AD406" ca="1" si="423">COUNTIFS($M4:$M403,"△",AA4:AA403,"&gt;=0.1")</f>
        <v>0</v>
      </c>
      <c r="AB406" s="52">
        <f t="shared" ca="1" si="423"/>
        <v>0</v>
      </c>
      <c r="AC406" s="52">
        <f t="shared" ca="1" si="423"/>
        <v>0</v>
      </c>
      <c r="AD406" s="52">
        <f t="shared" ca="1" si="423"/>
        <v>0</v>
      </c>
      <c r="AE406" s="52">
        <f ca="1">COUNTIFS($M4:$M403,"△",AE4:AE403,"&gt;=0.1")</f>
        <v>0</v>
      </c>
      <c r="AF406" s="52">
        <f ca="1">COUNTIFS($M4:$M403,"△",AF4:AF403,"&gt;=0.1")</f>
        <v>0</v>
      </c>
      <c r="AG406" s="52">
        <f ca="1">COUNTIFS($M4:$M403,"△",AG4:AG403,"&gt;=0.1")</f>
        <v>0</v>
      </c>
      <c r="AH406" s="52">
        <f t="shared" ref="AH406:AK406" ca="1" si="424">COUNTIFS($M4:$M403,"△",AH4:AH403,"&gt;=0.1")</f>
        <v>0</v>
      </c>
      <c r="AI406" s="52">
        <f t="shared" ca="1" si="424"/>
        <v>0</v>
      </c>
      <c r="AJ406" s="52">
        <f t="shared" ca="1" si="424"/>
        <v>0</v>
      </c>
      <c r="AK406" s="52">
        <f t="shared" ca="1" si="424"/>
        <v>0</v>
      </c>
      <c r="AL406" s="52">
        <f ca="1">COUNTIFS($M4:$M403,"△",AL4:AL403,"&gt;=0.1")</f>
        <v>0</v>
      </c>
      <c r="AM406" s="52">
        <f ca="1">COUNTIFS($M4:$M403,"△",AM4:AM403,"&gt;=0.1")</f>
        <v>0</v>
      </c>
      <c r="AN406" s="52">
        <f ca="1">COUNTIFS($M4:$M403,"△",AN4:AN403,"&gt;=0.1")</f>
        <v>0</v>
      </c>
      <c r="AO406" s="52">
        <f t="shared" ref="AO406:AQ406" ca="1" si="425">COUNTIFS($M4:$M403,"△",AO4:AO403,"&gt;=0.1")</f>
        <v>0</v>
      </c>
      <c r="AP406" s="52">
        <f t="shared" ca="1" si="425"/>
        <v>0</v>
      </c>
      <c r="AQ406" s="52">
        <f t="shared" ca="1" si="425"/>
        <v>0</v>
      </c>
      <c r="AR406" s="52">
        <f ca="1">COUNTIFS($M4:$M403,"△",AR4:AR403,"&gt;=0.1")</f>
        <v>0</v>
      </c>
      <c r="AS406" s="60">
        <f t="shared" ref="AS406:AS424" ca="1" si="426">SUM(N406:AR406)</f>
        <v>2</v>
      </c>
      <c r="AT406" s="54"/>
      <c r="AU406" s="55"/>
    </row>
    <row r="407" spans="1:47" ht="21" hidden="1" customHeight="1">
      <c r="A407" s="56"/>
      <c r="B407" s="57"/>
      <c r="C407" s="57"/>
      <c r="D407" s="57"/>
      <c r="E407" s="58"/>
      <c r="F407" s="140"/>
      <c r="G407" s="140"/>
      <c r="H407" s="140"/>
      <c r="I407" s="140"/>
      <c r="J407" s="59" t="s">
        <v>48</v>
      </c>
      <c r="K407" s="51"/>
      <c r="L407" s="51"/>
      <c r="M407" s="51"/>
      <c r="N407" s="52">
        <f ca="1">COUNTIFS($M4:$M403,"□",N4:N403,"&gt;=0.1")</f>
        <v>0</v>
      </c>
      <c r="O407" s="52">
        <f t="shared" ref="O407" ca="1" si="427">COUNTIFS($M4:$M403,"□",O4:O403,"&gt;=0.1")</f>
        <v>0</v>
      </c>
      <c r="P407" s="52">
        <f ca="1">COUNTIFS($M4:$M403,"□",P4:P403,"&gt;=0.1")</f>
        <v>0</v>
      </c>
      <c r="Q407" s="52">
        <f ca="1">COUNTIFS($M4:$M403,"□",Q4:Q403,"&gt;=0.1")</f>
        <v>0</v>
      </c>
      <c r="R407" s="52">
        <f ca="1">COUNTIFS($M4:$M403,"□",R4:R403,"&gt;=0.1")</f>
        <v>0</v>
      </c>
      <c r="S407" s="52">
        <f ca="1">COUNTIFS($M4:$M403,"□",S4:S403,"&gt;=0.1")</f>
        <v>0</v>
      </c>
      <c r="T407" s="52">
        <f t="shared" ref="T407:W407" ca="1" si="428">COUNTIFS($M4:$M403,"□",T4:T403,"&gt;=0.1")</f>
        <v>0</v>
      </c>
      <c r="U407" s="52">
        <f t="shared" ca="1" si="428"/>
        <v>0</v>
      </c>
      <c r="V407" s="52">
        <f t="shared" ca="1" si="428"/>
        <v>0</v>
      </c>
      <c r="W407" s="52">
        <f t="shared" ca="1" si="428"/>
        <v>0</v>
      </c>
      <c r="X407" s="52">
        <f ca="1">COUNTIFS($M4:$M403,"□",X4:X403,"&gt;=0.1")</f>
        <v>0</v>
      </c>
      <c r="Y407" s="52">
        <f ca="1">COUNTIFS($M4:$M403,"□",Y4:Y403,"&gt;=0.1")</f>
        <v>0</v>
      </c>
      <c r="Z407" s="52">
        <f ca="1">COUNTIFS($M4:$M403,"□",Z4:Z403,"&gt;=0.1")</f>
        <v>0</v>
      </c>
      <c r="AA407" s="52">
        <f t="shared" ref="AA407:AD407" ca="1" si="429">COUNTIFS($M4:$M403,"□",AA4:AA403,"&gt;=0.1")</f>
        <v>0</v>
      </c>
      <c r="AB407" s="52">
        <f t="shared" ca="1" si="429"/>
        <v>0</v>
      </c>
      <c r="AC407" s="52">
        <f t="shared" ca="1" si="429"/>
        <v>0</v>
      </c>
      <c r="AD407" s="52">
        <f t="shared" ca="1" si="429"/>
        <v>0</v>
      </c>
      <c r="AE407" s="52">
        <f ca="1">COUNTIFS($M4:$M403,"□",AE4:AE403,"&gt;=0.1")</f>
        <v>0</v>
      </c>
      <c r="AF407" s="52">
        <f ca="1">COUNTIFS($M4:$M403,"□",AF4:AF403,"&gt;=0.1")</f>
        <v>0</v>
      </c>
      <c r="AG407" s="52">
        <f ca="1">COUNTIFS($M4:$M403,"□",AG4:AG403,"&gt;=0.1")</f>
        <v>0</v>
      </c>
      <c r="AH407" s="52">
        <f t="shared" ref="AH407:AK407" ca="1" si="430">COUNTIFS($M4:$M403,"□",AH4:AH403,"&gt;=0.1")</f>
        <v>0</v>
      </c>
      <c r="AI407" s="52">
        <f t="shared" ca="1" si="430"/>
        <v>0</v>
      </c>
      <c r="AJ407" s="52">
        <f t="shared" ca="1" si="430"/>
        <v>0</v>
      </c>
      <c r="AK407" s="52">
        <f t="shared" ca="1" si="430"/>
        <v>0</v>
      </c>
      <c r="AL407" s="52">
        <f ca="1">COUNTIFS($M4:$M403,"□",AL4:AL403,"&gt;=0.1")</f>
        <v>0</v>
      </c>
      <c r="AM407" s="52">
        <f ca="1">COUNTIFS($M4:$M403,"□",AM4:AM403,"&gt;=0.1")</f>
        <v>0</v>
      </c>
      <c r="AN407" s="52">
        <f ca="1">COUNTIFS($M4:$M403,"□",AN4:AN403,"&gt;=0.1")</f>
        <v>0</v>
      </c>
      <c r="AO407" s="52">
        <f t="shared" ref="AO407:AQ407" ca="1" si="431">COUNTIFS($M4:$M403,"□",AO4:AO403,"&gt;=0.1")</f>
        <v>0</v>
      </c>
      <c r="AP407" s="52">
        <f t="shared" ca="1" si="431"/>
        <v>0</v>
      </c>
      <c r="AQ407" s="52">
        <f t="shared" ca="1" si="431"/>
        <v>0</v>
      </c>
      <c r="AR407" s="52">
        <f ca="1">COUNTIFS($M4:$M403,"□",AR4:AR403,"&gt;=0.1")</f>
        <v>0</v>
      </c>
      <c r="AS407" s="60">
        <f t="shared" ca="1" si="426"/>
        <v>0</v>
      </c>
      <c r="AT407" s="54"/>
      <c r="AU407" s="55"/>
    </row>
    <row r="408" spans="1:47" ht="21" hidden="1" customHeight="1">
      <c r="A408" s="56"/>
      <c r="B408" s="57"/>
      <c r="C408" s="57"/>
      <c r="D408" s="57"/>
      <c r="E408" s="58"/>
      <c r="F408" s="140"/>
      <c r="G408" s="140"/>
      <c r="H408" s="140"/>
      <c r="I408" s="140"/>
      <c r="J408" s="59" t="s">
        <v>49</v>
      </c>
      <c r="K408" s="51"/>
      <c r="L408" s="51"/>
      <c r="M408" s="51"/>
      <c r="N408" s="52">
        <f ca="1">COUNTIFS($M4:$M403,"◇",N4:N403,"&gt;=0.1")</f>
        <v>0</v>
      </c>
      <c r="O408" s="52">
        <f t="shared" ref="O408:P408" ca="1" si="432">COUNTIFS($M4:$M403,"◇",O4:O403,"&gt;=0.1")</f>
        <v>0</v>
      </c>
      <c r="P408" s="52">
        <f t="shared" ca="1" si="432"/>
        <v>0</v>
      </c>
      <c r="Q408" s="52">
        <f ca="1">COUNTIFS($M4:$M403,"◇",Q4:Q403,"&gt;=0.1")</f>
        <v>0</v>
      </c>
      <c r="R408" s="52">
        <f ca="1">COUNTIFS($M4:$M403,"◇",R4:R403,"&gt;=0.1")</f>
        <v>0</v>
      </c>
      <c r="S408" s="52">
        <f ca="1">COUNTIFS($M4:$M403,"◇",S4:S403,"&gt;=0.1")</f>
        <v>0</v>
      </c>
      <c r="T408" s="52">
        <f t="shared" ref="T408:W408" ca="1" si="433">COUNTIFS($M4:$M403,"◇",T4:T403,"&gt;=0.1")</f>
        <v>0</v>
      </c>
      <c r="U408" s="52">
        <f t="shared" ca="1" si="433"/>
        <v>0</v>
      </c>
      <c r="V408" s="52">
        <f t="shared" ca="1" si="433"/>
        <v>0</v>
      </c>
      <c r="W408" s="52">
        <f t="shared" ca="1" si="433"/>
        <v>0</v>
      </c>
      <c r="X408" s="52">
        <f ca="1">COUNTIFS($M4:$M403,"◇",X4:X403,"&gt;=0.1")</f>
        <v>0</v>
      </c>
      <c r="Y408" s="52">
        <f ca="1">COUNTIFS($M4:$M403,"◇",Y4:Y403,"&gt;=0.1")</f>
        <v>0</v>
      </c>
      <c r="Z408" s="52">
        <f ca="1">COUNTIFS($M4:$M403,"◇",Z4:Z403,"&gt;=0.1")</f>
        <v>0</v>
      </c>
      <c r="AA408" s="52">
        <f t="shared" ref="AA408:AD408" ca="1" si="434">COUNTIFS($M4:$M403,"◇",AA4:AA403,"&gt;=0.1")</f>
        <v>0</v>
      </c>
      <c r="AB408" s="52">
        <f t="shared" ca="1" si="434"/>
        <v>0</v>
      </c>
      <c r="AC408" s="52">
        <f t="shared" ca="1" si="434"/>
        <v>0</v>
      </c>
      <c r="AD408" s="52">
        <f t="shared" ca="1" si="434"/>
        <v>0</v>
      </c>
      <c r="AE408" s="52">
        <f ca="1">COUNTIFS($M4:$M403,"◇",AE4:AE403,"&gt;=0.1")</f>
        <v>0</v>
      </c>
      <c r="AF408" s="52">
        <f ca="1">COUNTIFS($M4:$M403,"◇",AF4:AF403,"&gt;=0.1")</f>
        <v>0</v>
      </c>
      <c r="AG408" s="52">
        <f ca="1">COUNTIFS($M4:$M403,"◇",AG4:AG403,"&gt;=0.1")</f>
        <v>0</v>
      </c>
      <c r="AH408" s="52">
        <f t="shared" ref="AH408:AK408" ca="1" si="435">COUNTIFS($M4:$M403,"◇",AH4:AH403,"&gt;=0.1")</f>
        <v>0</v>
      </c>
      <c r="AI408" s="52">
        <f t="shared" ca="1" si="435"/>
        <v>0</v>
      </c>
      <c r="AJ408" s="52">
        <f t="shared" ca="1" si="435"/>
        <v>0</v>
      </c>
      <c r="AK408" s="52">
        <f t="shared" ca="1" si="435"/>
        <v>0</v>
      </c>
      <c r="AL408" s="52">
        <f ca="1">COUNTIFS($M4:$M403,"◇",AL4:AL403,"&gt;=0.1")</f>
        <v>0</v>
      </c>
      <c r="AM408" s="52">
        <f ca="1">COUNTIFS($M4:$M403,"◇",AM4:AM403,"&gt;=0.1")</f>
        <v>0</v>
      </c>
      <c r="AN408" s="52">
        <f ca="1">COUNTIFS($M4:$M403,"◇",AN4:AN403,"&gt;=0.1")</f>
        <v>0</v>
      </c>
      <c r="AO408" s="52">
        <f t="shared" ref="AO408:AQ408" ca="1" si="436">COUNTIFS($M4:$M403,"◇",AO4:AO403,"&gt;=0.1")</f>
        <v>0</v>
      </c>
      <c r="AP408" s="52">
        <f t="shared" ca="1" si="436"/>
        <v>0</v>
      </c>
      <c r="AQ408" s="52">
        <f t="shared" ca="1" si="436"/>
        <v>0</v>
      </c>
      <c r="AR408" s="52">
        <f ca="1">COUNTIFS($M4:$M403,"◇",AR4:AR403,"&gt;=0.1")</f>
        <v>0</v>
      </c>
      <c r="AS408" s="60">
        <f t="shared" ca="1" si="426"/>
        <v>0</v>
      </c>
      <c r="AT408" s="54"/>
      <c r="AU408" s="55"/>
    </row>
    <row r="409" spans="1:47" ht="21" hidden="1" customHeight="1">
      <c r="A409" s="56"/>
      <c r="B409" s="57"/>
      <c r="C409" s="57"/>
      <c r="D409" s="57"/>
      <c r="E409" s="58"/>
      <c r="F409" s="140"/>
      <c r="G409" s="140"/>
      <c r="H409" s="140"/>
      <c r="I409" s="140"/>
      <c r="J409" s="59" t="s">
        <v>50</v>
      </c>
      <c r="K409" s="51"/>
      <c r="L409" s="51"/>
      <c r="M409" s="51"/>
      <c r="N409" s="52">
        <f ca="1">COUNTIFS($M4:$M403,"×",N4:N403,"&gt;=0.1")</f>
        <v>0</v>
      </c>
      <c r="O409" s="52">
        <f t="shared" ref="O409" ca="1" si="437">COUNTIFS($M4:$M403,"×",O4:O403,"&gt;=0.1")</f>
        <v>0</v>
      </c>
      <c r="P409" s="52">
        <f ca="1">COUNTIFS($M4:$M403,"×",P4:P403,"&gt;=0.1")</f>
        <v>0</v>
      </c>
      <c r="Q409" s="52">
        <f ca="1">COUNTIFS($M4:$M403,"×",Q4:Q403,"&gt;=0.1")</f>
        <v>0</v>
      </c>
      <c r="R409" s="52">
        <f ca="1">COUNTIFS($M4:$M403,"×",R4:R403,"&gt;=0.1")</f>
        <v>0</v>
      </c>
      <c r="S409" s="52">
        <f ca="1">COUNTIFS($M4:$M403,"×",S4:S403,"&gt;=0.1")</f>
        <v>0</v>
      </c>
      <c r="T409" s="52">
        <f t="shared" ref="T409:W409" ca="1" si="438">COUNTIFS($M4:$M403,"×",T4:T403,"&gt;=0.1")</f>
        <v>0</v>
      </c>
      <c r="U409" s="52">
        <f t="shared" ca="1" si="438"/>
        <v>0</v>
      </c>
      <c r="V409" s="52">
        <f t="shared" ca="1" si="438"/>
        <v>0</v>
      </c>
      <c r="W409" s="52">
        <f t="shared" ca="1" si="438"/>
        <v>0</v>
      </c>
      <c r="X409" s="52">
        <f ca="1">COUNTIFS($M4:$M403,"×",X4:X403,"&gt;=0.1")</f>
        <v>0</v>
      </c>
      <c r="Y409" s="52">
        <f ca="1">COUNTIFS($M4:$M403,"×",Y4:Y403,"&gt;=0.1")</f>
        <v>0</v>
      </c>
      <c r="Z409" s="52">
        <f ca="1">COUNTIFS($M4:$M403,"×",Z4:Z403,"&gt;=0.1")</f>
        <v>0</v>
      </c>
      <c r="AA409" s="52">
        <f t="shared" ref="AA409:AD409" ca="1" si="439">COUNTIFS($M4:$M403,"×",AA4:AA403,"&gt;=0.1")</f>
        <v>0</v>
      </c>
      <c r="AB409" s="52">
        <f t="shared" ca="1" si="439"/>
        <v>0</v>
      </c>
      <c r="AC409" s="52">
        <f t="shared" ca="1" si="439"/>
        <v>0</v>
      </c>
      <c r="AD409" s="52">
        <f t="shared" ca="1" si="439"/>
        <v>0</v>
      </c>
      <c r="AE409" s="52">
        <f ca="1">COUNTIFS($M4:$M403,"×",AE4:AE403,"&gt;=0.1")</f>
        <v>0</v>
      </c>
      <c r="AF409" s="52">
        <f ca="1">COUNTIFS($M4:$M403,"×",AF4:AF403,"&gt;=0.1")</f>
        <v>0</v>
      </c>
      <c r="AG409" s="52">
        <f ca="1">COUNTIFS($M4:$M403,"×",AG4:AG403,"&gt;=0.1")</f>
        <v>0</v>
      </c>
      <c r="AH409" s="52">
        <f t="shared" ref="AH409:AK409" ca="1" si="440">COUNTIFS($M4:$M403,"×",AH4:AH403,"&gt;=0.1")</f>
        <v>0</v>
      </c>
      <c r="AI409" s="52">
        <f t="shared" ca="1" si="440"/>
        <v>0</v>
      </c>
      <c r="AJ409" s="52">
        <f t="shared" ca="1" si="440"/>
        <v>0</v>
      </c>
      <c r="AK409" s="52">
        <f t="shared" ca="1" si="440"/>
        <v>0</v>
      </c>
      <c r="AL409" s="52">
        <f ca="1">COUNTIFS($M4:$M403,"×",AL4:AL403,"&gt;=0.1")</f>
        <v>0</v>
      </c>
      <c r="AM409" s="52">
        <f ca="1">COUNTIFS($M4:$M403,"×",AM4:AM403,"&gt;=0.1")</f>
        <v>0</v>
      </c>
      <c r="AN409" s="52">
        <f ca="1">COUNTIFS($M4:$M403,"×",AN4:AN403,"&gt;=0.1")</f>
        <v>0</v>
      </c>
      <c r="AO409" s="52">
        <f t="shared" ref="AO409:AQ409" ca="1" si="441">COUNTIFS($M4:$M403,"×",AO4:AO403,"&gt;=0.1")</f>
        <v>0</v>
      </c>
      <c r="AP409" s="52">
        <f t="shared" ca="1" si="441"/>
        <v>0</v>
      </c>
      <c r="AQ409" s="52">
        <f t="shared" ca="1" si="441"/>
        <v>0</v>
      </c>
      <c r="AR409" s="52">
        <f ca="1">COUNTIFS($M4:$M403,"×",AR4:AR403,"&gt;=0.1")</f>
        <v>0</v>
      </c>
      <c r="AS409" s="60">
        <f t="shared" ca="1" si="426"/>
        <v>0</v>
      </c>
      <c r="AT409" s="54"/>
      <c r="AU409" s="55"/>
    </row>
    <row r="410" spans="1:47" ht="21" hidden="1" customHeight="1">
      <c r="A410" s="56"/>
      <c r="B410" s="57"/>
      <c r="C410" s="57"/>
      <c r="D410" s="57"/>
      <c r="E410" s="58"/>
      <c r="F410" s="140"/>
      <c r="G410" s="140"/>
      <c r="H410" s="140"/>
      <c r="I410" s="140"/>
      <c r="J410" s="59" t="s">
        <v>59</v>
      </c>
      <c r="K410" s="51"/>
      <c r="L410" s="51"/>
      <c r="M410" s="51"/>
      <c r="N410" s="52">
        <f>COUNTIFS($H4:$H403,"重度",N4:N403,"&gt;=0.1")</f>
        <v>0</v>
      </c>
      <c r="O410" s="52">
        <f t="shared" ref="O410:AR410" si="442">COUNTIFS($H4:$H403,"重度",O4:O403,"&gt;=0.1")</f>
        <v>0</v>
      </c>
      <c r="P410" s="52">
        <f t="shared" si="442"/>
        <v>0</v>
      </c>
      <c r="Q410" s="52">
        <f t="shared" si="442"/>
        <v>0</v>
      </c>
      <c r="R410" s="52">
        <f t="shared" si="442"/>
        <v>0</v>
      </c>
      <c r="S410" s="52">
        <f t="shared" si="442"/>
        <v>0</v>
      </c>
      <c r="T410" s="52">
        <f t="shared" si="442"/>
        <v>0</v>
      </c>
      <c r="U410" s="52">
        <f t="shared" si="442"/>
        <v>0</v>
      </c>
      <c r="V410" s="52">
        <f t="shared" si="442"/>
        <v>0</v>
      </c>
      <c r="W410" s="52">
        <f t="shared" si="442"/>
        <v>0</v>
      </c>
      <c r="X410" s="52">
        <f t="shared" si="442"/>
        <v>0</v>
      </c>
      <c r="Y410" s="52">
        <f t="shared" si="442"/>
        <v>0</v>
      </c>
      <c r="Z410" s="52">
        <f t="shared" si="442"/>
        <v>0</v>
      </c>
      <c r="AA410" s="52">
        <f t="shared" si="442"/>
        <v>0</v>
      </c>
      <c r="AB410" s="52">
        <f t="shared" si="442"/>
        <v>0</v>
      </c>
      <c r="AC410" s="52">
        <f t="shared" si="442"/>
        <v>0</v>
      </c>
      <c r="AD410" s="52">
        <f t="shared" si="442"/>
        <v>0</v>
      </c>
      <c r="AE410" s="52">
        <f t="shared" si="442"/>
        <v>0</v>
      </c>
      <c r="AF410" s="52">
        <f t="shared" si="442"/>
        <v>0</v>
      </c>
      <c r="AG410" s="52">
        <f t="shared" si="442"/>
        <v>0</v>
      </c>
      <c r="AH410" s="52">
        <f t="shared" si="442"/>
        <v>0</v>
      </c>
      <c r="AI410" s="52">
        <f t="shared" si="442"/>
        <v>0</v>
      </c>
      <c r="AJ410" s="52">
        <f t="shared" si="442"/>
        <v>0</v>
      </c>
      <c r="AK410" s="52">
        <f t="shared" si="442"/>
        <v>0</v>
      </c>
      <c r="AL410" s="52">
        <f t="shared" si="442"/>
        <v>0</v>
      </c>
      <c r="AM410" s="52">
        <f t="shared" si="442"/>
        <v>0</v>
      </c>
      <c r="AN410" s="52">
        <f t="shared" si="442"/>
        <v>0</v>
      </c>
      <c r="AO410" s="52">
        <f t="shared" si="442"/>
        <v>0</v>
      </c>
      <c r="AP410" s="52">
        <f t="shared" si="442"/>
        <v>0</v>
      </c>
      <c r="AQ410" s="52">
        <f t="shared" si="442"/>
        <v>0</v>
      </c>
      <c r="AR410" s="52">
        <f t="shared" si="442"/>
        <v>0</v>
      </c>
      <c r="AS410" s="60">
        <f t="shared" si="426"/>
        <v>0</v>
      </c>
      <c r="AT410" s="54"/>
      <c r="AU410" s="55"/>
    </row>
    <row r="411" spans="1:47" ht="21" hidden="1" customHeight="1">
      <c r="A411" s="56"/>
      <c r="B411" s="57"/>
      <c r="C411" s="57"/>
      <c r="D411" s="57"/>
      <c r="E411" s="58"/>
      <c r="F411" s="140"/>
      <c r="G411" s="140"/>
      <c r="H411" s="140"/>
      <c r="I411" s="140"/>
      <c r="J411" s="59" t="s">
        <v>60</v>
      </c>
      <c r="K411" s="51"/>
      <c r="L411" s="51"/>
      <c r="M411" s="51"/>
      <c r="N411" s="52">
        <f>COUNTIFS($H4:$H403,"中度",N4:N403,"&gt;=0.1")</f>
        <v>0</v>
      </c>
      <c r="O411" s="52">
        <f t="shared" ref="O411:AR411" si="443">COUNTIFS($H4:$H403,"中度",O4:O403,"&gt;=0.1")</f>
        <v>0</v>
      </c>
      <c r="P411" s="52">
        <f t="shared" si="443"/>
        <v>0</v>
      </c>
      <c r="Q411" s="52">
        <f t="shared" si="443"/>
        <v>0</v>
      </c>
      <c r="R411" s="52">
        <f t="shared" si="443"/>
        <v>0</v>
      </c>
      <c r="S411" s="52">
        <f t="shared" si="443"/>
        <v>0</v>
      </c>
      <c r="T411" s="52">
        <f t="shared" si="443"/>
        <v>0</v>
      </c>
      <c r="U411" s="52">
        <f t="shared" si="443"/>
        <v>0</v>
      </c>
      <c r="V411" s="52">
        <f t="shared" si="443"/>
        <v>0</v>
      </c>
      <c r="W411" s="52">
        <f t="shared" si="443"/>
        <v>0</v>
      </c>
      <c r="X411" s="52">
        <f t="shared" si="443"/>
        <v>0</v>
      </c>
      <c r="Y411" s="52">
        <f t="shared" si="443"/>
        <v>0</v>
      </c>
      <c r="Z411" s="52">
        <f t="shared" si="443"/>
        <v>0</v>
      </c>
      <c r="AA411" s="52">
        <f t="shared" si="443"/>
        <v>0</v>
      </c>
      <c r="AB411" s="52">
        <f t="shared" si="443"/>
        <v>0</v>
      </c>
      <c r="AC411" s="52">
        <f t="shared" si="443"/>
        <v>0</v>
      </c>
      <c r="AD411" s="52">
        <f t="shared" si="443"/>
        <v>0</v>
      </c>
      <c r="AE411" s="52">
        <f t="shared" si="443"/>
        <v>0</v>
      </c>
      <c r="AF411" s="52">
        <f t="shared" si="443"/>
        <v>0</v>
      </c>
      <c r="AG411" s="52">
        <f t="shared" si="443"/>
        <v>0</v>
      </c>
      <c r="AH411" s="52">
        <f t="shared" si="443"/>
        <v>0</v>
      </c>
      <c r="AI411" s="52">
        <f t="shared" si="443"/>
        <v>0</v>
      </c>
      <c r="AJ411" s="52">
        <f t="shared" si="443"/>
        <v>0</v>
      </c>
      <c r="AK411" s="52">
        <f t="shared" si="443"/>
        <v>0</v>
      </c>
      <c r="AL411" s="52">
        <f t="shared" si="443"/>
        <v>0</v>
      </c>
      <c r="AM411" s="52">
        <f t="shared" si="443"/>
        <v>0</v>
      </c>
      <c r="AN411" s="52">
        <f t="shared" si="443"/>
        <v>0</v>
      </c>
      <c r="AO411" s="52">
        <f t="shared" si="443"/>
        <v>0</v>
      </c>
      <c r="AP411" s="52">
        <f t="shared" si="443"/>
        <v>0</v>
      </c>
      <c r="AQ411" s="52">
        <f t="shared" si="443"/>
        <v>0</v>
      </c>
      <c r="AR411" s="52">
        <f t="shared" si="443"/>
        <v>0</v>
      </c>
      <c r="AS411" s="60">
        <f t="shared" si="426"/>
        <v>0</v>
      </c>
      <c r="AT411" s="54"/>
      <c r="AU411" s="55"/>
    </row>
    <row r="412" spans="1:47" ht="21" hidden="1" customHeight="1">
      <c r="A412" s="56"/>
      <c r="B412" s="57"/>
      <c r="C412" s="57"/>
      <c r="D412" s="57"/>
      <c r="E412" s="58"/>
      <c r="F412" s="140"/>
      <c r="G412" s="140"/>
      <c r="H412" s="140"/>
      <c r="I412" s="140"/>
      <c r="J412" s="59" t="s">
        <v>61</v>
      </c>
      <c r="K412" s="51"/>
      <c r="L412" s="51"/>
      <c r="M412" s="51"/>
      <c r="N412" s="52">
        <f>COUNTIFS($H4:$H403,"軽度",N4:N403,"&gt;=0.1")</f>
        <v>0</v>
      </c>
      <c r="O412" s="52">
        <f t="shared" ref="O412:AR412" si="444">COUNTIFS($H4:$H403,"軽度",O4:O403,"&gt;=0.1")</f>
        <v>1</v>
      </c>
      <c r="P412" s="52">
        <f t="shared" si="444"/>
        <v>0</v>
      </c>
      <c r="Q412" s="52">
        <f t="shared" si="444"/>
        <v>0</v>
      </c>
      <c r="R412" s="52">
        <f t="shared" si="444"/>
        <v>0</v>
      </c>
      <c r="S412" s="52">
        <f t="shared" si="444"/>
        <v>0</v>
      </c>
      <c r="T412" s="52">
        <f t="shared" si="444"/>
        <v>0</v>
      </c>
      <c r="U412" s="52">
        <f t="shared" si="444"/>
        <v>0</v>
      </c>
      <c r="V412" s="52">
        <f t="shared" si="444"/>
        <v>1</v>
      </c>
      <c r="W412" s="52">
        <f t="shared" si="444"/>
        <v>0</v>
      </c>
      <c r="X412" s="52">
        <f t="shared" si="444"/>
        <v>0</v>
      </c>
      <c r="Y412" s="52">
        <f t="shared" si="444"/>
        <v>0</v>
      </c>
      <c r="Z412" s="52">
        <f t="shared" si="444"/>
        <v>0</v>
      </c>
      <c r="AA412" s="52">
        <f t="shared" si="444"/>
        <v>0</v>
      </c>
      <c r="AB412" s="52">
        <f t="shared" si="444"/>
        <v>0</v>
      </c>
      <c r="AC412" s="52">
        <f t="shared" si="444"/>
        <v>0</v>
      </c>
      <c r="AD412" s="52">
        <f t="shared" si="444"/>
        <v>0</v>
      </c>
      <c r="AE412" s="52">
        <f t="shared" si="444"/>
        <v>0</v>
      </c>
      <c r="AF412" s="52">
        <f t="shared" si="444"/>
        <v>0</v>
      </c>
      <c r="AG412" s="52">
        <f t="shared" si="444"/>
        <v>0</v>
      </c>
      <c r="AH412" s="52">
        <f t="shared" si="444"/>
        <v>0</v>
      </c>
      <c r="AI412" s="52">
        <f t="shared" si="444"/>
        <v>0</v>
      </c>
      <c r="AJ412" s="52">
        <f t="shared" si="444"/>
        <v>0</v>
      </c>
      <c r="AK412" s="52">
        <f t="shared" si="444"/>
        <v>0</v>
      </c>
      <c r="AL412" s="52">
        <f t="shared" si="444"/>
        <v>0</v>
      </c>
      <c r="AM412" s="52">
        <f t="shared" si="444"/>
        <v>0</v>
      </c>
      <c r="AN412" s="52">
        <f t="shared" si="444"/>
        <v>0</v>
      </c>
      <c r="AO412" s="52">
        <f t="shared" si="444"/>
        <v>0</v>
      </c>
      <c r="AP412" s="52">
        <f t="shared" si="444"/>
        <v>0</v>
      </c>
      <c r="AQ412" s="52">
        <f t="shared" si="444"/>
        <v>0</v>
      </c>
      <c r="AR412" s="52">
        <f t="shared" si="444"/>
        <v>0</v>
      </c>
      <c r="AS412" s="60">
        <f t="shared" si="426"/>
        <v>2</v>
      </c>
      <c r="AT412" s="54"/>
      <c r="AU412" s="55"/>
    </row>
    <row r="413" spans="1:47" ht="21" hidden="1" customHeight="1">
      <c r="A413" s="56"/>
      <c r="B413" s="57"/>
      <c r="C413" s="57"/>
      <c r="D413" s="57"/>
      <c r="E413" s="58"/>
      <c r="F413" s="140"/>
      <c r="G413" s="140"/>
      <c r="H413" s="140"/>
      <c r="I413" s="140"/>
      <c r="J413" s="59" t="s">
        <v>62</v>
      </c>
      <c r="K413" s="51"/>
      <c r="L413" s="51"/>
      <c r="M413" s="51"/>
      <c r="N413" s="52">
        <f>COUNTIFS($I4:$I403,"非",N4:N403,"&gt;=0.1")</f>
        <v>0</v>
      </c>
      <c r="O413" s="52">
        <f t="shared" ref="O413:AR413" si="445">COUNTIFS($I4:$I403,"非",O4:O403,"&gt;=0.1")</f>
        <v>0</v>
      </c>
      <c r="P413" s="52">
        <f t="shared" si="445"/>
        <v>0</v>
      </c>
      <c r="Q413" s="52">
        <f t="shared" si="445"/>
        <v>0</v>
      </c>
      <c r="R413" s="52">
        <f t="shared" si="445"/>
        <v>0</v>
      </c>
      <c r="S413" s="52">
        <f t="shared" si="445"/>
        <v>0</v>
      </c>
      <c r="T413" s="52">
        <f t="shared" si="445"/>
        <v>0</v>
      </c>
      <c r="U413" s="52">
        <f t="shared" si="445"/>
        <v>0</v>
      </c>
      <c r="V413" s="52">
        <f t="shared" si="445"/>
        <v>0</v>
      </c>
      <c r="W413" s="52">
        <f t="shared" si="445"/>
        <v>0</v>
      </c>
      <c r="X413" s="52">
        <f t="shared" si="445"/>
        <v>0</v>
      </c>
      <c r="Y413" s="52">
        <f t="shared" si="445"/>
        <v>0</v>
      </c>
      <c r="Z413" s="52">
        <f t="shared" si="445"/>
        <v>0</v>
      </c>
      <c r="AA413" s="52">
        <f t="shared" si="445"/>
        <v>0</v>
      </c>
      <c r="AB413" s="52">
        <f t="shared" si="445"/>
        <v>0</v>
      </c>
      <c r="AC413" s="52">
        <f t="shared" si="445"/>
        <v>0</v>
      </c>
      <c r="AD413" s="52">
        <f t="shared" si="445"/>
        <v>0</v>
      </c>
      <c r="AE413" s="52">
        <f t="shared" si="445"/>
        <v>0</v>
      </c>
      <c r="AF413" s="52">
        <f t="shared" si="445"/>
        <v>0</v>
      </c>
      <c r="AG413" s="52">
        <f t="shared" si="445"/>
        <v>0</v>
      </c>
      <c r="AH413" s="52">
        <f t="shared" si="445"/>
        <v>0</v>
      </c>
      <c r="AI413" s="52">
        <f t="shared" si="445"/>
        <v>0</v>
      </c>
      <c r="AJ413" s="52">
        <f t="shared" si="445"/>
        <v>0</v>
      </c>
      <c r="AK413" s="52">
        <f t="shared" si="445"/>
        <v>0</v>
      </c>
      <c r="AL413" s="52">
        <f t="shared" si="445"/>
        <v>0</v>
      </c>
      <c r="AM413" s="52">
        <f t="shared" si="445"/>
        <v>0</v>
      </c>
      <c r="AN413" s="52">
        <f t="shared" si="445"/>
        <v>0</v>
      </c>
      <c r="AO413" s="52">
        <f t="shared" si="445"/>
        <v>0</v>
      </c>
      <c r="AP413" s="52">
        <f t="shared" si="445"/>
        <v>0</v>
      </c>
      <c r="AQ413" s="52">
        <f t="shared" si="445"/>
        <v>0</v>
      </c>
      <c r="AR413" s="52">
        <f t="shared" si="445"/>
        <v>0</v>
      </c>
      <c r="AS413" s="60">
        <f t="shared" si="426"/>
        <v>0</v>
      </c>
      <c r="AT413" s="54"/>
      <c r="AU413" s="55"/>
    </row>
    <row r="414" spans="1:47" ht="21" hidden="1" customHeight="1">
      <c r="A414" s="56"/>
      <c r="B414" s="57"/>
      <c r="C414" s="57"/>
      <c r="D414" s="57"/>
      <c r="E414" s="58"/>
      <c r="F414" s="140"/>
      <c r="G414" s="140"/>
      <c r="H414" s="140"/>
      <c r="I414" s="140"/>
      <c r="J414" s="59" t="s">
        <v>63</v>
      </c>
      <c r="K414" s="51"/>
      <c r="L414" s="51"/>
      <c r="M414" s="51"/>
      <c r="N414" s="52">
        <f>COUNTIFS($I4:$I403,"ひとり",N4:N403,"&gt;=0.1")</f>
        <v>0</v>
      </c>
      <c r="O414" s="52">
        <f t="shared" ref="O414:AR414" si="446">COUNTIFS($I4:$I403,"ひとり",O4:O403,"&gt;=0.1")</f>
        <v>0</v>
      </c>
      <c r="P414" s="52">
        <f t="shared" si="446"/>
        <v>0</v>
      </c>
      <c r="Q414" s="52">
        <f t="shared" si="446"/>
        <v>0</v>
      </c>
      <c r="R414" s="52">
        <f t="shared" si="446"/>
        <v>0</v>
      </c>
      <c r="S414" s="52">
        <f t="shared" si="446"/>
        <v>0</v>
      </c>
      <c r="T414" s="52">
        <f t="shared" si="446"/>
        <v>0</v>
      </c>
      <c r="U414" s="52">
        <f t="shared" si="446"/>
        <v>0</v>
      </c>
      <c r="V414" s="52">
        <f t="shared" si="446"/>
        <v>0</v>
      </c>
      <c r="W414" s="52">
        <f t="shared" si="446"/>
        <v>0</v>
      </c>
      <c r="X414" s="52">
        <f t="shared" si="446"/>
        <v>0</v>
      </c>
      <c r="Y414" s="52">
        <f t="shared" si="446"/>
        <v>0</v>
      </c>
      <c r="Z414" s="52">
        <f t="shared" si="446"/>
        <v>0</v>
      </c>
      <c r="AA414" s="52">
        <f t="shared" si="446"/>
        <v>0</v>
      </c>
      <c r="AB414" s="52">
        <f t="shared" si="446"/>
        <v>0</v>
      </c>
      <c r="AC414" s="52">
        <f t="shared" si="446"/>
        <v>0</v>
      </c>
      <c r="AD414" s="52">
        <f t="shared" si="446"/>
        <v>0</v>
      </c>
      <c r="AE414" s="52">
        <f t="shared" si="446"/>
        <v>0</v>
      </c>
      <c r="AF414" s="52">
        <f t="shared" si="446"/>
        <v>0</v>
      </c>
      <c r="AG414" s="52">
        <f t="shared" si="446"/>
        <v>0</v>
      </c>
      <c r="AH414" s="52">
        <f t="shared" si="446"/>
        <v>0</v>
      </c>
      <c r="AI414" s="52">
        <f t="shared" si="446"/>
        <v>0</v>
      </c>
      <c r="AJ414" s="52">
        <f t="shared" si="446"/>
        <v>0</v>
      </c>
      <c r="AK414" s="52">
        <f t="shared" si="446"/>
        <v>0</v>
      </c>
      <c r="AL414" s="52">
        <f t="shared" si="446"/>
        <v>0</v>
      </c>
      <c r="AM414" s="52">
        <f t="shared" si="446"/>
        <v>0</v>
      </c>
      <c r="AN414" s="52">
        <f t="shared" si="446"/>
        <v>0</v>
      </c>
      <c r="AO414" s="52">
        <f t="shared" si="446"/>
        <v>0</v>
      </c>
      <c r="AP414" s="52">
        <f t="shared" si="446"/>
        <v>0</v>
      </c>
      <c r="AQ414" s="52">
        <f t="shared" si="446"/>
        <v>0</v>
      </c>
      <c r="AR414" s="52">
        <f t="shared" si="446"/>
        <v>0</v>
      </c>
      <c r="AS414" s="60">
        <f t="shared" si="426"/>
        <v>0</v>
      </c>
      <c r="AT414" s="54"/>
      <c r="AU414" s="55"/>
    </row>
    <row r="415" spans="1:47" ht="21" hidden="1" customHeight="1">
      <c r="A415" s="56"/>
      <c r="B415" s="57"/>
      <c r="C415" s="57"/>
      <c r="D415" s="57"/>
      <c r="E415" s="58"/>
      <c r="F415" s="140"/>
      <c r="G415" s="140"/>
      <c r="H415" s="140"/>
      <c r="I415" s="140"/>
      <c r="J415" s="59" t="s">
        <v>64</v>
      </c>
      <c r="K415" s="51"/>
      <c r="L415" s="51"/>
      <c r="M415" s="51"/>
      <c r="N415" s="52">
        <f>COUNTIFS($I4:$I403,"多胎児",N4:N403,"&gt;=0.1")</f>
        <v>0</v>
      </c>
      <c r="O415" s="52">
        <f t="shared" ref="O415:AR415" si="447">COUNTIFS($I4:$I403,"多胎児",O4:O403,"&gt;=0.1")</f>
        <v>0</v>
      </c>
      <c r="P415" s="52">
        <f t="shared" si="447"/>
        <v>0</v>
      </c>
      <c r="Q415" s="52">
        <f t="shared" si="447"/>
        <v>0</v>
      </c>
      <c r="R415" s="52">
        <f t="shared" si="447"/>
        <v>0</v>
      </c>
      <c r="S415" s="52">
        <f t="shared" si="447"/>
        <v>0</v>
      </c>
      <c r="T415" s="52">
        <f t="shared" si="447"/>
        <v>0</v>
      </c>
      <c r="U415" s="52">
        <f t="shared" si="447"/>
        <v>0</v>
      </c>
      <c r="V415" s="52">
        <f t="shared" si="447"/>
        <v>0</v>
      </c>
      <c r="W415" s="52">
        <f t="shared" si="447"/>
        <v>0</v>
      </c>
      <c r="X415" s="52">
        <f t="shared" si="447"/>
        <v>0</v>
      </c>
      <c r="Y415" s="52">
        <f t="shared" si="447"/>
        <v>0</v>
      </c>
      <c r="Z415" s="52">
        <f t="shared" si="447"/>
        <v>0</v>
      </c>
      <c r="AA415" s="52">
        <f t="shared" si="447"/>
        <v>0</v>
      </c>
      <c r="AB415" s="52">
        <f t="shared" si="447"/>
        <v>0</v>
      </c>
      <c r="AC415" s="52">
        <f t="shared" si="447"/>
        <v>0</v>
      </c>
      <c r="AD415" s="52">
        <f t="shared" si="447"/>
        <v>0</v>
      </c>
      <c r="AE415" s="52">
        <f t="shared" si="447"/>
        <v>0</v>
      </c>
      <c r="AF415" s="52">
        <f t="shared" si="447"/>
        <v>0</v>
      </c>
      <c r="AG415" s="52">
        <f t="shared" si="447"/>
        <v>0</v>
      </c>
      <c r="AH415" s="52">
        <f t="shared" si="447"/>
        <v>0</v>
      </c>
      <c r="AI415" s="52">
        <f t="shared" si="447"/>
        <v>0</v>
      </c>
      <c r="AJ415" s="52">
        <f t="shared" si="447"/>
        <v>0</v>
      </c>
      <c r="AK415" s="52">
        <f t="shared" si="447"/>
        <v>0</v>
      </c>
      <c r="AL415" s="52">
        <f t="shared" si="447"/>
        <v>0</v>
      </c>
      <c r="AM415" s="52">
        <f t="shared" si="447"/>
        <v>0</v>
      </c>
      <c r="AN415" s="52">
        <f t="shared" si="447"/>
        <v>0</v>
      </c>
      <c r="AO415" s="52">
        <f t="shared" si="447"/>
        <v>0</v>
      </c>
      <c r="AP415" s="52">
        <f t="shared" si="447"/>
        <v>0</v>
      </c>
      <c r="AQ415" s="52">
        <f t="shared" si="447"/>
        <v>0</v>
      </c>
      <c r="AR415" s="52">
        <f t="shared" si="447"/>
        <v>0</v>
      </c>
      <c r="AS415" s="60">
        <f t="shared" si="426"/>
        <v>0</v>
      </c>
      <c r="AT415" s="54"/>
      <c r="AU415" s="55"/>
    </row>
    <row r="416" spans="1:47" ht="21" customHeight="1">
      <c r="A416" s="56"/>
      <c r="B416" s="57"/>
      <c r="C416" s="57"/>
      <c r="D416" s="57"/>
      <c r="E416" s="58"/>
      <c r="F416" s="140"/>
      <c r="G416" s="140"/>
      <c r="H416" s="140"/>
      <c r="I416" s="140"/>
      <c r="J416" s="61" t="s">
        <v>16</v>
      </c>
      <c r="K416" s="62"/>
      <c r="L416" s="62"/>
      <c r="M416" s="62"/>
      <c r="N416" s="63">
        <f ca="1">SUM(N417:N421)</f>
        <v>5</v>
      </c>
      <c r="O416" s="63">
        <f t="shared" ref="O416:AR416" ca="1" si="448">SUM(O417:O421)</f>
        <v>2</v>
      </c>
      <c r="P416" s="63">
        <f t="shared" ca="1" si="448"/>
        <v>0</v>
      </c>
      <c r="Q416" s="63">
        <f t="shared" ca="1" si="448"/>
        <v>0</v>
      </c>
      <c r="R416" s="63">
        <f t="shared" ca="1" si="448"/>
        <v>5</v>
      </c>
      <c r="S416" s="63">
        <f t="shared" ca="1" si="448"/>
        <v>0</v>
      </c>
      <c r="T416" s="63">
        <f t="shared" ca="1" si="448"/>
        <v>5</v>
      </c>
      <c r="U416" s="63">
        <f t="shared" ca="1" si="448"/>
        <v>0</v>
      </c>
      <c r="V416" s="63">
        <f t="shared" ca="1" si="448"/>
        <v>13</v>
      </c>
      <c r="W416" s="63">
        <f t="shared" ca="1" si="448"/>
        <v>0</v>
      </c>
      <c r="X416" s="63">
        <f t="shared" ca="1" si="448"/>
        <v>0</v>
      </c>
      <c r="Y416" s="63">
        <f t="shared" ca="1" si="448"/>
        <v>0</v>
      </c>
      <c r="Z416" s="63">
        <f t="shared" ca="1" si="448"/>
        <v>0</v>
      </c>
      <c r="AA416" s="63">
        <f t="shared" ca="1" si="448"/>
        <v>0</v>
      </c>
      <c r="AB416" s="63">
        <f t="shared" ca="1" si="448"/>
        <v>0</v>
      </c>
      <c r="AC416" s="63">
        <f t="shared" ca="1" si="448"/>
        <v>0</v>
      </c>
      <c r="AD416" s="63">
        <f t="shared" ca="1" si="448"/>
        <v>0</v>
      </c>
      <c r="AE416" s="63">
        <f t="shared" ca="1" si="448"/>
        <v>0</v>
      </c>
      <c r="AF416" s="63">
        <f t="shared" ca="1" si="448"/>
        <v>0</v>
      </c>
      <c r="AG416" s="63">
        <f t="shared" ca="1" si="448"/>
        <v>0</v>
      </c>
      <c r="AH416" s="63">
        <f t="shared" ca="1" si="448"/>
        <v>0</v>
      </c>
      <c r="AI416" s="63">
        <f t="shared" ca="1" si="448"/>
        <v>0</v>
      </c>
      <c r="AJ416" s="63">
        <f t="shared" ca="1" si="448"/>
        <v>0</v>
      </c>
      <c r="AK416" s="63">
        <f t="shared" ca="1" si="448"/>
        <v>0</v>
      </c>
      <c r="AL416" s="63">
        <f t="shared" ca="1" si="448"/>
        <v>0</v>
      </c>
      <c r="AM416" s="63">
        <f t="shared" ca="1" si="448"/>
        <v>0</v>
      </c>
      <c r="AN416" s="63">
        <f t="shared" ca="1" si="448"/>
        <v>0</v>
      </c>
      <c r="AO416" s="63">
        <f t="shared" ca="1" si="448"/>
        <v>0</v>
      </c>
      <c r="AP416" s="63">
        <f t="shared" ca="1" si="448"/>
        <v>0</v>
      </c>
      <c r="AQ416" s="63">
        <f t="shared" ca="1" si="448"/>
        <v>0</v>
      </c>
      <c r="AR416" s="63">
        <f t="shared" ca="1" si="448"/>
        <v>0</v>
      </c>
      <c r="AS416" s="60">
        <f t="shared" ca="1" si="426"/>
        <v>30</v>
      </c>
      <c r="AT416" s="64"/>
      <c r="AU416" s="55"/>
    </row>
    <row r="417" spans="1:47" ht="21" hidden="1" customHeight="1">
      <c r="A417" s="56"/>
      <c r="B417" s="57"/>
      <c r="C417" s="57"/>
      <c r="D417" s="57"/>
      <c r="E417" s="58"/>
      <c r="F417" s="140"/>
      <c r="G417" s="140"/>
      <c r="H417" s="140"/>
      <c r="I417" s="140"/>
      <c r="J417" s="59" t="s">
        <v>46</v>
      </c>
      <c r="K417" s="62"/>
      <c r="L417" s="62"/>
      <c r="M417" s="62"/>
      <c r="N417" s="63">
        <f ca="1">SUMIFS(N4:N403,$M4:$M403,"○")</f>
        <v>5</v>
      </c>
      <c r="O417" s="63">
        <f t="shared" ref="O417:AR417" ca="1" si="449">SUMIFS(O4:O403,$M4:$M403,"○")</f>
        <v>0</v>
      </c>
      <c r="P417" s="63">
        <f t="shared" ca="1" si="449"/>
        <v>0</v>
      </c>
      <c r="Q417" s="63">
        <f t="shared" ca="1" si="449"/>
        <v>0</v>
      </c>
      <c r="R417" s="63">
        <f t="shared" ca="1" si="449"/>
        <v>5</v>
      </c>
      <c r="S417" s="63">
        <f t="shared" ca="1" si="449"/>
        <v>0</v>
      </c>
      <c r="T417" s="63">
        <f t="shared" ca="1" si="449"/>
        <v>5</v>
      </c>
      <c r="U417" s="63">
        <f t="shared" ca="1" si="449"/>
        <v>0</v>
      </c>
      <c r="V417" s="63">
        <f t="shared" ca="1" si="449"/>
        <v>5</v>
      </c>
      <c r="W417" s="63">
        <f t="shared" ca="1" si="449"/>
        <v>0</v>
      </c>
      <c r="X417" s="63">
        <f t="shared" ca="1" si="449"/>
        <v>0</v>
      </c>
      <c r="Y417" s="63">
        <f t="shared" ca="1" si="449"/>
        <v>0</v>
      </c>
      <c r="Z417" s="63">
        <f t="shared" ca="1" si="449"/>
        <v>0</v>
      </c>
      <c r="AA417" s="63">
        <f t="shared" ca="1" si="449"/>
        <v>0</v>
      </c>
      <c r="AB417" s="63">
        <f t="shared" ca="1" si="449"/>
        <v>0</v>
      </c>
      <c r="AC417" s="63">
        <f t="shared" ca="1" si="449"/>
        <v>0</v>
      </c>
      <c r="AD417" s="63">
        <f t="shared" ca="1" si="449"/>
        <v>0</v>
      </c>
      <c r="AE417" s="63">
        <f t="shared" ca="1" si="449"/>
        <v>0</v>
      </c>
      <c r="AF417" s="63">
        <f t="shared" ca="1" si="449"/>
        <v>0</v>
      </c>
      <c r="AG417" s="63">
        <f t="shared" ca="1" si="449"/>
        <v>0</v>
      </c>
      <c r="AH417" s="63">
        <f t="shared" ca="1" si="449"/>
        <v>0</v>
      </c>
      <c r="AI417" s="63">
        <f t="shared" ca="1" si="449"/>
        <v>0</v>
      </c>
      <c r="AJ417" s="63">
        <f t="shared" ca="1" si="449"/>
        <v>0</v>
      </c>
      <c r="AK417" s="63">
        <f t="shared" ca="1" si="449"/>
        <v>0</v>
      </c>
      <c r="AL417" s="63">
        <f t="shared" ca="1" si="449"/>
        <v>0</v>
      </c>
      <c r="AM417" s="63">
        <f t="shared" ca="1" si="449"/>
        <v>0</v>
      </c>
      <c r="AN417" s="63">
        <f t="shared" ca="1" si="449"/>
        <v>0</v>
      </c>
      <c r="AO417" s="63">
        <f t="shared" ca="1" si="449"/>
        <v>0</v>
      </c>
      <c r="AP417" s="63">
        <f t="shared" ca="1" si="449"/>
        <v>0</v>
      </c>
      <c r="AQ417" s="63">
        <f t="shared" ca="1" si="449"/>
        <v>0</v>
      </c>
      <c r="AR417" s="63">
        <f t="shared" ca="1" si="449"/>
        <v>0</v>
      </c>
      <c r="AS417" s="60">
        <f t="shared" ca="1" si="426"/>
        <v>20</v>
      </c>
      <c r="AT417" s="65"/>
      <c r="AU417" s="18"/>
    </row>
    <row r="418" spans="1:47" ht="21" hidden="1" customHeight="1">
      <c r="A418" s="56"/>
      <c r="B418" s="57"/>
      <c r="C418" s="57"/>
      <c r="D418" s="57"/>
      <c r="E418" s="58"/>
      <c r="F418" s="140"/>
      <c r="G418" s="140"/>
      <c r="H418" s="140"/>
      <c r="I418" s="140"/>
      <c r="J418" s="59" t="s">
        <v>47</v>
      </c>
      <c r="K418" s="62"/>
      <c r="L418" s="62"/>
      <c r="M418" s="62"/>
      <c r="N418" s="63">
        <f ca="1">SUMIFS(N4:N403,$M4:$M403,"△")</f>
        <v>0</v>
      </c>
      <c r="O418" s="63">
        <f t="shared" ref="O418:AR418" ca="1" si="450">SUMIFS(O4:O403,$M4:$M403,"△")</f>
        <v>2</v>
      </c>
      <c r="P418" s="63">
        <f t="shared" ca="1" si="450"/>
        <v>0</v>
      </c>
      <c r="Q418" s="63">
        <f t="shared" ca="1" si="450"/>
        <v>0</v>
      </c>
      <c r="R418" s="63">
        <f t="shared" ca="1" si="450"/>
        <v>0</v>
      </c>
      <c r="S418" s="63">
        <f t="shared" ca="1" si="450"/>
        <v>0</v>
      </c>
      <c r="T418" s="63">
        <f t="shared" ca="1" si="450"/>
        <v>0</v>
      </c>
      <c r="U418" s="63">
        <f t="shared" ca="1" si="450"/>
        <v>0</v>
      </c>
      <c r="V418" s="63">
        <f t="shared" ca="1" si="450"/>
        <v>8</v>
      </c>
      <c r="W418" s="63">
        <f t="shared" ca="1" si="450"/>
        <v>0</v>
      </c>
      <c r="X418" s="63">
        <f t="shared" ca="1" si="450"/>
        <v>0</v>
      </c>
      <c r="Y418" s="63">
        <f t="shared" ca="1" si="450"/>
        <v>0</v>
      </c>
      <c r="Z418" s="63">
        <f t="shared" ca="1" si="450"/>
        <v>0</v>
      </c>
      <c r="AA418" s="63">
        <f t="shared" ca="1" si="450"/>
        <v>0</v>
      </c>
      <c r="AB418" s="63">
        <f t="shared" ca="1" si="450"/>
        <v>0</v>
      </c>
      <c r="AC418" s="63">
        <f t="shared" ca="1" si="450"/>
        <v>0</v>
      </c>
      <c r="AD418" s="63">
        <f t="shared" ca="1" si="450"/>
        <v>0</v>
      </c>
      <c r="AE418" s="63">
        <f t="shared" ca="1" si="450"/>
        <v>0</v>
      </c>
      <c r="AF418" s="63">
        <f t="shared" ca="1" si="450"/>
        <v>0</v>
      </c>
      <c r="AG418" s="63">
        <f t="shared" ca="1" si="450"/>
        <v>0</v>
      </c>
      <c r="AH418" s="63">
        <f t="shared" ca="1" si="450"/>
        <v>0</v>
      </c>
      <c r="AI418" s="63">
        <f t="shared" ca="1" si="450"/>
        <v>0</v>
      </c>
      <c r="AJ418" s="63">
        <f t="shared" ca="1" si="450"/>
        <v>0</v>
      </c>
      <c r="AK418" s="63">
        <f t="shared" ca="1" si="450"/>
        <v>0</v>
      </c>
      <c r="AL418" s="63">
        <f t="shared" ca="1" si="450"/>
        <v>0</v>
      </c>
      <c r="AM418" s="63">
        <f t="shared" ca="1" si="450"/>
        <v>0</v>
      </c>
      <c r="AN418" s="63">
        <f t="shared" ca="1" si="450"/>
        <v>0</v>
      </c>
      <c r="AO418" s="63">
        <f t="shared" ca="1" si="450"/>
        <v>0</v>
      </c>
      <c r="AP418" s="63">
        <f t="shared" ca="1" si="450"/>
        <v>0</v>
      </c>
      <c r="AQ418" s="63">
        <f t="shared" ca="1" si="450"/>
        <v>0</v>
      </c>
      <c r="AR418" s="63">
        <f t="shared" ca="1" si="450"/>
        <v>0</v>
      </c>
      <c r="AS418" s="60">
        <f t="shared" ca="1" si="426"/>
        <v>10</v>
      </c>
      <c r="AT418" s="65"/>
      <c r="AU418" s="18"/>
    </row>
    <row r="419" spans="1:47" ht="21" hidden="1" customHeight="1">
      <c r="A419" s="56"/>
      <c r="B419" s="57"/>
      <c r="C419" s="57"/>
      <c r="D419" s="57"/>
      <c r="E419" s="58"/>
      <c r="F419" s="140"/>
      <c r="G419" s="140"/>
      <c r="H419" s="140"/>
      <c r="I419" s="140"/>
      <c r="J419" s="59" t="s">
        <v>48</v>
      </c>
      <c r="K419" s="62"/>
      <c r="L419" s="62"/>
      <c r="M419" s="62"/>
      <c r="N419" s="63">
        <f ca="1">SUMIFS(N4:N403,$M4:$M403,"□")</f>
        <v>0</v>
      </c>
      <c r="O419" s="63">
        <f t="shared" ref="O419:AR419" ca="1" si="451">SUMIFS(O4:O403,$M4:$M403,"□")</f>
        <v>0</v>
      </c>
      <c r="P419" s="63">
        <f t="shared" ca="1" si="451"/>
        <v>0</v>
      </c>
      <c r="Q419" s="63">
        <f t="shared" ca="1" si="451"/>
        <v>0</v>
      </c>
      <c r="R419" s="63">
        <f t="shared" ca="1" si="451"/>
        <v>0</v>
      </c>
      <c r="S419" s="63">
        <f t="shared" ca="1" si="451"/>
        <v>0</v>
      </c>
      <c r="T419" s="63">
        <f t="shared" ca="1" si="451"/>
        <v>0</v>
      </c>
      <c r="U419" s="63">
        <f t="shared" ca="1" si="451"/>
        <v>0</v>
      </c>
      <c r="V419" s="63">
        <f t="shared" ca="1" si="451"/>
        <v>0</v>
      </c>
      <c r="W419" s="63">
        <f t="shared" ca="1" si="451"/>
        <v>0</v>
      </c>
      <c r="X419" s="63">
        <f t="shared" ca="1" si="451"/>
        <v>0</v>
      </c>
      <c r="Y419" s="63">
        <f t="shared" ca="1" si="451"/>
        <v>0</v>
      </c>
      <c r="Z419" s="63">
        <f t="shared" ca="1" si="451"/>
        <v>0</v>
      </c>
      <c r="AA419" s="63">
        <f t="shared" ca="1" si="451"/>
        <v>0</v>
      </c>
      <c r="AB419" s="63">
        <f t="shared" ca="1" si="451"/>
        <v>0</v>
      </c>
      <c r="AC419" s="63">
        <f t="shared" ca="1" si="451"/>
        <v>0</v>
      </c>
      <c r="AD419" s="63">
        <f t="shared" ca="1" si="451"/>
        <v>0</v>
      </c>
      <c r="AE419" s="63">
        <f t="shared" ca="1" si="451"/>
        <v>0</v>
      </c>
      <c r="AF419" s="63">
        <f t="shared" ca="1" si="451"/>
        <v>0</v>
      </c>
      <c r="AG419" s="63">
        <f t="shared" ca="1" si="451"/>
        <v>0</v>
      </c>
      <c r="AH419" s="63">
        <f t="shared" ca="1" si="451"/>
        <v>0</v>
      </c>
      <c r="AI419" s="63">
        <f t="shared" ca="1" si="451"/>
        <v>0</v>
      </c>
      <c r="AJ419" s="63">
        <f t="shared" ca="1" si="451"/>
        <v>0</v>
      </c>
      <c r="AK419" s="63">
        <f t="shared" ca="1" si="451"/>
        <v>0</v>
      </c>
      <c r="AL419" s="63">
        <f t="shared" ca="1" si="451"/>
        <v>0</v>
      </c>
      <c r="AM419" s="63">
        <f t="shared" ca="1" si="451"/>
        <v>0</v>
      </c>
      <c r="AN419" s="63">
        <f t="shared" ca="1" si="451"/>
        <v>0</v>
      </c>
      <c r="AO419" s="63">
        <f t="shared" ca="1" si="451"/>
        <v>0</v>
      </c>
      <c r="AP419" s="63">
        <f t="shared" ca="1" si="451"/>
        <v>0</v>
      </c>
      <c r="AQ419" s="63">
        <f t="shared" ca="1" si="451"/>
        <v>0</v>
      </c>
      <c r="AR419" s="63">
        <f t="shared" ca="1" si="451"/>
        <v>0</v>
      </c>
      <c r="AS419" s="60">
        <f t="shared" ca="1" si="426"/>
        <v>0</v>
      </c>
      <c r="AT419" s="65"/>
      <c r="AU419" s="18"/>
    </row>
    <row r="420" spans="1:47" ht="21" hidden="1" customHeight="1">
      <c r="A420" s="56"/>
      <c r="B420" s="57"/>
      <c r="C420" s="57"/>
      <c r="D420" s="57"/>
      <c r="E420" s="58"/>
      <c r="F420" s="140"/>
      <c r="G420" s="140"/>
      <c r="H420" s="140"/>
      <c r="I420" s="140"/>
      <c r="J420" s="59" t="s">
        <v>49</v>
      </c>
      <c r="K420" s="62"/>
      <c r="L420" s="62"/>
      <c r="M420" s="62"/>
      <c r="N420" s="63">
        <f ca="1">SUMIFS(N4:N403,$M4:$M403,"◇")</f>
        <v>0</v>
      </c>
      <c r="O420" s="63">
        <f t="shared" ref="O420:AR420" ca="1" si="452">SUMIFS(O4:O403,$M4:$M403,"◇")</f>
        <v>0</v>
      </c>
      <c r="P420" s="63">
        <f t="shared" ca="1" si="452"/>
        <v>0</v>
      </c>
      <c r="Q420" s="63">
        <f t="shared" ca="1" si="452"/>
        <v>0</v>
      </c>
      <c r="R420" s="63">
        <f t="shared" ca="1" si="452"/>
        <v>0</v>
      </c>
      <c r="S420" s="63">
        <f t="shared" ca="1" si="452"/>
        <v>0</v>
      </c>
      <c r="T420" s="63">
        <f t="shared" ca="1" si="452"/>
        <v>0</v>
      </c>
      <c r="U420" s="63">
        <f t="shared" ca="1" si="452"/>
        <v>0</v>
      </c>
      <c r="V420" s="63">
        <f t="shared" ca="1" si="452"/>
        <v>0</v>
      </c>
      <c r="W420" s="63">
        <f t="shared" ca="1" si="452"/>
        <v>0</v>
      </c>
      <c r="X420" s="63">
        <f t="shared" ca="1" si="452"/>
        <v>0</v>
      </c>
      <c r="Y420" s="63">
        <f t="shared" ca="1" si="452"/>
        <v>0</v>
      </c>
      <c r="Z420" s="63">
        <f t="shared" ca="1" si="452"/>
        <v>0</v>
      </c>
      <c r="AA420" s="63">
        <f t="shared" ca="1" si="452"/>
        <v>0</v>
      </c>
      <c r="AB420" s="63">
        <f t="shared" ca="1" si="452"/>
        <v>0</v>
      </c>
      <c r="AC420" s="63">
        <f t="shared" ca="1" si="452"/>
        <v>0</v>
      </c>
      <c r="AD420" s="63">
        <f t="shared" ca="1" si="452"/>
        <v>0</v>
      </c>
      <c r="AE420" s="63">
        <f t="shared" ca="1" si="452"/>
        <v>0</v>
      </c>
      <c r="AF420" s="63">
        <f t="shared" ca="1" si="452"/>
        <v>0</v>
      </c>
      <c r="AG420" s="63">
        <f t="shared" ca="1" si="452"/>
        <v>0</v>
      </c>
      <c r="AH420" s="63">
        <f t="shared" ca="1" si="452"/>
        <v>0</v>
      </c>
      <c r="AI420" s="63">
        <f t="shared" ca="1" si="452"/>
        <v>0</v>
      </c>
      <c r="AJ420" s="63">
        <f t="shared" ca="1" si="452"/>
        <v>0</v>
      </c>
      <c r="AK420" s="63">
        <f t="shared" ca="1" si="452"/>
        <v>0</v>
      </c>
      <c r="AL420" s="63">
        <f t="shared" ca="1" si="452"/>
        <v>0</v>
      </c>
      <c r="AM420" s="63">
        <f t="shared" ca="1" si="452"/>
        <v>0</v>
      </c>
      <c r="AN420" s="63">
        <f t="shared" ca="1" si="452"/>
        <v>0</v>
      </c>
      <c r="AO420" s="63">
        <f t="shared" ca="1" si="452"/>
        <v>0</v>
      </c>
      <c r="AP420" s="63">
        <f t="shared" ca="1" si="452"/>
        <v>0</v>
      </c>
      <c r="AQ420" s="63">
        <f t="shared" ca="1" si="452"/>
        <v>0</v>
      </c>
      <c r="AR420" s="63">
        <f t="shared" ca="1" si="452"/>
        <v>0</v>
      </c>
      <c r="AS420" s="60">
        <f t="shared" ca="1" si="426"/>
        <v>0</v>
      </c>
      <c r="AT420" s="65"/>
      <c r="AU420" s="18"/>
    </row>
    <row r="421" spans="1:47" ht="21" hidden="1" customHeight="1">
      <c r="A421" s="56"/>
      <c r="B421" s="57"/>
      <c r="C421" s="57"/>
      <c r="D421" s="57"/>
      <c r="E421" s="58"/>
      <c r="F421" s="140"/>
      <c r="G421" s="140"/>
      <c r="H421" s="140"/>
      <c r="I421" s="140"/>
      <c r="J421" s="59" t="s">
        <v>50</v>
      </c>
      <c r="K421" s="62"/>
      <c r="L421" s="62"/>
      <c r="M421" s="62"/>
      <c r="N421" s="63">
        <f ca="1">SUMIFS(N4:N403,$M4:$M403,"×")</f>
        <v>0</v>
      </c>
      <c r="O421" s="63">
        <f t="shared" ref="O421:AR421" ca="1" si="453">SUMIFS(O4:O403,$M4:$M403,"×")</f>
        <v>0</v>
      </c>
      <c r="P421" s="63">
        <f t="shared" ca="1" si="453"/>
        <v>0</v>
      </c>
      <c r="Q421" s="63">
        <f t="shared" ca="1" si="453"/>
        <v>0</v>
      </c>
      <c r="R421" s="63">
        <f t="shared" ca="1" si="453"/>
        <v>0</v>
      </c>
      <c r="S421" s="63">
        <f t="shared" ca="1" si="453"/>
        <v>0</v>
      </c>
      <c r="T421" s="63">
        <f t="shared" ca="1" si="453"/>
        <v>0</v>
      </c>
      <c r="U421" s="63">
        <f t="shared" ca="1" si="453"/>
        <v>0</v>
      </c>
      <c r="V421" s="63">
        <f t="shared" ca="1" si="453"/>
        <v>0</v>
      </c>
      <c r="W421" s="63">
        <f t="shared" ca="1" si="453"/>
        <v>0</v>
      </c>
      <c r="X421" s="63">
        <f t="shared" ca="1" si="453"/>
        <v>0</v>
      </c>
      <c r="Y421" s="63">
        <f t="shared" ca="1" si="453"/>
        <v>0</v>
      </c>
      <c r="Z421" s="63">
        <f t="shared" ca="1" si="453"/>
        <v>0</v>
      </c>
      <c r="AA421" s="63">
        <f t="shared" ca="1" si="453"/>
        <v>0</v>
      </c>
      <c r="AB421" s="63">
        <f t="shared" ca="1" si="453"/>
        <v>0</v>
      </c>
      <c r="AC421" s="63">
        <f t="shared" ca="1" si="453"/>
        <v>0</v>
      </c>
      <c r="AD421" s="63">
        <f t="shared" ca="1" si="453"/>
        <v>0</v>
      </c>
      <c r="AE421" s="63">
        <f t="shared" ca="1" si="453"/>
        <v>0</v>
      </c>
      <c r="AF421" s="63">
        <f t="shared" ca="1" si="453"/>
        <v>0</v>
      </c>
      <c r="AG421" s="63">
        <f t="shared" ca="1" si="453"/>
        <v>0</v>
      </c>
      <c r="AH421" s="63">
        <f t="shared" ca="1" si="453"/>
        <v>0</v>
      </c>
      <c r="AI421" s="63">
        <f t="shared" ca="1" si="453"/>
        <v>0</v>
      </c>
      <c r="AJ421" s="63">
        <f t="shared" ca="1" si="453"/>
        <v>0</v>
      </c>
      <c r="AK421" s="63">
        <f t="shared" ca="1" si="453"/>
        <v>0</v>
      </c>
      <c r="AL421" s="63">
        <f t="shared" ca="1" si="453"/>
        <v>0</v>
      </c>
      <c r="AM421" s="63">
        <f t="shared" ca="1" si="453"/>
        <v>0</v>
      </c>
      <c r="AN421" s="63">
        <f t="shared" ca="1" si="453"/>
        <v>0</v>
      </c>
      <c r="AO421" s="63">
        <f t="shared" ca="1" si="453"/>
        <v>0</v>
      </c>
      <c r="AP421" s="63">
        <f t="shared" ca="1" si="453"/>
        <v>0</v>
      </c>
      <c r="AQ421" s="63">
        <f t="shared" ca="1" si="453"/>
        <v>0</v>
      </c>
      <c r="AR421" s="63">
        <f t="shared" ca="1" si="453"/>
        <v>0</v>
      </c>
      <c r="AS421" s="60">
        <f t="shared" ca="1" si="426"/>
        <v>0</v>
      </c>
      <c r="AT421" s="65"/>
      <c r="AU421" s="18"/>
    </row>
    <row r="422" spans="1:47" ht="21" hidden="1" customHeight="1">
      <c r="A422" s="56"/>
      <c r="B422" s="57"/>
      <c r="C422" s="57"/>
      <c r="D422" s="57"/>
      <c r="E422" s="58"/>
      <c r="F422" s="140"/>
      <c r="G422" s="140"/>
      <c r="H422" s="140"/>
      <c r="I422" s="140"/>
      <c r="J422" s="59" t="s">
        <v>62</v>
      </c>
      <c r="K422" s="62"/>
      <c r="L422" s="62"/>
      <c r="M422" s="62"/>
      <c r="N422" s="63">
        <f>SUMIFS(N4:N403,$I4:$I403,"非")</f>
        <v>0</v>
      </c>
      <c r="O422" s="63">
        <f t="shared" ref="O422:AR422" si="454">SUMIFS(O4:O403,$I4:$I403,"非")</f>
        <v>0</v>
      </c>
      <c r="P422" s="63">
        <f t="shared" si="454"/>
        <v>0</v>
      </c>
      <c r="Q422" s="63">
        <f t="shared" si="454"/>
        <v>0</v>
      </c>
      <c r="R422" s="63">
        <f t="shared" si="454"/>
        <v>0</v>
      </c>
      <c r="S422" s="63">
        <f t="shared" si="454"/>
        <v>0</v>
      </c>
      <c r="T422" s="63">
        <f t="shared" si="454"/>
        <v>0</v>
      </c>
      <c r="U422" s="63">
        <f t="shared" si="454"/>
        <v>0</v>
      </c>
      <c r="V422" s="63">
        <f t="shared" si="454"/>
        <v>0</v>
      </c>
      <c r="W422" s="63">
        <f t="shared" si="454"/>
        <v>0</v>
      </c>
      <c r="X422" s="63">
        <f t="shared" si="454"/>
        <v>0</v>
      </c>
      <c r="Y422" s="63">
        <f t="shared" si="454"/>
        <v>0</v>
      </c>
      <c r="Z422" s="63">
        <f t="shared" si="454"/>
        <v>0</v>
      </c>
      <c r="AA422" s="63">
        <f t="shared" si="454"/>
        <v>0</v>
      </c>
      <c r="AB422" s="63">
        <f t="shared" si="454"/>
        <v>0</v>
      </c>
      <c r="AC422" s="63">
        <f t="shared" si="454"/>
        <v>0</v>
      </c>
      <c r="AD422" s="63">
        <f t="shared" si="454"/>
        <v>0</v>
      </c>
      <c r="AE422" s="63">
        <f t="shared" si="454"/>
        <v>0</v>
      </c>
      <c r="AF422" s="63">
        <f t="shared" si="454"/>
        <v>0</v>
      </c>
      <c r="AG422" s="63">
        <f t="shared" si="454"/>
        <v>0</v>
      </c>
      <c r="AH422" s="63">
        <f t="shared" si="454"/>
        <v>0</v>
      </c>
      <c r="AI422" s="63">
        <f t="shared" si="454"/>
        <v>0</v>
      </c>
      <c r="AJ422" s="63">
        <f t="shared" si="454"/>
        <v>0</v>
      </c>
      <c r="AK422" s="63">
        <f t="shared" si="454"/>
        <v>0</v>
      </c>
      <c r="AL422" s="63">
        <f t="shared" si="454"/>
        <v>0</v>
      </c>
      <c r="AM422" s="63">
        <f t="shared" si="454"/>
        <v>0</v>
      </c>
      <c r="AN422" s="63">
        <f t="shared" si="454"/>
        <v>0</v>
      </c>
      <c r="AO422" s="63">
        <f t="shared" si="454"/>
        <v>0</v>
      </c>
      <c r="AP422" s="63">
        <f t="shared" si="454"/>
        <v>0</v>
      </c>
      <c r="AQ422" s="63">
        <f t="shared" si="454"/>
        <v>0</v>
      </c>
      <c r="AR422" s="63">
        <f t="shared" si="454"/>
        <v>0</v>
      </c>
      <c r="AS422" s="60">
        <f t="shared" si="426"/>
        <v>0</v>
      </c>
      <c r="AT422" s="65"/>
      <c r="AU422" s="18"/>
    </row>
    <row r="423" spans="1:47" ht="21" hidden="1" customHeight="1">
      <c r="A423" s="56"/>
      <c r="B423" s="57"/>
      <c r="C423" s="57"/>
      <c r="D423" s="57"/>
      <c r="E423" s="58"/>
      <c r="F423" s="140"/>
      <c r="G423" s="140"/>
      <c r="H423" s="140"/>
      <c r="I423" s="140"/>
      <c r="J423" s="59" t="s">
        <v>63</v>
      </c>
      <c r="K423" s="62"/>
      <c r="L423" s="62"/>
      <c r="M423" s="62"/>
      <c r="N423" s="63">
        <f>SUMIFS(N4:N403,$I4:$I403,"ひとり")</f>
        <v>0</v>
      </c>
      <c r="O423" s="63">
        <f t="shared" ref="O423:AR423" si="455">SUMIFS(O4:O403,$I4:$I403,"ひとり")</f>
        <v>0</v>
      </c>
      <c r="P423" s="63">
        <f t="shared" si="455"/>
        <v>0</v>
      </c>
      <c r="Q423" s="63">
        <f t="shared" si="455"/>
        <v>0</v>
      </c>
      <c r="R423" s="63">
        <f t="shared" si="455"/>
        <v>0</v>
      </c>
      <c r="S423" s="63">
        <f t="shared" si="455"/>
        <v>0</v>
      </c>
      <c r="T423" s="63">
        <f t="shared" si="455"/>
        <v>0</v>
      </c>
      <c r="U423" s="63">
        <f t="shared" si="455"/>
        <v>0</v>
      </c>
      <c r="V423" s="63">
        <f t="shared" si="455"/>
        <v>0</v>
      </c>
      <c r="W423" s="63">
        <f t="shared" si="455"/>
        <v>0</v>
      </c>
      <c r="X423" s="63">
        <f t="shared" si="455"/>
        <v>0</v>
      </c>
      <c r="Y423" s="63">
        <f t="shared" si="455"/>
        <v>0</v>
      </c>
      <c r="Z423" s="63">
        <f t="shared" si="455"/>
        <v>0</v>
      </c>
      <c r="AA423" s="63">
        <f t="shared" si="455"/>
        <v>0</v>
      </c>
      <c r="AB423" s="63">
        <f t="shared" si="455"/>
        <v>0</v>
      </c>
      <c r="AC423" s="63">
        <f t="shared" si="455"/>
        <v>0</v>
      </c>
      <c r="AD423" s="63">
        <f t="shared" si="455"/>
        <v>0</v>
      </c>
      <c r="AE423" s="63">
        <f t="shared" si="455"/>
        <v>0</v>
      </c>
      <c r="AF423" s="63">
        <f t="shared" si="455"/>
        <v>0</v>
      </c>
      <c r="AG423" s="63">
        <f t="shared" si="455"/>
        <v>0</v>
      </c>
      <c r="AH423" s="63">
        <f t="shared" si="455"/>
        <v>0</v>
      </c>
      <c r="AI423" s="63">
        <f t="shared" si="455"/>
        <v>0</v>
      </c>
      <c r="AJ423" s="63">
        <f t="shared" si="455"/>
        <v>0</v>
      </c>
      <c r="AK423" s="63">
        <f t="shared" si="455"/>
        <v>0</v>
      </c>
      <c r="AL423" s="63">
        <f t="shared" si="455"/>
        <v>0</v>
      </c>
      <c r="AM423" s="63">
        <f t="shared" si="455"/>
        <v>0</v>
      </c>
      <c r="AN423" s="63">
        <f t="shared" si="455"/>
        <v>0</v>
      </c>
      <c r="AO423" s="63">
        <f t="shared" si="455"/>
        <v>0</v>
      </c>
      <c r="AP423" s="63">
        <f t="shared" si="455"/>
        <v>0</v>
      </c>
      <c r="AQ423" s="63">
        <f t="shared" si="455"/>
        <v>0</v>
      </c>
      <c r="AR423" s="63">
        <f t="shared" si="455"/>
        <v>0</v>
      </c>
      <c r="AS423" s="60">
        <f t="shared" si="426"/>
        <v>0</v>
      </c>
      <c r="AT423" s="65"/>
      <c r="AU423" s="18"/>
    </row>
    <row r="424" spans="1:47" ht="21" hidden="1" customHeight="1">
      <c r="A424" s="56"/>
      <c r="B424" s="57"/>
      <c r="C424" s="57"/>
      <c r="D424" s="57"/>
      <c r="E424" s="58"/>
      <c r="F424" s="140"/>
      <c r="G424" s="140"/>
      <c r="H424" s="140"/>
      <c r="I424" s="140"/>
      <c r="J424" s="59" t="s">
        <v>64</v>
      </c>
      <c r="K424" s="62"/>
      <c r="L424" s="62"/>
      <c r="M424" s="62"/>
      <c r="N424" s="63">
        <f>SUMIFS(N4:N403,$I4:$I403,"多胎児")</f>
        <v>0</v>
      </c>
      <c r="O424" s="63">
        <f t="shared" ref="O424:AR424" si="456">SUMIFS(O4:O403,$I4:$I403,"多胎児")</f>
        <v>0</v>
      </c>
      <c r="P424" s="63">
        <f t="shared" si="456"/>
        <v>0</v>
      </c>
      <c r="Q424" s="63">
        <f t="shared" si="456"/>
        <v>0</v>
      </c>
      <c r="R424" s="63">
        <f t="shared" si="456"/>
        <v>0</v>
      </c>
      <c r="S424" s="63">
        <f t="shared" si="456"/>
        <v>0</v>
      </c>
      <c r="T424" s="63">
        <f t="shared" si="456"/>
        <v>0</v>
      </c>
      <c r="U424" s="63">
        <f t="shared" si="456"/>
        <v>0</v>
      </c>
      <c r="V424" s="63">
        <f t="shared" si="456"/>
        <v>0</v>
      </c>
      <c r="W424" s="63">
        <f t="shared" si="456"/>
        <v>0</v>
      </c>
      <c r="X424" s="63">
        <f t="shared" si="456"/>
        <v>0</v>
      </c>
      <c r="Y424" s="63">
        <f t="shared" si="456"/>
        <v>0</v>
      </c>
      <c r="Z424" s="63">
        <f t="shared" si="456"/>
        <v>0</v>
      </c>
      <c r="AA424" s="63">
        <f t="shared" si="456"/>
        <v>0</v>
      </c>
      <c r="AB424" s="63">
        <f t="shared" si="456"/>
        <v>0</v>
      </c>
      <c r="AC424" s="63">
        <f t="shared" si="456"/>
        <v>0</v>
      </c>
      <c r="AD424" s="63">
        <f t="shared" si="456"/>
        <v>0</v>
      </c>
      <c r="AE424" s="63">
        <f t="shared" si="456"/>
        <v>0</v>
      </c>
      <c r="AF424" s="63">
        <f t="shared" si="456"/>
        <v>0</v>
      </c>
      <c r="AG424" s="63">
        <f t="shared" si="456"/>
        <v>0</v>
      </c>
      <c r="AH424" s="63">
        <f t="shared" si="456"/>
        <v>0</v>
      </c>
      <c r="AI424" s="63">
        <f t="shared" si="456"/>
        <v>0</v>
      </c>
      <c r="AJ424" s="63">
        <f t="shared" si="456"/>
        <v>0</v>
      </c>
      <c r="AK424" s="63">
        <f t="shared" si="456"/>
        <v>0</v>
      </c>
      <c r="AL424" s="63">
        <f t="shared" si="456"/>
        <v>0</v>
      </c>
      <c r="AM424" s="63">
        <f t="shared" si="456"/>
        <v>0</v>
      </c>
      <c r="AN424" s="63">
        <f t="shared" si="456"/>
        <v>0</v>
      </c>
      <c r="AO424" s="63">
        <f t="shared" si="456"/>
        <v>0</v>
      </c>
      <c r="AP424" s="63">
        <f t="shared" si="456"/>
        <v>0</v>
      </c>
      <c r="AQ424" s="63">
        <f t="shared" si="456"/>
        <v>0</v>
      </c>
      <c r="AR424" s="63">
        <f t="shared" si="456"/>
        <v>0</v>
      </c>
      <c r="AS424" s="60">
        <f t="shared" si="426"/>
        <v>0</v>
      </c>
      <c r="AT424" s="65"/>
      <c r="AU424" s="18"/>
    </row>
    <row r="425" spans="1:47" ht="21" customHeight="1">
      <c r="A425" s="56"/>
      <c r="B425" s="57"/>
      <c r="C425" s="57"/>
      <c r="D425" s="57"/>
      <c r="E425" s="58"/>
      <c r="F425" s="140"/>
      <c r="G425" s="140"/>
      <c r="H425" s="140"/>
      <c r="I425" s="140"/>
      <c r="J425" s="66" t="s">
        <v>5</v>
      </c>
      <c r="K425" s="67"/>
      <c r="L425" s="67"/>
      <c r="M425" s="67"/>
      <c r="N425" s="68">
        <f>COUNTIF(N4:N403,"ａ")</f>
        <v>1</v>
      </c>
      <c r="O425" s="68">
        <f t="shared" ref="O425:AR425" si="457">COUNTIF(O4:O403,"ａ")</f>
        <v>0</v>
      </c>
      <c r="P425" s="68">
        <f t="shared" si="457"/>
        <v>0</v>
      </c>
      <c r="Q425" s="68">
        <f t="shared" si="457"/>
        <v>0</v>
      </c>
      <c r="R425" s="68">
        <f t="shared" si="457"/>
        <v>1</v>
      </c>
      <c r="S425" s="68">
        <f t="shared" si="457"/>
        <v>0</v>
      </c>
      <c r="T425" s="68">
        <f t="shared" si="457"/>
        <v>1</v>
      </c>
      <c r="U425" s="68">
        <f t="shared" si="457"/>
        <v>0</v>
      </c>
      <c r="V425" s="68">
        <f t="shared" si="457"/>
        <v>1</v>
      </c>
      <c r="W425" s="68">
        <f t="shared" si="457"/>
        <v>0</v>
      </c>
      <c r="X425" s="68">
        <f t="shared" si="457"/>
        <v>0</v>
      </c>
      <c r="Y425" s="68">
        <f t="shared" si="457"/>
        <v>0</v>
      </c>
      <c r="Z425" s="68">
        <f t="shared" si="457"/>
        <v>0</v>
      </c>
      <c r="AA425" s="68">
        <f t="shared" si="457"/>
        <v>0</v>
      </c>
      <c r="AB425" s="68">
        <f t="shared" si="457"/>
        <v>0</v>
      </c>
      <c r="AC425" s="68">
        <f t="shared" si="457"/>
        <v>0</v>
      </c>
      <c r="AD425" s="68">
        <f t="shared" si="457"/>
        <v>0</v>
      </c>
      <c r="AE425" s="68">
        <f t="shared" si="457"/>
        <v>0</v>
      </c>
      <c r="AF425" s="68">
        <f t="shared" si="457"/>
        <v>0</v>
      </c>
      <c r="AG425" s="68">
        <f t="shared" si="457"/>
        <v>0</v>
      </c>
      <c r="AH425" s="68">
        <f t="shared" si="457"/>
        <v>0</v>
      </c>
      <c r="AI425" s="68">
        <f t="shared" si="457"/>
        <v>0</v>
      </c>
      <c r="AJ425" s="68">
        <f t="shared" si="457"/>
        <v>0</v>
      </c>
      <c r="AK425" s="68">
        <f t="shared" si="457"/>
        <v>0</v>
      </c>
      <c r="AL425" s="68">
        <f t="shared" si="457"/>
        <v>0</v>
      </c>
      <c r="AM425" s="68">
        <f t="shared" si="457"/>
        <v>0</v>
      </c>
      <c r="AN425" s="68">
        <f t="shared" si="457"/>
        <v>0</v>
      </c>
      <c r="AO425" s="68">
        <f t="shared" si="457"/>
        <v>0</v>
      </c>
      <c r="AP425" s="68">
        <f t="shared" si="457"/>
        <v>0</v>
      </c>
      <c r="AQ425" s="68">
        <f t="shared" si="457"/>
        <v>0</v>
      </c>
      <c r="AR425" s="68">
        <f t="shared" si="457"/>
        <v>0</v>
      </c>
      <c r="AS425" s="69">
        <f>SUM(N425:AR425)</f>
        <v>4</v>
      </c>
      <c r="AT425" s="147">
        <f>SUM(AT4,AT6,AT8,AT10,AT12,AT14,AT16,AT18,AT20,AT22,AT24,AT26,AT28,AT30,AT32,AT34,AT36,AT38,AT40,AT42,AT44,AT46,AT48,AT50,AT52,AT54,AT56,AT58,AT60,AT402)</f>
        <v>6</v>
      </c>
    </row>
    <row r="426" spans="1:47" ht="21" customHeight="1">
      <c r="A426" s="56"/>
      <c r="B426" s="57"/>
      <c r="C426" s="57"/>
      <c r="D426" s="57"/>
      <c r="E426" s="58"/>
      <c r="F426" s="140"/>
      <c r="G426" s="140"/>
      <c r="H426" s="140"/>
      <c r="I426" s="140"/>
      <c r="J426" s="66" t="s">
        <v>6</v>
      </c>
      <c r="K426" s="67"/>
      <c r="L426" s="67"/>
      <c r="M426" s="67"/>
      <c r="N426" s="68">
        <f>COUNTIF(N4:N403,"ｂ")</f>
        <v>0</v>
      </c>
      <c r="O426" s="68">
        <f t="shared" ref="O426:AR426" si="458">COUNTIF(O4:O403,"ｂ")</f>
        <v>1</v>
      </c>
      <c r="P426" s="68">
        <f t="shared" si="458"/>
        <v>0</v>
      </c>
      <c r="Q426" s="68">
        <f t="shared" si="458"/>
        <v>0</v>
      </c>
      <c r="R426" s="68">
        <f t="shared" si="458"/>
        <v>0</v>
      </c>
      <c r="S426" s="68">
        <f t="shared" si="458"/>
        <v>0</v>
      </c>
      <c r="T426" s="68">
        <f t="shared" si="458"/>
        <v>0</v>
      </c>
      <c r="U426" s="68">
        <f t="shared" si="458"/>
        <v>0</v>
      </c>
      <c r="V426" s="68">
        <f t="shared" si="458"/>
        <v>1</v>
      </c>
      <c r="W426" s="68">
        <f t="shared" si="458"/>
        <v>0</v>
      </c>
      <c r="X426" s="68">
        <f t="shared" si="458"/>
        <v>0</v>
      </c>
      <c r="Y426" s="68">
        <f t="shared" si="458"/>
        <v>0</v>
      </c>
      <c r="Z426" s="68">
        <f t="shared" si="458"/>
        <v>0</v>
      </c>
      <c r="AA426" s="68">
        <f t="shared" si="458"/>
        <v>0</v>
      </c>
      <c r="AB426" s="68">
        <f t="shared" si="458"/>
        <v>0</v>
      </c>
      <c r="AC426" s="68">
        <f t="shared" si="458"/>
        <v>0</v>
      </c>
      <c r="AD426" s="68">
        <f t="shared" si="458"/>
        <v>0</v>
      </c>
      <c r="AE426" s="68">
        <f t="shared" si="458"/>
        <v>0</v>
      </c>
      <c r="AF426" s="68">
        <f t="shared" si="458"/>
        <v>0</v>
      </c>
      <c r="AG426" s="68">
        <f t="shared" si="458"/>
        <v>0</v>
      </c>
      <c r="AH426" s="68">
        <f t="shared" si="458"/>
        <v>0</v>
      </c>
      <c r="AI426" s="68">
        <f t="shared" si="458"/>
        <v>0</v>
      </c>
      <c r="AJ426" s="68">
        <f t="shared" si="458"/>
        <v>0</v>
      </c>
      <c r="AK426" s="68">
        <f t="shared" si="458"/>
        <v>0</v>
      </c>
      <c r="AL426" s="68">
        <f t="shared" si="458"/>
        <v>0</v>
      </c>
      <c r="AM426" s="68">
        <f t="shared" si="458"/>
        <v>0</v>
      </c>
      <c r="AN426" s="68">
        <f t="shared" si="458"/>
        <v>0</v>
      </c>
      <c r="AO426" s="68">
        <f t="shared" si="458"/>
        <v>0</v>
      </c>
      <c r="AP426" s="68">
        <f t="shared" si="458"/>
        <v>0</v>
      </c>
      <c r="AQ426" s="68">
        <f t="shared" si="458"/>
        <v>0</v>
      </c>
      <c r="AR426" s="68">
        <f t="shared" si="458"/>
        <v>0</v>
      </c>
      <c r="AS426" s="69">
        <f>SUM(N426:AR426)</f>
        <v>2</v>
      </c>
      <c r="AT426" s="110"/>
    </row>
    <row r="427" spans="1:47" ht="21" customHeight="1" thickBot="1">
      <c r="A427" s="70"/>
      <c r="B427" s="71"/>
      <c r="C427" s="71"/>
      <c r="D427" s="71"/>
      <c r="E427" s="72"/>
      <c r="F427" s="155"/>
      <c r="G427" s="155"/>
      <c r="H427" s="155"/>
      <c r="I427" s="155"/>
      <c r="J427" s="73" t="s">
        <v>19</v>
      </c>
      <c r="K427" s="74"/>
      <c r="L427" s="74"/>
      <c r="M427" s="74"/>
      <c r="N427" s="75">
        <f>COUNTIF(N4:N403,"ｃ")</f>
        <v>0</v>
      </c>
      <c r="O427" s="75">
        <f t="shared" ref="O427:AR427" si="459">COUNTIF(O4:O403,"ｃ")</f>
        <v>0</v>
      </c>
      <c r="P427" s="75">
        <f t="shared" si="459"/>
        <v>0</v>
      </c>
      <c r="Q427" s="75">
        <f t="shared" si="459"/>
        <v>0</v>
      </c>
      <c r="R427" s="75">
        <f t="shared" si="459"/>
        <v>0</v>
      </c>
      <c r="S427" s="75">
        <f t="shared" si="459"/>
        <v>0</v>
      </c>
      <c r="T427" s="75">
        <f t="shared" si="459"/>
        <v>0</v>
      </c>
      <c r="U427" s="75">
        <f t="shared" si="459"/>
        <v>0</v>
      </c>
      <c r="V427" s="75">
        <f t="shared" si="459"/>
        <v>0</v>
      </c>
      <c r="W427" s="75">
        <f t="shared" si="459"/>
        <v>0</v>
      </c>
      <c r="X427" s="75">
        <f t="shared" si="459"/>
        <v>0</v>
      </c>
      <c r="Y427" s="75">
        <f t="shared" si="459"/>
        <v>0</v>
      </c>
      <c r="Z427" s="75">
        <f t="shared" si="459"/>
        <v>0</v>
      </c>
      <c r="AA427" s="75">
        <f t="shared" si="459"/>
        <v>0</v>
      </c>
      <c r="AB427" s="75">
        <f t="shared" si="459"/>
        <v>0</v>
      </c>
      <c r="AC427" s="75">
        <f t="shared" si="459"/>
        <v>0</v>
      </c>
      <c r="AD427" s="75">
        <f t="shared" si="459"/>
        <v>0</v>
      </c>
      <c r="AE427" s="75">
        <f t="shared" si="459"/>
        <v>0</v>
      </c>
      <c r="AF427" s="75">
        <f t="shared" si="459"/>
        <v>0</v>
      </c>
      <c r="AG427" s="75">
        <f t="shared" si="459"/>
        <v>0</v>
      </c>
      <c r="AH427" s="75">
        <f t="shared" si="459"/>
        <v>0</v>
      </c>
      <c r="AI427" s="75">
        <f t="shared" si="459"/>
        <v>0</v>
      </c>
      <c r="AJ427" s="75">
        <f t="shared" si="459"/>
        <v>0</v>
      </c>
      <c r="AK427" s="75">
        <f t="shared" si="459"/>
        <v>0</v>
      </c>
      <c r="AL427" s="75">
        <f t="shared" si="459"/>
        <v>0</v>
      </c>
      <c r="AM427" s="75">
        <f t="shared" si="459"/>
        <v>0</v>
      </c>
      <c r="AN427" s="75">
        <f t="shared" si="459"/>
        <v>0</v>
      </c>
      <c r="AO427" s="75">
        <f t="shared" si="459"/>
        <v>0</v>
      </c>
      <c r="AP427" s="68">
        <f t="shared" si="459"/>
        <v>0</v>
      </c>
      <c r="AQ427" s="68">
        <f t="shared" si="459"/>
        <v>0</v>
      </c>
      <c r="AR427" s="68">
        <f t="shared" si="459"/>
        <v>0</v>
      </c>
      <c r="AS427" s="76">
        <f>SUM(N427:AR427)</f>
        <v>0</v>
      </c>
      <c r="AT427" s="148"/>
    </row>
    <row r="428" spans="1:47" ht="18.75" customHeight="1">
      <c r="A428" s="6"/>
      <c r="B428" s="6"/>
      <c r="C428" s="6"/>
      <c r="D428" s="77"/>
      <c r="E428" s="6"/>
      <c r="F428" s="6"/>
      <c r="G428" s="6"/>
      <c r="H428" s="6"/>
      <c r="I428" s="6"/>
      <c r="J428" s="78"/>
      <c r="K428" s="78"/>
      <c r="L428" s="78"/>
      <c r="M428" s="78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149"/>
      <c r="AQ428" s="151"/>
      <c r="AR428" s="151"/>
      <c r="AS428" s="79">
        <f>SUM(AS425:AS427)</f>
        <v>6</v>
      </c>
    </row>
    <row r="429" spans="1:47" ht="17.25" customHeight="1">
      <c r="A429" s="24"/>
      <c r="AO429" s="18"/>
      <c r="AP429" s="150"/>
      <c r="AQ429" s="152"/>
      <c r="AR429" s="152"/>
      <c r="AS429" s="18"/>
    </row>
    <row r="430" spans="1:47">
      <c r="AP430" s="18"/>
      <c r="AQ430" s="18"/>
      <c r="AR430" s="18"/>
    </row>
  </sheetData>
  <sheetProtection password="DDC3" sheet="1" objects="1" scenarios="1"/>
  <mergeCells count="2423">
    <mergeCell ref="AT425:AT427"/>
    <mergeCell ref="AP428:AP429"/>
    <mergeCell ref="AQ428:AR428"/>
    <mergeCell ref="AQ429:AR429"/>
    <mergeCell ref="H402:H403"/>
    <mergeCell ref="I402:I403"/>
    <mergeCell ref="K402:K403"/>
    <mergeCell ref="L402:L403"/>
    <mergeCell ref="M402:M403"/>
    <mergeCell ref="F404:F427"/>
    <mergeCell ref="G404:G427"/>
    <mergeCell ref="H404:H427"/>
    <mergeCell ref="I404:I427"/>
    <mergeCell ref="K400:K401"/>
    <mergeCell ref="L400:L401"/>
    <mergeCell ref="M400:M401"/>
    <mergeCell ref="A402:A403"/>
    <mergeCell ref="B402:B403"/>
    <mergeCell ref="C402:C403"/>
    <mergeCell ref="D402:D403"/>
    <mergeCell ref="F402:F403"/>
    <mergeCell ref="G402:G403"/>
    <mergeCell ref="E402:E403"/>
    <mergeCell ref="M398:M399"/>
    <mergeCell ref="A400:A401"/>
    <mergeCell ref="B400:B401"/>
    <mergeCell ref="C400:C401"/>
    <mergeCell ref="D400:D401"/>
    <mergeCell ref="F400:F401"/>
    <mergeCell ref="G400:G401"/>
    <mergeCell ref="H400:H401"/>
    <mergeCell ref="I400:I401"/>
    <mergeCell ref="F398:F399"/>
    <mergeCell ref="G398:G399"/>
    <mergeCell ref="H398:H399"/>
    <mergeCell ref="I398:I399"/>
    <mergeCell ref="K398:K399"/>
    <mergeCell ref="L398:L399"/>
    <mergeCell ref="H396:H397"/>
    <mergeCell ref="I396:I397"/>
    <mergeCell ref="K396:K397"/>
    <mergeCell ref="L396:L397"/>
    <mergeCell ref="M396:M397"/>
    <mergeCell ref="A398:A399"/>
    <mergeCell ref="B398:B399"/>
    <mergeCell ref="C398:C399"/>
    <mergeCell ref="D398:D399"/>
    <mergeCell ref="E398:E399"/>
    <mergeCell ref="E400:E401"/>
    <mergeCell ref="K394:K395"/>
    <mergeCell ref="L394:L395"/>
    <mergeCell ref="M394:M395"/>
    <mergeCell ref="A396:A397"/>
    <mergeCell ref="B396:B397"/>
    <mergeCell ref="C396:C397"/>
    <mergeCell ref="D396:D397"/>
    <mergeCell ref="F396:F397"/>
    <mergeCell ref="G396:G397"/>
    <mergeCell ref="M392:M393"/>
    <mergeCell ref="A394:A395"/>
    <mergeCell ref="B394:B395"/>
    <mergeCell ref="C394:C395"/>
    <mergeCell ref="D394:D395"/>
    <mergeCell ref="F394:F395"/>
    <mergeCell ref="G394:G395"/>
    <mergeCell ref="H394:H395"/>
    <mergeCell ref="I394:I395"/>
    <mergeCell ref="F392:F393"/>
    <mergeCell ref="G392:G393"/>
    <mergeCell ref="H392:H393"/>
    <mergeCell ref="I392:I393"/>
    <mergeCell ref="K392:K393"/>
    <mergeCell ref="L392:L393"/>
    <mergeCell ref="E394:E395"/>
    <mergeCell ref="E396:E397"/>
    <mergeCell ref="H390:H391"/>
    <mergeCell ref="I390:I391"/>
    <mergeCell ref="K390:K391"/>
    <mergeCell ref="L390:L391"/>
    <mergeCell ref="M390:M391"/>
    <mergeCell ref="A392:A393"/>
    <mergeCell ref="B392:B393"/>
    <mergeCell ref="C392:C393"/>
    <mergeCell ref="D392:D393"/>
    <mergeCell ref="K388:K389"/>
    <mergeCell ref="L388:L389"/>
    <mergeCell ref="M388:M389"/>
    <mergeCell ref="A390:A391"/>
    <mergeCell ref="B390:B391"/>
    <mergeCell ref="C390:C391"/>
    <mergeCell ref="D390:D391"/>
    <mergeCell ref="F390:F391"/>
    <mergeCell ref="G390:G391"/>
    <mergeCell ref="E390:E391"/>
    <mergeCell ref="E392:E393"/>
    <mergeCell ref="M386:M387"/>
    <mergeCell ref="A388:A389"/>
    <mergeCell ref="B388:B389"/>
    <mergeCell ref="C388:C389"/>
    <mergeCell ref="D388:D389"/>
    <mergeCell ref="F388:F389"/>
    <mergeCell ref="G388:G389"/>
    <mergeCell ref="H388:H389"/>
    <mergeCell ref="I388:I389"/>
    <mergeCell ref="F386:F387"/>
    <mergeCell ref="G386:G387"/>
    <mergeCell ref="H386:H387"/>
    <mergeCell ref="I386:I387"/>
    <mergeCell ref="K386:K387"/>
    <mergeCell ref="L386:L387"/>
    <mergeCell ref="H384:H385"/>
    <mergeCell ref="I384:I385"/>
    <mergeCell ref="K384:K385"/>
    <mergeCell ref="L384:L385"/>
    <mergeCell ref="M384:M385"/>
    <mergeCell ref="A386:A387"/>
    <mergeCell ref="B386:B387"/>
    <mergeCell ref="C386:C387"/>
    <mergeCell ref="D386:D387"/>
    <mergeCell ref="E386:E387"/>
    <mergeCell ref="E388:E389"/>
    <mergeCell ref="K382:K383"/>
    <mergeCell ref="L382:L383"/>
    <mergeCell ref="M382:M383"/>
    <mergeCell ref="A384:A385"/>
    <mergeCell ref="B384:B385"/>
    <mergeCell ref="C384:C385"/>
    <mergeCell ref="D384:D385"/>
    <mergeCell ref="F384:F385"/>
    <mergeCell ref="G384:G385"/>
    <mergeCell ref="M380:M381"/>
    <mergeCell ref="A382:A383"/>
    <mergeCell ref="B382:B383"/>
    <mergeCell ref="C382:C383"/>
    <mergeCell ref="D382:D383"/>
    <mergeCell ref="F382:F383"/>
    <mergeCell ref="G382:G383"/>
    <mergeCell ref="H382:H383"/>
    <mergeCell ref="I382:I383"/>
    <mergeCell ref="F380:F381"/>
    <mergeCell ref="G380:G381"/>
    <mergeCell ref="H380:H381"/>
    <mergeCell ref="I380:I381"/>
    <mergeCell ref="K380:K381"/>
    <mergeCell ref="L380:L381"/>
    <mergeCell ref="E382:E383"/>
    <mergeCell ref="E384:E385"/>
    <mergeCell ref="H378:H379"/>
    <mergeCell ref="I378:I379"/>
    <mergeCell ref="K378:K379"/>
    <mergeCell ref="L378:L379"/>
    <mergeCell ref="M378:M379"/>
    <mergeCell ref="A380:A381"/>
    <mergeCell ref="B380:B381"/>
    <mergeCell ref="C380:C381"/>
    <mergeCell ref="D380:D381"/>
    <mergeCell ref="K376:K377"/>
    <mergeCell ref="L376:L377"/>
    <mergeCell ref="M376:M377"/>
    <mergeCell ref="A378:A379"/>
    <mergeCell ref="B378:B379"/>
    <mergeCell ref="C378:C379"/>
    <mergeCell ref="D378:D379"/>
    <mergeCell ref="F378:F379"/>
    <mergeCell ref="G378:G379"/>
    <mergeCell ref="E378:E379"/>
    <mergeCell ref="E380:E381"/>
    <mergeCell ref="M374:M375"/>
    <mergeCell ref="A376:A377"/>
    <mergeCell ref="B376:B377"/>
    <mergeCell ref="C376:C377"/>
    <mergeCell ref="D376:D377"/>
    <mergeCell ref="F376:F377"/>
    <mergeCell ref="G376:G377"/>
    <mergeCell ref="H376:H377"/>
    <mergeCell ref="I376:I377"/>
    <mergeCell ref="F374:F375"/>
    <mergeCell ref="G374:G375"/>
    <mergeCell ref="H374:H375"/>
    <mergeCell ref="I374:I375"/>
    <mergeCell ref="K374:K375"/>
    <mergeCell ref="L374:L375"/>
    <mergeCell ref="H372:H373"/>
    <mergeCell ref="I372:I373"/>
    <mergeCell ref="K372:K373"/>
    <mergeCell ref="L372:L373"/>
    <mergeCell ref="M372:M373"/>
    <mergeCell ref="A374:A375"/>
    <mergeCell ref="B374:B375"/>
    <mergeCell ref="C374:C375"/>
    <mergeCell ref="D374:D375"/>
    <mergeCell ref="E374:E375"/>
    <mergeCell ref="E376:E377"/>
    <mergeCell ref="K370:K371"/>
    <mergeCell ref="L370:L371"/>
    <mergeCell ref="M370:M371"/>
    <mergeCell ref="A372:A373"/>
    <mergeCell ref="B372:B373"/>
    <mergeCell ref="C372:C373"/>
    <mergeCell ref="D372:D373"/>
    <mergeCell ref="F372:F373"/>
    <mergeCell ref="G372:G373"/>
    <mergeCell ref="M368:M369"/>
    <mergeCell ref="A370:A371"/>
    <mergeCell ref="B370:B371"/>
    <mergeCell ref="C370:C371"/>
    <mergeCell ref="D370:D371"/>
    <mergeCell ref="F370:F371"/>
    <mergeCell ref="G370:G371"/>
    <mergeCell ref="H370:H371"/>
    <mergeCell ref="I370:I371"/>
    <mergeCell ref="F368:F369"/>
    <mergeCell ref="G368:G369"/>
    <mergeCell ref="H368:H369"/>
    <mergeCell ref="I368:I369"/>
    <mergeCell ref="K368:K369"/>
    <mergeCell ref="L368:L369"/>
    <mergeCell ref="E370:E371"/>
    <mergeCell ref="E372:E373"/>
    <mergeCell ref="H366:H367"/>
    <mergeCell ref="I366:I367"/>
    <mergeCell ref="K366:K367"/>
    <mergeCell ref="L366:L367"/>
    <mergeCell ref="M366:M367"/>
    <mergeCell ref="A368:A369"/>
    <mergeCell ref="B368:B369"/>
    <mergeCell ref="C368:C369"/>
    <mergeCell ref="D368:D369"/>
    <mergeCell ref="K364:K365"/>
    <mergeCell ref="L364:L365"/>
    <mergeCell ref="M364:M365"/>
    <mergeCell ref="A366:A367"/>
    <mergeCell ref="B366:B367"/>
    <mergeCell ref="C366:C367"/>
    <mergeCell ref="D366:D367"/>
    <mergeCell ref="F366:F367"/>
    <mergeCell ref="G366:G367"/>
    <mergeCell ref="E366:E367"/>
    <mergeCell ref="E368:E369"/>
    <mergeCell ref="M362:M363"/>
    <mergeCell ref="A364:A365"/>
    <mergeCell ref="B364:B365"/>
    <mergeCell ref="C364:C365"/>
    <mergeCell ref="D364:D365"/>
    <mergeCell ref="F364:F365"/>
    <mergeCell ref="G364:G365"/>
    <mergeCell ref="H364:H365"/>
    <mergeCell ref="I364:I365"/>
    <mergeCell ref="F362:F363"/>
    <mergeCell ref="G362:G363"/>
    <mergeCell ref="H362:H363"/>
    <mergeCell ref="I362:I363"/>
    <mergeCell ref="K362:K363"/>
    <mergeCell ref="L362:L363"/>
    <mergeCell ref="H360:H361"/>
    <mergeCell ref="I360:I361"/>
    <mergeCell ref="K360:K361"/>
    <mergeCell ref="L360:L361"/>
    <mergeCell ref="M360:M361"/>
    <mergeCell ref="A362:A363"/>
    <mergeCell ref="B362:B363"/>
    <mergeCell ref="C362:C363"/>
    <mergeCell ref="D362:D363"/>
    <mergeCell ref="E362:E363"/>
    <mergeCell ref="E364:E365"/>
    <mergeCell ref="K358:K359"/>
    <mergeCell ref="L358:L359"/>
    <mergeCell ref="M358:M359"/>
    <mergeCell ref="A360:A361"/>
    <mergeCell ref="B360:B361"/>
    <mergeCell ref="C360:C361"/>
    <mergeCell ref="D360:D361"/>
    <mergeCell ref="F360:F361"/>
    <mergeCell ref="G360:G361"/>
    <mergeCell ref="M356:M357"/>
    <mergeCell ref="A358:A359"/>
    <mergeCell ref="B358:B359"/>
    <mergeCell ref="C358:C359"/>
    <mergeCell ref="D358:D359"/>
    <mergeCell ref="F358:F359"/>
    <mergeCell ref="G358:G359"/>
    <mergeCell ref="H358:H359"/>
    <mergeCell ref="I358:I359"/>
    <mergeCell ref="F356:F357"/>
    <mergeCell ref="G356:G357"/>
    <mergeCell ref="H356:H357"/>
    <mergeCell ref="I356:I357"/>
    <mergeCell ref="K356:K357"/>
    <mergeCell ref="L356:L357"/>
    <mergeCell ref="E358:E359"/>
    <mergeCell ref="E360:E361"/>
    <mergeCell ref="H354:H355"/>
    <mergeCell ref="I354:I355"/>
    <mergeCell ref="K354:K355"/>
    <mergeCell ref="L354:L355"/>
    <mergeCell ref="M354:M355"/>
    <mergeCell ref="A356:A357"/>
    <mergeCell ref="B356:B357"/>
    <mergeCell ref="C356:C357"/>
    <mergeCell ref="D356:D357"/>
    <mergeCell ref="K352:K353"/>
    <mergeCell ref="L352:L353"/>
    <mergeCell ref="M352:M353"/>
    <mergeCell ref="A354:A355"/>
    <mergeCell ref="B354:B355"/>
    <mergeCell ref="C354:C355"/>
    <mergeCell ref="D354:D355"/>
    <mergeCell ref="F354:F355"/>
    <mergeCell ref="G354:G355"/>
    <mergeCell ref="E354:E355"/>
    <mergeCell ref="E356:E357"/>
    <mergeCell ref="M350:M351"/>
    <mergeCell ref="A352:A353"/>
    <mergeCell ref="B352:B353"/>
    <mergeCell ref="C352:C353"/>
    <mergeCell ref="D352:D353"/>
    <mergeCell ref="F352:F353"/>
    <mergeCell ref="G352:G353"/>
    <mergeCell ref="H352:H353"/>
    <mergeCell ref="I352:I353"/>
    <mergeCell ref="F350:F351"/>
    <mergeCell ref="G350:G351"/>
    <mergeCell ref="H350:H351"/>
    <mergeCell ref="I350:I351"/>
    <mergeCell ref="K350:K351"/>
    <mergeCell ref="L350:L351"/>
    <mergeCell ref="H348:H349"/>
    <mergeCell ref="I348:I349"/>
    <mergeCell ref="K348:K349"/>
    <mergeCell ref="L348:L349"/>
    <mergeCell ref="M348:M349"/>
    <mergeCell ref="A350:A351"/>
    <mergeCell ref="B350:B351"/>
    <mergeCell ref="C350:C351"/>
    <mergeCell ref="D350:D351"/>
    <mergeCell ref="E350:E351"/>
    <mergeCell ref="E352:E353"/>
    <mergeCell ref="K346:K347"/>
    <mergeCell ref="L346:L347"/>
    <mergeCell ref="M346:M347"/>
    <mergeCell ref="A348:A349"/>
    <mergeCell ref="B348:B349"/>
    <mergeCell ref="C348:C349"/>
    <mergeCell ref="D348:D349"/>
    <mergeCell ref="F348:F349"/>
    <mergeCell ref="G348:G349"/>
    <mergeCell ref="M344:M345"/>
    <mergeCell ref="A346:A347"/>
    <mergeCell ref="B346:B347"/>
    <mergeCell ref="C346:C347"/>
    <mergeCell ref="D346:D347"/>
    <mergeCell ref="F346:F347"/>
    <mergeCell ref="G346:G347"/>
    <mergeCell ref="H346:H347"/>
    <mergeCell ref="I346:I347"/>
    <mergeCell ref="F344:F345"/>
    <mergeCell ref="G344:G345"/>
    <mergeCell ref="H344:H345"/>
    <mergeCell ref="I344:I345"/>
    <mergeCell ref="K344:K345"/>
    <mergeCell ref="L344:L345"/>
    <mergeCell ref="E346:E347"/>
    <mergeCell ref="E348:E349"/>
    <mergeCell ref="H342:H343"/>
    <mergeCell ref="I342:I343"/>
    <mergeCell ref="K342:K343"/>
    <mergeCell ref="L342:L343"/>
    <mergeCell ref="M342:M343"/>
    <mergeCell ref="A344:A345"/>
    <mergeCell ref="B344:B345"/>
    <mergeCell ref="C344:C345"/>
    <mergeCell ref="D344:D345"/>
    <mergeCell ref="K340:K341"/>
    <mergeCell ref="L340:L341"/>
    <mergeCell ref="M340:M341"/>
    <mergeCell ref="A342:A343"/>
    <mergeCell ref="B342:B343"/>
    <mergeCell ref="C342:C343"/>
    <mergeCell ref="D342:D343"/>
    <mergeCell ref="F342:F343"/>
    <mergeCell ref="G342:G343"/>
    <mergeCell ref="E342:E343"/>
    <mergeCell ref="E344:E345"/>
    <mergeCell ref="M338:M339"/>
    <mergeCell ref="A340:A341"/>
    <mergeCell ref="B340:B341"/>
    <mergeCell ref="C340:C341"/>
    <mergeCell ref="D340:D341"/>
    <mergeCell ref="F340:F341"/>
    <mergeCell ref="G340:G341"/>
    <mergeCell ref="H340:H341"/>
    <mergeCell ref="I340:I341"/>
    <mergeCell ref="F338:F339"/>
    <mergeCell ref="G338:G339"/>
    <mergeCell ref="H338:H339"/>
    <mergeCell ref="I338:I339"/>
    <mergeCell ref="K338:K339"/>
    <mergeCell ref="L338:L339"/>
    <mergeCell ref="H336:H337"/>
    <mergeCell ref="I336:I337"/>
    <mergeCell ref="K336:K337"/>
    <mergeCell ref="L336:L337"/>
    <mergeCell ref="M336:M337"/>
    <mergeCell ref="A338:A339"/>
    <mergeCell ref="B338:B339"/>
    <mergeCell ref="C338:C339"/>
    <mergeCell ref="D338:D339"/>
    <mergeCell ref="E338:E339"/>
    <mergeCell ref="E340:E341"/>
    <mergeCell ref="K334:K335"/>
    <mergeCell ref="L334:L335"/>
    <mergeCell ref="M334:M335"/>
    <mergeCell ref="A336:A337"/>
    <mergeCell ref="B336:B337"/>
    <mergeCell ref="C336:C337"/>
    <mergeCell ref="D336:D337"/>
    <mergeCell ref="F336:F337"/>
    <mergeCell ref="G336:G337"/>
    <mergeCell ref="M332:M333"/>
    <mergeCell ref="A334:A335"/>
    <mergeCell ref="B334:B335"/>
    <mergeCell ref="C334:C335"/>
    <mergeCell ref="D334:D335"/>
    <mergeCell ref="F334:F335"/>
    <mergeCell ref="G334:G335"/>
    <mergeCell ref="H334:H335"/>
    <mergeCell ref="I334:I335"/>
    <mergeCell ref="F332:F333"/>
    <mergeCell ref="G332:G333"/>
    <mergeCell ref="H332:H333"/>
    <mergeCell ref="I332:I333"/>
    <mergeCell ref="K332:K333"/>
    <mergeCell ref="L332:L333"/>
    <mergeCell ref="E334:E335"/>
    <mergeCell ref="E336:E337"/>
    <mergeCell ref="H330:H331"/>
    <mergeCell ref="I330:I331"/>
    <mergeCell ref="K330:K331"/>
    <mergeCell ref="L330:L331"/>
    <mergeCell ref="M330:M331"/>
    <mergeCell ref="A332:A333"/>
    <mergeCell ref="B332:B333"/>
    <mergeCell ref="C332:C333"/>
    <mergeCell ref="D332:D333"/>
    <mergeCell ref="K328:K329"/>
    <mergeCell ref="L328:L329"/>
    <mergeCell ref="M328:M329"/>
    <mergeCell ref="A330:A331"/>
    <mergeCell ref="B330:B331"/>
    <mergeCell ref="C330:C331"/>
    <mergeCell ref="D330:D331"/>
    <mergeCell ref="F330:F331"/>
    <mergeCell ref="G330:G331"/>
    <mergeCell ref="E330:E331"/>
    <mergeCell ref="E332:E333"/>
    <mergeCell ref="M326:M327"/>
    <mergeCell ref="A328:A329"/>
    <mergeCell ref="B328:B329"/>
    <mergeCell ref="C328:C329"/>
    <mergeCell ref="D328:D329"/>
    <mergeCell ref="F328:F329"/>
    <mergeCell ref="G328:G329"/>
    <mergeCell ref="H328:H329"/>
    <mergeCell ref="I328:I329"/>
    <mergeCell ref="F326:F327"/>
    <mergeCell ref="G326:G327"/>
    <mergeCell ref="H326:H327"/>
    <mergeCell ref="I326:I327"/>
    <mergeCell ref="K326:K327"/>
    <mergeCell ref="L326:L327"/>
    <mergeCell ref="H324:H325"/>
    <mergeCell ref="I324:I325"/>
    <mergeCell ref="K324:K325"/>
    <mergeCell ref="L324:L325"/>
    <mergeCell ref="M324:M325"/>
    <mergeCell ref="A326:A327"/>
    <mergeCell ref="B326:B327"/>
    <mergeCell ref="C326:C327"/>
    <mergeCell ref="D326:D327"/>
    <mergeCell ref="E326:E327"/>
    <mergeCell ref="E328:E329"/>
    <mergeCell ref="K322:K323"/>
    <mergeCell ref="L322:L323"/>
    <mergeCell ref="M322:M323"/>
    <mergeCell ref="A324:A325"/>
    <mergeCell ref="B324:B325"/>
    <mergeCell ref="C324:C325"/>
    <mergeCell ref="D324:D325"/>
    <mergeCell ref="F324:F325"/>
    <mergeCell ref="G324:G325"/>
    <mergeCell ref="M320:M321"/>
    <mergeCell ref="A322:A323"/>
    <mergeCell ref="B322:B323"/>
    <mergeCell ref="C322:C323"/>
    <mergeCell ref="D322:D323"/>
    <mergeCell ref="F322:F323"/>
    <mergeCell ref="G322:G323"/>
    <mergeCell ref="H322:H323"/>
    <mergeCell ref="I322:I323"/>
    <mergeCell ref="F320:F321"/>
    <mergeCell ref="G320:G321"/>
    <mergeCell ref="H320:H321"/>
    <mergeCell ref="I320:I321"/>
    <mergeCell ref="K320:K321"/>
    <mergeCell ref="L320:L321"/>
    <mergeCell ref="E322:E323"/>
    <mergeCell ref="E324:E325"/>
    <mergeCell ref="H318:H319"/>
    <mergeCell ref="I318:I319"/>
    <mergeCell ref="K318:K319"/>
    <mergeCell ref="L318:L319"/>
    <mergeCell ref="M318:M319"/>
    <mergeCell ref="A320:A321"/>
    <mergeCell ref="B320:B321"/>
    <mergeCell ref="C320:C321"/>
    <mergeCell ref="D320:D321"/>
    <mergeCell ref="K316:K317"/>
    <mergeCell ref="L316:L317"/>
    <mergeCell ref="M316:M317"/>
    <mergeCell ref="A318:A319"/>
    <mergeCell ref="B318:B319"/>
    <mergeCell ref="C318:C319"/>
    <mergeCell ref="D318:D319"/>
    <mergeCell ref="F318:F319"/>
    <mergeCell ref="G318:G319"/>
    <mergeCell ref="E318:E319"/>
    <mergeCell ref="E320:E321"/>
    <mergeCell ref="M314:M315"/>
    <mergeCell ref="A316:A317"/>
    <mergeCell ref="B316:B317"/>
    <mergeCell ref="C316:C317"/>
    <mergeCell ref="D316:D317"/>
    <mergeCell ref="F316:F317"/>
    <mergeCell ref="G316:G317"/>
    <mergeCell ref="H316:H317"/>
    <mergeCell ref="I316:I317"/>
    <mergeCell ref="F314:F315"/>
    <mergeCell ref="G314:G315"/>
    <mergeCell ref="H314:H315"/>
    <mergeCell ref="I314:I315"/>
    <mergeCell ref="K314:K315"/>
    <mergeCell ref="L314:L315"/>
    <mergeCell ref="H312:H313"/>
    <mergeCell ref="I312:I313"/>
    <mergeCell ref="K312:K313"/>
    <mergeCell ref="L312:L313"/>
    <mergeCell ref="M312:M313"/>
    <mergeCell ref="A314:A315"/>
    <mergeCell ref="B314:B315"/>
    <mergeCell ref="C314:C315"/>
    <mergeCell ref="D314:D315"/>
    <mergeCell ref="E314:E315"/>
    <mergeCell ref="E316:E317"/>
    <mergeCell ref="K310:K311"/>
    <mergeCell ref="L310:L311"/>
    <mergeCell ref="M310:M311"/>
    <mergeCell ref="A312:A313"/>
    <mergeCell ref="B312:B313"/>
    <mergeCell ref="C312:C313"/>
    <mergeCell ref="D312:D313"/>
    <mergeCell ref="F312:F313"/>
    <mergeCell ref="G312:G313"/>
    <mergeCell ref="M308:M309"/>
    <mergeCell ref="A310:A311"/>
    <mergeCell ref="B310:B311"/>
    <mergeCell ref="C310:C311"/>
    <mergeCell ref="D310:D311"/>
    <mergeCell ref="F310:F311"/>
    <mergeCell ref="G310:G311"/>
    <mergeCell ref="H310:H311"/>
    <mergeCell ref="I310:I311"/>
    <mergeCell ref="F308:F309"/>
    <mergeCell ref="G308:G309"/>
    <mergeCell ref="H308:H309"/>
    <mergeCell ref="I308:I309"/>
    <mergeCell ref="K308:K309"/>
    <mergeCell ref="L308:L309"/>
    <mergeCell ref="E310:E311"/>
    <mergeCell ref="E312:E313"/>
    <mergeCell ref="H306:H307"/>
    <mergeCell ref="I306:I307"/>
    <mergeCell ref="K306:K307"/>
    <mergeCell ref="L306:L307"/>
    <mergeCell ref="M306:M307"/>
    <mergeCell ref="A308:A309"/>
    <mergeCell ref="B308:B309"/>
    <mergeCell ref="C308:C309"/>
    <mergeCell ref="D308:D309"/>
    <mergeCell ref="K304:K305"/>
    <mergeCell ref="L304:L305"/>
    <mergeCell ref="M304:M305"/>
    <mergeCell ref="A306:A307"/>
    <mergeCell ref="B306:B307"/>
    <mergeCell ref="C306:C307"/>
    <mergeCell ref="D306:D307"/>
    <mergeCell ref="F306:F307"/>
    <mergeCell ref="G306:G307"/>
    <mergeCell ref="E306:E307"/>
    <mergeCell ref="E308:E309"/>
    <mergeCell ref="M302:M303"/>
    <mergeCell ref="A304:A305"/>
    <mergeCell ref="B304:B305"/>
    <mergeCell ref="C304:C305"/>
    <mergeCell ref="D304:D305"/>
    <mergeCell ref="F304:F305"/>
    <mergeCell ref="G304:G305"/>
    <mergeCell ref="H304:H305"/>
    <mergeCell ref="I304:I305"/>
    <mergeCell ref="F302:F303"/>
    <mergeCell ref="G302:G303"/>
    <mergeCell ref="H302:H303"/>
    <mergeCell ref="I302:I303"/>
    <mergeCell ref="K302:K303"/>
    <mergeCell ref="L302:L303"/>
    <mergeCell ref="H300:H301"/>
    <mergeCell ref="I300:I301"/>
    <mergeCell ref="K300:K301"/>
    <mergeCell ref="L300:L301"/>
    <mergeCell ref="M300:M301"/>
    <mergeCell ref="A302:A303"/>
    <mergeCell ref="B302:B303"/>
    <mergeCell ref="C302:C303"/>
    <mergeCell ref="D302:D303"/>
    <mergeCell ref="E302:E303"/>
    <mergeCell ref="E304:E305"/>
    <mergeCell ref="K298:K299"/>
    <mergeCell ref="L298:L299"/>
    <mergeCell ref="M298:M299"/>
    <mergeCell ref="A300:A301"/>
    <mergeCell ref="B300:B301"/>
    <mergeCell ref="C300:C301"/>
    <mergeCell ref="D300:D301"/>
    <mergeCell ref="F300:F301"/>
    <mergeCell ref="G300:G301"/>
    <mergeCell ref="M296:M297"/>
    <mergeCell ref="A298:A299"/>
    <mergeCell ref="B298:B299"/>
    <mergeCell ref="C298:C299"/>
    <mergeCell ref="D298:D299"/>
    <mergeCell ref="F298:F299"/>
    <mergeCell ref="G298:G299"/>
    <mergeCell ref="H298:H299"/>
    <mergeCell ref="I298:I299"/>
    <mergeCell ref="F296:F297"/>
    <mergeCell ref="G296:G297"/>
    <mergeCell ref="H296:H297"/>
    <mergeCell ref="I296:I297"/>
    <mergeCell ref="K296:K297"/>
    <mergeCell ref="L296:L297"/>
    <mergeCell ref="E298:E299"/>
    <mergeCell ref="E300:E301"/>
    <mergeCell ref="H294:H295"/>
    <mergeCell ref="I294:I295"/>
    <mergeCell ref="K294:K295"/>
    <mergeCell ref="L294:L295"/>
    <mergeCell ref="M294:M295"/>
    <mergeCell ref="A296:A297"/>
    <mergeCell ref="B296:B297"/>
    <mergeCell ref="C296:C297"/>
    <mergeCell ref="D296:D297"/>
    <mergeCell ref="K292:K293"/>
    <mergeCell ref="L292:L293"/>
    <mergeCell ref="M292:M293"/>
    <mergeCell ref="A294:A295"/>
    <mergeCell ref="B294:B295"/>
    <mergeCell ref="C294:C295"/>
    <mergeCell ref="D294:D295"/>
    <mergeCell ref="F294:F295"/>
    <mergeCell ref="G294:G295"/>
    <mergeCell ref="E294:E295"/>
    <mergeCell ref="E296:E297"/>
    <mergeCell ref="M290:M291"/>
    <mergeCell ref="A292:A293"/>
    <mergeCell ref="B292:B293"/>
    <mergeCell ref="C292:C293"/>
    <mergeCell ref="D292:D293"/>
    <mergeCell ref="F292:F293"/>
    <mergeCell ref="G292:G293"/>
    <mergeCell ref="H292:H293"/>
    <mergeCell ref="I292:I293"/>
    <mergeCell ref="F290:F291"/>
    <mergeCell ref="G290:G291"/>
    <mergeCell ref="H290:H291"/>
    <mergeCell ref="I290:I291"/>
    <mergeCell ref="K290:K291"/>
    <mergeCell ref="L290:L291"/>
    <mergeCell ref="H288:H289"/>
    <mergeCell ref="I288:I289"/>
    <mergeCell ref="K288:K289"/>
    <mergeCell ref="L288:L289"/>
    <mergeCell ref="M288:M289"/>
    <mergeCell ref="A290:A291"/>
    <mergeCell ref="B290:B291"/>
    <mergeCell ref="C290:C291"/>
    <mergeCell ref="D290:D291"/>
    <mergeCell ref="E290:E291"/>
    <mergeCell ref="E292:E293"/>
    <mergeCell ref="K286:K287"/>
    <mergeCell ref="L286:L287"/>
    <mergeCell ref="M286:M287"/>
    <mergeCell ref="A288:A289"/>
    <mergeCell ref="B288:B289"/>
    <mergeCell ref="C288:C289"/>
    <mergeCell ref="D288:D289"/>
    <mergeCell ref="F288:F289"/>
    <mergeCell ref="G288:G289"/>
    <mergeCell ref="M284:M285"/>
    <mergeCell ref="A286:A287"/>
    <mergeCell ref="B286:B287"/>
    <mergeCell ref="C286:C287"/>
    <mergeCell ref="D286:D287"/>
    <mergeCell ref="F286:F287"/>
    <mergeCell ref="G286:G287"/>
    <mergeCell ref="H286:H287"/>
    <mergeCell ref="I286:I287"/>
    <mergeCell ref="F284:F285"/>
    <mergeCell ref="G284:G285"/>
    <mergeCell ref="H284:H285"/>
    <mergeCell ref="I284:I285"/>
    <mergeCell ref="K284:K285"/>
    <mergeCell ref="L284:L285"/>
    <mergeCell ref="E286:E287"/>
    <mergeCell ref="E288:E289"/>
    <mergeCell ref="H282:H283"/>
    <mergeCell ref="I282:I283"/>
    <mergeCell ref="K282:K283"/>
    <mergeCell ref="L282:L283"/>
    <mergeCell ref="M282:M283"/>
    <mergeCell ref="A284:A285"/>
    <mergeCell ref="B284:B285"/>
    <mergeCell ref="C284:C285"/>
    <mergeCell ref="D284:D285"/>
    <mergeCell ref="K280:K281"/>
    <mergeCell ref="L280:L281"/>
    <mergeCell ref="M280:M281"/>
    <mergeCell ref="A282:A283"/>
    <mergeCell ref="B282:B283"/>
    <mergeCell ref="C282:C283"/>
    <mergeCell ref="D282:D283"/>
    <mergeCell ref="F282:F283"/>
    <mergeCell ref="G282:G283"/>
    <mergeCell ref="E282:E283"/>
    <mergeCell ref="E284:E285"/>
    <mergeCell ref="M278:M279"/>
    <mergeCell ref="A280:A281"/>
    <mergeCell ref="B280:B281"/>
    <mergeCell ref="C280:C281"/>
    <mergeCell ref="D280:D281"/>
    <mergeCell ref="F280:F281"/>
    <mergeCell ref="G280:G281"/>
    <mergeCell ref="H280:H281"/>
    <mergeCell ref="I280:I281"/>
    <mergeCell ref="F278:F279"/>
    <mergeCell ref="G278:G279"/>
    <mergeCell ref="H278:H279"/>
    <mergeCell ref="I278:I279"/>
    <mergeCell ref="K278:K279"/>
    <mergeCell ref="L278:L279"/>
    <mergeCell ref="H276:H277"/>
    <mergeCell ref="I276:I277"/>
    <mergeCell ref="K276:K277"/>
    <mergeCell ref="L276:L277"/>
    <mergeCell ref="M276:M277"/>
    <mergeCell ref="A278:A279"/>
    <mergeCell ref="B278:B279"/>
    <mergeCell ref="C278:C279"/>
    <mergeCell ref="D278:D279"/>
    <mergeCell ref="E278:E279"/>
    <mergeCell ref="E280:E281"/>
    <mergeCell ref="K274:K275"/>
    <mergeCell ref="L274:L275"/>
    <mergeCell ref="M274:M275"/>
    <mergeCell ref="A276:A277"/>
    <mergeCell ref="B276:B277"/>
    <mergeCell ref="C276:C277"/>
    <mergeCell ref="D276:D277"/>
    <mergeCell ref="F276:F277"/>
    <mergeCell ref="G276:G277"/>
    <mergeCell ref="M272:M273"/>
    <mergeCell ref="A274:A275"/>
    <mergeCell ref="B274:B275"/>
    <mergeCell ref="C274:C275"/>
    <mergeCell ref="D274:D275"/>
    <mergeCell ref="F274:F275"/>
    <mergeCell ref="G274:G275"/>
    <mergeCell ref="H274:H275"/>
    <mergeCell ref="I274:I275"/>
    <mergeCell ref="F272:F273"/>
    <mergeCell ref="G272:G273"/>
    <mergeCell ref="H272:H273"/>
    <mergeCell ref="I272:I273"/>
    <mergeCell ref="K272:K273"/>
    <mergeCell ref="L272:L273"/>
    <mergeCell ref="E274:E275"/>
    <mergeCell ref="E276:E277"/>
    <mergeCell ref="H270:H271"/>
    <mergeCell ref="I270:I271"/>
    <mergeCell ref="K270:K271"/>
    <mergeCell ref="L270:L271"/>
    <mergeCell ref="M270:M271"/>
    <mergeCell ref="A272:A273"/>
    <mergeCell ref="B272:B273"/>
    <mergeCell ref="C272:C273"/>
    <mergeCell ref="D272:D273"/>
    <mergeCell ref="K268:K269"/>
    <mergeCell ref="L268:L269"/>
    <mergeCell ref="M268:M269"/>
    <mergeCell ref="A270:A271"/>
    <mergeCell ref="B270:B271"/>
    <mergeCell ref="C270:C271"/>
    <mergeCell ref="D270:D271"/>
    <mergeCell ref="F270:F271"/>
    <mergeCell ref="G270:G271"/>
    <mergeCell ref="E270:E271"/>
    <mergeCell ref="E272:E273"/>
    <mergeCell ref="M266:M267"/>
    <mergeCell ref="A268:A269"/>
    <mergeCell ref="B268:B269"/>
    <mergeCell ref="C268:C269"/>
    <mergeCell ref="D268:D269"/>
    <mergeCell ref="F268:F269"/>
    <mergeCell ref="G268:G269"/>
    <mergeCell ref="H268:H269"/>
    <mergeCell ref="I268:I269"/>
    <mergeCell ref="F266:F267"/>
    <mergeCell ref="G266:G267"/>
    <mergeCell ref="H266:H267"/>
    <mergeCell ref="I266:I267"/>
    <mergeCell ref="K266:K267"/>
    <mergeCell ref="L266:L267"/>
    <mergeCell ref="H264:H265"/>
    <mergeCell ref="I264:I265"/>
    <mergeCell ref="K264:K265"/>
    <mergeCell ref="L264:L265"/>
    <mergeCell ref="M264:M265"/>
    <mergeCell ref="A266:A267"/>
    <mergeCell ref="B266:B267"/>
    <mergeCell ref="C266:C267"/>
    <mergeCell ref="D266:D267"/>
    <mergeCell ref="E266:E267"/>
    <mergeCell ref="E268:E269"/>
    <mergeCell ref="K262:K263"/>
    <mergeCell ref="L262:L263"/>
    <mergeCell ref="M262:M263"/>
    <mergeCell ref="A264:A265"/>
    <mergeCell ref="B264:B265"/>
    <mergeCell ref="C264:C265"/>
    <mergeCell ref="D264:D265"/>
    <mergeCell ref="F264:F265"/>
    <mergeCell ref="G264:G265"/>
    <mergeCell ref="M260:M261"/>
    <mergeCell ref="A262:A263"/>
    <mergeCell ref="B262:B263"/>
    <mergeCell ref="C262:C263"/>
    <mergeCell ref="D262:D263"/>
    <mergeCell ref="F262:F263"/>
    <mergeCell ref="G262:G263"/>
    <mergeCell ref="H262:H263"/>
    <mergeCell ref="I262:I263"/>
    <mergeCell ref="F260:F261"/>
    <mergeCell ref="G260:G261"/>
    <mergeCell ref="H260:H261"/>
    <mergeCell ref="I260:I261"/>
    <mergeCell ref="K260:K261"/>
    <mergeCell ref="L260:L261"/>
    <mergeCell ref="E262:E263"/>
    <mergeCell ref="E264:E265"/>
    <mergeCell ref="H258:H259"/>
    <mergeCell ref="I258:I259"/>
    <mergeCell ref="K258:K259"/>
    <mergeCell ref="L258:L259"/>
    <mergeCell ref="M258:M259"/>
    <mergeCell ref="A260:A261"/>
    <mergeCell ref="B260:B261"/>
    <mergeCell ref="C260:C261"/>
    <mergeCell ref="D260:D261"/>
    <mergeCell ref="K256:K257"/>
    <mergeCell ref="L256:L257"/>
    <mergeCell ref="M256:M257"/>
    <mergeCell ref="A258:A259"/>
    <mergeCell ref="B258:B259"/>
    <mergeCell ref="C258:C259"/>
    <mergeCell ref="D258:D259"/>
    <mergeCell ref="F258:F259"/>
    <mergeCell ref="G258:G259"/>
    <mergeCell ref="E258:E259"/>
    <mergeCell ref="E260:E261"/>
    <mergeCell ref="M254:M255"/>
    <mergeCell ref="A256:A257"/>
    <mergeCell ref="B256:B257"/>
    <mergeCell ref="C256:C257"/>
    <mergeCell ref="D256:D257"/>
    <mergeCell ref="F256:F257"/>
    <mergeCell ref="G256:G257"/>
    <mergeCell ref="H256:H257"/>
    <mergeCell ref="I256:I257"/>
    <mergeCell ref="F254:F255"/>
    <mergeCell ref="G254:G255"/>
    <mergeCell ref="H254:H255"/>
    <mergeCell ref="I254:I255"/>
    <mergeCell ref="K254:K255"/>
    <mergeCell ref="L254:L255"/>
    <mergeCell ref="H252:H253"/>
    <mergeCell ref="I252:I253"/>
    <mergeCell ref="K252:K253"/>
    <mergeCell ref="L252:L253"/>
    <mergeCell ref="M252:M253"/>
    <mergeCell ref="A254:A255"/>
    <mergeCell ref="B254:B255"/>
    <mergeCell ref="C254:C255"/>
    <mergeCell ref="D254:D255"/>
    <mergeCell ref="E254:E255"/>
    <mergeCell ref="E256:E257"/>
    <mergeCell ref="K250:K251"/>
    <mergeCell ref="L250:L251"/>
    <mergeCell ref="M250:M251"/>
    <mergeCell ref="A252:A253"/>
    <mergeCell ref="B252:B253"/>
    <mergeCell ref="C252:C253"/>
    <mergeCell ref="D252:D253"/>
    <mergeCell ref="F252:F253"/>
    <mergeCell ref="G252:G253"/>
    <mergeCell ref="M248:M249"/>
    <mergeCell ref="A250:A251"/>
    <mergeCell ref="B250:B251"/>
    <mergeCell ref="C250:C251"/>
    <mergeCell ref="D250:D251"/>
    <mergeCell ref="F250:F251"/>
    <mergeCell ref="G250:G251"/>
    <mergeCell ref="H250:H251"/>
    <mergeCell ref="I250:I251"/>
    <mergeCell ref="F248:F249"/>
    <mergeCell ref="G248:G249"/>
    <mergeCell ref="H248:H249"/>
    <mergeCell ref="I248:I249"/>
    <mergeCell ref="K248:K249"/>
    <mergeCell ref="L248:L249"/>
    <mergeCell ref="E250:E251"/>
    <mergeCell ref="E252:E253"/>
    <mergeCell ref="H246:H247"/>
    <mergeCell ref="I246:I247"/>
    <mergeCell ref="K246:K247"/>
    <mergeCell ref="L246:L247"/>
    <mergeCell ref="M246:M247"/>
    <mergeCell ref="A248:A249"/>
    <mergeCell ref="B248:B249"/>
    <mergeCell ref="C248:C249"/>
    <mergeCell ref="D248:D249"/>
    <mergeCell ref="K244:K245"/>
    <mergeCell ref="L244:L245"/>
    <mergeCell ref="M244:M245"/>
    <mergeCell ref="A246:A247"/>
    <mergeCell ref="B246:B247"/>
    <mergeCell ref="C246:C247"/>
    <mergeCell ref="D246:D247"/>
    <mergeCell ref="F246:F247"/>
    <mergeCell ref="G246:G247"/>
    <mergeCell ref="E246:E247"/>
    <mergeCell ref="E248:E249"/>
    <mergeCell ref="M242:M243"/>
    <mergeCell ref="A244:A245"/>
    <mergeCell ref="B244:B245"/>
    <mergeCell ref="C244:C245"/>
    <mergeCell ref="D244:D245"/>
    <mergeCell ref="F244:F245"/>
    <mergeCell ref="G244:G245"/>
    <mergeCell ref="H244:H245"/>
    <mergeCell ref="I244:I245"/>
    <mergeCell ref="F242:F243"/>
    <mergeCell ref="G242:G243"/>
    <mergeCell ref="H242:H243"/>
    <mergeCell ref="I242:I243"/>
    <mergeCell ref="K242:K243"/>
    <mergeCell ref="L242:L243"/>
    <mergeCell ref="H240:H241"/>
    <mergeCell ref="I240:I241"/>
    <mergeCell ref="K240:K241"/>
    <mergeCell ref="L240:L241"/>
    <mergeCell ref="M240:M241"/>
    <mergeCell ref="A242:A243"/>
    <mergeCell ref="B242:B243"/>
    <mergeCell ref="C242:C243"/>
    <mergeCell ref="D242:D243"/>
    <mergeCell ref="E242:E243"/>
    <mergeCell ref="E244:E245"/>
    <mergeCell ref="K238:K239"/>
    <mergeCell ref="L238:L239"/>
    <mergeCell ref="M238:M239"/>
    <mergeCell ref="A240:A241"/>
    <mergeCell ref="B240:B241"/>
    <mergeCell ref="C240:C241"/>
    <mergeCell ref="D240:D241"/>
    <mergeCell ref="F240:F241"/>
    <mergeCell ref="G240:G241"/>
    <mergeCell ref="M236:M237"/>
    <mergeCell ref="A238:A239"/>
    <mergeCell ref="B238:B239"/>
    <mergeCell ref="C238:C239"/>
    <mergeCell ref="D238:D239"/>
    <mergeCell ref="F238:F239"/>
    <mergeCell ref="G238:G239"/>
    <mergeCell ref="H238:H239"/>
    <mergeCell ref="I238:I239"/>
    <mergeCell ref="F236:F237"/>
    <mergeCell ref="G236:G237"/>
    <mergeCell ref="H236:H237"/>
    <mergeCell ref="I236:I237"/>
    <mergeCell ref="K236:K237"/>
    <mergeCell ref="L236:L237"/>
    <mergeCell ref="E238:E239"/>
    <mergeCell ref="E240:E241"/>
    <mergeCell ref="H234:H235"/>
    <mergeCell ref="I234:I235"/>
    <mergeCell ref="K234:K235"/>
    <mergeCell ref="L234:L235"/>
    <mergeCell ref="M234:M235"/>
    <mergeCell ref="A236:A237"/>
    <mergeCell ref="B236:B237"/>
    <mergeCell ref="C236:C237"/>
    <mergeCell ref="D236:D237"/>
    <mergeCell ref="K232:K233"/>
    <mergeCell ref="L232:L233"/>
    <mergeCell ref="M232:M233"/>
    <mergeCell ref="A234:A235"/>
    <mergeCell ref="B234:B235"/>
    <mergeCell ref="C234:C235"/>
    <mergeCell ref="D234:D235"/>
    <mergeCell ref="F234:F235"/>
    <mergeCell ref="G234:G235"/>
    <mergeCell ref="E234:E235"/>
    <mergeCell ref="E236:E237"/>
    <mergeCell ref="M230:M231"/>
    <mergeCell ref="A232:A233"/>
    <mergeCell ref="B232:B233"/>
    <mergeCell ref="C232:C233"/>
    <mergeCell ref="D232:D233"/>
    <mergeCell ref="F232:F233"/>
    <mergeCell ref="G232:G233"/>
    <mergeCell ref="H232:H233"/>
    <mergeCell ref="I232:I233"/>
    <mergeCell ref="F230:F231"/>
    <mergeCell ref="G230:G231"/>
    <mergeCell ref="H230:H231"/>
    <mergeCell ref="I230:I231"/>
    <mergeCell ref="K230:K231"/>
    <mergeCell ref="L230:L231"/>
    <mergeCell ref="H228:H229"/>
    <mergeCell ref="I228:I229"/>
    <mergeCell ref="K228:K229"/>
    <mergeCell ref="L228:L229"/>
    <mergeCell ref="M228:M229"/>
    <mergeCell ref="A230:A231"/>
    <mergeCell ref="B230:B231"/>
    <mergeCell ref="C230:C231"/>
    <mergeCell ref="D230:D231"/>
    <mergeCell ref="E230:E231"/>
    <mergeCell ref="E232:E233"/>
    <mergeCell ref="K226:K227"/>
    <mergeCell ref="L226:L227"/>
    <mergeCell ref="M226:M227"/>
    <mergeCell ref="A228:A229"/>
    <mergeCell ref="B228:B229"/>
    <mergeCell ref="C228:C229"/>
    <mergeCell ref="D228:D229"/>
    <mergeCell ref="F228:F229"/>
    <mergeCell ref="G228:G229"/>
    <mergeCell ref="M224:M225"/>
    <mergeCell ref="A226:A227"/>
    <mergeCell ref="B226:B227"/>
    <mergeCell ref="C226:C227"/>
    <mergeCell ref="D226:D227"/>
    <mergeCell ref="F226:F227"/>
    <mergeCell ref="G226:G227"/>
    <mergeCell ref="H226:H227"/>
    <mergeCell ref="I226:I227"/>
    <mergeCell ref="F224:F225"/>
    <mergeCell ref="G224:G225"/>
    <mergeCell ref="H224:H225"/>
    <mergeCell ref="I224:I225"/>
    <mergeCell ref="K224:K225"/>
    <mergeCell ref="L224:L225"/>
    <mergeCell ref="E226:E227"/>
    <mergeCell ref="E228:E229"/>
    <mergeCell ref="H222:H223"/>
    <mergeCell ref="I222:I223"/>
    <mergeCell ref="K222:K223"/>
    <mergeCell ref="L222:L223"/>
    <mergeCell ref="M222:M223"/>
    <mergeCell ref="A224:A225"/>
    <mergeCell ref="B224:B225"/>
    <mergeCell ref="C224:C225"/>
    <mergeCell ref="D224:D225"/>
    <mergeCell ref="K220:K221"/>
    <mergeCell ref="L220:L221"/>
    <mergeCell ref="M220:M221"/>
    <mergeCell ref="A222:A223"/>
    <mergeCell ref="B222:B223"/>
    <mergeCell ref="C222:C223"/>
    <mergeCell ref="D222:D223"/>
    <mergeCell ref="F222:F223"/>
    <mergeCell ref="G222:G223"/>
    <mergeCell ref="E222:E223"/>
    <mergeCell ref="E224:E225"/>
    <mergeCell ref="M218:M219"/>
    <mergeCell ref="A220:A221"/>
    <mergeCell ref="B220:B221"/>
    <mergeCell ref="C220:C221"/>
    <mergeCell ref="D220:D221"/>
    <mergeCell ref="F220:F221"/>
    <mergeCell ref="G220:G221"/>
    <mergeCell ref="H220:H221"/>
    <mergeCell ref="I220:I221"/>
    <mergeCell ref="F218:F219"/>
    <mergeCell ref="G218:G219"/>
    <mergeCell ref="H218:H219"/>
    <mergeCell ref="I218:I219"/>
    <mergeCell ref="K218:K219"/>
    <mergeCell ref="L218:L219"/>
    <mergeCell ref="H216:H217"/>
    <mergeCell ref="I216:I217"/>
    <mergeCell ref="K216:K217"/>
    <mergeCell ref="L216:L217"/>
    <mergeCell ref="M216:M217"/>
    <mergeCell ref="A218:A219"/>
    <mergeCell ref="B218:B219"/>
    <mergeCell ref="C218:C219"/>
    <mergeCell ref="D218:D219"/>
    <mergeCell ref="E218:E219"/>
    <mergeCell ref="E220:E221"/>
    <mergeCell ref="K214:K215"/>
    <mergeCell ref="L214:L215"/>
    <mergeCell ref="M214:M215"/>
    <mergeCell ref="A216:A217"/>
    <mergeCell ref="B216:B217"/>
    <mergeCell ref="C216:C217"/>
    <mergeCell ref="D216:D217"/>
    <mergeCell ref="F216:F217"/>
    <mergeCell ref="G216:G217"/>
    <mergeCell ref="M212:M213"/>
    <mergeCell ref="A214:A215"/>
    <mergeCell ref="B214:B215"/>
    <mergeCell ref="C214:C215"/>
    <mergeCell ref="D214:D215"/>
    <mergeCell ref="F214:F215"/>
    <mergeCell ref="G214:G215"/>
    <mergeCell ref="H214:H215"/>
    <mergeCell ref="I214:I215"/>
    <mergeCell ref="F212:F213"/>
    <mergeCell ref="G212:G213"/>
    <mergeCell ref="H212:H213"/>
    <mergeCell ref="I212:I213"/>
    <mergeCell ref="K212:K213"/>
    <mergeCell ref="L212:L213"/>
    <mergeCell ref="E214:E215"/>
    <mergeCell ref="E216:E217"/>
    <mergeCell ref="H210:H211"/>
    <mergeCell ref="I210:I211"/>
    <mergeCell ref="K210:K211"/>
    <mergeCell ref="L210:L211"/>
    <mergeCell ref="M210:M211"/>
    <mergeCell ref="A212:A213"/>
    <mergeCell ref="B212:B213"/>
    <mergeCell ref="C212:C213"/>
    <mergeCell ref="D212:D213"/>
    <mergeCell ref="K208:K209"/>
    <mergeCell ref="L208:L209"/>
    <mergeCell ref="M208:M209"/>
    <mergeCell ref="A210:A211"/>
    <mergeCell ref="B210:B211"/>
    <mergeCell ref="C210:C211"/>
    <mergeCell ref="D210:D211"/>
    <mergeCell ref="F210:F211"/>
    <mergeCell ref="G210:G211"/>
    <mergeCell ref="E210:E211"/>
    <mergeCell ref="E212:E213"/>
    <mergeCell ref="M206:M207"/>
    <mergeCell ref="A208:A209"/>
    <mergeCell ref="B208:B209"/>
    <mergeCell ref="C208:C209"/>
    <mergeCell ref="D208:D209"/>
    <mergeCell ref="F208:F209"/>
    <mergeCell ref="G208:G209"/>
    <mergeCell ref="H208:H209"/>
    <mergeCell ref="I208:I209"/>
    <mergeCell ref="F206:F207"/>
    <mergeCell ref="G206:G207"/>
    <mergeCell ref="H206:H207"/>
    <mergeCell ref="I206:I207"/>
    <mergeCell ref="K206:K207"/>
    <mergeCell ref="L206:L207"/>
    <mergeCell ref="H204:H205"/>
    <mergeCell ref="I204:I205"/>
    <mergeCell ref="K204:K205"/>
    <mergeCell ref="L204:L205"/>
    <mergeCell ref="M204:M205"/>
    <mergeCell ref="A206:A207"/>
    <mergeCell ref="B206:B207"/>
    <mergeCell ref="C206:C207"/>
    <mergeCell ref="D206:D207"/>
    <mergeCell ref="E206:E207"/>
    <mergeCell ref="E208:E209"/>
    <mergeCell ref="K202:K203"/>
    <mergeCell ref="L202:L203"/>
    <mergeCell ref="M202:M203"/>
    <mergeCell ref="A204:A205"/>
    <mergeCell ref="B204:B205"/>
    <mergeCell ref="C204:C205"/>
    <mergeCell ref="D204:D205"/>
    <mergeCell ref="F204:F205"/>
    <mergeCell ref="G204:G205"/>
    <mergeCell ref="M200:M201"/>
    <mergeCell ref="A202:A203"/>
    <mergeCell ref="B202:B203"/>
    <mergeCell ref="C202:C203"/>
    <mergeCell ref="D202:D203"/>
    <mergeCell ref="F202:F203"/>
    <mergeCell ref="G202:G203"/>
    <mergeCell ref="H202:H203"/>
    <mergeCell ref="I202:I203"/>
    <mergeCell ref="F200:F201"/>
    <mergeCell ref="G200:G201"/>
    <mergeCell ref="H200:H201"/>
    <mergeCell ref="I200:I201"/>
    <mergeCell ref="K200:K201"/>
    <mergeCell ref="L200:L201"/>
    <mergeCell ref="E202:E203"/>
    <mergeCell ref="E204:E205"/>
    <mergeCell ref="H198:H199"/>
    <mergeCell ref="I198:I199"/>
    <mergeCell ref="K198:K199"/>
    <mergeCell ref="L198:L199"/>
    <mergeCell ref="M198:M199"/>
    <mergeCell ref="A200:A201"/>
    <mergeCell ref="B200:B201"/>
    <mergeCell ref="C200:C201"/>
    <mergeCell ref="D200:D201"/>
    <mergeCell ref="K196:K197"/>
    <mergeCell ref="L196:L197"/>
    <mergeCell ref="M196:M197"/>
    <mergeCell ref="A198:A199"/>
    <mergeCell ref="B198:B199"/>
    <mergeCell ref="C198:C199"/>
    <mergeCell ref="D198:D199"/>
    <mergeCell ref="F198:F199"/>
    <mergeCell ref="G198:G199"/>
    <mergeCell ref="E198:E199"/>
    <mergeCell ref="E200:E201"/>
    <mergeCell ref="M194:M195"/>
    <mergeCell ref="A196:A197"/>
    <mergeCell ref="B196:B197"/>
    <mergeCell ref="C196:C197"/>
    <mergeCell ref="D196:D197"/>
    <mergeCell ref="F196:F197"/>
    <mergeCell ref="G196:G197"/>
    <mergeCell ref="H196:H197"/>
    <mergeCell ref="I196:I197"/>
    <mergeCell ref="F194:F195"/>
    <mergeCell ref="G194:G195"/>
    <mergeCell ref="H194:H195"/>
    <mergeCell ref="I194:I195"/>
    <mergeCell ref="K194:K195"/>
    <mergeCell ref="L194:L195"/>
    <mergeCell ref="H192:H193"/>
    <mergeCell ref="I192:I193"/>
    <mergeCell ref="K192:K193"/>
    <mergeCell ref="L192:L193"/>
    <mergeCell ref="M192:M193"/>
    <mergeCell ref="A194:A195"/>
    <mergeCell ref="B194:B195"/>
    <mergeCell ref="C194:C195"/>
    <mergeCell ref="D194:D195"/>
    <mergeCell ref="E194:E195"/>
    <mergeCell ref="E196:E197"/>
    <mergeCell ref="K190:K191"/>
    <mergeCell ref="L190:L191"/>
    <mergeCell ref="M190:M191"/>
    <mergeCell ref="A192:A193"/>
    <mergeCell ref="B192:B193"/>
    <mergeCell ref="C192:C193"/>
    <mergeCell ref="D192:D193"/>
    <mergeCell ref="F192:F193"/>
    <mergeCell ref="G192:G193"/>
    <mergeCell ref="M188:M189"/>
    <mergeCell ref="A190:A191"/>
    <mergeCell ref="B190:B191"/>
    <mergeCell ref="C190:C191"/>
    <mergeCell ref="D190:D191"/>
    <mergeCell ref="F190:F191"/>
    <mergeCell ref="G190:G191"/>
    <mergeCell ref="H190:H191"/>
    <mergeCell ref="I190:I191"/>
    <mergeCell ref="F188:F189"/>
    <mergeCell ref="G188:G189"/>
    <mergeCell ref="H188:H189"/>
    <mergeCell ref="I188:I189"/>
    <mergeCell ref="K188:K189"/>
    <mergeCell ref="L188:L189"/>
    <mergeCell ref="E190:E191"/>
    <mergeCell ref="E192:E193"/>
    <mergeCell ref="H186:H187"/>
    <mergeCell ref="I186:I187"/>
    <mergeCell ref="K186:K187"/>
    <mergeCell ref="L186:L187"/>
    <mergeCell ref="M186:M187"/>
    <mergeCell ref="A188:A189"/>
    <mergeCell ref="B188:B189"/>
    <mergeCell ref="C188:C189"/>
    <mergeCell ref="D188:D189"/>
    <mergeCell ref="K184:K185"/>
    <mergeCell ref="L184:L185"/>
    <mergeCell ref="M184:M185"/>
    <mergeCell ref="A186:A187"/>
    <mergeCell ref="B186:B187"/>
    <mergeCell ref="C186:C187"/>
    <mergeCell ref="D186:D187"/>
    <mergeCell ref="F186:F187"/>
    <mergeCell ref="G186:G187"/>
    <mergeCell ref="E186:E187"/>
    <mergeCell ref="E188:E189"/>
    <mergeCell ref="M182:M183"/>
    <mergeCell ref="A184:A185"/>
    <mergeCell ref="B184:B185"/>
    <mergeCell ref="C184:C185"/>
    <mergeCell ref="D184:D185"/>
    <mergeCell ref="F184:F185"/>
    <mergeCell ref="G184:G185"/>
    <mergeCell ref="H184:H185"/>
    <mergeCell ref="I184:I185"/>
    <mergeCell ref="F182:F183"/>
    <mergeCell ref="G182:G183"/>
    <mergeCell ref="H182:H183"/>
    <mergeCell ref="I182:I183"/>
    <mergeCell ref="K182:K183"/>
    <mergeCell ref="L182:L183"/>
    <mergeCell ref="H180:H181"/>
    <mergeCell ref="I180:I181"/>
    <mergeCell ref="K180:K181"/>
    <mergeCell ref="L180:L181"/>
    <mergeCell ref="M180:M181"/>
    <mergeCell ref="A182:A183"/>
    <mergeCell ref="B182:B183"/>
    <mergeCell ref="C182:C183"/>
    <mergeCell ref="D182:D183"/>
    <mergeCell ref="E182:E183"/>
    <mergeCell ref="E184:E185"/>
    <mergeCell ref="K178:K179"/>
    <mergeCell ref="L178:L179"/>
    <mergeCell ref="M178:M179"/>
    <mergeCell ref="A180:A181"/>
    <mergeCell ref="B180:B181"/>
    <mergeCell ref="C180:C181"/>
    <mergeCell ref="D180:D181"/>
    <mergeCell ref="F180:F181"/>
    <mergeCell ref="G180:G181"/>
    <mergeCell ref="M176:M177"/>
    <mergeCell ref="A178:A179"/>
    <mergeCell ref="B178:B179"/>
    <mergeCell ref="C178:C179"/>
    <mergeCell ref="D178:D179"/>
    <mergeCell ref="F178:F179"/>
    <mergeCell ref="G178:G179"/>
    <mergeCell ref="H178:H179"/>
    <mergeCell ref="I178:I179"/>
    <mergeCell ref="F176:F177"/>
    <mergeCell ref="G176:G177"/>
    <mergeCell ref="H176:H177"/>
    <mergeCell ref="I176:I177"/>
    <mergeCell ref="K176:K177"/>
    <mergeCell ref="L176:L177"/>
    <mergeCell ref="E178:E179"/>
    <mergeCell ref="E180:E181"/>
    <mergeCell ref="H174:H175"/>
    <mergeCell ref="I174:I175"/>
    <mergeCell ref="K174:K175"/>
    <mergeCell ref="L174:L175"/>
    <mergeCell ref="M174:M175"/>
    <mergeCell ref="A176:A177"/>
    <mergeCell ref="B176:B177"/>
    <mergeCell ref="C176:C177"/>
    <mergeCell ref="D176:D177"/>
    <mergeCell ref="K172:K173"/>
    <mergeCell ref="L172:L173"/>
    <mergeCell ref="M172:M173"/>
    <mergeCell ref="A174:A175"/>
    <mergeCell ref="B174:B175"/>
    <mergeCell ref="C174:C175"/>
    <mergeCell ref="D174:D175"/>
    <mergeCell ref="F174:F175"/>
    <mergeCell ref="G174:G175"/>
    <mergeCell ref="E174:E175"/>
    <mergeCell ref="E176:E177"/>
    <mergeCell ref="M170:M171"/>
    <mergeCell ref="A172:A173"/>
    <mergeCell ref="B172:B173"/>
    <mergeCell ref="C172:C173"/>
    <mergeCell ref="D172:D173"/>
    <mergeCell ref="F172:F173"/>
    <mergeCell ref="G172:G173"/>
    <mergeCell ref="H172:H173"/>
    <mergeCell ref="I172:I173"/>
    <mergeCell ref="F170:F171"/>
    <mergeCell ref="G170:G171"/>
    <mergeCell ref="H170:H171"/>
    <mergeCell ref="I170:I171"/>
    <mergeCell ref="K170:K171"/>
    <mergeCell ref="L170:L171"/>
    <mergeCell ref="H168:H169"/>
    <mergeCell ref="I168:I169"/>
    <mergeCell ref="K168:K169"/>
    <mergeCell ref="L168:L169"/>
    <mergeCell ref="M168:M169"/>
    <mergeCell ref="A170:A171"/>
    <mergeCell ref="B170:B171"/>
    <mergeCell ref="C170:C171"/>
    <mergeCell ref="D170:D171"/>
    <mergeCell ref="E170:E171"/>
    <mergeCell ref="E172:E173"/>
    <mergeCell ref="K166:K167"/>
    <mergeCell ref="L166:L167"/>
    <mergeCell ref="M166:M167"/>
    <mergeCell ref="A168:A169"/>
    <mergeCell ref="B168:B169"/>
    <mergeCell ref="C168:C169"/>
    <mergeCell ref="D168:D169"/>
    <mergeCell ref="F168:F169"/>
    <mergeCell ref="G168:G169"/>
    <mergeCell ref="M164:M165"/>
    <mergeCell ref="A166:A167"/>
    <mergeCell ref="B166:B167"/>
    <mergeCell ref="C166:C167"/>
    <mergeCell ref="D166:D167"/>
    <mergeCell ref="F166:F167"/>
    <mergeCell ref="G166:G167"/>
    <mergeCell ref="H166:H167"/>
    <mergeCell ref="I166:I167"/>
    <mergeCell ref="F164:F165"/>
    <mergeCell ref="G164:G165"/>
    <mergeCell ref="H164:H165"/>
    <mergeCell ref="I164:I165"/>
    <mergeCell ref="K164:K165"/>
    <mergeCell ref="L164:L165"/>
    <mergeCell ref="E166:E167"/>
    <mergeCell ref="E168:E169"/>
    <mergeCell ref="H162:H163"/>
    <mergeCell ref="I162:I163"/>
    <mergeCell ref="K162:K163"/>
    <mergeCell ref="L162:L163"/>
    <mergeCell ref="M162:M163"/>
    <mergeCell ref="A164:A165"/>
    <mergeCell ref="B164:B165"/>
    <mergeCell ref="C164:C165"/>
    <mergeCell ref="D164:D165"/>
    <mergeCell ref="K160:K161"/>
    <mergeCell ref="L160:L161"/>
    <mergeCell ref="M160:M161"/>
    <mergeCell ref="A162:A163"/>
    <mergeCell ref="B162:B163"/>
    <mergeCell ref="C162:C163"/>
    <mergeCell ref="D162:D163"/>
    <mergeCell ref="F162:F163"/>
    <mergeCell ref="G162:G163"/>
    <mergeCell ref="E162:E163"/>
    <mergeCell ref="E164:E165"/>
    <mergeCell ref="M158:M159"/>
    <mergeCell ref="A160:A161"/>
    <mergeCell ref="B160:B161"/>
    <mergeCell ref="C160:C161"/>
    <mergeCell ref="D160:D161"/>
    <mergeCell ref="F160:F161"/>
    <mergeCell ref="G160:G161"/>
    <mergeCell ref="H160:H161"/>
    <mergeCell ref="I160:I161"/>
    <mergeCell ref="F158:F159"/>
    <mergeCell ref="G158:G159"/>
    <mergeCell ref="H158:H159"/>
    <mergeCell ref="I158:I159"/>
    <mergeCell ref="K158:K159"/>
    <mergeCell ref="L158:L159"/>
    <mergeCell ref="H156:H157"/>
    <mergeCell ref="I156:I157"/>
    <mergeCell ref="K156:K157"/>
    <mergeCell ref="L156:L157"/>
    <mergeCell ref="M156:M157"/>
    <mergeCell ref="A158:A159"/>
    <mergeCell ref="B158:B159"/>
    <mergeCell ref="C158:C159"/>
    <mergeCell ref="D158:D159"/>
    <mergeCell ref="E158:E159"/>
    <mergeCell ref="E160:E161"/>
    <mergeCell ref="K154:K155"/>
    <mergeCell ref="L154:L155"/>
    <mergeCell ref="M154:M155"/>
    <mergeCell ref="A156:A157"/>
    <mergeCell ref="B156:B157"/>
    <mergeCell ref="C156:C157"/>
    <mergeCell ref="D156:D157"/>
    <mergeCell ref="F156:F157"/>
    <mergeCell ref="G156:G157"/>
    <mergeCell ref="M152:M153"/>
    <mergeCell ref="A154:A155"/>
    <mergeCell ref="B154:B155"/>
    <mergeCell ref="C154:C155"/>
    <mergeCell ref="D154:D155"/>
    <mergeCell ref="F154:F155"/>
    <mergeCell ref="G154:G155"/>
    <mergeCell ref="H154:H155"/>
    <mergeCell ref="I154:I155"/>
    <mergeCell ref="F152:F153"/>
    <mergeCell ref="G152:G153"/>
    <mergeCell ref="H152:H153"/>
    <mergeCell ref="I152:I153"/>
    <mergeCell ref="K152:K153"/>
    <mergeCell ref="L152:L153"/>
    <mergeCell ref="E154:E155"/>
    <mergeCell ref="E156:E157"/>
    <mergeCell ref="H150:H151"/>
    <mergeCell ref="I150:I151"/>
    <mergeCell ref="K150:K151"/>
    <mergeCell ref="L150:L151"/>
    <mergeCell ref="M150:M151"/>
    <mergeCell ref="A152:A153"/>
    <mergeCell ref="B152:B153"/>
    <mergeCell ref="C152:C153"/>
    <mergeCell ref="D152:D153"/>
    <mergeCell ref="K148:K149"/>
    <mergeCell ref="L148:L149"/>
    <mergeCell ref="M148:M149"/>
    <mergeCell ref="A150:A151"/>
    <mergeCell ref="B150:B151"/>
    <mergeCell ref="C150:C151"/>
    <mergeCell ref="D150:D151"/>
    <mergeCell ref="F150:F151"/>
    <mergeCell ref="G150:G151"/>
    <mergeCell ref="E150:E151"/>
    <mergeCell ref="E152:E153"/>
    <mergeCell ref="M146:M147"/>
    <mergeCell ref="A148:A149"/>
    <mergeCell ref="B148:B149"/>
    <mergeCell ref="C148:C149"/>
    <mergeCell ref="D148:D149"/>
    <mergeCell ref="F148:F149"/>
    <mergeCell ref="G148:G149"/>
    <mergeCell ref="H148:H149"/>
    <mergeCell ref="I148:I149"/>
    <mergeCell ref="F146:F147"/>
    <mergeCell ref="G146:G147"/>
    <mergeCell ref="H146:H147"/>
    <mergeCell ref="I146:I147"/>
    <mergeCell ref="K146:K147"/>
    <mergeCell ref="L146:L147"/>
    <mergeCell ref="H144:H145"/>
    <mergeCell ref="I144:I145"/>
    <mergeCell ref="K144:K145"/>
    <mergeCell ref="L144:L145"/>
    <mergeCell ref="M144:M145"/>
    <mergeCell ref="A146:A147"/>
    <mergeCell ref="B146:B147"/>
    <mergeCell ref="C146:C147"/>
    <mergeCell ref="D146:D147"/>
    <mergeCell ref="E146:E147"/>
    <mergeCell ref="E148:E149"/>
    <mergeCell ref="K142:K143"/>
    <mergeCell ref="L142:L143"/>
    <mergeCell ref="M142:M143"/>
    <mergeCell ref="A144:A145"/>
    <mergeCell ref="B144:B145"/>
    <mergeCell ref="C144:C145"/>
    <mergeCell ref="D144:D145"/>
    <mergeCell ref="F144:F145"/>
    <mergeCell ref="G144:G145"/>
    <mergeCell ref="M140:M141"/>
    <mergeCell ref="A142:A143"/>
    <mergeCell ref="B142:B143"/>
    <mergeCell ref="C142:C143"/>
    <mergeCell ref="D142:D143"/>
    <mergeCell ref="F142:F143"/>
    <mergeCell ref="G142:G143"/>
    <mergeCell ref="H142:H143"/>
    <mergeCell ref="I142:I143"/>
    <mergeCell ref="F140:F141"/>
    <mergeCell ref="G140:G141"/>
    <mergeCell ref="H140:H141"/>
    <mergeCell ref="I140:I141"/>
    <mergeCell ref="K140:K141"/>
    <mergeCell ref="L140:L141"/>
    <mergeCell ref="E142:E143"/>
    <mergeCell ref="E144:E145"/>
    <mergeCell ref="H138:H139"/>
    <mergeCell ref="I138:I139"/>
    <mergeCell ref="K138:K139"/>
    <mergeCell ref="L138:L139"/>
    <mergeCell ref="M138:M139"/>
    <mergeCell ref="A140:A141"/>
    <mergeCell ref="B140:B141"/>
    <mergeCell ref="C140:C141"/>
    <mergeCell ref="D140:D141"/>
    <mergeCell ref="K136:K137"/>
    <mergeCell ref="L136:L137"/>
    <mergeCell ref="M136:M137"/>
    <mergeCell ref="A138:A139"/>
    <mergeCell ref="B138:B139"/>
    <mergeCell ref="C138:C139"/>
    <mergeCell ref="D138:D139"/>
    <mergeCell ref="F138:F139"/>
    <mergeCell ref="G138:G139"/>
    <mergeCell ref="E138:E139"/>
    <mergeCell ref="E140:E141"/>
    <mergeCell ref="M134:M135"/>
    <mergeCell ref="A136:A137"/>
    <mergeCell ref="B136:B137"/>
    <mergeCell ref="C136:C137"/>
    <mergeCell ref="D136:D137"/>
    <mergeCell ref="F136:F137"/>
    <mergeCell ref="G136:G137"/>
    <mergeCell ref="H136:H137"/>
    <mergeCell ref="I136:I137"/>
    <mergeCell ref="F134:F135"/>
    <mergeCell ref="G134:G135"/>
    <mergeCell ref="H134:H135"/>
    <mergeCell ref="I134:I135"/>
    <mergeCell ref="K134:K135"/>
    <mergeCell ref="L134:L135"/>
    <mergeCell ref="H132:H133"/>
    <mergeCell ref="I132:I133"/>
    <mergeCell ref="K132:K133"/>
    <mergeCell ref="L132:L133"/>
    <mergeCell ref="M132:M133"/>
    <mergeCell ref="A134:A135"/>
    <mergeCell ref="B134:B135"/>
    <mergeCell ref="C134:C135"/>
    <mergeCell ref="D134:D135"/>
    <mergeCell ref="E134:E135"/>
    <mergeCell ref="E136:E137"/>
    <mergeCell ref="K130:K131"/>
    <mergeCell ref="L130:L131"/>
    <mergeCell ref="M130:M131"/>
    <mergeCell ref="A132:A133"/>
    <mergeCell ref="B132:B133"/>
    <mergeCell ref="C132:C133"/>
    <mergeCell ref="D132:D133"/>
    <mergeCell ref="F132:F133"/>
    <mergeCell ref="G132:G133"/>
    <mergeCell ref="M128:M129"/>
    <mergeCell ref="A130:A131"/>
    <mergeCell ref="B130:B131"/>
    <mergeCell ref="C130:C131"/>
    <mergeCell ref="D130:D131"/>
    <mergeCell ref="F130:F131"/>
    <mergeCell ref="G130:G131"/>
    <mergeCell ref="H130:H131"/>
    <mergeCell ref="I130:I131"/>
    <mergeCell ref="F128:F129"/>
    <mergeCell ref="G128:G129"/>
    <mergeCell ref="H128:H129"/>
    <mergeCell ref="I128:I129"/>
    <mergeCell ref="K128:K129"/>
    <mergeCell ref="L128:L129"/>
    <mergeCell ref="E130:E131"/>
    <mergeCell ref="E132:E133"/>
    <mergeCell ref="H126:H127"/>
    <mergeCell ref="I126:I127"/>
    <mergeCell ref="K126:K127"/>
    <mergeCell ref="L126:L127"/>
    <mergeCell ref="M126:M127"/>
    <mergeCell ref="A128:A129"/>
    <mergeCell ref="B128:B129"/>
    <mergeCell ref="C128:C129"/>
    <mergeCell ref="D128:D129"/>
    <mergeCell ref="K124:K125"/>
    <mergeCell ref="L124:L125"/>
    <mergeCell ref="M124:M125"/>
    <mergeCell ref="A126:A127"/>
    <mergeCell ref="B126:B127"/>
    <mergeCell ref="C126:C127"/>
    <mergeCell ref="D126:D127"/>
    <mergeCell ref="F126:F127"/>
    <mergeCell ref="G126:G127"/>
    <mergeCell ref="E126:E127"/>
    <mergeCell ref="E128:E129"/>
    <mergeCell ref="M122:M123"/>
    <mergeCell ref="A124:A125"/>
    <mergeCell ref="B124:B125"/>
    <mergeCell ref="C124:C125"/>
    <mergeCell ref="D124:D125"/>
    <mergeCell ref="F124:F125"/>
    <mergeCell ref="G124:G125"/>
    <mergeCell ref="H124:H125"/>
    <mergeCell ref="I124:I125"/>
    <mergeCell ref="F122:F123"/>
    <mergeCell ref="G122:G123"/>
    <mergeCell ref="H122:H123"/>
    <mergeCell ref="I122:I123"/>
    <mergeCell ref="K122:K123"/>
    <mergeCell ref="L122:L123"/>
    <mergeCell ref="H120:H121"/>
    <mergeCell ref="I120:I121"/>
    <mergeCell ref="K120:K121"/>
    <mergeCell ref="L120:L121"/>
    <mergeCell ref="M120:M121"/>
    <mergeCell ref="A122:A123"/>
    <mergeCell ref="B122:B123"/>
    <mergeCell ref="C122:C123"/>
    <mergeCell ref="D122:D123"/>
    <mergeCell ref="E122:E123"/>
    <mergeCell ref="E124:E125"/>
    <mergeCell ref="K118:K119"/>
    <mergeCell ref="L118:L119"/>
    <mergeCell ref="M118:M119"/>
    <mergeCell ref="A120:A121"/>
    <mergeCell ref="B120:B121"/>
    <mergeCell ref="C120:C121"/>
    <mergeCell ref="D120:D121"/>
    <mergeCell ref="F120:F121"/>
    <mergeCell ref="G120:G121"/>
    <mergeCell ref="M116:M117"/>
    <mergeCell ref="A118:A119"/>
    <mergeCell ref="B118:B119"/>
    <mergeCell ref="C118:C119"/>
    <mergeCell ref="D118:D119"/>
    <mergeCell ref="F118:F119"/>
    <mergeCell ref="G118:G119"/>
    <mergeCell ref="H118:H119"/>
    <mergeCell ref="I118:I119"/>
    <mergeCell ref="F116:F117"/>
    <mergeCell ref="G116:G117"/>
    <mergeCell ref="H116:H117"/>
    <mergeCell ref="I116:I117"/>
    <mergeCell ref="K116:K117"/>
    <mergeCell ref="L116:L117"/>
    <mergeCell ref="E118:E119"/>
    <mergeCell ref="E120:E121"/>
    <mergeCell ref="H114:H115"/>
    <mergeCell ref="I114:I115"/>
    <mergeCell ref="K114:K115"/>
    <mergeCell ref="L114:L115"/>
    <mergeCell ref="M114:M115"/>
    <mergeCell ref="A116:A117"/>
    <mergeCell ref="B116:B117"/>
    <mergeCell ref="C116:C117"/>
    <mergeCell ref="D116:D117"/>
    <mergeCell ref="K112:K113"/>
    <mergeCell ref="L112:L113"/>
    <mergeCell ref="M112:M113"/>
    <mergeCell ref="A114:A115"/>
    <mergeCell ref="B114:B115"/>
    <mergeCell ref="C114:C115"/>
    <mergeCell ref="D114:D115"/>
    <mergeCell ref="F114:F115"/>
    <mergeCell ref="G114:G115"/>
    <mergeCell ref="E114:E115"/>
    <mergeCell ref="E116:E117"/>
    <mergeCell ref="M110:M111"/>
    <mergeCell ref="A112:A113"/>
    <mergeCell ref="B112:B113"/>
    <mergeCell ref="C112:C113"/>
    <mergeCell ref="D112:D113"/>
    <mergeCell ref="F112:F113"/>
    <mergeCell ref="G112:G113"/>
    <mergeCell ref="H112:H113"/>
    <mergeCell ref="I112:I113"/>
    <mergeCell ref="F110:F111"/>
    <mergeCell ref="G110:G111"/>
    <mergeCell ref="H110:H111"/>
    <mergeCell ref="I110:I111"/>
    <mergeCell ref="K110:K111"/>
    <mergeCell ref="L110:L111"/>
    <mergeCell ref="H108:H109"/>
    <mergeCell ref="I108:I109"/>
    <mergeCell ref="K108:K109"/>
    <mergeCell ref="L108:L109"/>
    <mergeCell ref="M108:M109"/>
    <mergeCell ref="A110:A111"/>
    <mergeCell ref="B110:B111"/>
    <mergeCell ref="C110:C111"/>
    <mergeCell ref="D110:D111"/>
    <mergeCell ref="E110:E111"/>
    <mergeCell ref="E112:E113"/>
    <mergeCell ref="K106:K107"/>
    <mergeCell ref="L106:L107"/>
    <mergeCell ref="M106:M107"/>
    <mergeCell ref="A108:A109"/>
    <mergeCell ref="B108:B109"/>
    <mergeCell ref="C108:C109"/>
    <mergeCell ref="D108:D109"/>
    <mergeCell ref="F108:F109"/>
    <mergeCell ref="G108:G109"/>
    <mergeCell ref="M104:M105"/>
    <mergeCell ref="A106:A107"/>
    <mergeCell ref="B106:B107"/>
    <mergeCell ref="C106:C107"/>
    <mergeCell ref="D106:D107"/>
    <mergeCell ref="F106:F107"/>
    <mergeCell ref="G106:G107"/>
    <mergeCell ref="H106:H107"/>
    <mergeCell ref="I106:I107"/>
    <mergeCell ref="F104:F105"/>
    <mergeCell ref="G104:G105"/>
    <mergeCell ref="H104:H105"/>
    <mergeCell ref="I104:I105"/>
    <mergeCell ref="K104:K105"/>
    <mergeCell ref="L104:L105"/>
    <mergeCell ref="E106:E107"/>
    <mergeCell ref="E108:E109"/>
    <mergeCell ref="H102:H103"/>
    <mergeCell ref="I102:I103"/>
    <mergeCell ref="K102:K103"/>
    <mergeCell ref="L102:L103"/>
    <mergeCell ref="M102:M103"/>
    <mergeCell ref="A104:A105"/>
    <mergeCell ref="B104:B105"/>
    <mergeCell ref="C104:C105"/>
    <mergeCell ref="D104:D105"/>
    <mergeCell ref="K100:K101"/>
    <mergeCell ref="L100:L101"/>
    <mergeCell ref="M100:M101"/>
    <mergeCell ref="A102:A103"/>
    <mergeCell ref="B102:B103"/>
    <mergeCell ref="C102:C103"/>
    <mergeCell ref="D102:D103"/>
    <mergeCell ref="F102:F103"/>
    <mergeCell ref="G102:G103"/>
    <mergeCell ref="E102:E103"/>
    <mergeCell ref="E104:E105"/>
    <mergeCell ref="M98:M99"/>
    <mergeCell ref="A100:A101"/>
    <mergeCell ref="B100:B101"/>
    <mergeCell ref="C100:C101"/>
    <mergeCell ref="D100:D101"/>
    <mergeCell ref="F100:F101"/>
    <mergeCell ref="G100:G101"/>
    <mergeCell ref="H100:H101"/>
    <mergeCell ref="I100:I101"/>
    <mergeCell ref="F98:F99"/>
    <mergeCell ref="G98:G99"/>
    <mergeCell ref="H98:H99"/>
    <mergeCell ref="I98:I99"/>
    <mergeCell ref="K98:K99"/>
    <mergeCell ref="L98:L99"/>
    <mergeCell ref="H96:H97"/>
    <mergeCell ref="I96:I97"/>
    <mergeCell ref="K96:K97"/>
    <mergeCell ref="L96:L97"/>
    <mergeCell ref="M96:M97"/>
    <mergeCell ref="A98:A99"/>
    <mergeCell ref="B98:B99"/>
    <mergeCell ref="C98:C99"/>
    <mergeCell ref="D98:D99"/>
    <mergeCell ref="E98:E99"/>
    <mergeCell ref="E100:E101"/>
    <mergeCell ref="K94:K95"/>
    <mergeCell ref="L94:L95"/>
    <mergeCell ref="M94:M95"/>
    <mergeCell ref="A96:A97"/>
    <mergeCell ref="B96:B97"/>
    <mergeCell ref="C96:C97"/>
    <mergeCell ref="D96:D97"/>
    <mergeCell ref="F96:F97"/>
    <mergeCell ref="G96:G97"/>
    <mergeCell ref="M92:M93"/>
    <mergeCell ref="A94:A95"/>
    <mergeCell ref="B94:B95"/>
    <mergeCell ref="C94:C95"/>
    <mergeCell ref="D94:D95"/>
    <mergeCell ref="F94:F95"/>
    <mergeCell ref="G94:G95"/>
    <mergeCell ref="H94:H95"/>
    <mergeCell ref="I94:I95"/>
    <mergeCell ref="F92:F93"/>
    <mergeCell ref="G92:G93"/>
    <mergeCell ref="H92:H93"/>
    <mergeCell ref="I92:I93"/>
    <mergeCell ref="K92:K93"/>
    <mergeCell ref="L92:L93"/>
    <mergeCell ref="E94:E95"/>
    <mergeCell ref="E96:E97"/>
    <mergeCell ref="H90:H91"/>
    <mergeCell ref="I90:I91"/>
    <mergeCell ref="K90:K91"/>
    <mergeCell ref="L90:L91"/>
    <mergeCell ref="M90:M91"/>
    <mergeCell ref="A92:A93"/>
    <mergeCell ref="B92:B93"/>
    <mergeCell ref="C92:C93"/>
    <mergeCell ref="D92:D93"/>
    <mergeCell ref="K88:K89"/>
    <mergeCell ref="L88:L89"/>
    <mergeCell ref="M88:M89"/>
    <mergeCell ref="A90:A91"/>
    <mergeCell ref="B90:B91"/>
    <mergeCell ref="C90:C91"/>
    <mergeCell ref="D90:D91"/>
    <mergeCell ref="F90:F91"/>
    <mergeCell ref="G90:G91"/>
    <mergeCell ref="E90:E91"/>
    <mergeCell ref="E92:E93"/>
    <mergeCell ref="M86:M87"/>
    <mergeCell ref="A88:A89"/>
    <mergeCell ref="B88:B89"/>
    <mergeCell ref="C88:C89"/>
    <mergeCell ref="D88:D89"/>
    <mergeCell ref="F88:F89"/>
    <mergeCell ref="G88:G89"/>
    <mergeCell ref="H88:H89"/>
    <mergeCell ref="I88:I89"/>
    <mergeCell ref="F86:F87"/>
    <mergeCell ref="G86:G87"/>
    <mergeCell ref="H86:H87"/>
    <mergeCell ref="I86:I87"/>
    <mergeCell ref="K86:K87"/>
    <mergeCell ref="L86:L87"/>
    <mergeCell ref="H84:H85"/>
    <mergeCell ref="I84:I85"/>
    <mergeCell ref="K84:K85"/>
    <mergeCell ref="L84:L85"/>
    <mergeCell ref="M84:M85"/>
    <mergeCell ref="A86:A87"/>
    <mergeCell ref="B86:B87"/>
    <mergeCell ref="C86:C87"/>
    <mergeCell ref="D86:D87"/>
    <mergeCell ref="E86:E87"/>
    <mergeCell ref="E88:E89"/>
    <mergeCell ref="K82:K83"/>
    <mergeCell ref="L82:L83"/>
    <mergeCell ref="M82:M83"/>
    <mergeCell ref="A84:A85"/>
    <mergeCell ref="B84:B85"/>
    <mergeCell ref="C84:C85"/>
    <mergeCell ref="D84:D85"/>
    <mergeCell ref="F84:F85"/>
    <mergeCell ref="G84:G85"/>
    <mergeCell ref="M80:M81"/>
    <mergeCell ref="A82:A83"/>
    <mergeCell ref="B82:B83"/>
    <mergeCell ref="C82:C83"/>
    <mergeCell ref="D82:D83"/>
    <mergeCell ref="F82:F83"/>
    <mergeCell ref="G82:G83"/>
    <mergeCell ref="H82:H83"/>
    <mergeCell ref="I82:I83"/>
    <mergeCell ref="F80:F81"/>
    <mergeCell ref="G80:G81"/>
    <mergeCell ref="H80:H81"/>
    <mergeCell ref="I80:I81"/>
    <mergeCell ref="K80:K81"/>
    <mergeCell ref="L80:L81"/>
    <mergeCell ref="E82:E83"/>
    <mergeCell ref="E84:E85"/>
    <mergeCell ref="H78:H79"/>
    <mergeCell ref="I78:I79"/>
    <mergeCell ref="K78:K79"/>
    <mergeCell ref="L78:L79"/>
    <mergeCell ref="M78:M79"/>
    <mergeCell ref="A80:A81"/>
    <mergeCell ref="B80:B81"/>
    <mergeCell ref="C80:C81"/>
    <mergeCell ref="D80:D81"/>
    <mergeCell ref="K76:K77"/>
    <mergeCell ref="L76:L77"/>
    <mergeCell ref="M76:M77"/>
    <mergeCell ref="A78:A79"/>
    <mergeCell ref="B78:B79"/>
    <mergeCell ref="C78:C79"/>
    <mergeCell ref="D78:D79"/>
    <mergeCell ref="F78:F79"/>
    <mergeCell ref="G78:G79"/>
    <mergeCell ref="E78:E79"/>
    <mergeCell ref="E80:E81"/>
    <mergeCell ref="M74:M75"/>
    <mergeCell ref="A76:A77"/>
    <mergeCell ref="B76:B77"/>
    <mergeCell ref="C76:C77"/>
    <mergeCell ref="D76:D77"/>
    <mergeCell ref="F76:F77"/>
    <mergeCell ref="G76:G77"/>
    <mergeCell ref="H76:H77"/>
    <mergeCell ref="I76:I77"/>
    <mergeCell ref="F74:F75"/>
    <mergeCell ref="G74:G75"/>
    <mergeCell ref="H74:H75"/>
    <mergeCell ref="I74:I75"/>
    <mergeCell ref="K74:K75"/>
    <mergeCell ref="L74:L75"/>
    <mergeCell ref="H72:H73"/>
    <mergeCell ref="I72:I73"/>
    <mergeCell ref="K72:K73"/>
    <mergeCell ref="L72:L73"/>
    <mergeCell ref="M72:M73"/>
    <mergeCell ref="A74:A75"/>
    <mergeCell ref="B74:B75"/>
    <mergeCell ref="C74:C75"/>
    <mergeCell ref="D74:D75"/>
    <mergeCell ref="E74:E75"/>
    <mergeCell ref="E76:E77"/>
    <mergeCell ref="K70:K71"/>
    <mergeCell ref="L70:L71"/>
    <mergeCell ref="M70:M71"/>
    <mergeCell ref="A72:A73"/>
    <mergeCell ref="B72:B73"/>
    <mergeCell ref="C72:C73"/>
    <mergeCell ref="D72:D73"/>
    <mergeCell ref="F72:F73"/>
    <mergeCell ref="G72:G73"/>
    <mergeCell ref="M68:M69"/>
    <mergeCell ref="A70:A71"/>
    <mergeCell ref="B70:B71"/>
    <mergeCell ref="C70:C71"/>
    <mergeCell ref="D70:D71"/>
    <mergeCell ref="F70:F71"/>
    <mergeCell ref="G70:G71"/>
    <mergeCell ref="H70:H71"/>
    <mergeCell ref="I70:I71"/>
    <mergeCell ref="F68:F69"/>
    <mergeCell ref="G68:G69"/>
    <mergeCell ref="H68:H69"/>
    <mergeCell ref="I68:I69"/>
    <mergeCell ref="K68:K69"/>
    <mergeCell ref="L68:L69"/>
    <mergeCell ref="E70:E71"/>
    <mergeCell ref="E72:E73"/>
    <mergeCell ref="H66:H67"/>
    <mergeCell ref="I66:I67"/>
    <mergeCell ref="K66:K67"/>
    <mergeCell ref="L66:L67"/>
    <mergeCell ref="M66:M67"/>
    <mergeCell ref="A68:A69"/>
    <mergeCell ref="B68:B69"/>
    <mergeCell ref="C68:C69"/>
    <mergeCell ref="D68:D69"/>
    <mergeCell ref="K64:K65"/>
    <mergeCell ref="L64:L65"/>
    <mergeCell ref="M64:M65"/>
    <mergeCell ref="A66:A67"/>
    <mergeCell ref="B66:B67"/>
    <mergeCell ref="C66:C67"/>
    <mergeCell ref="D66:D67"/>
    <mergeCell ref="F66:F67"/>
    <mergeCell ref="G66:G67"/>
    <mergeCell ref="E66:E67"/>
    <mergeCell ref="E68:E69"/>
    <mergeCell ref="M62:M63"/>
    <mergeCell ref="A64:A65"/>
    <mergeCell ref="B64:B65"/>
    <mergeCell ref="C64:C65"/>
    <mergeCell ref="D64:D65"/>
    <mergeCell ref="F64:F65"/>
    <mergeCell ref="G64:G65"/>
    <mergeCell ref="H64:H65"/>
    <mergeCell ref="I64:I65"/>
    <mergeCell ref="F62:F63"/>
    <mergeCell ref="G62:G63"/>
    <mergeCell ref="H62:H63"/>
    <mergeCell ref="I62:I63"/>
    <mergeCell ref="K62:K63"/>
    <mergeCell ref="L62:L63"/>
    <mergeCell ref="H60:H61"/>
    <mergeCell ref="I60:I61"/>
    <mergeCell ref="K60:K61"/>
    <mergeCell ref="L60:L61"/>
    <mergeCell ref="M60:M61"/>
    <mergeCell ref="A62:A63"/>
    <mergeCell ref="B62:B63"/>
    <mergeCell ref="C62:C63"/>
    <mergeCell ref="D62:D63"/>
    <mergeCell ref="E62:E63"/>
    <mergeCell ref="E64:E65"/>
    <mergeCell ref="K58:K59"/>
    <mergeCell ref="L58:L59"/>
    <mergeCell ref="M58:M59"/>
    <mergeCell ref="A60:A61"/>
    <mergeCell ref="B60:B61"/>
    <mergeCell ref="C60:C61"/>
    <mergeCell ref="D60:D61"/>
    <mergeCell ref="F60:F61"/>
    <mergeCell ref="G60:G61"/>
    <mergeCell ref="M56:M57"/>
    <mergeCell ref="A58:A59"/>
    <mergeCell ref="B58:B59"/>
    <mergeCell ref="C58:C59"/>
    <mergeCell ref="D58:D59"/>
    <mergeCell ref="F58:F59"/>
    <mergeCell ref="G58:G59"/>
    <mergeCell ref="H58:H59"/>
    <mergeCell ref="I58:I59"/>
    <mergeCell ref="F56:F57"/>
    <mergeCell ref="G56:G57"/>
    <mergeCell ref="H56:H57"/>
    <mergeCell ref="I56:I57"/>
    <mergeCell ref="K56:K57"/>
    <mergeCell ref="L56:L57"/>
    <mergeCell ref="E58:E59"/>
    <mergeCell ref="E60:E61"/>
    <mergeCell ref="H54:H55"/>
    <mergeCell ref="I54:I55"/>
    <mergeCell ref="K54:K55"/>
    <mergeCell ref="L54:L55"/>
    <mergeCell ref="M54:M55"/>
    <mergeCell ref="A56:A57"/>
    <mergeCell ref="B56:B57"/>
    <mergeCell ref="C56:C57"/>
    <mergeCell ref="D56:D57"/>
    <mergeCell ref="K52:K53"/>
    <mergeCell ref="L52:L53"/>
    <mergeCell ref="M52:M53"/>
    <mergeCell ref="A54:A55"/>
    <mergeCell ref="B54:B55"/>
    <mergeCell ref="C54:C55"/>
    <mergeCell ref="D54:D55"/>
    <mergeCell ref="F54:F55"/>
    <mergeCell ref="G54:G55"/>
    <mergeCell ref="E54:E55"/>
    <mergeCell ref="E56:E57"/>
    <mergeCell ref="M50:M51"/>
    <mergeCell ref="A52:A53"/>
    <mergeCell ref="B52:B53"/>
    <mergeCell ref="C52:C53"/>
    <mergeCell ref="D52:D53"/>
    <mergeCell ref="F52:F53"/>
    <mergeCell ref="G52:G53"/>
    <mergeCell ref="H52:H53"/>
    <mergeCell ref="I52:I53"/>
    <mergeCell ref="F50:F51"/>
    <mergeCell ref="G50:G51"/>
    <mergeCell ref="H50:H51"/>
    <mergeCell ref="I50:I51"/>
    <mergeCell ref="K50:K51"/>
    <mergeCell ref="L50:L51"/>
    <mergeCell ref="H48:H49"/>
    <mergeCell ref="I48:I49"/>
    <mergeCell ref="K48:K49"/>
    <mergeCell ref="L48:L49"/>
    <mergeCell ref="M48:M49"/>
    <mergeCell ref="A50:A51"/>
    <mergeCell ref="B50:B51"/>
    <mergeCell ref="C50:C51"/>
    <mergeCell ref="D50:D51"/>
    <mergeCell ref="E50:E51"/>
    <mergeCell ref="E52:E53"/>
    <mergeCell ref="K46:K47"/>
    <mergeCell ref="L46:L47"/>
    <mergeCell ref="M46:M47"/>
    <mergeCell ref="A48:A49"/>
    <mergeCell ref="B48:B49"/>
    <mergeCell ref="C48:C49"/>
    <mergeCell ref="D48:D49"/>
    <mergeCell ref="F48:F49"/>
    <mergeCell ref="G48:G49"/>
    <mergeCell ref="M44:M45"/>
    <mergeCell ref="A46:A47"/>
    <mergeCell ref="B46:B47"/>
    <mergeCell ref="C46:C47"/>
    <mergeCell ref="D46:D47"/>
    <mergeCell ref="F46:F47"/>
    <mergeCell ref="G46:G47"/>
    <mergeCell ref="H46:H47"/>
    <mergeCell ref="I46:I47"/>
    <mergeCell ref="F44:F45"/>
    <mergeCell ref="G44:G45"/>
    <mergeCell ref="H44:H45"/>
    <mergeCell ref="I44:I45"/>
    <mergeCell ref="K44:K45"/>
    <mergeCell ref="L44:L45"/>
    <mergeCell ref="E46:E47"/>
    <mergeCell ref="E48:E49"/>
    <mergeCell ref="H42:H43"/>
    <mergeCell ref="I42:I43"/>
    <mergeCell ref="K42:K43"/>
    <mergeCell ref="L42:L43"/>
    <mergeCell ref="M42:M43"/>
    <mergeCell ref="A44:A45"/>
    <mergeCell ref="B44:B45"/>
    <mergeCell ref="C44:C45"/>
    <mergeCell ref="D44:D45"/>
    <mergeCell ref="K40:K41"/>
    <mergeCell ref="L40:L41"/>
    <mergeCell ref="M40:M41"/>
    <mergeCell ref="A42:A43"/>
    <mergeCell ref="B42:B43"/>
    <mergeCell ref="C42:C43"/>
    <mergeCell ref="D42:D43"/>
    <mergeCell ref="F42:F43"/>
    <mergeCell ref="G42:G43"/>
    <mergeCell ref="E42:E43"/>
    <mergeCell ref="E44:E45"/>
    <mergeCell ref="M38:M39"/>
    <mergeCell ref="A40:A41"/>
    <mergeCell ref="B40:B41"/>
    <mergeCell ref="C40:C41"/>
    <mergeCell ref="D40:D41"/>
    <mergeCell ref="F40:F41"/>
    <mergeCell ref="G40:G41"/>
    <mergeCell ref="H40:H41"/>
    <mergeCell ref="I40:I41"/>
    <mergeCell ref="F38:F39"/>
    <mergeCell ref="G38:G39"/>
    <mergeCell ref="H38:H39"/>
    <mergeCell ref="I38:I39"/>
    <mergeCell ref="K38:K39"/>
    <mergeCell ref="L38:L39"/>
    <mergeCell ref="H36:H37"/>
    <mergeCell ref="I36:I37"/>
    <mergeCell ref="K36:K37"/>
    <mergeCell ref="L36:L37"/>
    <mergeCell ref="M36:M37"/>
    <mergeCell ref="A38:A39"/>
    <mergeCell ref="B38:B39"/>
    <mergeCell ref="C38:C39"/>
    <mergeCell ref="D38:D39"/>
    <mergeCell ref="E38:E39"/>
    <mergeCell ref="E40:E41"/>
    <mergeCell ref="K34:K35"/>
    <mergeCell ref="L34:L35"/>
    <mergeCell ref="M34:M35"/>
    <mergeCell ref="A36:A37"/>
    <mergeCell ref="B36:B37"/>
    <mergeCell ref="C36:C37"/>
    <mergeCell ref="D36:D37"/>
    <mergeCell ref="F36:F37"/>
    <mergeCell ref="G36:G37"/>
    <mergeCell ref="M32:M33"/>
    <mergeCell ref="A34:A35"/>
    <mergeCell ref="B34:B35"/>
    <mergeCell ref="C34:C35"/>
    <mergeCell ref="D34:D35"/>
    <mergeCell ref="F34:F35"/>
    <mergeCell ref="G34:G35"/>
    <mergeCell ref="H34:H35"/>
    <mergeCell ref="I34:I35"/>
    <mergeCell ref="F32:F33"/>
    <mergeCell ref="G32:G33"/>
    <mergeCell ref="H32:H33"/>
    <mergeCell ref="I32:I33"/>
    <mergeCell ref="K32:K33"/>
    <mergeCell ref="L32:L33"/>
    <mergeCell ref="E34:E35"/>
    <mergeCell ref="E36:E37"/>
    <mergeCell ref="H30:H31"/>
    <mergeCell ref="I30:I31"/>
    <mergeCell ref="K30:K31"/>
    <mergeCell ref="L30:L31"/>
    <mergeCell ref="M30:M31"/>
    <mergeCell ref="A32:A33"/>
    <mergeCell ref="B32:B33"/>
    <mergeCell ref="C32:C33"/>
    <mergeCell ref="D32:D33"/>
    <mergeCell ref="K28:K29"/>
    <mergeCell ref="L28:L29"/>
    <mergeCell ref="M28:M29"/>
    <mergeCell ref="A30:A31"/>
    <mergeCell ref="B30:B31"/>
    <mergeCell ref="C30:C31"/>
    <mergeCell ref="D30:D31"/>
    <mergeCell ref="F30:F31"/>
    <mergeCell ref="G30:G31"/>
    <mergeCell ref="E30:E31"/>
    <mergeCell ref="E32:E33"/>
    <mergeCell ref="M26:M27"/>
    <mergeCell ref="A28:A29"/>
    <mergeCell ref="B28:B29"/>
    <mergeCell ref="C28:C29"/>
    <mergeCell ref="D28:D29"/>
    <mergeCell ref="F28:F29"/>
    <mergeCell ref="G28:G29"/>
    <mergeCell ref="H28:H29"/>
    <mergeCell ref="I28:I29"/>
    <mergeCell ref="F26:F27"/>
    <mergeCell ref="G26:G27"/>
    <mergeCell ref="H26:H27"/>
    <mergeCell ref="I26:I27"/>
    <mergeCell ref="K26:K27"/>
    <mergeCell ref="L26:L27"/>
    <mergeCell ref="H24:H25"/>
    <mergeCell ref="I24:I25"/>
    <mergeCell ref="K24:K25"/>
    <mergeCell ref="L24:L25"/>
    <mergeCell ref="M24:M25"/>
    <mergeCell ref="A26:A27"/>
    <mergeCell ref="B26:B27"/>
    <mergeCell ref="C26:C27"/>
    <mergeCell ref="D26:D27"/>
    <mergeCell ref="E26:E27"/>
    <mergeCell ref="E28:E29"/>
    <mergeCell ref="K22:K23"/>
    <mergeCell ref="L22:L23"/>
    <mergeCell ref="M22:M23"/>
    <mergeCell ref="A24:A25"/>
    <mergeCell ref="B24:B25"/>
    <mergeCell ref="C24:C25"/>
    <mergeCell ref="D24:D25"/>
    <mergeCell ref="F24:F25"/>
    <mergeCell ref="G24:G25"/>
    <mergeCell ref="M20:M21"/>
    <mergeCell ref="A22:A23"/>
    <mergeCell ref="B22:B23"/>
    <mergeCell ref="C22:C23"/>
    <mergeCell ref="D22:D23"/>
    <mergeCell ref="F22:F23"/>
    <mergeCell ref="G22:G23"/>
    <mergeCell ref="H22:H23"/>
    <mergeCell ref="I22:I23"/>
    <mergeCell ref="F20:F21"/>
    <mergeCell ref="G20:G21"/>
    <mergeCell ref="H20:H21"/>
    <mergeCell ref="I20:I21"/>
    <mergeCell ref="K20:K21"/>
    <mergeCell ref="L20:L21"/>
    <mergeCell ref="E22:E23"/>
    <mergeCell ref="E24:E25"/>
    <mergeCell ref="H18:H19"/>
    <mergeCell ref="I18:I19"/>
    <mergeCell ref="K18:K19"/>
    <mergeCell ref="L18:L19"/>
    <mergeCell ref="M18:M19"/>
    <mergeCell ref="A20:A21"/>
    <mergeCell ref="B20:B21"/>
    <mergeCell ref="C20:C21"/>
    <mergeCell ref="D20:D21"/>
    <mergeCell ref="K16:K17"/>
    <mergeCell ref="L16:L17"/>
    <mergeCell ref="M16:M17"/>
    <mergeCell ref="A18:A19"/>
    <mergeCell ref="B18:B19"/>
    <mergeCell ref="C18:C19"/>
    <mergeCell ref="D18:D19"/>
    <mergeCell ref="F18:F19"/>
    <mergeCell ref="G18:G19"/>
    <mergeCell ref="E18:E19"/>
    <mergeCell ref="E20:E21"/>
    <mergeCell ref="M14:M15"/>
    <mergeCell ref="A16:A17"/>
    <mergeCell ref="B16:B17"/>
    <mergeCell ref="C16:C17"/>
    <mergeCell ref="D16:D17"/>
    <mergeCell ref="F16:F17"/>
    <mergeCell ref="G16:G17"/>
    <mergeCell ref="H16:H17"/>
    <mergeCell ref="I16:I17"/>
    <mergeCell ref="F14:F15"/>
    <mergeCell ref="G14:G15"/>
    <mergeCell ref="H14:H15"/>
    <mergeCell ref="I14:I15"/>
    <mergeCell ref="K14:K15"/>
    <mergeCell ref="L14:L15"/>
    <mergeCell ref="H12:H13"/>
    <mergeCell ref="I12:I13"/>
    <mergeCell ref="K12:K13"/>
    <mergeCell ref="L12:L13"/>
    <mergeCell ref="M12:M13"/>
    <mergeCell ref="A14:A15"/>
    <mergeCell ref="B14:B15"/>
    <mergeCell ref="C14:C15"/>
    <mergeCell ref="D14:D15"/>
    <mergeCell ref="E14:E15"/>
    <mergeCell ref="E16:E17"/>
    <mergeCell ref="K10:K11"/>
    <mergeCell ref="L10:L11"/>
    <mergeCell ref="M10:M11"/>
    <mergeCell ref="A12:A13"/>
    <mergeCell ref="B12:B13"/>
    <mergeCell ref="C12:C13"/>
    <mergeCell ref="D12:D13"/>
    <mergeCell ref="F12:F13"/>
    <mergeCell ref="G12:G13"/>
    <mergeCell ref="M8:M9"/>
    <mergeCell ref="A10:A11"/>
    <mergeCell ref="B10:B11"/>
    <mergeCell ref="C10:C11"/>
    <mergeCell ref="D10:D11"/>
    <mergeCell ref="F10:F11"/>
    <mergeCell ref="G10:G11"/>
    <mergeCell ref="H10:H11"/>
    <mergeCell ref="I10:I11"/>
    <mergeCell ref="F8:F9"/>
    <mergeCell ref="G8:G9"/>
    <mergeCell ref="H8:H9"/>
    <mergeCell ref="I8:I9"/>
    <mergeCell ref="K8:K9"/>
    <mergeCell ref="L8:L9"/>
    <mergeCell ref="E10:E11"/>
    <mergeCell ref="E12:E13"/>
    <mergeCell ref="H6:H7"/>
    <mergeCell ref="I6:I7"/>
    <mergeCell ref="K6:K7"/>
    <mergeCell ref="L6:L7"/>
    <mergeCell ref="M6:M7"/>
    <mergeCell ref="A8:A9"/>
    <mergeCell ref="B8:B9"/>
    <mergeCell ref="C8:C9"/>
    <mergeCell ref="D8:D9"/>
    <mergeCell ref="K4:K5"/>
    <mergeCell ref="L4:L5"/>
    <mergeCell ref="M4:M5"/>
    <mergeCell ref="A6:A7"/>
    <mergeCell ref="B6:B7"/>
    <mergeCell ref="C6:C7"/>
    <mergeCell ref="D6:D7"/>
    <mergeCell ref="F6:F7"/>
    <mergeCell ref="G6:G7"/>
    <mergeCell ref="E6:E7"/>
    <mergeCell ref="E8:E9"/>
    <mergeCell ref="AT2:AT3"/>
    <mergeCell ref="A4:A5"/>
    <mergeCell ref="B4:B5"/>
    <mergeCell ref="C4:C5"/>
    <mergeCell ref="D4:D5"/>
    <mergeCell ref="F4:F5"/>
    <mergeCell ref="G4:G5"/>
    <mergeCell ref="H4:H5"/>
    <mergeCell ref="I4:I5"/>
    <mergeCell ref="H2:H3"/>
    <mergeCell ref="I2:I3"/>
    <mergeCell ref="K2:K3"/>
    <mergeCell ref="L2:L3"/>
    <mergeCell ref="M2:M3"/>
    <mergeCell ref="AS2:AS3"/>
    <mergeCell ref="F1:G1"/>
    <mergeCell ref="A2:A3"/>
    <mergeCell ref="B2:B3"/>
    <mergeCell ref="C2:C3"/>
    <mergeCell ref="D2:D3"/>
    <mergeCell ref="F2:F3"/>
    <mergeCell ref="G2:G3"/>
    <mergeCell ref="E2:E3"/>
    <mergeCell ref="E4:E5"/>
  </mergeCells>
  <phoneticPr fontId="1"/>
  <conditionalFormatting sqref="AP2:AR427">
    <cfRule type="expression" dxfId="939" priority="1">
      <formula>$D$1="2"</formula>
    </cfRule>
  </conditionalFormatting>
  <conditionalFormatting sqref="AR2:AR427">
    <cfRule type="expression" dxfId="938" priority="2">
      <formula>$D$1="11"</formula>
    </cfRule>
    <cfRule type="expression" dxfId="937" priority="3">
      <formula>$D$1="9"</formula>
    </cfRule>
    <cfRule type="expression" dxfId="936" priority="4">
      <formula>$D$1="6"</formula>
    </cfRule>
    <cfRule type="expression" dxfId="935" priority="5">
      <formula>$D$1="4"</formula>
    </cfRule>
    <cfRule type="expression" dxfId="934" priority="6">
      <formula>$AR$3="日"</formula>
    </cfRule>
    <cfRule type="expression" dxfId="933" priority="7">
      <formula>$AR$3="土"</formula>
    </cfRule>
  </conditionalFormatting>
  <conditionalFormatting sqref="AQ2:AQ427">
    <cfRule type="expression" dxfId="932" priority="8">
      <formula>$AQ$3="日"</formula>
    </cfRule>
    <cfRule type="expression" dxfId="931" priority="9">
      <formula>$AQ$3="土"</formula>
    </cfRule>
  </conditionalFormatting>
  <conditionalFormatting sqref="AP2:AP427">
    <cfRule type="expression" dxfId="930" priority="10">
      <formula>$AP$3="日"</formula>
    </cfRule>
    <cfRule type="expression" dxfId="929" priority="11">
      <formula>$AP$3="土"</formula>
    </cfRule>
  </conditionalFormatting>
  <conditionalFormatting sqref="AO2:AO427">
    <cfRule type="expression" dxfId="928" priority="12">
      <formula>$AO$3="日"</formula>
    </cfRule>
    <cfRule type="expression" dxfId="927" priority="13">
      <formula>$AO$3="土"</formula>
    </cfRule>
  </conditionalFormatting>
  <conditionalFormatting sqref="AN2:AN427">
    <cfRule type="expression" dxfId="926" priority="14">
      <formula>$AN$3="日"</formula>
    </cfRule>
    <cfRule type="expression" dxfId="925" priority="15">
      <formula>$AN$3="土"</formula>
    </cfRule>
  </conditionalFormatting>
  <conditionalFormatting sqref="AM2:AM427">
    <cfRule type="expression" dxfId="924" priority="16">
      <formula>$AM$3="日"</formula>
    </cfRule>
    <cfRule type="expression" dxfId="923" priority="17">
      <formula>$AM$3="土"</formula>
    </cfRule>
  </conditionalFormatting>
  <conditionalFormatting sqref="AL2:AL427">
    <cfRule type="expression" dxfId="922" priority="18">
      <formula>$AL$3="日"</formula>
    </cfRule>
    <cfRule type="expression" dxfId="921" priority="19">
      <formula>$AL$3="土"</formula>
    </cfRule>
  </conditionalFormatting>
  <conditionalFormatting sqref="AK2:AK427">
    <cfRule type="expression" dxfId="920" priority="20">
      <formula>$AK$3="日"</formula>
    </cfRule>
    <cfRule type="expression" dxfId="919" priority="21">
      <formula>$AK$3="土"</formula>
    </cfRule>
  </conditionalFormatting>
  <conditionalFormatting sqref="AJ2:AJ427">
    <cfRule type="expression" dxfId="918" priority="22">
      <formula>$AJ$3="日"</formula>
    </cfRule>
    <cfRule type="expression" dxfId="917" priority="23">
      <formula>$AJ$3="土"</formula>
    </cfRule>
  </conditionalFormatting>
  <conditionalFormatting sqref="AI2:AI427">
    <cfRule type="expression" dxfId="916" priority="24">
      <formula>$AI$3="日"</formula>
    </cfRule>
    <cfRule type="expression" dxfId="915" priority="25">
      <formula>$AI$3="土"</formula>
    </cfRule>
  </conditionalFormatting>
  <conditionalFormatting sqref="AH2:AH427">
    <cfRule type="expression" dxfId="914" priority="26">
      <formula>$AH$3="日"</formula>
    </cfRule>
    <cfRule type="expression" dxfId="913" priority="27">
      <formula>$AH$3="土"</formula>
    </cfRule>
  </conditionalFormatting>
  <conditionalFormatting sqref="AG2:AG427">
    <cfRule type="expression" dxfId="912" priority="28">
      <formula>$AG$3="日"</formula>
    </cfRule>
    <cfRule type="expression" dxfId="911" priority="29">
      <formula>$AG$3="土"</formula>
    </cfRule>
  </conditionalFormatting>
  <conditionalFormatting sqref="AF2:AF427">
    <cfRule type="expression" dxfId="910" priority="30">
      <formula>$AF$3="日"</formula>
    </cfRule>
    <cfRule type="expression" dxfId="909" priority="31">
      <formula>$AF$3="土"</formula>
    </cfRule>
  </conditionalFormatting>
  <conditionalFormatting sqref="AE2:AE427">
    <cfRule type="expression" dxfId="908" priority="32">
      <formula>$AE$3="日"</formula>
    </cfRule>
    <cfRule type="expression" dxfId="907" priority="33">
      <formula>$AE$3="土"</formula>
    </cfRule>
  </conditionalFormatting>
  <conditionalFormatting sqref="AD2:AD427">
    <cfRule type="expression" dxfId="906" priority="34">
      <formula>$AD$3="日"</formula>
    </cfRule>
    <cfRule type="expression" dxfId="905" priority="35">
      <formula>$AD$3="土"</formula>
    </cfRule>
  </conditionalFormatting>
  <conditionalFormatting sqref="AC2:AC427">
    <cfRule type="expression" dxfId="904" priority="36">
      <formula>$AC$3="日"</formula>
    </cfRule>
    <cfRule type="expression" dxfId="903" priority="37">
      <formula>$AC$3="土"</formula>
    </cfRule>
  </conditionalFormatting>
  <conditionalFormatting sqref="AB2:AB427">
    <cfRule type="expression" dxfId="902" priority="38">
      <formula>$AB$3="日"</formula>
    </cfRule>
    <cfRule type="expression" dxfId="901" priority="39">
      <formula>$AB$3="土"</formula>
    </cfRule>
  </conditionalFormatting>
  <conditionalFormatting sqref="AA2:AA427">
    <cfRule type="expression" dxfId="900" priority="40">
      <formula>$AA$3="日"</formula>
    </cfRule>
    <cfRule type="expression" dxfId="899" priority="41">
      <formula>$AA$3="土"</formula>
    </cfRule>
  </conditionalFormatting>
  <conditionalFormatting sqref="Z2:Z427">
    <cfRule type="expression" dxfId="898" priority="42">
      <formula>$Z$3="日"</formula>
    </cfRule>
    <cfRule type="expression" dxfId="897" priority="43">
      <formula>$Z$3="土"</formula>
    </cfRule>
  </conditionalFormatting>
  <conditionalFormatting sqref="Y2:Y427">
    <cfRule type="expression" dxfId="896" priority="44">
      <formula>$Y$3="日"</formula>
    </cfRule>
    <cfRule type="expression" dxfId="895" priority="45">
      <formula>$Y$3="土"</formula>
    </cfRule>
  </conditionalFormatting>
  <conditionalFormatting sqref="X2:X427">
    <cfRule type="expression" dxfId="894" priority="46">
      <formula>$X$3="日"</formula>
    </cfRule>
    <cfRule type="expression" dxfId="893" priority="47">
      <formula>$X$3="土"</formula>
    </cfRule>
  </conditionalFormatting>
  <conditionalFormatting sqref="W2:W427">
    <cfRule type="expression" dxfId="892" priority="48">
      <formula>$W$3="日"</formula>
    </cfRule>
    <cfRule type="expression" dxfId="891" priority="49">
      <formula>$W$3="土"</formula>
    </cfRule>
  </conditionalFormatting>
  <conditionalFormatting sqref="V2:V427">
    <cfRule type="expression" dxfId="890" priority="50">
      <formula>$V$3="日"</formula>
    </cfRule>
    <cfRule type="expression" dxfId="889" priority="51">
      <formula>$V$3="土"</formula>
    </cfRule>
  </conditionalFormatting>
  <conditionalFormatting sqref="U2:U427">
    <cfRule type="expression" dxfId="888" priority="52">
      <formula>$U$3="日"</formula>
    </cfRule>
    <cfRule type="expression" dxfId="887" priority="53">
      <formula>$U$3="土"</formula>
    </cfRule>
  </conditionalFormatting>
  <conditionalFormatting sqref="T2:T427">
    <cfRule type="expression" dxfId="886" priority="54">
      <formula>$T$3="日"</formula>
    </cfRule>
    <cfRule type="expression" dxfId="885" priority="55">
      <formula>$T$3="土"</formula>
    </cfRule>
  </conditionalFormatting>
  <conditionalFormatting sqref="S2:S427">
    <cfRule type="expression" dxfId="884" priority="56">
      <formula>$S$3="日"</formula>
    </cfRule>
    <cfRule type="expression" dxfId="883" priority="57">
      <formula>$S$3="土"</formula>
    </cfRule>
  </conditionalFormatting>
  <conditionalFormatting sqref="R2:R427">
    <cfRule type="expression" dxfId="882" priority="58">
      <formula>$R$3="日"</formula>
    </cfRule>
    <cfRule type="expression" dxfId="881" priority="59">
      <formula>$R$3="土"</formula>
    </cfRule>
  </conditionalFormatting>
  <conditionalFormatting sqref="Q2:Q427">
    <cfRule type="expression" dxfId="880" priority="60">
      <formula>$Q$3="日"</formula>
    </cfRule>
    <cfRule type="expression" dxfId="879" priority="61">
      <formula>$Q$3="土"</formula>
    </cfRule>
  </conditionalFormatting>
  <conditionalFormatting sqref="O2:O427">
    <cfRule type="expression" dxfId="878" priority="62">
      <formula>$O$3="日"</formula>
    </cfRule>
    <cfRule type="expression" dxfId="877" priority="63">
      <formula>$O$3="土"</formula>
    </cfRule>
  </conditionalFormatting>
  <conditionalFormatting sqref="N2:N427">
    <cfRule type="expression" dxfId="876" priority="64">
      <formula>$N$3="日"</formula>
    </cfRule>
    <cfRule type="expression" dxfId="875" priority="65">
      <formula>$N$3="土"</formula>
    </cfRule>
  </conditionalFormatting>
  <conditionalFormatting sqref="P2:P427">
    <cfRule type="expression" dxfId="874" priority="66">
      <formula>$P$3="日"</formula>
    </cfRule>
    <cfRule type="expression" dxfId="873" priority="67">
      <formula>$P$3="土"</formula>
    </cfRule>
  </conditionalFormatting>
  <dataValidations count="4">
    <dataValidation type="list" allowBlank="1" showInputMessage="1" showErrorMessage="1" sqref="I4:I403">
      <formula1>$AW$4:$AW$6</formula1>
    </dataValidation>
    <dataValidation type="list" allowBlank="1" showInputMessage="1" showErrorMessage="1" sqref="H4:H403">
      <formula1>$AV$4:$AV$7</formula1>
    </dataValidation>
    <dataValidation showDropDown="1" showInputMessage="1" showErrorMessage="1" sqref="N404:AR415"/>
    <dataValidation type="list" allowBlank="1" showInputMessage="1" showErrorMessage="1" sqref="N5:AR5 N11:AR11 N99:AR99 N97:AR97 N95:AR95 N93:AR93 N91:AR91 N89:AR89 N87:AR87 N85:AR85 N83:AR83 N81:AR81 N79:AR79 N77:AR77 N75:AR75 N73:AR73 N71:AR71 N69:AR69 N67:AR67 N65:AR65 N63:AR63 N61:AR61 N403:AR403 N59:AR59 N57:AR57 N55:AR55 N53:AR53 N51:AR51 N49:AR49 N47:AR47 N45:AR45 N43:AR43 N41:AR41 N39:AR39 N37:AR37 N35:AR35 N33:AR33 N31:AR31 N29:AR29 N27:AR27 N25:AR25 N23:AR23 N21:AR21 N19:AR19 N17:AR17 N15:AR15 N13:AR13 N9:AR9 N7:AR7 N401:AR401 N101:AR101 N105:AR105 N107:AR107 N109:AR109 N111:AR111 N113:AR113 N115:AR115 N117:AR117 N119:AR119 N121:AR121 N123:AR123 N125:AR125 N127:AR127 N129:AR129 N131:AR131 N133:AR133 N135:AR135 N137:AR137 N139:AR139 N141:AR141 N143:AR143 N145:AR145 N147:AR147 N149:AR149 N151:AR151 N153:AR153 N155:AR155 N157:AR157 N159:AR159 N161:AR161 N163:AR163 N165:AR165 N167:AR167 N169:AR169 N171:AR171 N173:AR173 N175:AR175 N177:AR177 N179:AR179 N181:AR181 N183:AR183 N185:AR185 N187:AR187 N189:AR189 N191:AR191 N193:AR193 N195:AR195 N197:AR197 N199:AR199 N201:AR201 N203:AR203 N205:AR205 N207:AR207 N209:AR209 N211:AR211 N213:AR213 N215:AR215 N217:AR217 N219:AR219 N221:AR221 N223:AR223 N225:AR225 N227:AR227 N229:AR229 N231:AR231 N233:AR233 N235:AR235 N237:AR237 N239:AR239 N241:AR241 N243:AR243 N245:AR245 N247:AR247 N249:AR249 N251:AR251 N253:AR253 N255:AR255 N257:AR257 N259:AR259 N261:AR261 N263:AR263 N265:AR265 N267:AR267 N269:AR269 N271:AR271 N273:AR273 N275:AR275 N277:AR277 N279:AR279 N281:AR281 N283:AR283 N285:AR285 N287:AR287 N289:AR289 N291:AR291 N293:AR293 N295:AR295 N297:AR297 N299:AR299 N301:AR301 N303:AR303 N305:AR305 N307:AR307 N309:AR309 N311:AR311 N313:AR313 N315:AR315 N317:AR317 N319:AR319 N321:AR321 N323:AR323 N325:AR325 N327:AR327 N329:AR329 N331:AR331 N333:AR333 N335:AR335 N337:AR337 N339:AR339 N341:AR341 N343:AR343 N345:AR345 N347:AR347 N349:AR349 N351:AR351 N353:AR353 N355:AR355 N357:AR357 N359:AR359 N361:AR361 N363:AR363 N365:AR365 N367:AR367 N369:AR369 N371:AR371 N373:AR373 N375:AR375 N377:AR377 N379:AR379 N381:AR381 N383:AR383 N385:AR385 N387:AR387 N389:AR389 N391:AR391 N393:AR393 N395:AR395 N397:AR397 N399:AR399 N103:AR103">
      <formula1>$AU$4:$AU$6</formula1>
    </dataValidation>
  </dataValidations>
  <pageMargins left="0.31496062992125984" right="0.39370078740157483" top="0.82677165354330717" bottom="0.59055118110236227" header="0.51181102362204722" footer="0.51181102362204722"/>
  <pageSetup paperSize="9" scale="75" orientation="landscape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autoPageBreaks="0"/>
  </sheetPr>
  <dimension ref="A1:AO38"/>
  <sheetViews>
    <sheetView showGridLines="0" showZeros="0" showRuler="0" zoomScaleNormal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F9" sqref="F9"/>
    </sheetView>
  </sheetViews>
  <sheetFormatPr defaultRowHeight="13.5"/>
  <cols>
    <col min="1" max="2" width="5" style="8" customWidth="1"/>
    <col min="3" max="3" width="19.25" style="8" bestFit="1" customWidth="1"/>
    <col min="4" max="34" width="5.75" style="8" customWidth="1"/>
    <col min="35" max="35" width="7.375" style="8" customWidth="1"/>
    <col min="36" max="16384" width="9" style="8"/>
  </cols>
  <sheetData>
    <row r="1" spans="1:41" ht="19.5" customHeight="1" thickBot="1">
      <c r="A1" s="94">
        <v>2021</v>
      </c>
      <c r="B1" s="26">
        <v>4</v>
      </c>
      <c r="C1" s="6" t="s">
        <v>88</v>
      </c>
      <c r="D1" s="6"/>
      <c r="E1" s="6"/>
      <c r="F1" s="6"/>
      <c r="G1" s="6"/>
      <c r="H1" s="6"/>
      <c r="I1" s="6"/>
      <c r="J1" s="6"/>
      <c r="K1" s="6"/>
      <c r="L1" s="6"/>
      <c r="M1" s="99" t="s">
        <v>107</v>
      </c>
      <c r="N1" s="173"/>
      <c r="O1" s="173"/>
      <c r="P1" s="173"/>
      <c r="Q1" s="124" t="s">
        <v>108</v>
      </c>
      <c r="R1" s="124"/>
      <c r="S1" s="100">
        <v>11</v>
      </c>
      <c r="T1" s="6"/>
      <c r="U1" s="6" t="s">
        <v>109</v>
      </c>
      <c r="V1" s="100">
        <v>18</v>
      </c>
      <c r="W1" s="6"/>
      <c r="X1" s="6"/>
      <c r="Y1" s="6"/>
      <c r="Z1" s="6"/>
      <c r="AA1" s="6"/>
      <c r="AB1" s="6"/>
      <c r="AC1" s="6"/>
      <c r="AD1" s="6"/>
      <c r="AE1" s="6"/>
      <c r="AF1" s="7"/>
      <c r="AG1" s="6"/>
      <c r="AH1" s="6"/>
      <c r="AI1" s="6"/>
      <c r="AN1" s="8">
        <v>8</v>
      </c>
    </row>
    <row r="2" spans="1:41" ht="13.5" customHeight="1">
      <c r="A2" s="121" t="s">
        <v>9</v>
      </c>
      <c r="B2" s="174" t="s">
        <v>37</v>
      </c>
      <c r="C2" s="175"/>
      <c r="D2" s="181" t="s">
        <v>2</v>
      </c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181"/>
      <c r="AB2" s="181"/>
      <c r="AC2" s="181"/>
      <c r="AD2" s="181"/>
      <c r="AE2" s="181"/>
      <c r="AF2" s="181"/>
      <c r="AG2" s="181"/>
      <c r="AH2" s="182"/>
      <c r="AI2" s="134" t="s">
        <v>4</v>
      </c>
      <c r="AN2" s="8">
        <v>11</v>
      </c>
    </row>
    <row r="3" spans="1:41" ht="15.75" customHeight="1" thickBot="1">
      <c r="A3" s="122"/>
      <c r="B3" s="176"/>
      <c r="C3" s="177"/>
      <c r="D3" s="4">
        <v>1</v>
      </c>
      <c r="E3" s="9">
        <v>2</v>
      </c>
      <c r="F3" s="9">
        <v>3</v>
      </c>
      <c r="G3" s="9">
        <v>4</v>
      </c>
      <c r="H3" s="9">
        <v>5</v>
      </c>
      <c r="I3" s="9">
        <v>6</v>
      </c>
      <c r="J3" s="9">
        <v>7</v>
      </c>
      <c r="K3" s="9">
        <v>8</v>
      </c>
      <c r="L3" s="9">
        <v>9</v>
      </c>
      <c r="M3" s="9">
        <v>10</v>
      </c>
      <c r="N3" s="9">
        <v>11</v>
      </c>
      <c r="O3" s="9">
        <v>12</v>
      </c>
      <c r="P3" s="9">
        <v>13</v>
      </c>
      <c r="Q3" s="9">
        <v>14</v>
      </c>
      <c r="R3" s="9">
        <v>15</v>
      </c>
      <c r="S3" s="9">
        <v>16</v>
      </c>
      <c r="T3" s="9">
        <v>17</v>
      </c>
      <c r="U3" s="9">
        <v>18</v>
      </c>
      <c r="V3" s="9">
        <v>19</v>
      </c>
      <c r="W3" s="9">
        <v>20</v>
      </c>
      <c r="X3" s="9">
        <v>21</v>
      </c>
      <c r="Y3" s="9">
        <v>22</v>
      </c>
      <c r="Z3" s="9">
        <v>23</v>
      </c>
      <c r="AA3" s="9">
        <v>24</v>
      </c>
      <c r="AB3" s="9">
        <v>25</v>
      </c>
      <c r="AC3" s="9">
        <v>26</v>
      </c>
      <c r="AD3" s="9">
        <v>27</v>
      </c>
      <c r="AE3" s="9">
        <v>28</v>
      </c>
      <c r="AF3" s="9">
        <v>29</v>
      </c>
      <c r="AG3" s="9">
        <v>30</v>
      </c>
      <c r="AH3" s="9">
        <v>31</v>
      </c>
      <c r="AI3" s="135"/>
    </row>
    <row r="4" spans="1:41" ht="15.75" customHeight="1">
      <c r="A4" s="10"/>
      <c r="B4" s="181"/>
      <c r="C4" s="182"/>
      <c r="D4" s="11" t="str">
        <f>IF(WEEKDAY(DATE($A$1,$B$1,D3),1)=1,"日",IF(WEEKDAY(DATE($A$1,$B$1,D3),1)=2,"月",IF(WEEKDAY(DATE($A$1,$B$1,D3),1)=3,"火",IF(WEEKDAY(DATE($A$1,$B$1,D3),1)=4,"水",IF(WEEKDAY(DATE($A$1,$B$1,D3),1)=5,"木",IF(WEEKDAY(DATE($A$1,$B$1,D3),1)=6,"金",IF(WEEKDAY(DATE($A$1,$B$1,D3),1)=7,"土","ER")))))))</f>
        <v>木</v>
      </c>
      <c r="E4" s="11" t="str">
        <f t="shared" ref="E4:AH4" si="0">IF(WEEKDAY(DATE($A$1,$B$1,E3),1)=1,"日",IF(WEEKDAY(DATE($A$1,$B$1,E3),1)=2,"月",IF(WEEKDAY(DATE($A$1,$B$1,E3),1)=3,"火",IF(WEEKDAY(DATE($A$1,$B$1,E3),1)=4,"水",IF(WEEKDAY(DATE($A$1,$B$1,E3),1)=5,"木",IF(WEEKDAY(DATE($A$1,$B$1,E3),1)=6,"金",IF(WEEKDAY(DATE($A$1,$B$1,E3),1)=7,"土","ER")))))))</f>
        <v>金</v>
      </c>
      <c r="F4" s="11" t="str">
        <f t="shared" si="0"/>
        <v>土</v>
      </c>
      <c r="G4" s="11" t="str">
        <f t="shared" si="0"/>
        <v>日</v>
      </c>
      <c r="H4" s="11" t="str">
        <f t="shared" si="0"/>
        <v>月</v>
      </c>
      <c r="I4" s="11" t="str">
        <f t="shared" si="0"/>
        <v>火</v>
      </c>
      <c r="J4" s="11" t="str">
        <f t="shared" si="0"/>
        <v>水</v>
      </c>
      <c r="K4" s="11" t="str">
        <f t="shared" si="0"/>
        <v>木</v>
      </c>
      <c r="L4" s="11" t="str">
        <f t="shared" si="0"/>
        <v>金</v>
      </c>
      <c r="M4" s="11" t="str">
        <f t="shared" si="0"/>
        <v>土</v>
      </c>
      <c r="N4" s="11" t="str">
        <f t="shared" si="0"/>
        <v>日</v>
      </c>
      <c r="O4" s="11" t="str">
        <f t="shared" si="0"/>
        <v>月</v>
      </c>
      <c r="P4" s="11" t="str">
        <f t="shared" si="0"/>
        <v>火</v>
      </c>
      <c r="Q4" s="11" t="str">
        <f t="shared" si="0"/>
        <v>水</v>
      </c>
      <c r="R4" s="11" t="str">
        <f t="shared" si="0"/>
        <v>木</v>
      </c>
      <c r="S4" s="11" t="str">
        <f t="shared" si="0"/>
        <v>金</v>
      </c>
      <c r="T4" s="11" t="str">
        <f t="shared" si="0"/>
        <v>土</v>
      </c>
      <c r="U4" s="11" t="str">
        <f t="shared" si="0"/>
        <v>日</v>
      </c>
      <c r="V4" s="11" t="str">
        <f t="shared" si="0"/>
        <v>月</v>
      </c>
      <c r="W4" s="11" t="str">
        <f t="shared" si="0"/>
        <v>火</v>
      </c>
      <c r="X4" s="11" t="str">
        <f t="shared" si="0"/>
        <v>水</v>
      </c>
      <c r="Y4" s="11" t="str">
        <f t="shared" si="0"/>
        <v>木</v>
      </c>
      <c r="Z4" s="11" t="str">
        <f t="shared" si="0"/>
        <v>金</v>
      </c>
      <c r="AA4" s="11" t="str">
        <f t="shared" si="0"/>
        <v>土</v>
      </c>
      <c r="AB4" s="11" t="str">
        <f t="shared" si="0"/>
        <v>日</v>
      </c>
      <c r="AC4" s="11" t="str">
        <f t="shared" si="0"/>
        <v>月</v>
      </c>
      <c r="AD4" s="11" t="str">
        <f t="shared" si="0"/>
        <v>火</v>
      </c>
      <c r="AE4" s="11" t="str">
        <f t="shared" si="0"/>
        <v>水</v>
      </c>
      <c r="AF4" s="11" t="str">
        <f t="shared" si="0"/>
        <v>木</v>
      </c>
      <c r="AG4" s="11" t="str">
        <f t="shared" si="0"/>
        <v>金</v>
      </c>
      <c r="AH4" s="11" t="str">
        <f t="shared" si="0"/>
        <v>土</v>
      </c>
      <c r="AI4" s="12"/>
    </row>
    <row r="5" spans="1:41" ht="21" customHeight="1">
      <c r="A5" s="178" t="s">
        <v>35</v>
      </c>
      <c r="B5" s="179"/>
      <c r="C5" s="180"/>
      <c r="D5" s="13">
        <f ca="1">SUM(D6:D10)</f>
        <v>0</v>
      </c>
      <c r="E5" s="13">
        <f t="shared" ref="E5:AH5" ca="1" si="1">SUM(E6:E10)</f>
        <v>0</v>
      </c>
      <c r="F5" s="13">
        <f t="shared" ca="1" si="1"/>
        <v>0</v>
      </c>
      <c r="G5" s="13">
        <f t="shared" ca="1" si="1"/>
        <v>0</v>
      </c>
      <c r="H5" s="13">
        <f t="shared" ca="1" si="1"/>
        <v>0</v>
      </c>
      <c r="I5" s="13">
        <f t="shared" ca="1" si="1"/>
        <v>0</v>
      </c>
      <c r="J5" s="13">
        <f t="shared" ca="1" si="1"/>
        <v>0</v>
      </c>
      <c r="K5" s="13">
        <f t="shared" ca="1" si="1"/>
        <v>0</v>
      </c>
      <c r="L5" s="13">
        <f t="shared" ca="1" si="1"/>
        <v>0</v>
      </c>
      <c r="M5" s="13">
        <f t="shared" ca="1" si="1"/>
        <v>0</v>
      </c>
      <c r="N5" s="13">
        <f ca="1">SUM(N6:N10)</f>
        <v>0</v>
      </c>
      <c r="O5" s="13">
        <f t="shared" ca="1" si="1"/>
        <v>0</v>
      </c>
      <c r="P5" s="13">
        <f t="shared" ca="1" si="1"/>
        <v>0</v>
      </c>
      <c r="Q5" s="13">
        <f t="shared" ca="1" si="1"/>
        <v>0</v>
      </c>
      <c r="R5" s="13">
        <f t="shared" ca="1" si="1"/>
        <v>0</v>
      </c>
      <c r="S5" s="13">
        <f t="shared" ca="1" si="1"/>
        <v>0</v>
      </c>
      <c r="T5" s="13">
        <f t="shared" ca="1" si="1"/>
        <v>0</v>
      </c>
      <c r="U5" s="13">
        <f t="shared" ca="1" si="1"/>
        <v>0</v>
      </c>
      <c r="V5" s="13">
        <f t="shared" ca="1" si="1"/>
        <v>0</v>
      </c>
      <c r="W5" s="13">
        <f t="shared" ca="1" si="1"/>
        <v>0</v>
      </c>
      <c r="X5" s="13">
        <f t="shared" ca="1" si="1"/>
        <v>0</v>
      </c>
      <c r="Y5" s="13">
        <f t="shared" ca="1" si="1"/>
        <v>0</v>
      </c>
      <c r="Z5" s="13">
        <f t="shared" ca="1" si="1"/>
        <v>0</v>
      </c>
      <c r="AA5" s="13">
        <f t="shared" ca="1" si="1"/>
        <v>0</v>
      </c>
      <c r="AB5" s="13">
        <f t="shared" ca="1" si="1"/>
        <v>0</v>
      </c>
      <c r="AC5" s="13">
        <f t="shared" ca="1" si="1"/>
        <v>0</v>
      </c>
      <c r="AD5" s="13">
        <f t="shared" ca="1" si="1"/>
        <v>0</v>
      </c>
      <c r="AE5" s="13">
        <f t="shared" ca="1" si="1"/>
        <v>0</v>
      </c>
      <c r="AF5" s="13">
        <f t="shared" ca="1" si="1"/>
        <v>0</v>
      </c>
      <c r="AG5" s="13">
        <f t="shared" ca="1" si="1"/>
        <v>0</v>
      </c>
      <c r="AH5" s="13">
        <f t="shared" ca="1" si="1"/>
        <v>0</v>
      </c>
      <c r="AI5" s="14">
        <f ca="1">SUM(D5:AH5)</f>
        <v>0</v>
      </c>
    </row>
    <row r="6" spans="1:41" ht="21" customHeight="1">
      <c r="A6" s="15"/>
      <c r="B6" s="160" t="s">
        <v>10</v>
      </c>
      <c r="C6" s="16" t="s">
        <v>28</v>
      </c>
      <c r="D6" s="17">
        <f ca="1">IF($B$1="a",(SUM('4'!N405,'5'!N405,'6'!N405,'7'!N405,'8'!N405,'9'!N405,'10'!N405,'11'!N405,'12'!N405,'1'!N405,'2'!N405,'3'!N405)),(INDIRECT($B$1&amp;"!N405")))</f>
        <v>0</v>
      </c>
      <c r="E6" s="17">
        <f ca="1">IF($B$1="a",(SUM('4'!O405,'5'!O405,'6'!O405,'7'!O405,'8'!O405,'9'!O405,'10'!O405,'11'!O405,'12'!O405,'1'!O405,'2'!O405,'3'!O405)),(INDIRECT($B$1&amp;"!O405")))</f>
        <v>0</v>
      </c>
      <c r="F6" s="17">
        <f ca="1">IF($B$1="a",(SUM('4'!P405,'5'!P405,'6'!P405,'7'!P405,'8'!P405,'9'!P405,'10'!P405,'11'!P405,'12'!P405,'1'!P405,'2'!P405,'3'!P405)),(INDIRECT($B$1&amp;"!P405")))</f>
        <v>0</v>
      </c>
      <c r="G6" s="17">
        <f ca="1">IF($B$1="a",(SUM('4'!Q405,'5'!Q405,'6'!Q405,'7'!Q405,'8'!Q405,'9'!Q405,'10'!Q405,'11'!Q405,'12'!Q405,'1'!Q405,'2'!Q405,'3'!Q405)),(INDIRECT($B$1&amp;"!Q405")))</f>
        <v>0</v>
      </c>
      <c r="H6" s="17">
        <f ca="1">IF($B$1="a",(SUM('4'!R405,'5'!R405,'6'!R405,'7'!R405,'8'!R405,'9'!R405,'10'!R405,'11'!R405,'12'!R405,'1'!R405,'2'!R405,'3'!R405)),(INDIRECT($B$1&amp;"!R405")))</f>
        <v>0</v>
      </c>
      <c r="I6" s="17">
        <f ca="1">IF($B$1="a",(SUM('4'!S405,'5'!S405,'6'!S405,'7'!S405,'8'!S405,'9'!S405,'10'!S405,'11'!S405,'12'!S405,'1'!S405,'2'!S405,'3'!S405)),(INDIRECT($B$1&amp;"!S405")))</f>
        <v>0</v>
      </c>
      <c r="J6" s="17">
        <f ca="1">IF($B$1="a",(SUM('4'!T405,'5'!T405,'6'!T405,'7'!T405,'8'!T405,'9'!T405,'10'!T405,'11'!T405,'12'!T405,'1'!T405,'2'!T405,'3'!T405)),(INDIRECT($B$1&amp;"!T405")))</f>
        <v>0</v>
      </c>
      <c r="K6" s="17">
        <f ca="1">IF($B$1="a",(SUM('4'!U405,'5'!U405,'6'!U405,'7'!U405,'8'!U405,'9'!U405,'10'!U405,'11'!U405,'12'!U405,'1'!U405,'2'!U405,'3'!U405)),(INDIRECT($B$1&amp;"!U405")))</f>
        <v>0</v>
      </c>
      <c r="L6" s="17">
        <f ca="1">IF($B$1="a",(SUM('4'!V405,'5'!V405,'6'!V405,'7'!V405,'8'!V405,'9'!V405,'10'!V405,'11'!V405,'12'!V405,'1'!V405,'2'!V405,'3'!V405)),(INDIRECT($B$1&amp;"!V405")))</f>
        <v>0</v>
      </c>
      <c r="M6" s="17">
        <f ca="1">IF($B$1="a",(SUM('4'!W405,'5'!W405,'6'!W405,'7'!W405,'8'!W405,'9'!W405,'10'!W405,'11'!W405,'12'!W405,'1'!W405,'2'!W405,'3'!W405)),(INDIRECT($B$1&amp;"!W405")))</f>
        <v>0</v>
      </c>
      <c r="N6" s="17">
        <f ca="1">IF($B$1="a",(SUM('4'!X405,'5'!X405,'6'!X405,'7'!X405,'8'!X405,'9'!X405,'10'!X405,'11'!X405,'12'!X405,'1'!X405,'2'!X405,'3'!X405)),(INDIRECT($B$1&amp;"!X405")))</f>
        <v>0</v>
      </c>
      <c r="O6" s="17">
        <f ca="1">IF($B$1="a",(SUM('4'!Y405,'5'!Y405,'6'!Y405,'7'!Y405,'8'!Y405,'9'!Y405,'10'!Y405,'11'!Y405,'12'!Y405,'1'!Y405,'2'!Y405,'3'!Y405)),(INDIRECT($B$1&amp;"!Y405")))</f>
        <v>0</v>
      </c>
      <c r="P6" s="17">
        <f ca="1">IF($B$1="a",(SUM('4'!Z405,'5'!Z405,'6'!Z405,'7'!Z405,'8'!Z405,'9'!Z405,'10'!Z405,'11'!Z405,'12'!Z405,'1'!Z405,'2'!Z405,'3'!Z405)),(INDIRECT($B$1&amp;"!Z405")))</f>
        <v>0</v>
      </c>
      <c r="Q6" s="17">
        <f ca="1">IF($B$1="a",(SUM('4'!AA405,'5'!AA405,'6'!AA405,'7'!AA405,'8'!AA405,'9'!AA405,'10'!AA405,'11'!AA405,'12'!AA405,'1'!AA405,'2'!AA405,'3'!AA405)),(INDIRECT($B$1&amp;"!AA405")))</f>
        <v>0</v>
      </c>
      <c r="R6" s="17">
        <f ca="1">IF($B$1="a",(SUM('4'!AB405,'5'!AB405,'6'!AB405,'7'!AB405,'8'!AB405,'9'!AB405,'10'!AB405,'11'!AB405,'12'!AB405,'1'!AB405,'2'!AB405,'3'!AB405)),(INDIRECT($B$1&amp;"!AB405")))</f>
        <v>0</v>
      </c>
      <c r="S6" s="17">
        <f ca="1">IF($B$1="a",(SUM('4'!AC405,'5'!AC405,'6'!AC405,'7'!AC405,'8'!AC405,'9'!AC405,'10'!AC405,'11'!AC405,'12'!AC405,'1'!AC405,'2'!AC405,'3'!AC405)),(INDIRECT($B$1&amp;"!AC405")))</f>
        <v>0</v>
      </c>
      <c r="T6" s="17">
        <f ca="1">IF($B$1="a",(SUM('4'!AD405,'5'!AD405,'6'!AD405,'7'!AD405,'8'!AD405,'9'!AD405,'10'!AD405,'11'!AD405,'12'!AD405,'1'!AD405,'2'!AD405,'3'!AD405)),(INDIRECT($B$1&amp;"!AD405")))</f>
        <v>0</v>
      </c>
      <c r="U6" s="17">
        <f ca="1">IF($B$1="a",(SUM('4'!AE405,'5'!AE405,'6'!AE405,'7'!AE405,'8'!AE405,'9'!AE405,'10'!AE405,'11'!AE405,'12'!AE405,'1'!AE405,'2'!AE405,'3'!AE405)),(INDIRECT($B$1&amp;"!AE405")))</f>
        <v>0</v>
      </c>
      <c r="V6" s="17">
        <f ca="1">IF($B$1="a",(SUM('4'!AF405,'5'!AF405,'6'!AF405,'7'!AF405,'8'!AF405,'9'!AF405,'10'!AF405,'11'!AF405,'12'!AF405,'1'!AF405,'2'!AF405,'3'!AF405)),(INDIRECT($B$1&amp;"!AF405")))</f>
        <v>0</v>
      </c>
      <c r="W6" s="17">
        <f ca="1">IF($B$1="a",(SUM('4'!AG405,'5'!AG405,'6'!AG405,'7'!AG405,'8'!AG405,'9'!AG405,'10'!AG405,'11'!AG405,'12'!AG405,'1'!AG405,'2'!AG405,'3'!AG405)),(INDIRECT($B$1&amp;"!AG405")))</f>
        <v>0</v>
      </c>
      <c r="X6" s="17">
        <f ca="1">IF($B$1="a",(SUM('4'!AH405,'5'!AH405,'6'!AH405,'7'!AH405,'8'!AH405,'9'!AH405,'10'!AH405,'11'!AH405,'12'!AH405,'1'!AH405,'2'!AH405,'3'!AH405)),(INDIRECT($B$1&amp;"!AH405")))</f>
        <v>0</v>
      </c>
      <c r="Y6" s="17">
        <f ca="1">IF($B$1="a",(SUM('4'!AI405,'5'!AI405,'6'!AI405,'7'!AI405,'8'!AI405,'9'!AI405,'10'!AI405,'11'!AI405,'12'!AI405,'1'!AI405,'2'!AI405,'3'!AI405)),(INDIRECT($B$1&amp;"!AI405")))</f>
        <v>0</v>
      </c>
      <c r="Z6" s="17">
        <f ca="1">IF($B$1="a",(SUM('4'!AJ405,'5'!AJ405,'6'!AJ405,'7'!AJ405,'8'!AJ405,'9'!AJ405,'10'!AJ405,'11'!AJ405,'12'!AJ405,'1'!AJ405,'2'!AJ405,'3'!AJ405)),(INDIRECT($B$1&amp;"!AJ405")))</f>
        <v>0</v>
      </c>
      <c r="AA6" s="17">
        <f ca="1">IF($B$1="a",(SUM('4'!AK405,'5'!AK405,'6'!AK405,'7'!AK405,'8'!AK405,'9'!AK405,'10'!AK405,'11'!AK405,'12'!AK405,'1'!AK405,'2'!AK405,'3'!AK405)),(INDIRECT($B$1&amp;"!AK405")))</f>
        <v>0</v>
      </c>
      <c r="AB6" s="17">
        <f ca="1">IF($B$1="a",(SUM('4'!AL405,'5'!AL405,'6'!AL405,'7'!AL405,'8'!AL405,'9'!AL405,'10'!AL405,'11'!AL405,'12'!AL405,'1'!AL405,'2'!AL405,'3'!AL405)),(INDIRECT($B$1&amp;"!AL405")))</f>
        <v>0</v>
      </c>
      <c r="AC6" s="17">
        <f ca="1">IF($B$1="a",(SUM('4'!AM405,'5'!AM405,'6'!AM405,'7'!AM405,'8'!AM405,'9'!AM405,'10'!AM405,'11'!AM405,'12'!AM405,'1'!AM405,'2'!AM405,'3'!AM405)),(INDIRECT($B$1&amp;"!AM405")))</f>
        <v>0</v>
      </c>
      <c r="AD6" s="17">
        <f ca="1">IF($B$1="a",(SUM('4'!AN405,'5'!AN405,'6'!AN405,'7'!AN405,'8'!AN405,'9'!AN405,'10'!AN405,'11'!AN405,'12'!AN405,'1'!AN405,'2'!AN405,'3'!AN405)),(INDIRECT($B$1&amp;"!AN405")))</f>
        <v>0</v>
      </c>
      <c r="AE6" s="17">
        <f ca="1">IF($B$1="a",(SUM('4'!AO405,'5'!AO405,'6'!AO405,'7'!AO405,'8'!AO405,'9'!AO405,'10'!AO405,'11'!AO405,'12'!AO405,'1'!AO405,'2'!AO405,'3'!AO405)),(INDIRECT($B$1&amp;"!AO405")))</f>
        <v>0</v>
      </c>
      <c r="AF6" s="17">
        <f ca="1">IF($B$1="a",(SUM('4'!AP405,'5'!AP405,'6'!AP405,'7'!AP405,'8'!AP405,'9'!AP405,'10'!AP405,'11'!AP405,'12'!AP405,'1'!AP405,'2'!AP405,'3'!AP405)),(INDIRECT($B$1&amp;"!AP405")))</f>
        <v>0</v>
      </c>
      <c r="AG6" s="17">
        <f ca="1">IF($B$1="a",(SUM('4'!AQ405,'5'!AQ405,'6'!AQ405,'7'!AQ405,'8'!AQ405,'9'!AQ405,'10'!AQ405,'11'!AQ405,'12'!AQ405,'1'!AQ405,'2'!AQ405,'3'!AQ405)),(INDIRECT($B$1&amp;"!AQ405")))</f>
        <v>0</v>
      </c>
      <c r="AH6" s="17">
        <f ca="1">IF($B$1="a",(SUM('4'!AR405,'5'!AR405,'6'!AR405,'7'!AR405,'8'!AR405,'9'!AR405,'10'!AR405,'11'!AR405,'12'!AR405,'1'!AR405,'2'!AR405,'3'!AR405)),(INDIRECT($B$1&amp;"!AR405")))</f>
        <v>0</v>
      </c>
      <c r="AI6" s="14">
        <f ca="1">SUM(D6:AH6)</f>
        <v>0</v>
      </c>
    </row>
    <row r="7" spans="1:41" ht="21" customHeight="1">
      <c r="A7" s="15"/>
      <c r="B7" s="160"/>
      <c r="C7" s="16" t="s">
        <v>21</v>
      </c>
      <c r="D7" s="17">
        <f ca="1">IF($B$1="a",(SUM('4'!N406,'5'!N406,'6'!N406,'7'!N406,'8'!N406,'9'!N406,'10'!N406,'11'!N406,'12'!N406,'1'!N406,'2'!N406,'3'!N406)),(INDIRECT($B$1&amp;"!N406")))</f>
        <v>0</v>
      </c>
      <c r="E7" s="17">
        <f ca="1">IF($B$1="a",(SUM('4'!O406,'5'!O406,'6'!O406,'7'!O406,'8'!O406,'9'!O406,'10'!O406,'11'!O406,'12'!O406,'1'!O406,'2'!O406,'3'!O406)),(INDIRECT($B$1&amp;"!O406")))</f>
        <v>0</v>
      </c>
      <c r="F7" s="17">
        <f ca="1">IF($B$1="a",(SUM('4'!P406,'5'!P406,'6'!P406,'7'!P406,'8'!P406,'9'!P406,'10'!P406,'11'!P406,'12'!P406,'1'!P406,'2'!P406,'3'!P406)),(INDIRECT($B$1&amp;"!P406")))</f>
        <v>0</v>
      </c>
      <c r="G7" s="17">
        <f ca="1">IF($B$1="a",(SUM('4'!Q406,'5'!Q406,'6'!Q406,'7'!Q406,'8'!Q406,'9'!Q406,'10'!Q406,'11'!Q406,'12'!Q406,'1'!Q406,'2'!Q406,'3'!Q406)),(INDIRECT($B$1&amp;"!Q406")))</f>
        <v>0</v>
      </c>
      <c r="H7" s="17">
        <f ca="1">IF($B$1="a",(SUM('4'!R406,'5'!R406,'6'!R406,'7'!R406,'8'!R406,'9'!R406,'10'!R406,'11'!R406,'12'!R406,'1'!R406,'2'!R406,'3'!R406)),(INDIRECT($B$1&amp;"!R406")))</f>
        <v>0</v>
      </c>
      <c r="I7" s="17">
        <f ca="1">IF($B$1="a",(SUM('4'!S406,'5'!S406,'6'!S406,'7'!S406,'8'!S406,'9'!S406,'10'!S406,'11'!S406,'12'!S406,'1'!S406,'2'!S406,'3'!S406)),(INDIRECT($B$1&amp;"!S406")))</f>
        <v>0</v>
      </c>
      <c r="J7" s="17">
        <f ca="1">IF($B$1="a",(SUM('4'!T406,'5'!T406,'6'!T406,'7'!T406,'8'!T406,'9'!T406,'10'!T406,'11'!T406,'12'!T406,'1'!T406,'2'!T406,'3'!T406)),(INDIRECT($B$1&amp;"!T406")))</f>
        <v>0</v>
      </c>
      <c r="K7" s="17">
        <f ca="1">IF($B$1="a",(SUM('4'!U406,'5'!U406,'6'!U406,'7'!U406,'8'!U406,'9'!U406,'10'!U406,'11'!U406,'12'!U406,'1'!U406,'2'!U406,'3'!U406)),(INDIRECT($B$1&amp;"!U406")))</f>
        <v>0</v>
      </c>
      <c r="L7" s="17">
        <f ca="1">IF($B$1="a",(SUM('4'!V406,'5'!V406,'6'!V406,'7'!V406,'8'!V406,'9'!V406,'10'!V406,'11'!V406,'12'!V406,'1'!V406,'2'!V406,'3'!V406)),(INDIRECT($B$1&amp;"!V406")))</f>
        <v>0</v>
      </c>
      <c r="M7" s="17">
        <f ca="1">IF($B$1="a",(SUM('4'!W406,'5'!W406,'6'!W406,'7'!W406,'8'!W406,'9'!W406,'10'!W406,'11'!W406,'12'!W406,'1'!W406,'2'!W406,'3'!W406)),(INDIRECT($B$1&amp;"!W406")))</f>
        <v>0</v>
      </c>
      <c r="N7" s="17">
        <f ca="1">IF($B$1="a",(SUM('4'!X406,'5'!X406,'6'!X406,'7'!X406,'8'!X406,'9'!X406,'10'!X406,'11'!X406,'12'!X406,'1'!X406,'2'!X406,'3'!X406)),(INDIRECT($B$1&amp;"!X406")))</f>
        <v>0</v>
      </c>
      <c r="O7" s="17">
        <f ca="1">IF($B$1="a",(SUM('4'!Y406,'5'!Y406,'6'!Y406,'7'!Y406,'8'!Y406,'9'!Y406,'10'!Y406,'11'!Y406,'12'!Y406,'1'!Y406,'2'!Y406,'3'!Y406)),(INDIRECT($B$1&amp;"!Y406")))</f>
        <v>0</v>
      </c>
      <c r="P7" s="17">
        <f ca="1">IF($B$1="a",(SUM('4'!Z406,'5'!Z406,'6'!Z406,'7'!Z406,'8'!Z406,'9'!Z406,'10'!Z406,'11'!Z406,'12'!Z406,'1'!Z406,'2'!Z406,'3'!Z406)),(INDIRECT($B$1&amp;"!Z406")))</f>
        <v>0</v>
      </c>
      <c r="Q7" s="17">
        <f ca="1">IF($B$1="a",(SUM('4'!AA406,'5'!AA406,'6'!AA406,'7'!AA406,'8'!AA406,'9'!AA406,'10'!AA406,'11'!AA406,'12'!AA406,'1'!AA406,'2'!AA406,'3'!AA406)),(INDIRECT($B$1&amp;"!AA406")))</f>
        <v>0</v>
      </c>
      <c r="R7" s="17">
        <f ca="1">IF($B$1="a",(SUM('4'!AB406,'5'!AB406,'6'!AB406,'7'!AB406,'8'!AB406,'9'!AB406,'10'!AB406,'11'!AB406,'12'!AB406,'1'!AB406,'2'!AB406,'3'!AB406)),(INDIRECT($B$1&amp;"!AB406")))</f>
        <v>0</v>
      </c>
      <c r="S7" s="17">
        <f ca="1">IF($B$1="a",(SUM('4'!AC406,'5'!AC406,'6'!AC406,'7'!AC406,'8'!AC406,'9'!AC406,'10'!AC406,'11'!AC406,'12'!AC406,'1'!AC406,'2'!AC406,'3'!AC406)),(INDIRECT($B$1&amp;"!AC406")))</f>
        <v>0</v>
      </c>
      <c r="T7" s="17">
        <f ca="1">IF($B$1="a",(SUM('4'!AD406,'5'!AD406,'6'!AD406,'7'!AD406,'8'!AD406,'9'!AD406,'10'!AD406,'11'!AD406,'12'!AD406,'1'!AD406,'2'!AD406,'3'!AD406)),(INDIRECT($B$1&amp;"!AD406")))</f>
        <v>0</v>
      </c>
      <c r="U7" s="17">
        <f ca="1">IF($B$1="a",(SUM('4'!AE406,'5'!AE406,'6'!AE406,'7'!AE406,'8'!AE406,'9'!AE406,'10'!AE406,'11'!AE406,'12'!AE406,'1'!AE406,'2'!AE406,'3'!AE406)),(INDIRECT($B$1&amp;"!AE406")))</f>
        <v>0</v>
      </c>
      <c r="V7" s="17">
        <f ca="1">IF($B$1="a",(SUM('4'!AF406,'5'!AF406,'6'!AF406,'7'!AF406,'8'!AF406,'9'!AF406,'10'!AF406,'11'!AF406,'12'!AF406,'1'!AF406,'2'!AF406,'3'!AF406)),(INDIRECT($B$1&amp;"!AF406")))</f>
        <v>0</v>
      </c>
      <c r="W7" s="17">
        <f ca="1">IF($B$1="a",(SUM('4'!AG406,'5'!AG406,'6'!AG406,'7'!AG406,'8'!AG406,'9'!AG406,'10'!AG406,'11'!AG406,'12'!AG406,'1'!AG406,'2'!AG406,'3'!AG406)),(INDIRECT($B$1&amp;"!AG406")))</f>
        <v>0</v>
      </c>
      <c r="X7" s="17">
        <f ca="1">IF($B$1="a",(SUM('4'!AH406,'5'!AH406,'6'!AH406,'7'!AH406,'8'!AH406,'9'!AH406,'10'!AH406,'11'!AH406,'12'!AH406,'1'!AH406,'2'!AH406,'3'!AH406)),(INDIRECT($B$1&amp;"!AH406")))</f>
        <v>0</v>
      </c>
      <c r="Y7" s="17">
        <f ca="1">IF($B$1="a",(SUM('4'!AI406,'5'!AI406,'6'!AI406,'7'!AI406,'8'!AI406,'9'!AI406,'10'!AI406,'11'!AI406,'12'!AI406,'1'!AI406,'2'!AI406,'3'!AI406)),(INDIRECT($B$1&amp;"!AI406")))</f>
        <v>0</v>
      </c>
      <c r="Z7" s="17">
        <f ca="1">IF($B$1="a",(SUM('4'!AJ406,'5'!AJ406,'6'!AJ406,'7'!AJ406,'8'!AJ406,'9'!AJ406,'10'!AJ406,'11'!AJ406,'12'!AJ406,'1'!AJ406,'2'!AJ406,'3'!AJ406)),(INDIRECT($B$1&amp;"!AJ406")))</f>
        <v>0</v>
      </c>
      <c r="AA7" s="17">
        <f ca="1">IF($B$1="a",(SUM('4'!AK406,'5'!AK406,'6'!AK406,'7'!AK406,'8'!AK406,'9'!AK406,'10'!AK406,'11'!AK406,'12'!AK406,'1'!AK406,'2'!AK406,'3'!AK406)),(INDIRECT($B$1&amp;"!AK406")))</f>
        <v>0</v>
      </c>
      <c r="AB7" s="17">
        <f ca="1">IF($B$1="a",(SUM('4'!AL406,'5'!AL406,'6'!AL406,'7'!AL406,'8'!AL406,'9'!AL406,'10'!AL406,'11'!AL406,'12'!AL406,'1'!AL406,'2'!AL406,'3'!AL406)),(INDIRECT($B$1&amp;"!AL406")))</f>
        <v>0</v>
      </c>
      <c r="AC7" s="17">
        <f ca="1">IF($B$1="a",(SUM('4'!AM406,'5'!AM406,'6'!AM406,'7'!AM406,'8'!AM406,'9'!AM406,'10'!AM406,'11'!AM406,'12'!AM406,'1'!AM406,'2'!AM406,'3'!AM406)),(INDIRECT($B$1&amp;"!AM406")))</f>
        <v>0</v>
      </c>
      <c r="AD7" s="17">
        <f ca="1">IF($B$1="a",(SUM('4'!AN406,'5'!AN406,'6'!AN406,'7'!AN406,'8'!AN406,'9'!AN406,'10'!AN406,'11'!AN406,'12'!AN406,'1'!AN406,'2'!AN406,'3'!AN406)),(INDIRECT($B$1&amp;"!AN406")))</f>
        <v>0</v>
      </c>
      <c r="AE7" s="17">
        <f ca="1">IF($B$1="a",(SUM('4'!AO406,'5'!AO406,'6'!AO406,'7'!AO406,'8'!AO406,'9'!AO406,'10'!AO406,'11'!AO406,'12'!AO406,'1'!AO406,'2'!AO406,'3'!AO406)),(INDIRECT($B$1&amp;"!AO406")))</f>
        <v>0</v>
      </c>
      <c r="AF7" s="17">
        <f ca="1">IF($B$1="a",(SUM('4'!AP406,'5'!AP406,'6'!AP406,'7'!AP406,'8'!AP406,'9'!AP406,'10'!AP406,'11'!AP406,'12'!AP406,'1'!AP406,'2'!AP406,'3'!AP406)),(INDIRECT($B$1&amp;"!AP406")))</f>
        <v>0</v>
      </c>
      <c r="AG7" s="17">
        <f ca="1">IF($B$1="a",(SUM('4'!AQ406,'5'!AQ406,'6'!AQ406,'7'!AQ406,'8'!AQ406,'9'!AQ406,'10'!AQ406,'11'!AQ406,'12'!AQ406,'1'!AQ406,'2'!AQ406,'3'!AQ406)),(INDIRECT($B$1&amp;"!AQ406")))</f>
        <v>0</v>
      </c>
      <c r="AH7" s="17">
        <f ca="1">IF($B$1="a",(SUM('4'!AR406,'5'!AR406,'6'!AR406,'7'!AR406,'8'!AR406,'9'!AR406,'10'!AR406,'11'!AR406,'12'!AR406,'1'!AR406,'2'!AR406,'3'!AR406)),(INDIRECT($B$1&amp;"!AR406")))</f>
        <v>0</v>
      </c>
      <c r="AI7" s="14">
        <f t="shared" ref="AI7:AI34" ca="1" si="2">SUM(D7:AH7)</f>
        <v>0</v>
      </c>
    </row>
    <row r="8" spans="1:41" ht="21" customHeight="1">
      <c r="A8" s="15"/>
      <c r="B8" s="160"/>
      <c r="C8" s="16" t="s">
        <v>29</v>
      </c>
      <c r="D8" s="17">
        <f ca="1">IF($B$1="a",(SUM('4'!N407,'5'!N407,'6'!N407,'7'!N407,'8'!N407,'9'!N407,'10'!N407,'11'!N407,'12'!N407,'1'!N407,'2'!N407,'3'!N407)),(INDIRECT($B$1&amp;"!N407")))</f>
        <v>0</v>
      </c>
      <c r="E8" s="17">
        <f ca="1">IF($B$1="a",(SUM('4'!O407,'5'!O407,'6'!O407,'7'!O407,'8'!O407,'9'!O407,'10'!O407,'11'!O407,'12'!O407,'1'!O407,'2'!O407,'3'!O407)),(INDIRECT($B$1&amp;"!O407")))</f>
        <v>0</v>
      </c>
      <c r="F8" s="17">
        <f ca="1">IF($B$1="a",(SUM('4'!P407,'5'!P407,'6'!P407,'7'!P407,'8'!P407,'9'!P407,'10'!P407,'11'!P407,'12'!P407,'1'!P407,'2'!P407,'3'!P407)),(INDIRECT($B$1&amp;"!P407")))</f>
        <v>0</v>
      </c>
      <c r="G8" s="17">
        <f ca="1">IF($B$1="a",(SUM('4'!Q407,'5'!Q407,'6'!Q407,'7'!Q407,'8'!Q407,'9'!Q407,'10'!Q407,'11'!Q407,'12'!Q407,'1'!Q407,'2'!Q407,'3'!Q407)),(INDIRECT($B$1&amp;"!Q407")))</f>
        <v>0</v>
      </c>
      <c r="H8" s="17">
        <f ca="1">IF($B$1="a",(SUM('4'!R407,'5'!R407,'6'!R407,'7'!R407,'8'!R407,'9'!R407,'10'!R407,'11'!R407,'12'!R407,'1'!R407,'2'!R407,'3'!R407)),(INDIRECT($B$1&amp;"!R407")))</f>
        <v>0</v>
      </c>
      <c r="I8" s="17">
        <f ca="1">IF($B$1="a",(SUM('4'!S407,'5'!S407,'6'!S407,'7'!S407,'8'!S407,'9'!S407,'10'!S407,'11'!S407,'12'!S407,'1'!S407,'2'!S407,'3'!S407)),(INDIRECT($B$1&amp;"!S407")))</f>
        <v>0</v>
      </c>
      <c r="J8" s="17">
        <f ca="1">IF($B$1="a",(SUM('4'!T407,'5'!T407,'6'!T407,'7'!T407,'8'!T407,'9'!T407,'10'!T407,'11'!T407,'12'!T407,'1'!T407,'2'!T407,'3'!T407)),(INDIRECT($B$1&amp;"!T407")))</f>
        <v>0</v>
      </c>
      <c r="K8" s="17">
        <f ca="1">IF($B$1="a",(SUM('4'!U407,'5'!U407,'6'!U407,'7'!U407,'8'!U407,'9'!U407,'10'!U407,'11'!U407,'12'!U407,'1'!U407,'2'!U407,'3'!U407)),(INDIRECT($B$1&amp;"!U407")))</f>
        <v>0</v>
      </c>
      <c r="L8" s="17">
        <f ca="1">IF($B$1="a",(SUM('4'!V407,'5'!V407,'6'!V407,'7'!V407,'8'!V407,'9'!V407,'10'!V407,'11'!V407,'12'!V407,'1'!V407,'2'!V407,'3'!V407)),(INDIRECT($B$1&amp;"!V407")))</f>
        <v>0</v>
      </c>
      <c r="M8" s="17">
        <f ca="1">IF($B$1="a",(SUM('4'!W407,'5'!W407,'6'!W407,'7'!W407,'8'!W407,'9'!W407,'10'!W407,'11'!W407,'12'!W407,'1'!W407,'2'!W407,'3'!W407)),(INDIRECT($B$1&amp;"!W407")))</f>
        <v>0</v>
      </c>
      <c r="N8" s="17">
        <f ca="1">IF($B$1="a",(SUM('4'!X407,'5'!X407,'6'!X407,'7'!X407,'8'!X407,'9'!X407,'10'!X407,'11'!X407,'12'!X407,'1'!X407,'2'!X407,'3'!X407)),(INDIRECT($B$1&amp;"!X407")))</f>
        <v>0</v>
      </c>
      <c r="O8" s="17">
        <f ca="1">IF($B$1="a",(SUM('4'!Y407,'5'!Y407,'6'!Y407,'7'!Y407,'8'!Y407,'9'!Y407,'10'!Y407,'11'!Y407,'12'!Y407,'1'!Y407,'2'!Y407,'3'!Y407)),(INDIRECT($B$1&amp;"!Y407")))</f>
        <v>0</v>
      </c>
      <c r="P8" s="17">
        <f ca="1">IF($B$1="a",(SUM('4'!Z407,'5'!Z407,'6'!Z407,'7'!Z407,'8'!Z407,'9'!Z407,'10'!Z407,'11'!Z407,'12'!Z407,'1'!Z407,'2'!Z407,'3'!Z407)),(INDIRECT($B$1&amp;"!Z407")))</f>
        <v>0</v>
      </c>
      <c r="Q8" s="17">
        <f ca="1">IF($B$1="a",(SUM('4'!AA407,'5'!AA407,'6'!AA407,'7'!AA407,'8'!AA407,'9'!AA407,'10'!AA407,'11'!AA407,'12'!AA407,'1'!AA407,'2'!AA407,'3'!AA407)),(INDIRECT($B$1&amp;"!AA407")))</f>
        <v>0</v>
      </c>
      <c r="R8" s="17">
        <f ca="1">IF($B$1="a",(SUM('4'!AB407,'5'!AB407,'6'!AB407,'7'!AB407,'8'!AB407,'9'!AB407,'10'!AB407,'11'!AB407,'12'!AB407,'1'!AB407,'2'!AB407,'3'!AB407)),(INDIRECT($B$1&amp;"!AB407")))</f>
        <v>0</v>
      </c>
      <c r="S8" s="17">
        <f ca="1">IF($B$1="a",(SUM('4'!AC407,'5'!AC407,'6'!AC407,'7'!AC407,'8'!AC407,'9'!AC407,'10'!AC407,'11'!AC407,'12'!AC407,'1'!AC407,'2'!AC407,'3'!AC407)),(INDIRECT($B$1&amp;"!AC407")))</f>
        <v>0</v>
      </c>
      <c r="T8" s="17">
        <f ca="1">IF($B$1="a",(SUM('4'!AD407,'5'!AD407,'6'!AD407,'7'!AD407,'8'!AD407,'9'!AD407,'10'!AD407,'11'!AD407,'12'!AD407,'1'!AD407,'2'!AD407,'3'!AD407)),(INDIRECT($B$1&amp;"!AD407")))</f>
        <v>0</v>
      </c>
      <c r="U8" s="17">
        <f ca="1">IF($B$1="a",(SUM('4'!AE407,'5'!AE407,'6'!AE407,'7'!AE407,'8'!AE407,'9'!AE407,'10'!AE407,'11'!AE407,'12'!AE407,'1'!AE407,'2'!AE407,'3'!AE407)),(INDIRECT($B$1&amp;"!AE407")))</f>
        <v>0</v>
      </c>
      <c r="V8" s="17">
        <f ca="1">IF($B$1="a",(SUM('4'!AF407,'5'!AF407,'6'!AF407,'7'!AF407,'8'!AF407,'9'!AF407,'10'!AF407,'11'!AF407,'12'!AF407,'1'!AF407,'2'!AF407,'3'!AF407)),(INDIRECT($B$1&amp;"!AF407")))</f>
        <v>0</v>
      </c>
      <c r="W8" s="17">
        <f ca="1">IF($B$1="a",(SUM('4'!AG407,'5'!AG407,'6'!AG407,'7'!AG407,'8'!AG407,'9'!AG407,'10'!AG407,'11'!AG407,'12'!AG407,'1'!AG407,'2'!AG407,'3'!AG407)),(INDIRECT($B$1&amp;"!AG407")))</f>
        <v>0</v>
      </c>
      <c r="X8" s="17">
        <f ca="1">IF($B$1="a",(SUM('4'!AH407,'5'!AH407,'6'!AH407,'7'!AH407,'8'!AH407,'9'!AH407,'10'!AH407,'11'!AH407,'12'!AH407,'1'!AH407,'2'!AH407,'3'!AH407)),(INDIRECT($B$1&amp;"!AH407")))</f>
        <v>0</v>
      </c>
      <c r="Y8" s="17">
        <f ca="1">IF($B$1="a",(SUM('4'!AI407,'5'!AI407,'6'!AI407,'7'!AI407,'8'!AI407,'9'!AI407,'10'!AI407,'11'!AI407,'12'!AI407,'1'!AI407,'2'!AI407,'3'!AI407)),(INDIRECT($B$1&amp;"!AI407")))</f>
        <v>0</v>
      </c>
      <c r="Z8" s="17">
        <f ca="1">IF($B$1="a",(SUM('4'!AJ407,'5'!AJ407,'6'!AJ407,'7'!AJ407,'8'!AJ407,'9'!AJ407,'10'!AJ407,'11'!AJ407,'12'!AJ407,'1'!AJ407,'2'!AJ407,'3'!AJ407)),(INDIRECT($B$1&amp;"!AJ407")))</f>
        <v>0</v>
      </c>
      <c r="AA8" s="17">
        <f ca="1">IF($B$1="a",(SUM('4'!AK407,'5'!AK407,'6'!AK407,'7'!AK407,'8'!AK407,'9'!AK407,'10'!AK407,'11'!AK407,'12'!AK407,'1'!AK407,'2'!AK407,'3'!AK407)),(INDIRECT($B$1&amp;"!AK407")))</f>
        <v>0</v>
      </c>
      <c r="AB8" s="17">
        <f ca="1">IF($B$1="a",(SUM('4'!AL407,'5'!AL407,'6'!AL407,'7'!AL407,'8'!AL407,'9'!AL407,'10'!AL407,'11'!AL407,'12'!AL407,'1'!AL407,'2'!AL407,'3'!AL407)),(INDIRECT($B$1&amp;"!AL407")))</f>
        <v>0</v>
      </c>
      <c r="AC8" s="17">
        <f ca="1">IF($B$1="a",(SUM('4'!AM407,'5'!AM407,'6'!AM407,'7'!AM407,'8'!AM407,'9'!AM407,'10'!AM407,'11'!AM407,'12'!AM407,'1'!AM407,'2'!AM407,'3'!AM407)),(INDIRECT($B$1&amp;"!AM407")))</f>
        <v>0</v>
      </c>
      <c r="AD8" s="17">
        <f ca="1">IF($B$1="a",(SUM('4'!AN407,'5'!AN407,'6'!AN407,'7'!AN407,'8'!AN407,'9'!AN407,'10'!AN407,'11'!AN407,'12'!AN407,'1'!AN407,'2'!AN407,'3'!AN407)),(INDIRECT($B$1&amp;"!AN407")))</f>
        <v>0</v>
      </c>
      <c r="AE8" s="17">
        <f ca="1">IF($B$1="a",(SUM('4'!AO407,'5'!AO407,'6'!AO407,'7'!AO407,'8'!AO407,'9'!AO407,'10'!AO407,'11'!AO407,'12'!AO407,'1'!AO407,'2'!AO407,'3'!AO407)),(INDIRECT($B$1&amp;"!AO407")))</f>
        <v>0</v>
      </c>
      <c r="AF8" s="17">
        <f ca="1">IF($B$1="a",(SUM('4'!AP407,'5'!AP407,'6'!AP407,'7'!AP407,'8'!AP407,'9'!AP407,'10'!AP407,'11'!AP407,'12'!AP407,'1'!AP407,'2'!AP407,'3'!AP407)),(INDIRECT($B$1&amp;"!AP407")))</f>
        <v>0</v>
      </c>
      <c r="AG8" s="17">
        <f ca="1">IF($B$1="a",(SUM('4'!AQ407,'5'!AQ407,'6'!AQ407,'7'!AQ407,'8'!AQ407,'9'!AQ407,'10'!AQ407,'11'!AQ407,'12'!AQ407,'1'!AQ407,'2'!AQ407,'3'!AQ407)),(INDIRECT($B$1&amp;"!AQ407")))</f>
        <v>0</v>
      </c>
      <c r="AH8" s="17">
        <f ca="1">IF($B$1="a",(SUM('4'!AR407,'5'!AR407,'6'!AR407,'7'!AR407,'8'!AR407,'9'!AR407,'10'!AR407,'11'!AR407,'12'!AR407,'1'!AR407,'2'!AR407,'3'!AR407)),(INDIRECT($B$1&amp;"!AR407")))</f>
        <v>0</v>
      </c>
      <c r="AI8" s="14">
        <f t="shared" ca="1" si="2"/>
        <v>0</v>
      </c>
    </row>
    <row r="9" spans="1:41" ht="21" customHeight="1">
      <c r="A9" s="15"/>
      <c r="B9" s="160"/>
      <c r="C9" s="16" t="s">
        <v>30</v>
      </c>
      <c r="D9" s="17">
        <f ca="1">IF($B$1="a",(SUM('4'!N408,'5'!N408,'6'!N408,'7'!N408,'8'!N408,'9'!N408,'10'!N408,'11'!N408,'12'!N408,'1'!N408,'2'!N408,'3'!N408)),(INDIRECT($B$1&amp;"!N408")))</f>
        <v>0</v>
      </c>
      <c r="E9" s="17">
        <f ca="1">IF($B$1="a",(SUM('4'!O408,'5'!O408,'6'!O408,'7'!O408,'8'!O408,'9'!O408,'10'!O408,'11'!O408,'12'!O408,'1'!O408,'2'!O408,'3'!O408)),(INDIRECT($B$1&amp;"!O408")))</f>
        <v>0</v>
      </c>
      <c r="F9" s="17">
        <f ca="1">IF($B$1="a",(SUM('4'!P408,'5'!P408,'6'!P408,'7'!P408,'8'!P408,'9'!P408,'10'!P408,'11'!P408,'12'!P408,'1'!P408,'2'!P408,'3'!P408)),(INDIRECT($B$1&amp;"!P408")))</f>
        <v>0</v>
      </c>
      <c r="G9" s="17">
        <f ca="1">IF($B$1="a",(SUM('4'!Q408,'5'!Q408,'6'!Q408,'7'!Q408,'8'!Q408,'9'!Q408,'10'!Q408,'11'!Q408,'12'!Q408,'1'!Q408,'2'!Q408,'3'!Q408)),(INDIRECT($B$1&amp;"!Q408")))</f>
        <v>0</v>
      </c>
      <c r="H9" s="17">
        <f ca="1">IF($B$1="a",(SUM('4'!R408,'5'!R408,'6'!R408,'7'!R408,'8'!R408,'9'!R408,'10'!R408,'11'!R408,'12'!R408,'1'!R408,'2'!R408,'3'!R408)),(INDIRECT($B$1&amp;"!R408")))</f>
        <v>0</v>
      </c>
      <c r="I9" s="17">
        <f ca="1">IF($B$1="a",(SUM('4'!S408,'5'!S408,'6'!S408,'7'!S408,'8'!S408,'9'!S408,'10'!S408,'11'!S408,'12'!S408,'1'!S408,'2'!S408,'3'!S408)),(INDIRECT($B$1&amp;"!S408")))</f>
        <v>0</v>
      </c>
      <c r="J9" s="17">
        <f ca="1">IF($B$1="a",(SUM('4'!T408,'5'!T408,'6'!T408,'7'!T408,'8'!T408,'9'!T408,'10'!T408,'11'!T408,'12'!T408,'1'!T408,'2'!T408,'3'!T408)),(INDIRECT($B$1&amp;"!T408")))</f>
        <v>0</v>
      </c>
      <c r="K9" s="17">
        <f ca="1">IF($B$1="a",(SUM('4'!U408,'5'!U408,'6'!U408,'7'!U408,'8'!U408,'9'!U408,'10'!U408,'11'!U408,'12'!U408,'1'!U408,'2'!U408,'3'!U408)),(INDIRECT($B$1&amp;"!U408")))</f>
        <v>0</v>
      </c>
      <c r="L9" s="17">
        <f ca="1">IF($B$1="a",(SUM('4'!V408,'5'!V408,'6'!V408,'7'!V408,'8'!V408,'9'!V408,'10'!V408,'11'!V408,'12'!V408,'1'!V408,'2'!V408,'3'!V408)),(INDIRECT($B$1&amp;"!V408")))</f>
        <v>0</v>
      </c>
      <c r="M9" s="17">
        <f ca="1">IF($B$1="a",(SUM('4'!W408,'5'!W408,'6'!W408,'7'!W408,'8'!W408,'9'!W408,'10'!W408,'11'!W408,'12'!W408,'1'!W408,'2'!W408,'3'!W408)),(INDIRECT($B$1&amp;"!W408")))</f>
        <v>0</v>
      </c>
      <c r="N9" s="17">
        <f ca="1">IF($B$1="a",(SUM('4'!X408,'5'!X408,'6'!X408,'7'!X408,'8'!X408,'9'!X408,'10'!X408,'11'!X408,'12'!X408,'1'!X408,'2'!X408,'3'!X408)),(INDIRECT($B$1&amp;"!X408")))</f>
        <v>0</v>
      </c>
      <c r="O9" s="17">
        <f ca="1">IF($B$1="a",(SUM('4'!Y408,'5'!Y408,'6'!Y408,'7'!Y408,'8'!Y408,'9'!Y408,'10'!Y408,'11'!Y408,'12'!Y408,'1'!Y408,'2'!Y408,'3'!Y408)),(INDIRECT($B$1&amp;"!Y408")))</f>
        <v>0</v>
      </c>
      <c r="P9" s="17">
        <f ca="1">IF($B$1="a",(SUM('4'!Z408,'5'!Z408,'6'!Z408,'7'!Z408,'8'!Z408,'9'!Z408,'10'!Z408,'11'!Z408,'12'!Z408,'1'!Z408,'2'!Z408,'3'!Z408)),(INDIRECT($B$1&amp;"!Z408")))</f>
        <v>0</v>
      </c>
      <c r="Q9" s="17">
        <f ca="1">IF($B$1="a",(SUM('4'!AA408,'5'!AA408,'6'!AA408,'7'!AA408,'8'!AA408,'9'!AA408,'10'!AA408,'11'!AA408,'12'!AA408,'1'!AA408,'2'!AA408,'3'!AA408)),(INDIRECT($B$1&amp;"!AA408")))</f>
        <v>0</v>
      </c>
      <c r="R9" s="17">
        <f ca="1">IF($B$1="a",(SUM('4'!AB408,'5'!AB408,'6'!AB408,'7'!AB408,'8'!AB408,'9'!AB408,'10'!AB408,'11'!AB408,'12'!AB408,'1'!AB408,'2'!AB408,'3'!AB408)),(INDIRECT($B$1&amp;"!AB408")))</f>
        <v>0</v>
      </c>
      <c r="S9" s="17">
        <f ca="1">IF($B$1="a",(SUM('4'!AC408,'5'!AC408,'6'!AC408,'7'!AC408,'8'!AC408,'9'!AC408,'10'!AC408,'11'!AC408,'12'!AC408,'1'!AC408,'2'!AC408,'3'!AC408)),(INDIRECT($B$1&amp;"!AC408")))</f>
        <v>0</v>
      </c>
      <c r="T9" s="17">
        <f ca="1">IF($B$1="a",(SUM('4'!AD408,'5'!AD408,'6'!AD408,'7'!AD408,'8'!AD408,'9'!AD408,'10'!AD408,'11'!AD408,'12'!AD408,'1'!AD408,'2'!AD408,'3'!AD408)),(INDIRECT($B$1&amp;"!AD408")))</f>
        <v>0</v>
      </c>
      <c r="U9" s="17">
        <f ca="1">IF($B$1="a",(SUM('4'!AE408,'5'!AE408,'6'!AE408,'7'!AE408,'8'!AE408,'9'!AE408,'10'!AE408,'11'!AE408,'12'!AE408,'1'!AE408,'2'!AE408,'3'!AE408)),(INDIRECT($B$1&amp;"!AE408")))</f>
        <v>0</v>
      </c>
      <c r="V9" s="17">
        <f ca="1">IF($B$1="a",(SUM('4'!AF408,'5'!AF408,'6'!AF408,'7'!AF408,'8'!AF408,'9'!AF408,'10'!AF408,'11'!AF408,'12'!AF408,'1'!AF408,'2'!AF408,'3'!AF408)),(INDIRECT($B$1&amp;"!AF408")))</f>
        <v>0</v>
      </c>
      <c r="W9" s="17">
        <f ca="1">IF($B$1="a",(SUM('4'!AG408,'5'!AG408,'6'!AG408,'7'!AG408,'8'!AG408,'9'!AG408,'10'!AG408,'11'!AG408,'12'!AG408,'1'!AG408,'2'!AG408,'3'!AG408)),(INDIRECT($B$1&amp;"!AG408")))</f>
        <v>0</v>
      </c>
      <c r="X9" s="17">
        <f ca="1">IF($B$1="a",(SUM('4'!AH408,'5'!AH408,'6'!AH408,'7'!AH408,'8'!AH408,'9'!AH408,'10'!AH408,'11'!AH408,'12'!AH408,'1'!AH408,'2'!AH408,'3'!AH408)),(INDIRECT($B$1&amp;"!AH408")))</f>
        <v>0</v>
      </c>
      <c r="Y9" s="17">
        <f ca="1">IF($B$1="a",(SUM('4'!AI408,'5'!AI408,'6'!AI408,'7'!AI408,'8'!AI408,'9'!AI408,'10'!AI408,'11'!AI408,'12'!AI408,'1'!AI408,'2'!AI408,'3'!AI408)),(INDIRECT($B$1&amp;"!AI408")))</f>
        <v>0</v>
      </c>
      <c r="Z9" s="17">
        <f ca="1">IF($B$1="a",(SUM('4'!AJ408,'5'!AJ408,'6'!AJ408,'7'!AJ408,'8'!AJ408,'9'!AJ408,'10'!AJ408,'11'!AJ408,'12'!AJ408,'1'!AJ408,'2'!AJ408,'3'!AJ408)),(INDIRECT($B$1&amp;"!AJ408")))</f>
        <v>0</v>
      </c>
      <c r="AA9" s="17">
        <f ca="1">IF($B$1="a",(SUM('4'!AK408,'5'!AK408,'6'!AK408,'7'!AK408,'8'!AK408,'9'!AK408,'10'!AK408,'11'!AK408,'12'!AK408,'1'!AK408,'2'!AK408,'3'!AK408)),(INDIRECT($B$1&amp;"!AK408")))</f>
        <v>0</v>
      </c>
      <c r="AB9" s="17">
        <f ca="1">IF($B$1="a",(SUM('4'!AL408,'5'!AL408,'6'!AL408,'7'!AL408,'8'!AL408,'9'!AL408,'10'!AL408,'11'!AL408,'12'!AL408,'1'!AL408,'2'!AL408,'3'!AL408)),(INDIRECT($B$1&amp;"!AL408")))</f>
        <v>0</v>
      </c>
      <c r="AC9" s="17">
        <f ca="1">IF($B$1="a",(SUM('4'!AM408,'5'!AM408,'6'!AM408,'7'!AM408,'8'!AM408,'9'!AM408,'10'!AM408,'11'!AM408,'12'!AM408,'1'!AM408,'2'!AM408,'3'!AM408)),(INDIRECT($B$1&amp;"!AM408")))</f>
        <v>0</v>
      </c>
      <c r="AD9" s="17">
        <f ca="1">IF($B$1="a",(SUM('4'!AN408,'5'!AN408,'6'!AN408,'7'!AN408,'8'!AN408,'9'!AN408,'10'!AN408,'11'!AN408,'12'!AN408,'1'!AN408,'2'!AN408,'3'!AN408)),(INDIRECT($B$1&amp;"!AN408")))</f>
        <v>0</v>
      </c>
      <c r="AE9" s="17">
        <f ca="1">IF($B$1="a",(SUM('4'!AO408,'5'!AO408,'6'!AO408,'7'!AO408,'8'!AO408,'9'!AO408,'10'!AO408,'11'!AO408,'12'!AO408,'1'!AO408,'2'!AO408,'3'!AO408)),(INDIRECT($B$1&amp;"!AO408")))</f>
        <v>0</v>
      </c>
      <c r="AF9" s="17">
        <f ca="1">IF($B$1="a",(SUM('4'!AP408,'5'!AP408,'6'!AP408,'7'!AP408,'8'!AP408,'9'!AP408,'10'!AP408,'11'!AP408,'12'!AP408,'1'!AP408,'2'!AP408,'3'!AP408)),(INDIRECT($B$1&amp;"!AP408")))</f>
        <v>0</v>
      </c>
      <c r="AG9" s="17">
        <f ca="1">IF($B$1="a",(SUM('4'!AQ408,'5'!AQ408,'6'!AQ408,'7'!AQ408,'8'!AQ408,'9'!AQ408,'10'!AQ408,'11'!AQ408,'12'!AQ408,'1'!AQ408,'2'!AQ408,'3'!AQ408)),(INDIRECT($B$1&amp;"!AQ408")))</f>
        <v>0</v>
      </c>
      <c r="AH9" s="17">
        <f ca="1">IF($B$1="a",(SUM('4'!AR408,'5'!AR408,'6'!AR408,'7'!AR408,'8'!AR408,'9'!AR408,'10'!AR408,'11'!AR408,'12'!AR408,'1'!AR408,'2'!AR408,'3'!AR408)),(INDIRECT($B$1&amp;"!AR408")))</f>
        <v>0</v>
      </c>
      <c r="AI9" s="14">
        <f t="shared" ca="1" si="2"/>
        <v>0</v>
      </c>
    </row>
    <row r="10" spans="1:41" ht="21" customHeight="1">
      <c r="A10" s="15"/>
      <c r="B10" s="160"/>
      <c r="C10" s="16" t="s">
        <v>31</v>
      </c>
      <c r="D10" s="17">
        <f ca="1">IF($B$1="a",(SUM('4'!N409,'5'!N409,'6'!N409,'7'!N409,'8'!N409,'9'!N409,'10'!N409,'11'!N409,'12'!N409,'1'!N409,'2'!N409,'3'!N409)),(INDIRECT($B$1&amp;"!N409")))</f>
        <v>0</v>
      </c>
      <c r="E10" s="17">
        <f ca="1">IF($B$1="a",(SUM('4'!O409,'5'!O409,'6'!O409,'7'!O409,'8'!O409,'9'!O409,'10'!O409,'11'!O409,'12'!O409,'1'!O409,'2'!O409,'3'!O409)),(INDIRECT($B$1&amp;"!O409")))</f>
        <v>0</v>
      </c>
      <c r="F10" s="17">
        <f ca="1">IF($B$1="a",(SUM('4'!P409,'5'!P409,'6'!P409,'7'!P409,'8'!P409,'9'!P409,'10'!P409,'11'!P409,'12'!P409,'1'!P409,'2'!P409,'3'!P409)),(INDIRECT($B$1&amp;"!P409")))</f>
        <v>0</v>
      </c>
      <c r="G10" s="17">
        <f ca="1">IF($B$1="a",(SUM('4'!Q409,'5'!Q409,'6'!Q409,'7'!Q409,'8'!Q409,'9'!Q409,'10'!Q409,'11'!Q409,'12'!Q409,'1'!Q409,'2'!Q409,'3'!Q409)),(INDIRECT($B$1&amp;"!Q409")))</f>
        <v>0</v>
      </c>
      <c r="H10" s="17">
        <f ca="1">IF($B$1="a",(SUM('4'!R409,'5'!R409,'6'!R409,'7'!R409,'8'!R409,'9'!R409,'10'!R409,'11'!R409,'12'!R409,'1'!R409,'2'!R409,'3'!R409)),(INDIRECT($B$1&amp;"!R409")))</f>
        <v>0</v>
      </c>
      <c r="I10" s="17">
        <f ca="1">IF($B$1="a",(SUM('4'!S409,'5'!S409,'6'!S409,'7'!S409,'8'!S409,'9'!S409,'10'!S409,'11'!S409,'12'!S409,'1'!S409,'2'!S409,'3'!S409)),(INDIRECT($B$1&amp;"!S409")))</f>
        <v>0</v>
      </c>
      <c r="J10" s="17">
        <f ca="1">IF($B$1="a",(SUM('4'!T409,'5'!T409,'6'!T409,'7'!T409,'8'!T409,'9'!T409,'10'!T409,'11'!T409,'12'!T409,'1'!T409,'2'!T409,'3'!T409)),(INDIRECT($B$1&amp;"!T409")))</f>
        <v>0</v>
      </c>
      <c r="K10" s="17">
        <f ca="1">IF($B$1="a",(SUM('4'!U409,'5'!U409,'6'!U409,'7'!U409,'8'!U409,'9'!U409,'10'!U409,'11'!U409,'12'!U409,'1'!U409,'2'!U409,'3'!U409)),(INDIRECT($B$1&amp;"!U409")))</f>
        <v>0</v>
      </c>
      <c r="L10" s="17">
        <f ca="1">IF($B$1="a",(SUM('4'!V409,'5'!V409,'6'!V409,'7'!V409,'8'!V409,'9'!V409,'10'!V409,'11'!V409,'12'!V409,'1'!V409,'2'!V409,'3'!V409)),(INDIRECT($B$1&amp;"!V409")))</f>
        <v>0</v>
      </c>
      <c r="M10" s="17">
        <f ca="1">IF($B$1="a",(SUM('4'!W409,'5'!W409,'6'!W409,'7'!W409,'8'!W409,'9'!W409,'10'!W409,'11'!W409,'12'!W409,'1'!W409,'2'!W409,'3'!W409)),(INDIRECT($B$1&amp;"!W409")))</f>
        <v>0</v>
      </c>
      <c r="N10" s="17">
        <f ca="1">IF($B$1="a",(SUM('4'!X409,'5'!X409,'6'!X409,'7'!X409,'8'!X409,'9'!X409,'10'!X409,'11'!X409,'12'!X409,'1'!X409,'2'!X409,'3'!X409)),(INDIRECT($B$1&amp;"!X409")))</f>
        <v>0</v>
      </c>
      <c r="O10" s="17">
        <f ca="1">IF($B$1="a",(SUM('4'!Y409,'5'!Y409,'6'!Y409,'7'!Y409,'8'!Y409,'9'!Y409,'10'!Y409,'11'!Y409,'12'!Y409,'1'!Y409,'2'!Y409,'3'!Y409)),(INDIRECT($B$1&amp;"!Y409")))</f>
        <v>0</v>
      </c>
      <c r="P10" s="17">
        <f ca="1">IF($B$1="a",(SUM('4'!Z409,'5'!Z409,'6'!Z409,'7'!Z409,'8'!Z409,'9'!Z409,'10'!Z409,'11'!Z409,'12'!Z409,'1'!Z409,'2'!Z409,'3'!Z409)),(INDIRECT($B$1&amp;"!Z409")))</f>
        <v>0</v>
      </c>
      <c r="Q10" s="17">
        <f ca="1">IF($B$1="a",(SUM('4'!AA409,'5'!AA409,'6'!AA409,'7'!AA409,'8'!AA409,'9'!AA409,'10'!AA409,'11'!AA409,'12'!AA409,'1'!AA409,'2'!AA409,'3'!AA409)),(INDIRECT($B$1&amp;"!AA409")))</f>
        <v>0</v>
      </c>
      <c r="R10" s="17">
        <f ca="1">IF($B$1="a",(SUM('4'!AB409,'5'!AB409,'6'!AB409,'7'!AB409,'8'!AB409,'9'!AB409,'10'!AB409,'11'!AB409,'12'!AB409,'1'!AB409,'2'!AB409,'3'!AB409)),(INDIRECT($B$1&amp;"!AB409")))</f>
        <v>0</v>
      </c>
      <c r="S10" s="17">
        <f ca="1">IF($B$1="a",(SUM('4'!AC409,'5'!AC409,'6'!AC409,'7'!AC409,'8'!AC409,'9'!AC409,'10'!AC409,'11'!AC409,'12'!AC409,'1'!AC409,'2'!AC409,'3'!AC409)),(INDIRECT($B$1&amp;"!AC409")))</f>
        <v>0</v>
      </c>
      <c r="T10" s="17">
        <f ca="1">IF($B$1="a",(SUM('4'!AD409,'5'!AD409,'6'!AD409,'7'!AD409,'8'!AD409,'9'!AD409,'10'!AD409,'11'!AD409,'12'!AD409,'1'!AD409,'2'!AD409,'3'!AD409)),(INDIRECT($B$1&amp;"!AD409")))</f>
        <v>0</v>
      </c>
      <c r="U10" s="17">
        <f ca="1">IF($B$1="a",(SUM('4'!AE409,'5'!AE409,'6'!AE409,'7'!AE409,'8'!AE409,'9'!AE409,'10'!AE409,'11'!AE409,'12'!AE409,'1'!AE409,'2'!AE409,'3'!AE409)),(INDIRECT($B$1&amp;"!AE409")))</f>
        <v>0</v>
      </c>
      <c r="V10" s="17">
        <f ca="1">IF($B$1="a",(SUM('4'!AF409,'5'!AF409,'6'!AF409,'7'!AF409,'8'!AF409,'9'!AF409,'10'!AF409,'11'!AF409,'12'!AF409,'1'!AF409,'2'!AF409,'3'!AF409)),(INDIRECT($B$1&amp;"!AF409")))</f>
        <v>0</v>
      </c>
      <c r="W10" s="17">
        <f ca="1">IF($B$1="a",(SUM('4'!AG409,'5'!AG409,'6'!AG409,'7'!AG409,'8'!AG409,'9'!AG409,'10'!AG409,'11'!AG409,'12'!AG409,'1'!AG409,'2'!AG409,'3'!AG409)),(INDIRECT($B$1&amp;"!AG409")))</f>
        <v>0</v>
      </c>
      <c r="X10" s="17">
        <f ca="1">IF($B$1="a",(SUM('4'!AH409,'5'!AH409,'6'!AH409,'7'!AH409,'8'!AH409,'9'!AH409,'10'!AH409,'11'!AH409,'12'!AH409,'1'!AH409,'2'!AH409,'3'!AH409)),(INDIRECT($B$1&amp;"!AH409")))</f>
        <v>0</v>
      </c>
      <c r="Y10" s="17">
        <f ca="1">IF($B$1="a",(SUM('4'!AI409,'5'!AI409,'6'!AI409,'7'!AI409,'8'!AI409,'9'!AI409,'10'!AI409,'11'!AI409,'12'!AI409,'1'!AI409,'2'!AI409,'3'!AI409)),(INDIRECT($B$1&amp;"!AI409")))</f>
        <v>0</v>
      </c>
      <c r="Z10" s="17">
        <f ca="1">IF($B$1="a",(SUM('4'!AJ409,'5'!AJ409,'6'!AJ409,'7'!AJ409,'8'!AJ409,'9'!AJ409,'10'!AJ409,'11'!AJ409,'12'!AJ409,'1'!AJ409,'2'!AJ409,'3'!AJ409)),(INDIRECT($B$1&amp;"!AJ409")))</f>
        <v>0</v>
      </c>
      <c r="AA10" s="17">
        <f ca="1">IF($B$1="a",(SUM('4'!AK409,'5'!AK409,'6'!AK409,'7'!AK409,'8'!AK409,'9'!AK409,'10'!AK409,'11'!AK409,'12'!AK409,'1'!AK409,'2'!AK409,'3'!AK409)),(INDIRECT($B$1&amp;"!AK409")))</f>
        <v>0</v>
      </c>
      <c r="AB10" s="17">
        <f ca="1">IF($B$1="a",(SUM('4'!AL409,'5'!AL409,'6'!AL409,'7'!AL409,'8'!AL409,'9'!AL409,'10'!AL409,'11'!AL409,'12'!AL409,'1'!AL409,'2'!AL409,'3'!AL409)),(INDIRECT($B$1&amp;"!AL409")))</f>
        <v>0</v>
      </c>
      <c r="AC10" s="17">
        <f ca="1">IF($B$1="a",(SUM('4'!AM409,'5'!AM409,'6'!AM409,'7'!AM409,'8'!AM409,'9'!AM409,'10'!AM409,'11'!AM409,'12'!AM409,'1'!AM409,'2'!AM409,'3'!AM409)),(INDIRECT($B$1&amp;"!AM409")))</f>
        <v>0</v>
      </c>
      <c r="AD10" s="17">
        <f ca="1">IF($B$1="a",(SUM('4'!AN409,'5'!AN409,'6'!AN409,'7'!AN409,'8'!AN409,'9'!AN409,'10'!AN409,'11'!AN409,'12'!AN409,'1'!AN409,'2'!AN409,'3'!AN409)),(INDIRECT($B$1&amp;"!AN409")))</f>
        <v>0</v>
      </c>
      <c r="AE10" s="17">
        <f ca="1">IF($B$1="a",(SUM('4'!AO409,'5'!AO409,'6'!AO409,'7'!AO409,'8'!AO409,'9'!AO409,'10'!AO409,'11'!AO409,'12'!AO409,'1'!AO409,'2'!AO409,'3'!AO409)),(INDIRECT($B$1&amp;"!AO409")))</f>
        <v>0</v>
      </c>
      <c r="AF10" s="17">
        <f ca="1">IF($B$1="a",(SUM('4'!AP409,'5'!AP409,'6'!AP409,'7'!AP409,'8'!AP409,'9'!AP409,'10'!AP409,'11'!AP409,'12'!AP409,'1'!AP409,'2'!AP409,'3'!AP409)),(INDIRECT($B$1&amp;"!AP409")))</f>
        <v>0</v>
      </c>
      <c r="AG10" s="17">
        <f ca="1">IF($B$1="a",(SUM('4'!AQ409,'5'!AQ409,'6'!AQ409,'7'!AQ409,'8'!AQ409,'9'!AQ409,'10'!AQ409,'11'!AQ409,'12'!AQ409,'1'!AQ409,'2'!AQ409,'3'!AQ409)),(INDIRECT($B$1&amp;"!AQ409")))</f>
        <v>0</v>
      </c>
      <c r="AH10" s="17">
        <f ca="1">IF($B$1="a",(SUM('4'!AR409,'5'!AR409,'6'!AR409,'7'!AR409,'8'!AR409,'9'!AR409,'10'!AR409,'11'!AR409,'12'!AR409,'1'!AR409,'2'!AR409,'3'!AR409)),(INDIRECT($B$1&amp;"!AR409")))</f>
        <v>0</v>
      </c>
      <c r="AI10" s="14">
        <f ca="1">SUM(D10:AH10)</f>
        <v>0</v>
      </c>
      <c r="AJ10" s="18"/>
      <c r="AK10" s="18"/>
      <c r="AL10" s="18"/>
      <c r="AM10" s="18"/>
      <c r="AN10" s="18"/>
      <c r="AO10" s="18"/>
    </row>
    <row r="11" spans="1:41" ht="21" customHeight="1">
      <c r="A11" s="15"/>
      <c r="B11" s="160" t="s">
        <v>3</v>
      </c>
      <c r="C11" s="16" t="s">
        <v>13</v>
      </c>
      <c r="D11" s="17">
        <f ca="1">IF($B$1="a",(SUM('4'!N412,'5'!N412,'6'!N412,'7'!N412,'8'!N412,'9'!N412,'10'!N412,'11'!N412,'12'!N412,'1'!N412,'2'!N412,'3'!N412)),(INDIRECT($B$1&amp;"!N412")))</f>
        <v>0</v>
      </c>
      <c r="E11" s="17">
        <f ca="1">IF($B$1="a",(SUM('4'!O412,'5'!O412,'6'!O412,'7'!O412,'8'!O412,'9'!O412,'10'!O412,'11'!O412,'12'!O412,'1'!O412,'2'!O412,'3'!O412)),(INDIRECT($B$1&amp;"!O412")))</f>
        <v>0</v>
      </c>
      <c r="F11" s="17">
        <f ca="1">IF($B$1="a",(SUM('4'!P412,'5'!P412,'6'!P412,'7'!P412,'8'!P412,'9'!P412,'10'!P412,'11'!P412,'12'!P412,'1'!P412,'2'!P412,'3'!P412)),(INDIRECT($B$1&amp;"!P412")))</f>
        <v>0</v>
      </c>
      <c r="G11" s="17">
        <f ca="1">IF($B$1="a",(SUM('4'!Q412,'5'!Q412,'6'!Q412,'7'!Q412,'8'!Q412,'9'!Q412,'10'!Q412,'11'!Q412,'12'!Q412,'1'!Q412,'2'!Q412,'3'!Q412)),(INDIRECT($B$1&amp;"!Q412")))</f>
        <v>0</v>
      </c>
      <c r="H11" s="17">
        <f ca="1">IF($B$1="a",(SUM('4'!R412,'5'!R412,'6'!R412,'7'!R412,'8'!R412,'9'!R412,'10'!R412,'11'!R412,'12'!R412,'1'!R412,'2'!R412,'3'!R412)),(INDIRECT($B$1&amp;"!R412")))</f>
        <v>0</v>
      </c>
      <c r="I11" s="17">
        <f ca="1">IF($B$1="a",(SUM('4'!S412,'5'!S412,'6'!S412,'7'!S412,'8'!S412,'9'!S412,'10'!S412,'11'!S412,'12'!S412,'1'!S412,'2'!S412,'3'!S412)),(INDIRECT($B$1&amp;"!S412")))</f>
        <v>0</v>
      </c>
      <c r="J11" s="17">
        <f ca="1">IF($B$1="a",(SUM('4'!T412,'5'!T412,'6'!T412,'7'!T412,'8'!T412,'9'!T412,'10'!T412,'11'!T412,'12'!T412,'1'!T412,'2'!T412,'3'!T412)),(INDIRECT($B$1&amp;"!T412")))</f>
        <v>0</v>
      </c>
      <c r="K11" s="17">
        <f ca="1">IF($B$1="a",(SUM('4'!U412,'5'!U412,'6'!U412,'7'!U412,'8'!U412,'9'!U412,'10'!U412,'11'!U412,'12'!U412,'1'!U412,'2'!U412,'3'!U412)),(INDIRECT($B$1&amp;"!U412")))</f>
        <v>0</v>
      </c>
      <c r="L11" s="17">
        <f ca="1">IF($B$1="a",(SUM('4'!V412,'5'!V412,'6'!V412,'7'!V412,'8'!V412,'9'!V412,'10'!V412,'11'!V412,'12'!V412,'1'!V412,'2'!V412,'3'!V412)),(INDIRECT($B$1&amp;"!V412")))</f>
        <v>0</v>
      </c>
      <c r="M11" s="17">
        <f ca="1">IF($B$1="a",(SUM('4'!W412,'5'!W412,'6'!W412,'7'!W412,'8'!W412,'9'!W412,'10'!W412,'11'!W412,'12'!W412,'1'!W412,'2'!W412,'3'!W412)),(INDIRECT($B$1&amp;"!W412")))</f>
        <v>0</v>
      </c>
      <c r="N11" s="17">
        <f ca="1">IF($B$1="a",(SUM('4'!X412,'5'!X412,'6'!X412,'7'!X412,'8'!X412,'9'!X412,'10'!X412,'11'!X412,'12'!X412,'1'!X412,'2'!X412,'3'!X412)),(INDIRECT($B$1&amp;"!X412")))</f>
        <v>0</v>
      </c>
      <c r="O11" s="17">
        <f ca="1">IF($B$1="a",(SUM('4'!Y412,'5'!Y412,'6'!Y412,'7'!Y412,'8'!Y412,'9'!Y412,'10'!Y412,'11'!Y412,'12'!Y412,'1'!Y412,'2'!Y412,'3'!Y412)),(INDIRECT($B$1&amp;"!Y412")))</f>
        <v>0</v>
      </c>
      <c r="P11" s="17">
        <f ca="1">IF($B$1="a",(SUM('4'!Z412,'5'!Z412,'6'!Z412,'7'!Z412,'8'!Z412,'9'!Z412,'10'!Z412,'11'!Z412,'12'!Z412,'1'!Z412,'2'!Z412,'3'!Z412)),(INDIRECT($B$1&amp;"!Z412")))</f>
        <v>0</v>
      </c>
      <c r="Q11" s="17">
        <f ca="1">IF($B$1="a",(SUM('4'!AA412,'5'!AA412,'6'!AA412,'7'!AA412,'8'!AA412,'9'!AA412,'10'!AA412,'11'!AA412,'12'!AA412,'1'!AA412,'2'!AA412,'3'!AA412)),(INDIRECT($B$1&amp;"!AA412")))</f>
        <v>0</v>
      </c>
      <c r="R11" s="17">
        <f ca="1">IF($B$1="a",(SUM('4'!AB412,'5'!AB412,'6'!AB412,'7'!AB412,'8'!AB412,'9'!AB412,'10'!AB412,'11'!AB412,'12'!AB412,'1'!AB412,'2'!AB412,'3'!AB412)),(INDIRECT($B$1&amp;"!AB412")))</f>
        <v>0</v>
      </c>
      <c r="S11" s="17">
        <f ca="1">IF($B$1="a",(SUM('4'!AC412,'5'!AC412,'6'!AC412,'7'!AC412,'8'!AC412,'9'!AC412,'10'!AC412,'11'!AC412,'12'!AC412,'1'!AC412,'2'!AC412,'3'!AC412)),(INDIRECT($B$1&amp;"!AC412")))</f>
        <v>0</v>
      </c>
      <c r="T11" s="17">
        <f ca="1">IF($B$1="a",(SUM('4'!AD412,'5'!AD412,'6'!AD412,'7'!AD412,'8'!AD412,'9'!AD412,'10'!AD412,'11'!AD412,'12'!AD412,'1'!AD412,'2'!AD412,'3'!AD412)),(INDIRECT($B$1&amp;"!AD412")))</f>
        <v>0</v>
      </c>
      <c r="U11" s="17">
        <f ca="1">IF($B$1="a",(SUM('4'!AE412,'5'!AE412,'6'!AE412,'7'!AE412,'8'!AE412,'9'!AE412,'10'!AE412,'11'!AE412,'12'!AE412,'1'!AE412,'2'!AE412,'3'!AE412)),(INDIRECT($B$1&amp;"!AE412")))</f>
        <v>0</v>
      </c>
      <c r="V11" s="17">
        <f ca="1">IF($B$1="a",(SUM('4'!AF412,'5'!AF412,'6'!AF412,'7'!AF412,'8'!AF412,'9'!AF412,'10'!AF412,'11'!AF412,'12'!AF412,'1'!AF412,'2'!AF412,'3'!AF412)),(INDIRECT($B$1&amp;"!AF412")))</f>
        <v>0</v>
      </c>
      <c r="W11" s="17">
        <f ca="1">IF($B$1="a",(SUM('4'!AG412,'5'!AG412,'6'!AG412,'7'!AG412,'8'!AG412,'9'!AG412,'10'!AG412,'11'!AG412,'12'!AG412,'1'!AG412,'2'!AG412,'3'!AG412)),(INDIRECT($B$1&amp;"!AG412")))</f>
        <v>0</v>
      </c>
      <c r="X11" s="17">
        <f ca="1">IF($B$1="a",(SUM('4'!AH412,'5'!AH412,'6'!AH412,'7'!AH412,'8'!AH412,'9'!AH412,'10'!AH412,'11'!AH412,'12'!AH412,'1'!AH412,'2'!AH412,'3'!AH412)),(INDIRECT($B$1&amp;"!AH412")))</f>
        <v>0</v>
      </c>
      <c r="Y11" s="17">
        <f ca="1">IF($B$1="a",(SUM('4'!AI412,'5'!AI412,'6'!AI412,'7'!AI412,'8'!AI412,'9'!AI412,'10'!AI412,'11'!AI412,'12'!AI412,'1'!AI412,'2'!AI412,'3'!AI412)),(INDIRECT($B$1&amp;"!AI412")))</f>
        <v>0</v>
      </c>
      <c r="Z11" s="17">
        <f ca="1">IF($B$1="a",(SUM('4'!AJ412,'5'!AJ412,'6'!AJ412,'7'!AJ412,'8'!AJ412,'9'!AJ412,'10'!AJ412,'11'!AJ412,'12'!AJ412,'1'!AJ412,'2'!AJ412,'3'!AJ412)),(INDIRECT($B$1&amp;"!AJ412")))</f>
        <v>0</v>
      </c>
      <c r="AA11" s="17">
        <f ca="1">IF($B$1="a",(SUM('4'!AK412,'5'!AK412,'6'!AK412,'7'!AK412,'8'!AK412,'9'!AK412,'10'!AK412,'11'!AK412,'12'!AK412,'1'!AK412,'2'!AK412,'3'!AK412)),(INDIRECT($B$1&amp;"!AK412")))</f>
        <v>0</v>
      </c>
      <c r="AB11" s="17">
        <f ca="1">IF($B$1="a",(SUM('4'!AL412,'5'!AL412,'6'!AL412,'7'!AL412,'8'!AL412,'9'!AL412,'10'!AL412,'11'!AL412,'12'!AL412,'1'!AL412,'2'!AL412,'3'!AL412)),(INDIRECT($B$1&amp;"!AL412")))</f>
        <v>0</v>
      </c>
      <c r="AC11" s="17">
        <f ca="1">IF($B$1="a",(SUM('4'!AM412,'5'!AM412,'6'!AM412,'7'!AM412,'8'!AM412,'9'!AM412,'10'!AM412,'11'!AM412,'12'!AM412,'1'!AM412,'2'!AM412,'3'!AM412)),(INDIRECT($B$1&amp;"!AM412")))</f>
        <v>0</v>
      </c>
      <c r="AD11" s="17">
        <f ca="1">IF($B$1="a",(SUM('4'!AN412,'5'!AN412,'6'!AN412,'7'!AN412,'8'!AN412,'9'!AN412,'10'!AN412,'11'!AN412,'12'!AN412,'1'!AN412,'2'!AN412,'3'!AN412)),(INDIRECT($B$1&amp;"!AN412")))</f>
        <v>0</v>
      </c>
      <c r="AE11" s="17">
        <f ca="1">IF($B$1="a",(SUM('4'!AO412,'5'!AO412,'6'!AO412,'7'!AO412,'8'!AO412,'9'!AO412,'10'!AO412,'11'!AO412,'12'!AO412,'1'!AO412,'2'!AO412,'3'!AO412)),(INDIRECT($B$1&amp;"!AO412")))</f>
        <v>0</v>
      </c>
      <c r="AF11" s="17">
        <f ca="1">IF($B$1="a",(SUM('4'!AP412,'5'!AP412,'6'!AP412,'7'!AP412,'8'!AP412,'9'!AP412,'10'!AP412,'11'!AP412,'12'!AP412,'1'!AP412,'2'!AP412,'3'!AP412)),(INDIRECT($B$1&amp;"!AP412")))</f>
        <v>0</v>
      </c>
      <c r="AG11" s="17">
        <f ca="1">IF($B$1="a",(SUM('4'!AQ412,'5'!AQ412,'6'!AQ412,'7'!AQ412,'8'!AQ412,'9'!AQ412,'10'!AQ412,'11'!AQ412,'12'!AQ412,'1'!AQ412,'2'!AQ412,'3'!AQ412)),(INDIRECT($B$1&amp;"!AQ412")))</f>
        <v>0</v>
      </c>
      <c r="AH11" s="17">
        <f ca="1">IF($B$1="a",(SUM('4'!AR412,'5'!AR412,'6'!AR412,'7'!AR412,'8'!AR412,'9'!AR412,'10'!AR412,'11'!AR412,'12'!AR412,'1'!AR412,'2'!AR412,'3'!AR412)),(INDIRECT($B$1&amp;"!AR412")))</f>
        <v>0</v>
      </c>
      <c r="AI11" s="14">
        <f t="shared" ca="1" si="2"/>
        <v>0</v>
      </c>
      <c r="AO11" s="18"/>
    </row>
    <row r="12" spans="1:41" ht="21" customHeight="1">
      <c r="A12" s="15"/>
      <c r="B12" s="160"/>
      <c r="C12" s="16" t="s">
        <v>12</v>
      </c>
      <c r="D12" s="17">
        <f ca="1">IF($B$1="a",(SUM('4'!N411,'5'!N411,'6'!N411,'7'!N411,'8'!N411,'9'!N411,'10'!N411,'11'!N411,'12'!N411,'1'!N411,'2'!N411,'3'!N411)),(INDIRECT($B$1&amp;"!N411")))</f>
        <v>0</v>
      </c>
      <c r="E12" s="17">
        <f ca="1">IF($B$1="a",(SUM('4'!O411,'5'!O411,'6'!O411,'7'!O411,'8'!O411,'9'!O411,'10'!O411,'11'!O411,'12'!O411,'1'!O411,'2'!O411,'3'!O411)),(INDIRECT($B$1&amp;"!O411")))</f>
        <v>0</v>
      </c>
      <c r="F12" s="17">
        <f ca="1">IF($B$1="a",(SUM('4'!P411,'5'!P411,'6'!P411,'7'!P411,'8'!P411,'9'!P411,'10'!P411,'11'!P411,'12'!P411,'1'!P411,'2'!P411,'3'!P411)),(INDIRECT($B$1&amp;"!P411")))</f>
        <v>0</v>
      </c>
      <c r="G12" s="17">
        <f ca="1">IF($B$1="a",(SUM('4'!Q411,'5'!Q411,'6'!Q411,'7'!Q411,'8'!Q411,'9'!Q411,'10'!Q411,'11'!Q411,'12'!Q411,'1'!Q411,'2'!Q411,'3'!Q411)),(INDIRECT($B$1&amp;"!Q411")))</f>
        <v>0</v>
      </c>
      <c r="H12" s="17">
        <f ca="1">IF($B$1="a",(SUM('4'!R411,'5'!R411,'6'!R411,'7'!R411,'8'!R411,'9'!R411,'10'!R411,'11'!R411,'12'!R411,'1'!R411,'2'!R411,'3'!R411)),(INDIRECT($B$1&amp;"!R411")))</f>
        <v>0</v>
      </c>
      <c r="I12" s="17">
        <f ca="1">IF($B$1="a",(SUM('4'!S411,'5'!S411,'6'!S411,'7'!S411,'8'!S411,'9'!S411,'10'!S411,'11'!S411,'12'!S411,'1'!S411,'2'!S411,'3'!S411)),(INDIRECT($B$1&amp;"!S411")))</f>
        <v>0</v>
      </c>
      <c r="J12" s="17">
        <f ca="1">IF($B$1="a",(SUM('4'!T411,'5'!T411,'6'!T411,'7'!T411,'8'!T411,'9'!T411,'10'!T411,'11'!T411,'12'!T411,'1'!T411,'2'!T411,'3'!T411)),(INDIRECT($B$1&amp;"!T411")))</f>
        <v>0</v>
      </c>
      <c r="K12" s="17">
        <f ca="1">IF($B$1="a",(SUM('4'!U411,'5'!U411,'6'!U411,'7'!U411,'8'!U411,'9'!U411,'10'!U411,'11'!U411,'12'!U411,'1'!U411,'2'!U411,'3'!U411)),(INDIRECT($B$1&amp;"!U411")))</f>
        <v>0</v>
      </c>
      <c r="L12" s="17">
        <f ca="1">IF($B$1="a",(SUM('4'!V411,'5'!V411,'6'!V411,'7'!V411,'8'!V411,'9'!V411,'10'!V411,'11'!V411,'12'!V411,'1'!V411,'2'!V411,'3'!V411)),(INDIRECT($B$1&amp;"!V411")))</f>
        <v>0</v>
      </c>
      <c r="M12" s="17">
        <f ca="1">IF($B$1="a",(SUM('4'!W411,'5'!W411,'6'!W411,'7'!W411,'8'!W411,'9'!W411,'10'!W411,'11'!W411,'12'!W411,'1'!W411,'2'!W411,'3'!W411)),(INDIRECT($B$1&amp;"!W411")))</f>
        <v>0</v>
      </c>
      <c r="N12" s="17">
        <f ca="1">IF($B$1="a",(SUM('4'!X411,'5'!X411,'6'!X411,'7'!X411,'8'!X411,'9'!X411,'10'!X411,'11'!X411,'12'!X411,'1'!X411,'2'!X411,'3'!X411)),(INDIRECT($B$1&amp;"!X411")))</f>
        <v>0</v>
      </c>
      <c r="O12" s="17">
        <f ca="1">IF($B$1="a",(SUM('4'!Y411,'5'!Y411,'6'!Y411,'7'!Y411,'8'!Y411,'9'!Y411,'10'!Y411,'11'!Y411,'12'!Y411,'1'!Y411,'2'!Y411,'3'!Y411)),(INDIRECT($B$1&amp;"!Y411")))</f>
        <v>0</v>
      </c>
      <c r="P12" s="17">
        <f ca="1">IF($B$1="a",(SUM('4'!Z411,'5'!Z411,'6'!Z411,'7'!Z411,'8'!Z411,'9'!Z411,'10'!Z411,'11'!Z411,'12'!Z411,'1'!Z411,'2'!Z411,'3'!Z411)),(INDIRECT($B$1&amp;"!Z411")))</f>
        <v>0</v>
      </c>
      <c r="Q12" s="17">
        <f ca="1">IF($B$1="a",(SUM('4'!AA411,'5'!AA411,'6'!AA411,'7'!AA411,'8'!AA411,'9'!AA411,'10'!AA411,'11'!AA411,'12'!AA411,'1'!AA411,'2'!AA411,'3'!AA411)),(INDIRECT($B$1&amp;"!AA411")))</f>
        <v>0</v>
      </c>
      <c r="R12" s="17">
        <f ca="1">IF($B$1="a",(SUM('4'!AB411,'5'!AB411,'6'!AB411,'7'!AB411,'8'!AB411,'9'!AB411,'10'!AB411,'11'!AB411,'12'!AB411,'1'!AB411,'2'!AB411,'3'!AB411)),(INDIRECT($B$1&amp;"!AB411")))</f>
        <v>0</v>
      </c>
      <c r="S12" s="17">
        <f ca="1">IF($B$1="a",(SUM('4'!AC411,'5'!AC411,'6'!AC411,'7'!AC411,'8'!AC411,'9'!AC411,'10'!AC411,'11'!AC411,'12'!AC411,'1'!AC411,'2'!AC411,'3'!AC411)),(INDIRECT($B$1&amp;"!AC411")))</f>
        <v>0</v>
      </c>
      <c r="T12" s="17">
        <f ca="1">IF($B$1="a",(SUM('4'!AD411,'5'!AD411,'6'!AD411,'7'!AD411,'8'!AD411,'9'!AD411,'10'!AD411,'11'!AD411,'12'!AD411,'1'!AD411,'2'!AD411,'3'!AD411)),(INDIRECT($B$1&amp;"!AD411")))</f>
        <v>0</v>
      </c>
      <c r="U12" s="17">
        <f ca="1">IF($B$1="a",(SUM('4'!AE411,'5'!AE411,'6'!AE411,'7'!AE411,'8'!AE411,'9'!AE411,'10'!AE411,'11'!AE411,'12'!AE411,'1'!AE411,'2'!AE411,'3'!AE411)),(INDIRECT($B$1&amp;"!AE411")))</f>
        <v>0</v>
      </c>
      <c r="V12" s="17">
        <f ca="1">IF($B$1="a",(SUM('4'!AF411,'5'!AF411,'6'!AF411,'7'!AF411,'8'!AF411,'9'!AF411,'10'!AF411,'11'!AF411,'12'!AF411,'1'!AF411,'2'!AF411,'3'!AF411)),(INDIRECT($B$1&amp;"!AF411")))</f>
        <v>0</v>
      </c>
      <c r="W12" s="17">
        <f ca="1">IF($B$1="a",(SUM('4'!AG411,'5'!AG411,'6'!AG411,'7'!AG411,'8'!AG411,'9'!AG411,'10'!AG411,'11'!AG411,'12'!AG411,'1'!AG411,'2'!AG411,'3'!AG411)),(INDIRECT($B$1&amp;"!AG411")))</f>
        <v>0</v>
      </c>
      <c r="X12" s="17">
        <f ca="1">IF($B$1="a",(SUM('4'!AH411,'5'!AH411,'6'!AH411,'7'!AH411,'8'!AH411,'9'!AH411,'10'!AH411,'11'!AH411,'12'!AH411,'1'!AH411,'2'!AH411,'3'!AH411)),(INDIRECT($B$1&amp;"!AH411")))</f>
        <v>0</v>
      </c>
      <c r="Y12" s="17">
        <f ca="1">IF($B$1="a",(SUM('4'!AI411,'5'!AI411,'6'!AI411,'7'!AI411,'8'!AI411,'9'!AI411,'10'!AI411,'11'!AI411,'12'!AI411,'1'!AI411,'2'!AI411,'3'!AI411)),(INDIRECT($B$1&amp;"!AI411")))</f>
        <v>0</v>
      </c>
      <c r="Z12" s="17">
        <f ca="1">IF($B$1="a",(SUM('4'!AJ411,'5'!AJ411,'6'!AJ411,'7'!AJ411,'8'!AJ411,'9'!AJ411,'10'!AJ411,'11'!AJ411,'12'!AJ411,'1'!AJ411,'2'!AJ411,'3'!AJ411)),(INDIRECT($B$1&amp;"!AJ411")))</f>
        <v>0</v>
      </c>
      <c r="AA12" s="17">
        <f ca="1">IF($B$1="a",(SUM('4'!AK411,'5'!AK411,'6'!AK411,'7'!AK411,'8'!AK411,'9'!AK411,'10'!AK411,'11'!AK411,'12'!AK411,'1'!AK411,'2'!AK411,'3'!AK411)),(INDIRECT($B$1&amp;"!AK411")))</f>
        <v>0</v>
      </c>
      <c r="AB12" s="17">
        <f ca="1">IF($B$1="a",(SUM('4'!AL411,'5'!AL411,'6'!AL411,'7'!AL411,'8'!AL411,'9'!AL411,'10'!AL411,'11'!AL411,'12'!AL411,'1'!AL411,'2'!AL411,'3'!AL411)),(INDIRECT($B$1&amp;"!AL411")))</f>
        <v>0</v>
      </c>
      <c r="AC12" s="17">
        <f ca="1">IF($B$1="a",(SUM('4'!AM411,'5'!AM411,'6'!AM411,'7'!AM411,'8'!AM411,'9'!AM411,'10'!AM411,'11'!AM411,'12'!AM411,'1'!AM411,'2'!AM411,'3'!AM411)),(INDIRECT($B$1&amp;"!AM411")))</f>
        <v>0</v>
      </c>
      <c r="AD12" s="17">
        <f ca="1">IF($B$1="a",(SUM('4'!AN411,'5'!AN411,'6'!AN411,'7'!AN411,'8'!AN411,'9'!AN411,'10'!AN411,'11'!AN411,'12'!AN411,'1'!AN411,'2'!AN411,'3'!AN411)),(INDIRECT($B$1&amp;"!AN411")))</f>
        <v>0</v>
      </c>
      <c r="AE12" s="17">
        <f ca="1">IF($B$1="a",(SUM('4'!AO411,'5'!AO411,'6'!AO411,'7'!AO411,'8'!AO411,'9'!AO411,'10'!AO411,'11'!AO411,'12'!AO411,'1'!AO411,'2'!AO411,'3'!AO411)),(INDIRECT($B$1&amp;"!AO411")))</f>
        <v>0</v>
      </c>
      <c r="AF12" s="17">
        <f ca="1">IF($B$1="a",(SUM('4'!AP411,'5'!AP411,'6'!AP411,'7'!AP411,'8'!AP411,'9'!AP411,'10'!AP411,'11'!AP411,'12'!AP411,'1'!AP411,'2'!AP411,'3'!AP411)),(INDIRECT($B$1&amp;"!AP411")))</f>
        <v>0</v>
      </c>
      <c r="AG12" s="17">
        <f ca="1">IF($B$1="a",(SUM('4'!AQ411,'5'!AQ411,'6'!AQ411,'7'!AQ411,'8'!AQ411,'9'!AQ411,'10'!AQ411,'11'!AQ411,'12'!AQ411,'1'!AQ411,'2'!AQ411,'3'!AQ411)),(INDIRECT($B$1&amp;"!AQ411")))</f>
        <v>0</v>
      </c>
      <c r="AH12" s="17">
        <f ca="1">IF($B$1="a",(SUM('4'!AR411,'5'!AR411,'6'!AR411,'7'!AR411,'8'!AR411,'9'!AR411,'10'!AR411,'11'!AR411,'12'!AR411,'1'!AR411,'2'!AR411,'3'!AR411)),(INDIRECT($B$1&amp;"!AR411")))</f>
        <v>0</v>
      </c>
      <c r="AI12" s="14">
        <f ca="1">SUM(D12:AH12)</f>
        <v>0</v>
      </c>
    </row>
    <row r="13" spans="1:41" ht="21" customHeight="1">
      <c r="A13" s="15"/>
      <c r="B13" s="160"/>
      <c r="C13" s="16" t="s">
        <v>11</v>
      </c>
      <c r="D13" s="17">
        <f ca="1">IF($B$1="a",(SUM('4'!N410,'5'!N410,'6'!N410,'7'!N410,'8'!N410,'9'!N410,'10'!N410,'11'!N410,'12'!N410,'1'!N410,'2'!N410,'3'!N410)),(INDIRECT($B$1&amp;"!N410")))</f>
        <v>0</v>
      </c>
      <c r="E13" s="17">
        <f ca="1">IF($B$1="a",(SUM('4'!O410,'5'!O410,'6'!O410,'7'!O410,'8'!O410,'9'!O410,'10'!O410,'11'!O410,'12'!O410,'1'!O410,'2'!O410,'3'!O410)),(INDIRECT($B$1&amp;"!O410")))</f>
        <v>0</v>
      </c>
      <c r="F13" s="17">
        <f ca="1">IF($B$1="a",(SUM('4'!P410,'5'!P410,'6'!P410,'7'!P410,'8'!P410,'9'!P410,'10'!P410,'11'!P410,'12'!P410,'1'!P410,'2'!P410,'3'!P410)),(INDIRECT($B$1&amp;"!P410")))</f>
        <v>0</v>
      </c>
      <c r="G13" s="17">
        <f ca="1">IF($B$1="a",(SUM('4'!Q410,'5'!Q410,'6'!Q410,'7'!Q410,'8'!Q410,'9'!Q410,'10'!Q410,'11'!Q410,'12'!Q410,'1'!Q410,'2'!Q410,'3'!Q410)),(INDIRECT($B$1&amp;"!Q410")))</f>
        <v>0</v>
      </c>
      <c r="H13" s="17">
        <f ca="1">IF($B$1="a",(SUM('4'!R410,'5'!R410,'6'!R410,'7'!R410,'8'!R410,'9'!R410,'10'!R410,'11'!R410,'12'!R410,'1'!R410,'2'!R410,'3'!R410)),(INDIRECT($B$1&amp;"!R410")))</f>
        <v>0</v>
      </c>
      <c r="I13" s="17">
        <f ca="1">IF($B$1="a",(SUM('4'!S410,'5'!S410,'6'!S410,'7'!S410,'8'!S410,'9'!S410,'10'!S410,'11'!S410,'12'!S410,'1'!S410,'2'!S410,'3'!S410)),(INDIRECT($B$1&amp;"!S410")))</f>
        <v>0</v>
      </c>
      <c r="J13" s="17">
        <f ca="1">IF($B$1="a",(SUM('4'!T410,'5'!T410,'6'!T410,'7'!T410,'8'!T410,'9'!T410,'10'!T410,'11'!T410,'12'!T410,'1'!T410,'2'!T410,'3'!T410)),(INDIRECT($B$1&amp;"!T410")))</f>
        <v>0</v>
      </c>
      <c r="K13" s="17">
        <f ca="1">IF($B$1="a",(SUM('4'!U410,'5'!U410,'6'!U410,'7'!U410,'8'!U410,'9'!U410,'10'!U410,'11'!U410,'12'!U410,'1'!U410,'2'!U410,'3'!U410)),(INDIRECT($B$1&amp;"!U410")))</f>
        <v>0</v>
      </c>
      <c r="L13" s="17">
        <f ca="1">IF($B$1="a",(SUM('4'!V410,'5'!V410,'6'!V410,'7'!V410,'8'!V410,'9'!V410,'10'!V410,'11'!V410,'12'!V410,'1'!V410,'2'!V410,'3'!V410)),(INDIRECT($B$1&amp;"!V410")))</f>
        <v>0</v>
      </c>
      <c r="M13" s="17">
        <f ca="1">IF($B$1="a",(SUM('4'!W410,'5'!W410,'6'!W410,'7'!W410,'8'!W410,'9'!W410,'10'!W410,'11'!W410,'12'!W410,'1'!W410,'2'!W410,'3'!W410)),(INDIRECT($B$1&amp;"!W410")))</f>
        <v>0</v>
      </c>
      <c r="N13" s="17">
        <f ca="1">IF($B$1="a",(SUM('4'!X410,'5'!X410,'6'!X410,'7'!X410,'8'!X410,'9'!X410,'10'!X410,'11'!X410,'12'!X410,'1'!X410,'2'!X410,'3'!X410)),(INDIRECT($B$1&amp;"!X410")))</f>
        <v>0</v>
      </c>
      <c r="O13" s="17">
        <f ca="1">IF($B$1="a",(SUM('4'!Y410,'5'!Y410,'6'!Y410,'7'!Y410,'8'!Y410,'9'!Y410,'10'!Y410,'11'!Y410,'12'!Y410,'1'!Y410,'2'!Y410,'3'!Y410)),(INDIRECT($B$1&amp;"!Y410")))</f>
        <v>0</v>
      </c>
      <c r="P13" s="17">
        <f ca="1">IF($B$1="a",(SUM('4'!Z410,'5'!Z410,'6'!Z410,'7'!Z410,'8'!Z410,'9'!Z410,'10'!Z410,'11'!Z410,'12'!Z410,'1'!Z410,'2'!Z410,'3'!Z410)),(INDIRECT($B$1&amp;"!Z410")))</f>
        <v>0</v>
      </c>
      <c r="Q13" s="17">
        <f ca="1">IF($B$1="a",(SUM('4'!AA410,'5'!AA410,'6'!AA410,'7'!AA410,'8'!AA410,'9'!AA410,'10'!AA410,'11'!AA410,'12'!AA410,'1'!AA410,'2'!AA410,'3'!AA410)),(INDIRECT($B$1&amp;"!AA410")))</f>
        <v>0</v>
      </c>
      <c r="R13" s="17">
        <f ca="1">IF($B$1="a",(SUM('4'!AB410,'5'!AB410,'6'!AB410,'7'!AB410,'8'!AB410,'9'!AB410,'10'!AB410,'11'!AB410,'12'!AB410,'1'!AB410,'2'!AB410,'3'!AB410)),(INDIRECT($B$1&amp;"!AB410")))</f>
        <v>0</v>
      </c>
      <c r="S13" s="17">
        <f ca="1">IF($B$1="a",(SUM('4'!AC410,'5'!AC410,'6'!AC410,'7'!AC410,'8'!AC410,'9'!AC410,'10'!AC410,'11'!AC410,'12'!AC410,'1'!AC410,'2'!AC410,'3'!AC410)),(INDIRECT($B$1&amp;"!AC410")))</f>
        <v>0</v>
      </c>
      <c r="T13" s="17">
        <f ca="1">IF($B$1="a",(SUM('4'!AD410,'5'!AD410,'6'!AD410,'7'!AD410,'8'!AD410,'9'!AD410,'10'!AD410,'11'!AD410,'12'!AD410,'1'!AD410,'2'!AD410,'3'!AD410)),(INDIRECT($B$1&amp;"!AD410")))</f>
        <v>0</v>
      </c>
      <c r="U13" s="17">
        <f ca="1">IF($B$1="a",(SUM('4'!AE410,'5'!AE410,'6'!AE410,'7'!AE410,'8'!AE410,'9'!AE410,'10'!AE410,'11'!AE410,'12'!AE410,'1'!AE410,'2'!AE410,'3'!AE410)),(INDIRECT($B$1&amp;"!AE410")))</f>
        <v>0</v>
      </c>
      <c r="V13" s="17">
        <f ca="1">IF($B$1="a",(SUM('4'!AF410,'5'!AF410,'6'!AF410,'7'!AF410,'8'!AF410,'9'!AF410,'10'!AF410,'11'!AF410,'12'!AF410,'1'!AF410,'2'!AF410,'3'!AF410)),(INDIRECT($B$1&amp;"!AF410")))</f>
        <v>0</v>
      </c>
      <c r="W13" s="17">
        <f ca="1">IF($B$1="a",(SUM('4'!AG410,'5'!AG410,'6'!AG410,'7'!AG410,'8'!AG410,'9'!AG410,'10'!AG410,'11'!AG410,'12'!AG410,'1'!AG410,'2'!AG410,'3'!AG410)),(INDIRECT($B$1&amp;"!AG410")))</f>
        <v>0</v>
      </c>
      <c r="X13" s="17">
        <f ca="1">IF($B$1="a",(SUM('4'!AH410,'5'!AH410,'6'!AH410,'7'!AH410,'8'!AH410,'9'!AH410,'10'!AH410,'11'!AH410,'12'!AH410,'1'!AH410,'2'!AH410,'3'!AH410)),(INDIRECT($B$1&amp;"!AH410")))</f>
        <v>0</v>
      </c>
      <c r="Y13" s="17">
        <f ca="1">IF($B$1="a",(SUM('4'!AI410,'5'!AI410,'6'!AI410,'7'!AI410,'8'!AI410,'9'!AI410,'10'!AI410,'11'!AI410,'12'!AI410,'1'!AI410,'2'!AI410,'3'!AI410)),(INDIRECT($B$1&amp;"!AI410")))</f>
        <v>0</v>
      </c>
      <c r="Z13" s="17">
        <f ca="1">IF($B$1="a",(SUM('4'!AJ410,'5'!AJ410,'6'!AJ410,'7'!AJ410,'8'!AJ410,'9'!AJ410,'10'!AJ410,'11'!AJ410,'12'!AJ410,'1'!AJ410,'2'!AJ410,'3'!AJ410)),(INDIRECT($B$1&amp;"!AJ410")))</f>
        <v>0</v>
      </c>
      <c r="AA13" s="17">
        <f ca="1">IF($B$1="a",(SUM('4'!AK410,'5'!AK410,'6'!AK410,'7'!AK410,'8'!AK410,'9'!AK410,'10'!AK410,'11'!AK410,'12'!AK410,'1'!AK410,'2'!AK410,'3'!AK410)),(INDIRECT($B$1&amp;"!AK410")))</f>
        <v>0</v>
      </c>
      <c r="AB13" s="17">
        <f ca="1">IF($B$1="a",(SUM('4'!AL410,'5'!AL410,'6'!AL410,'7'!AL410,'8'!AL410,'9'!AL410,'10'!AL410,'11'!AL410,'12'!AL410,'1'!AL410,'2'!AL410,'3'!AL410)),(INDIRECT($B$1&amp;"!AL410")))</f>
        <v>0</v>
      </c>
      <c r="AC13" s="17">
        <f ca="1">IF($B$1="a",(SUM('4'!AM410,'5'!AM410,'6'!AM410,'7'!AM410,'8'!AM410,'9'!AM410,'10'!AM410,'11'!AM410,'12'!AM410,'1'!AM410,'2'!AM410,'3'!AM410)),(INDIRECT($B$1&amp;"!AM410")))</f>
        <v>0</v>
      </c>
      <c r="AD13" s="17">
        <f ca="1">IF($B$1="a",(SUM('4'!AN410,'5'!AN410,'6'!AN410,'7'!AN410,'8'!AN410,'9'!AN410,'10'!AN410,'11'!AN410,'12'!AN410,'1'!AN410,'2'!AN410,'3'!AN410)),(INDIRECT($B$1&amp;"!AN410")))</f>
        <v>0</v>
      </c>
      <c r="AE13" s="17">
        <f ca="1">IF($B$1="a",(SUM('4'!AO410,'5'!AO410,'6'!AO410,'7'!AO410,'8'!AO410,'9'!AO410,'10'!AO410,'11'!AO410,'12'!AO410,'1'!AO410,'2'!AO410,'3'!AO410)),(INDIRECT($B$1&amp;"!AO410")))</f>
        <v>0</v>
      </c>
      <c r="AF13" s="17">
        <f ca="1">IF($B$1="a",(SUM('4'!AP410,'5'!AP410,'6'!AP410,'7'!AP410,'8'!AP410,'9'!AP410,'10'!AP410,'11'!AP410,'12'!AP410,'1'!AP410,'2'!AP410,'3'!AP410)),(INDIRECT($B$1&amp;"!AP410")))</f>
        <v>0</v>
      </c>
      <c r="AG13" s="17">
        <f ca="1">IF($B$1="a",(SUM('4'!AQ410,'5'!AQ410,'6'!AQ410,'7'!AQ410,'8'!AQ410,'9'!AQ410,'10'!AQ410,'11'!AQ410,'12'!AQ410,'1'!AQ410,'2'!AQ410,'3'!AQ410)),(INDIRECT($B$1&amp;"!AQ410")))</f>
        <v>0</v>
      </c>
      <c r="AH13" s="17">
        <f ca="1">IF($B$1="a",(SUM('4'!AR410,'5'!AR410,'6'!AR410,'7'!AR410,'8'!AR410,'9'!AR410,'10'!AR410,'11'!AR410,'12'!AR410,'1'!AR410,'2'!AR410,'3'!AR410)),(INDIRECT($B$1&amp;"!AR410")))</f>
        <v>0</v>
      </c>
      <c r="AI13" s="14">
        <f t="shared" ca="1" si="2"/>
        <v>0</v>
      </c>
    </row>
    <row r="14" spans="1:41" ht="21" customHeight="1">
      <c r="A14" s="15"/>
      <c r="B14" s="161" t="s">
        <v>33</v>
      </c>
      <c r="C14" s="161"/>
      <c r="D14" s="17">
        <f ca="1">IF($B$1="a",(SUM('4'!N413,'5'!N413,'6'!N413,'7'!N413,'8'!N413,'9'!N413,'10'!N413,'11'!N413,'12'!N413,'1'!N413,'2'!N413,'3'!N413)),(INDIRECT($B$1&amp;"!N413")))</f>
        <v>0</v>
      </c>
      <c r="E14" s="17">
        <f ca="1">IF($B$1="a",(SUM('4'!O413,'5'!O413,'6'!O413,'7'!O413,'8'!O413,'9'!O413,'10'!O413,'11'!O413,'12'!O413,'1'!O413,'2'!O413,'3'!O413)),(INDIRECT($B$1&amp;"!O413")))</f>
        <v>0</v>
      </c>
      <c r="F14" s="17">
        <f ca="1">IF($B$1="a",(SUM('4'!P413,'5'!P413,'6'!P413,'7'!P413,'8'!P413,'9'!P413,'10'!P413,'11'!P413,'12'!P413,'1'!P413,'2'!P413,'3'!P413)),(INDIRECT($B$1&amp;"!P413")))</f>
        <v>0</v>
      </c>
      <c r="G14" s="17">
        <f ca="1">IF($B$1="a",(SUM('4'!Q413,'5'!Q413,'6'!Q413,'7'!Q413,'8'!Q413,'9'!Q413,'10'!Q413,'11'!Q413,'12'!Q413,'1'!Q413,'2'!Q413,'3'!Q413)),(INDIRECT($B$1&amp;"!Q413")))</f>
        <v>0</v>
      </c>
      <c r="H14" s="17">
        <f ca="1">IF($B$1="a",(SUM('4'!R413,'5'!R413,'6'!R413,'7'!R413,'8'!R413,'9'!R413,'10'!R413,'11'!R413,'12'!R413,'1'!R413,'2'!R413,'3'!R413)),(INDIRECT($B$1&amp;"!R413")))</f>
        <v>0</v>
      </c>
      <c r="I14" s="17">
        <f ca="1">IF($B$1="a",(SUM('4'!S413,'5'!S413,'6'!S413,'7'!S413,'8'!S413,'9'!S413,'10'!S413,'11'!S413,'12'!S413,'1'!S413,'2'!S413,'3'!S413)),(INDIRECT($B$1&amp;"!S413")))</f>
        <v>0</v>
      </c>
      <c r="J14" s="17">
        <f ca="1">IF($B$1="a",(SUM('4'!T413,'5'!T413,'6'!T413,'7'!T413,'8'!T413,'9'!T413,'10'!T413,'11'!T413,'12'!T413,'1'!T413,'2'!T413,'3'!T413)),(INDIRECT($B$1&amp;"!T413")))</f>
        <v>0</v>
      </c>
      <c r="K14" s="17">
        <f ca="1">IF($B$1="a",(SUM('4'!U413,'5'!U413,'6'!U413,'7'!U413,'8'!U413,'9'!U413,'10'!U413,'11'!U413,'12'!U413,'1'!U413,'2'!U413,'3'!U413)),(INDIRECT($B$1&amp;"!U413")))</f>
        <v>0</v>
      </c>
      <c r="L14" s="17">
        <f ca="1">IF($B$1="a",(SUM('4'!V413,'5'!V413,'6'!V413,'7'!V413,'8'!V413,'9'!V413,'10'!V413,'11'!V413,'12'!V413,'1'!V413,'2'!V413,'3'!V413)),(INDIRECT($B$1&amp;"!V413")))</f>
        <v>0</v>
      </c>
      <c r="M14" s="17">
        <f ca="1">IF($B$1="a",(SUM('4'!W413,'5'!W413,'6'!W413,'7'!W413,'8'!W413,'9'!W413,'10'!W413,'11'!W413,'12'!W413,'1'!W413,'2'!W413,'3'!W413)),(INDIRECT($B$1&amp;"!W413")))</f>
        <v>0</v>
      </c>
      <c r="N14" s="17">
        <f ca="1">IF($B$1="a",(SUM('4'!X413,'5'!X413,'6'!X413,'7'!X413,'8'!X413,'9'!X413,'10'!X413,'11'!X413,'12'!X413,'1'!X413,'2'!X413,'3'!X413)),(INDIRECT($B$1&amp;"!X413")))</f>
        <v>0</v>
      </c>
      <c r="O14" s="17">
        <f ca="1">IF($B$1="a",(SUM('4'!Y413,'5'!Y413,'6'!Y413,'7'!Y413,'8'!Y413,'9'!Y413,'10'!Y413,'11'!Y413,'12'!Y413,'1'!Y413,'2'!Y413,'3'!Y413)),(INDIRECT($B$1&amp;"!Y413")))</f>
        <v>0</v>
      </c>
      <c r="P14" s="17">
        <f ca="1">IF($B$1="a",(SUM('4'!Z413,'5'!Z413,'6'!Z413,'7'!Z413,'8'!Z413,'9'!Z413,'10'!Z413,'11'!Z413,'12'!Z413,'1'!Z413,'2'!Z413,'3'!Z413)),(INDIRECT($B$1&amp;"!Z413")))</f>
        <v>0</v>
      </c>
      <c r="Q14" s="17">
        <f ca="1">IF($B$1="a",(SUM('4'!AA413,'5'!AA413,'6'!AA413,'7'!AA413,'8'!AA413,'9'!AA413,'10'!AA413,'11'!AA413,'12'!AA413,'1'!AA413,'2'!AA413,'3'!AA413)),(INDIRECT($B$1&amp;"!AA413")))</f>
        <v>0</v>
      </c>
      <c r="R14" s="17">
        <f ca="1">IF($B$1="a",(SUM('4'!AB413,'5'!AB413,'6'!AB413,'7'!AB413,'8'!AB413,'9'!AB413,'10'!AB413,'11'!AB413,'12'!AB413,'1'!AB413,'2'!AB413,'3'!AB413)),(INDIRECT($B$1&amp;"!AB413")))</f>
        <v>0</v>
      </c>
      <c r="S14" s="17">
        <f ca="1">IF($B$1="a",(SUM('4'!AC413,'5'!AC413,'6'!AC413,'7'!AC413,'8'!AC413,'9'!AC413,'10'!AC413,'11'!AC413,'12'!AC413,'1'!AC413,'2'!AC413,'3'!AC413)),(INDIRECT($B$1&amp;"!AC413")))</f>
        <v>0</v>
      </c>
      <c r="T14" s="17">
        <f ca="1">IF($B$1="a",(SUM('4'!AD413,'5'!AD413,'6'!AD413,'7'!AD413,'8'!AD413,'9'!AD413,'10'!AD413,'11'!AD413,'12'!AD413,'1'!AD413,'2'!AD413,'3'!AD413)),(INDIRECT($B$1&amp;"!AD413")))</f>
        <v>0</v>
      </c>
      <c r="U14" s="17">
        <f ca="1">IF($B$1="a",(SUM('4'!AE413,'5'!AE413,'6'!AE413,'7'!AE413,'8'!AE413,'9'!AE413,'10'!AE413,'11'!AE413,'12'!AE413,'1'!AE413,'2'!AE413,'3'!AE413)),(INDIRECT($B$1&amp;"!AE413")))</f>
        <v>0</v>
      </c>
      <c r="V14" s="17">
        <f ca="1">IF($B$1="a",(SUM('4'!AF413,'5'!AF413,'6'!AF413,'7'!AF413,'8'!AF413,'9'!AF413,'10'!AF413,'11'!AF413,'12'!AF413,'1'!AF413,'2'!AF413,'3'!AF413)),(INDIRECT($B$1&amp;"!AF413")))</f>
        <v>0</v>
      </c>
      <c r="W14" s="17">
        <f ca="1">IF($B$1="a",(SUM('4'!AG413,'5'!AG413,'6'!AG413,'7'!AG413,'8'!AG413,'9'!AG413,'10'!AG413,'11'!AG413,'12'!AG413,'1'!AG413,'2'!AG413,'3'!AG413)),(INDIRECT($B$1&amp;"!AG413")))</f>
        <v>0</v>
      </c>
      <c r="X14" s="17">
        <f ca="1">IF($B$1="a",(SUM('4'!AH413,'5'!AH413,'6'!AH413,'7'!AH413,'8'!AH413,'9'!AH413,'10'!AH413,'11'!AH413,'12'!AH413,'1'!AH413,'2'!AH413,'3'!AH413)),(INDIRECT($B$1&amp;"!AH413")))</f>
        <v>0</v>
      </c>
      <c r="Y14" s="17">
        <f ca="1">IF($B$1="a",(SUM('4'!AI413,'5'!AI413,'6'!AI413,'7'!AI413,'8'!AI413,'9'!AI413,'10'!AI413,'11'!AI413,'12'!AI413,'1'!AI413,'2'!AI413,'3'!AI413)),(INDIRECT($B$1&amp;"!AI413")))</f>
        <v>0</v>
      </c>
      <c r="Z14" s="17">
        <f ca="1">IF($B$1="a",(SUM('4'!AJ413,'5'!AJ413,'6'!AJ413,'7'!AJ413,'8'!AJ413,'9'!AJ413,'10'!AJ413,'11'!AJ413,'12'!AJ413,'1'!AJ413,'2'!AJ413,'3'!AJ413)),(INDIRECT($B$1&amp;"!AJ413")))</f>
        <v>0</v>
      </c>
      <c r="AA14" s="17">
        <f ca="1">IF($B$1="a",(SUM('4'!AK413,'5'!AK413,'6'!AK413,'7'!AK413,'8'!AK413,'9'!AK413,'10'!AK413,'11'!AK413,'12'!AK413,'1'!AK413,'2'!AK413,'3'!AK413)),(INDIRECT($B$1&amp;"!AK413")))</f>
        <v>0</v>
      </c>
      <c r="AB14" s="17">
        <f ca="1">IF($B$1="a",(SUM('4'!AL413,'5'!AL413,'6'!AL413,'7'!AL413,'8'!AL413,'9'!AL413,'10'!AL413,'11'!AL413,'12'!AL413,'1'!AL413,'2'!AL413,'3'!AL413)),(INDIRECT($B$1&amp;"!AL413")))</f>
        <v>0</v>
      </c>
      <c r="AC14" s="17">
        <f ca="1">IF($B$1="a",(SUM('4'!AM413,'5'!AM413,'6'!AM413,'7'!AM413,'8'!AM413,'9'!AM413,'10'!AM413,'11'!AM413,'12'!AM413,'1'!AM413,'2'!AM413,'3'!AM413)),(INDIRECT($B$1&amp;"!AM413")))</f>
        <v>0</v>
      </c>
      <c r="AD14" s="17">
        <f ca="1">IF($B$1="a",(SUM('4'!AN413,'5'!AN413,'6'!AN413,'7'!AN413,'8'!AN413,'9'!AN413,'10'!AN413,'11'!AN413,'12'!AN413,'1'!AN413,'2'!AN413,'3'!AN413)),(INDIRECT($B$1&amp;"!AN413")))</f>
        <v>0</v>
      </c>
      <c r="AE14" s="17">
        <f ca="1">IF($B$1="a",(SUM('4'!AO413,'5'!AO413,'6'!AO413,'7'!AO413,'8'!AO413,'9'!AO413,'10'!AO413,'11'!AO413,'12'!AO413,'1'!AO413,'2'!AO413,'3'!AO413)),(INDIRECT($B$1&amp;"!AO413")))</f>
        <v>0</v>
      </c>
      <c r="AF14" s="17">
        <f ca="1">IF($B$1="a",(SUM('4'!AP413,'5'!AP413,'6'!AP413,'7'!AP413,'8'!AP413,'9'!AP413,'10'!AP413,'11'!AP413,'12'!AP413,'1'!AP413,'2'!AP413,'3'!AP413)),(INDIRECT($B$1&amp;"!AP413")))</f>
        <v>0</v>
      </c>
      <c r="AG14" s="17">
        <f ca="1">IF($B$1="a",(SUM('4'!AQ413,'5'!AQ413,'6'!AQ413,'7'!AQ413,'8'!AQ413,'9'!AQ413,'10'!AQ413,'11'!AQ413,'12'!AQ413,'1'!AQ413,'2'!AQ413,'3'!AQ413)),(INDIRECT($B$1&amp;"!AQ413")))</f>
        <v>0</v>
      </c>
      <c r="AH14" s="17">
        <f ca="1">IF($B$1="a",(SUM('4'!AR413,'5'!AR413,'6'!AR413,'7'!AR413,'8'!AR413,'9'!AR413,'10'!AR413,'11'!AR413,'12'!AR413,'1'!AR413,'2'!AR413,'3'!AR413)),(INDIRECT($B$1&amp;"!AR413")))</f>
        <v>0</v>
      </c>
      <c r="AI14" s="14">
        <f ca="1">SUM(D14:AH14)</f>
        <v>0</v>
      </c>
    </row>
    <row r="15" spans="1:41" ht="21" customHeight="1">
      <c r="A15" s="15"/>
      <c r="B15" s="161" t="s">
        <v>56</v>
      </c>
      <c r="C15" s="161"/>
      <c r="D15" s="17">
        <f ca="1">IF($B$1="a",(SUM('4'!N414,'5'!N414,'6'!N414,'7'!N414,'8'!N414,'9'!N414,'10'!N414,'11'!N414,'12'!N414,'1'!N414,'2'!N414,'3'!N414)),(INDIRECT($B$1&amp;"!N414")))</f>
        <v>0</v>
      </c>
      <c r="E15" s="17">
        <f ca="1">IF($B$1="a",(SUM('4'!O414,'5'!O414,'6'!O414,'7'!O414,'8'!O414,'9'!O414,'10'!O414,'11'!O414,'12'!O414,'1'!O414,'2'!O414,'3'!O414)),(INDIRECT($B$1&amp;"!O414")))</f>
        <v>0</v>
      </c>
      <c r="F15" s="17">
        <f ca="1">IF($B$1="a",(SUM('4'!P414,'5'!P414,'6'!P414,'7'!P414,'8'!P414,'9'!P414,'10'!P414,'11'!P414,'12'!P414,'1'!P414,'2'!P414,'3'!P414)),(INDIRECT($B$1&amp;"!P414")))</f>
        <v>0</v>
      </c>
      <c r="G15" s="17">
        <f ca="1">IF($B$1="a",(SUM('4'!Q414,'5'!Q414,'6'!Q414,'7'!Q414,'8'!Q414,'9'!Q414,'10'!Q414,'11'!Q414,'12'!Q414,'1'!Q414,'2'!Q414,'3'!Q414)),(INDIRECT($B$1&amp;"!Q414")))</f>
        <v>0</v>
      </c>
      <c r="H15" s="17">
        <f ca="1">IF($B$1="a",(SUM('4'!R414,'5'!R414,'6'!R414,'7'!R414,'8'!R414,'9'!R414,'10'!R414,'11'!R414,'12'!R414,'1'!R414,'2'!R414,'3'!R414)),(INDIRECT($B$1&amp;"!R414")))</f>
        <v>0</v>
      </c>
      <c r="I15" s="17">
        <f ca="1">IF($B$1="a",(SUM('4'!S414,'5'!S414,'6'!S414,'7'!S414,'8'!S414,'9'!S414,'10'!S414,'11'!S414,'12'!S414,'1'!S414,'2'!S414,'3'!S414)),(INDIRECT($B$1&amp;"!S414")))</f>
        <v>0</v>
      </c>
      <c r="J15" s="17">
        <f ca="1">IF($B$1="a",(SUM('4'!T414,'5'!T414,'6'!T414,'7'!T414,'8'!T414,'9'!T414,'10'!T414,'11'!T414,'12'!T414,'1'!T414,'2'!T414,'3'!T414)),(INDIRECT($B$1&amp;"!T414")))</f>
        <v>0</v>
      </c>
      <c r="K15" s="17">
        <f ca="1">IF($B$1="a",(SUM('4'!U414,'5'!U414,'6'!U414,'7'!U414,'8'!U414,'9'!U414,'10'!U414,'11'!U414,'12'!U414,'1'!U414,'2'!U414,'3'!U414)),(INDIRECT($B$1&amp;"!U414")))</f>
        <v>0</v>
      </c>
      <c r="L15" s="17">
        <f ca="1">IF($B$1="a",(SUM('4'!V414,'5'!V414,'6'!V414,'7'!V414,'8'!V414,'9'!V414,'10'!V414,'11'!V414,'12'!V414,'1'!V414,'2'!V414,'3'!V414)),(INDIRECT($B$1&amp;"!V414")))</f>
        <v>0</v>
      </c>
      <c r="M15" s="17">
        <f ca="1">IF($B$1="a",(SUM('4'!W414,'5'!W414,'6'!W414,'7'!W414,'8'!W414,'9'!W414,'10'!W414,'11'!W414,'12'!W414,'1'!W414,'2'!W414,'3'!W414)),(INDIRECT($B$1&amp;"!W414")))</f>
        <v>0</v>
      </c>
      <c r="N15" s="17">
        <f ca="1">IF($B$1="a",(SUM('4'!X414,'5'!X414,'6'!X414,'7'!X414,'8'!X414,'9'!X414,'10'!X414,'11'!X414,'12'!X414,'1'!X414,'2'!X414,'3'!X414)),(INDIRECT($B$1&amp;"!X414")))</f>
        <v>0</v>
      </c>
      <c r="O15" s="17">
        <f ca="1">IF($B$1="a",(SUM('4'!Y414,'5'!Y414,'6'!Y414,'7'!Y414,'8'!Y414,'9'!Y414,'10'!Y414,'11'!Y414,'12'!Y414,'1'!Y414,'2'!Y414,'3'!Y414)),(INDIRECT($B$1&amp;"!Y414")))</f>
        <v>0</v>
      </c>
      <c r="P15" s="17">
        <f ca="1">IF($B$1="a",(SUM('4'!Z414,'5'!Z414,'6'!Z414,'7'!Z414,'8'!Z414,'9'!Z414,'10'!Z414,'11'!Z414,'12'!Z414,'1'!Z414,'2'!Z414,'3'!Z414)),(INDIRECT($B$1&amp;"!Z414")))</f>
        <v>0</v>
      </c>
      <c r="Q15" s="17">
        <f ca="1">IF($B$1="a",(SUM('4'!AA414,'5'!AA414,'6'!AA414,'7'!AA414,'8'!AA414,'9'!AA414,'10'!AA414,'11'!AA414,'12'!AA414,'1'!AA414,'2'!AA414,'3'!AA414)),(INDIRECT($B$1&amp;"!AA414")))</f>
        <v>0</v>
      </c>
      <c r="R15" s="17">
        <f ca="1">IF($B$1="a",(SUM('4'!AB414,'5'!AB414,'6'!AB414,'7'!AB414,'8'!AB414,'9'!AB414,'10'!AB414,'11'!AB414,'12'!AB414,'1'!AB414,'2'!AB414,'3'!AB414)),(INDIRECT($B$1&amp;"!AB414")))</f>
        <v>0</v>
      </c>
      <c r="S15" s="17">
        <f ca="1">IF($B$1="a",(SUM('4'!AC414,'5'!AC414,'6'!AC414,'7'!AC414,'8'!AC414,'9'!AC414,'10'!AC414,'11'!AC414,'12'!AC414,'1'!AC414,'2'!AC414,'3'!AC414)),(INDIRECT($B$1&amp;"!AC414")))</f>
        <v>0</v>
      </c>
      <c r="T15" s="17">
        <f ca="1">IF($B$1="a",(SUM('4'!AD414,'5'!AD414,'6'!AD414,'7'!AD414,'8'!AD414,'9'!AD414,'10'!AD414,'11'!AD414,'12'!AD414,'1'!AD414,'2'!AD414,'3'!AD414)),(INDIRECT($B$1&amp;"!AD414")))</f>
        <v>0</v>
      </c>
      <c r="U15" s="17">
        <f ca="1">IF($B$1="a",(SUM('4'!AE414,'5'!AE414,'6'!AE414,'7'!AE414,'8'!AE414,'9'!AE414,'10'!AE414,'11'!AE414,'12'!AE414,'1'!AE414,'2'!AE414,'3'!AE414)),(INDIRECT($B$1&amp;"!AE414")))</f>
        <v>0</v>
      </c>
      <c r="V15" s="17">
        <f ca="1">IF($B$1="a",(SUM('4'!AF414,'5'!AF414,'6'!AF414,'7'!AF414,'8'!AF414,'9'!AF414,'10'!AF414,'11'!AF414,'12'!AF414,'1'!AF414,'2'!AF414,'3'!AF414)),(INDIRECT($B$1&amp;"!AF414")))</f>
        <v>0</v>
      </c>
      <c r="W15" s="17">
        <f ca="1">IF($B$1="a",(SUM('4'!AG414,'5'!AG414,'6'!AG414,'7'!AG414,'8'!AG414,'9'!AG414,'10'!AG414,'11'!AG414,'12'!AG414,'1'!AG414,'2'!AG414,'3'!AG414)),(INDIRECT($B$1&amp;"!AG414")))</f>
        <v>0</v>
      </c>
      <c r="X15" s="17">
        <f ca="1">IF($B$1="a",(SUM('4'!AH414,'5'!AH414,'6'!AH414,'7'!AH414,'8'!AH414,'9'!AH414,'10'!AH414,'11'!AH414,'12'!AH414,'1'!AH414,'2'!AH414,'3'!AH414)),(INDIRECT($B$1&amp;"!AH414")))</f>
        <v>0</v>
      </c>
      <c r="Y15" s="17">
        <f ca="1">IF($B$1="a",(SUM('4'!AI414,'5'!AI414,'6'!AI414,'7'!AI414,'8'!AI414,'9'!AI414,'10'!AI414,'11'!AI414,'12'!AI414,'1'!AI414,'2'!AI414,'3'!AI414)),(INDIRECT($B$1&amp;"!AI414")))</f>
        <v>0</v>
      </c>
      <c r="Z15" s="17">
        <f ca="1">IF($B$1="a",(SUM('4'!AJ414,'5'!AJ414,'6'!AJ414,'7'!AJ414,'8'!AJ414,'9'!AJ414,'10'!AJ414,'11'!AJ414,'12'!AJ414,'1'!AJ414,'2'!AJ414,'3'!AJ414)),(INDIRECT($B$1&amp;"!AJ414")))</f>
        <v>0</v>
      </c>
      <c r="AA15" s="17">
        <f ca="1">IF($B$1="a",(SUM('4'!AK414,'5'!AK414,'6'!AK414,'7'!AK414,'8'!AK414,'9'!AK414,'10'!AK414,'11'!AK414,'12'!AK414,'1'!AK414,'2'!AK414,'3'!AK414)),(INDIRECT($B$1&amp;"!AK414")))</f>
        <v>0</v>
      </c>
      <c r="AB15" s="17">
        <f ca="1">IF($B$1="a",(SUM('4'!AL414,'5'!AL414,'6'!AL414,'7'!AL414,'8'!AL414,'9'!AL414,'10'!AL414,'11'!AL414,'12'!AL414,'1'!AL414,'2'!AL414,'3'!AL414)),(INDIRECT($B$1&amp;"!AL414")))</f>
        <v>0</v>
      </c>
      <c r="AC15" s="17">
        <f ca="1">IF($B$1="a",(SUM('4'!AM414,'5'!AM414,'6'!AM414,'7'!AM414,'8'!AM414,'9'!AM414,'10'!AM414,'11'!AM414,'12'!AM414,'1'!AM414,'2'!AM414,'3'!AM414)),(INDIRECT($B$1&amp;"!AM414")))</f>
        <v>0</v>
      </c>
      <c r="AD15" s="17">
        <f ca="1">IF($B$1="a",(SUM('4'!AN414,'5'!AN414,'6'!AN414,'7'!AN414,'8'!AN414,'9'!AN414,'10'!AN414,'11'!AN414,'12'!AN414,'1'!AN414,'2'!AN414,'3'!AN414)),(INDIRECT($B$1&amp;"!AN414")))</f>
        <v>0</v>
      </c>
      <c r="AE15" s="17">
        <f ca="1">IF($B$1="a",(SUM('4'!AO414,'5'!AO414,'6'!AO414,'7'!AO414,'8'!AO414,'9'!AO414,'10'!AO414,'11'!AO414,'12'!AO414,'1'!AO414,'2'!AO414,'3'!AO414)),(INDIRECT($B$1&amp;"!AO414")))</f>
        <v>0</v>
      </c>
      <c r="AF15" s="17">
        <f ca="1">IF($B$1="a",(SUM('4'!AP414,'5'!AP414,'6'!AP414,'7'!AP414,'8'!AP414,'9'!AP414,'10'!AP414,'11'!AP414,'12'!AP414,'1'!AP414,'2'!AP414,'3'!AP414)),(INDIRECT($B$1&amp;"!AP414")))</f>
        <v>0</v>
      </c>
      <c r="AG15" s="17">
        <f ca="1">IF($B$1="a",(SUM('4'!AQ414,'5'!AQ414,'6'!AQ414,'7'!AQ414,'8'!AQ414,'9'!AQ414,'10'!AQ414,'11'!AQ414,'12'!AQ414,'1'!AQ414,'2'!AQ414,'3'!AQ414)),(INDIRECT($B$1&amp;"!AQ414")))</f>
        <v>0</v>
      </c>
      <c r="AH15" s="17">
        <f ca="1">IF($B$1="a",(SUM('4'!AR414,'5'!AR414,'6'!AR414,'7'!AR414,'8'!AR414,'9'!AR414,'10'!AR414,'11'!AR414,'12'!AR414,'1'!AR414,'2'!AR414,'3'!AR414)),(INDIRECT($B$1&amp;"!AR414")))</f>
        <v>0</v>
      </c>
      <c r="AI15" s="14">
        <f ca="1">SUM(D15:AH15)</f>
        <v>0</v>
      </c>
    </row>
    <row r="16" spans="1:41" ht="21" hidden="1" customHeight="1">
      <c r="A16" s="19"/>
      <c r="B16" s="161" t="s">
        <v>34</v>
      </c>
      <c r="C16" s="161"/>
      <c r="D16" s="17">
        <f ca="1">INDIRECT($B$1&amp;"!N415")</f>
        <v>0</v>
      </c>
      <c r="E16" s="17">
        <f t="shared" ref="E16:AH16" ca="1" si="3">INDIRECT($B$1&amp;"!N415")</f>
        <v>0</v>
      </c>
      <c r="F16" s="17">
        <f t="shared" ca="1" si="3"/>
        <v>0</v>
      </c>
      <c r="G16" s="17">
        <f t="shared" ca="1" si="3"/>
        <v>0</v>
      </c>
      <c r="H16" s="17">
        <f t="shared" ca="1" si="3"/>
        <v>0</v>
      </c>
      <c r="I16" s="17">
        <f t="shared" ca="1" si="3"/>
        <v>0</v>
      </c>
      <c r="J16" s="17">
        <f t="shared" ca="1" si="3"/>
        <v>0</v>
      </c>
      <c r="K16" s="17">
        <f t="shared" ca="1" si="3"/>
        <v>0</v>
      </c>
      <c r="L16" s="17">
        <f t="shared" ca="1" si="3"/>
        <v>0</v>
      </c>
      <c r="M16" s="17">
        <f t="shared" ca="1" si="3"/>
        <v>0</v>
      </c>
      <c r="N16" s="17">
        <f t="shared" ca="1" si="3"/>
        <v>0</v>
      </c>
      <c r="O16" s="17">
        <f t="shared" ca="1" si="3"/>
        <v>0</v>
      </c>
      <c r="P16" s="17">
        <f t="shared" ca="1" si="3"/>
        <v>0</v>
      </c>
      <c r="Q16" s="17">
        <f t="shared" ca="1" si="3"/>
        <v>0</v>
      </c>
      <c r="R16" s="17">
        <f t="shared" ca="1" si="3"/>
        <v>0</v>
      </c>
      <c r="S16" s="17">
        <f t="shared" ca="1" si="3"/>
        <v>0</v>
      </c>
      <c r="T16" s="17">
        <f t="shared" ca="1" si="3"/>
        <v>0</v>
      </c>
      <c r="U16" s="17">
        <f t="shared" ca="1" si="3"/>
        <v>0</v>
      </c>
      <c r="V16" s="17">
        <f t="shared" ca="1" si="3"/>
        <v>0</v>
      </c>
      <c r="W16" s="17">
        <f t="shared" ca="1" si="3"/>
        <v>0</v>
      </c>
      <c r="X16" s="17">
        <f t="shared" ca="1" si="3"/>
        <v>0</v>
      </c>
      <c r="Y16" s="17">
        <f t="shared" ca="1" si="3"/>
        <v>0</v>
      </c>
      <c r="Z16" s="17">
        <f t="shared" ca="1" si="3"/>
        <v>0</v>
      </c>
      <c r="AA16" s="17">
        <f t="shared" ca="1" si="3"/>
        <v>0</v>
      </c>
      <c r="AB16" s="17">
        <f t="shared" ca="1" si="3"/>
        <v>0</v>
      </c>
      <c r="AC16" s="17">
        <f t="shared" ca="1" si="3"/>
        <v>0</v>
      </c>
      <c r="AD16" s="17">
        <f t="shared" ca="1" si="3"/>
        <v>0</v>
      </c>
      <c r="AE16" s="17">
        <f t="shared" ca="1" si="3"/>
        <v>0</v>
      </c>
      <c r="AF16" s="17">
        <f t="shared" ca="1" si="3"/>
        <v>0</v>
      </c>
      <c r="AG16" s="17">
        <f t="shared" ca="1" si="3"/>
        <v>0</v>
      </c>
      <c r="AH16" s="17">
        <f t="shared" ca="1" si="3"/>
        <v>0</v>
      </c>
      <c r="AI16" s="14">
        <f ca="1">SUM(D16:AH16)</f>
        <v>0</v>
      </c>
    </row>
    <row r="17" spans="1:36" ht="21" customHeight="1">
      <c r="A17" s="15"/>
      <c r="B17" s="160" t="s">
        <v>15</v>
      </c>
      <c r="C17" s="16" t="s">
        <v>5</v>
      </c>
      <c r="D17" s="17">
        <f ca="1">IF($B$1="a",(SUM('4'!N425,'5'!N425,'6'!N425,'7'!N425,'8'!N425,'9'!N425,'10'!N425,'11'!N425,'12'!N425,'1'!N425,'2'!N425,'3'!N425)),(INDIRECT($B$1&amp;"!N425")))</f>
        <v>0</v>
      </c>
      <c r="E17" s="17">
        <f ca="1">IF($B$1="a",(SUM('4'!O425,'5'!O425,'6'!O425,'7'!O425,'8'!O425,'9'!O425,'10'!O425,'11'!O425,'12'!O425,'1'!O425,'2'!O425,'3'!O425)),(INDIRECT($B$1&amp;"!O425")))</f>
        <v>0</v>
      </c>
      <c r="F17" s="17">
        <f ca="1">IF($B$1="a",(SUM('4'!P425,'5'!P425,'6'!P425,'7'!P425,'8'!P425,'9'!P425,'10'!P425,'11'!P425,'12'!P425,'1'!P425,'2'!P425,'3'!P425)),(INDIRECT($B$1&amp;"!P425")))</f>
        <v>0</v>
      </c>
      <c r="G17" s="17">
        <f ca="1">IF($B$1="a",(SUM('4'!Q425,'5'!Q425,'6'!Q425,'7'!Q425,'8'!Q425,'9'!Q425,'10'!Q425,'11'!Q425,'12'!Q425,'1'!Q425,'2'!Q425,'3'!Q425)),(INDIRECT($B$1&amp;"!Q425")))</f>
        <v>0</v>
      </c>
      <c r="H17" s="17">
        <f ca="1">IF($B$1="a",(SUM('4'!R425,'5'!R425,'6'!R425,'7'!R425,'8'!R425,'9'!R425,'10'!R425,'11'!R425,'12'!R425,'1'!R425,'2'!R425,'3'!R425)),(INDIRECT($B$1&amp;"!R425")))</f>
        <v>0</v>
      </c>
      <c r="I17" s="17">
        <f ca="1">IF($B$1="a",(SUM('4'!S425,'5'!S425,'6'!S425,'7'!S425,'8'!S425,'9'!S425,'10'!S425,'11'!S425,'12'!S425,'1'!S425,'2'!S425,'3'!S425)),(INDIRECT($B$1&amp;"!S425")))</f>
        <v>0</v>
      </c>
      <c r="J17" s="17">
        <f ca="1">IF($B$1="a",(SUM('4'!T425,'5'!T425,'6'!T425,'7'!T425,'8'!T425,'9'!T425,'10'!T425,'11'!T425,'12'!T425,'1'!T425,'2'!T425,'3'!T425)),(INDIRECT($B$1&amp;"!T425")))</f>
        <v>0</v>
      </c>
      <c r="K17" s="17">
        <f ca="1">IF($B$1="a",(SUM('4'!U425,'5'!U425,'6'!U425,'7'!U425,'8'!U425,'9'!U425,'10'!U425,'11'!U425,'12'!U425,'1'!U425,'2'!U425,'3'!U425)),(INDIRECT($B$1&amp;"!U425")))</f>
        <v>0</v>
      </c>
      <c r="L17" s="17">
        <f ca="1">IF($B$1="a",(SUM('4'!V425,'5'!V425,'6'!V425,'7'!V425,'8'!V425,'9'!V425,'10'!V425,'11'!V425,'12'!V425,'1'!V425,'2'!V425,'3'!V425)),(INDIRECT($B$1&amp;"!V425")))</f>
        <v>0</v>
      </c>
      <c r="M17" s="17">
        <f ca="1">IF($B$1="a",(SUM('4'!W425,'5'!W425,'6'!W425,'7'!W425,'8'!W425,'9'!W425,'10'!W425,'11'!W425,'12'!W425,'1'!W425,'2'!W425,'3'!W425)),(INDIRECT($B$1&amp;"!W425")))</f>
        <v>0</v>
      </c>
      <c r="N17" s="17">
        <f ca="1">IF($B$1="a",(SUM('4'!X425,'5'!X425,'6'!X425,'7'!X425,'8'!X425,'9'!X425,'10'!X425,'11'!X425,'12'!X425,'1'!X425,'2'!X425,'3'!X425)),(INDIRECT($B$1&amp;"!X425")))</f>
        <v>0</v>
      </c>
      <c r="O17" s="17">
        <f ca="1">IF($B$1="a",(SUM('4'!Y425,'5'!Y425,'6'!Y425,'7'!Y425,'8'!Y425,'9'!Y425,'10'!Y425,'11'!Y425,'12'!Y425,'1'!Y425,'2'!Y425,'3'!Y425)),(INDIRECT($B$1&amp;"!Y425")))</f>
        <v>0</v>
      </c>
      <c r="P17" s="17">
        <f ca="1">IF($B$1="a",(SUM('4'!Z425,'5'!Z425,'6'!Z425,'7'!Z425,'8'!Z425,'9'!Z425,'10'!Z425,'11'!Z425,'12'!Z425,'1'!Z425,'2'!Z425,'3'!Z425)),(INDIRECT($B$1&amp;"!Z425")))</f>
        <v>0</v>
      </c>
      <c r="Q17" s="17">
        <f ca="1">IF($B$1="a",(SUM('4'!AA425,'5'!AA425,'6'!AA425,'7'!AA425,'8'!AA425,'9'!AA425,'10'!AA425,'11'!AA425,'12'!AA425,'1'!AA425,'2'!AA425,'3'!AA425)),(INDIRECT($B$1&amp;"!AA425")))</f>
        <v>0</v>
      </c>
      <c r="R17" s="17">
        <f ca="1">IF($B$1="a",(SUM('4'!AB425,'5'!AB425,'6'!AB425,'7'!AB425,'8'!AB425,'9'!AB425,'10'!AB425,'11'!AB425,'12'!AB425,'1'!AB425,'2'!AB425,'3'!AB425)),(INDIRECT($B$1&amp;"!AB425")))</f>
        <v>0</v>
      </c>
      <c r="S17" s="17">
        <f ca="1">IF($B$1="a",(SUM('4'!AC425,'5'!AC425,'6'!AC425,'7'!AC425,'8'!AC425,'9'!AC425,'10'!AC425,'11'!AC425,'12'!AC425,'1'!AC425,'2'!AC425,'3'!AC425)),(INDIRECT($B$1&amp;"!AC425")))</f>
        <v>0</v>
      </c>
      <c r="T17" s="17">
        <f ca="1">IF($B$1="a",(SUM('4'!AD425,'5'!AD425,'6'!AD425,'7'!AD425,'8'!AD425,'9'!AD425,'10'!AD425,'11'!AD425,'12'!AD425,'1'!AD425,'2'!AD425,'3'!AD425)),(INDIRECT($B$1&amp;"!AD425")))</f>
        <v>0</v>
      </c>
      <c r="U17" s="17">
        <f ca="1">IF($B$1="a",(SUM('4'!AE425,'5'!AE425,'6'!AE425,'7'!AE425,'8'!AE425,'9'!AE425,'10'!AE425,'11'!AE425,'12'!AE425,'1'!AE425,'2'!AE425,'3'!AE425)),(INDIRECT($B$1&amp;"!AE425")))</f>
        <v>0</v>
      </c>
      <c r="V17" s="17">
        <f ca="1">IF($B$1="a",(SUM('4'!AF425,'5'!AF425,'6'!AF425,'7'!AF425,'8'!AF425,'9'!AF425,'10'!AF425,'11'!AF425,'12'!AF425,'1'!AF425,'2'!AF425,'3'!AF425)),(INDIRECT($B$1&amp;"!AF425")))</f>
        <v>0</v>
      </c>
      <c r="W17" s="17">
        <f ca="1">IF($B$1="a",(SUM('4'!AG425,'5'!AG425,'6'!AG425,'7'!AG425,'8'!AG425,'9'!AG425,'10'!AG425,'11'!AG425,'12'!AG425,'1'!AG425,'2'!AG425,'3'!AG425)),(INDIRECT($B$1&amp;"!AG425")))</f>
        <v>0</v>
      </c>
      <c r="X17" s="17">
        <f ca="1">IF($B$1="a",(SUM('4'!AH425,'5'!AH425,'6'!AH425,'7'!AH425,'8'!AH425,'9'!AH425,'10'!AH425,'11'!AH425,'12'!AH425,'1'!AH425,'2'!AH425,'3'!AH425)),(INDIRECT($B$1&amp;"!AH425")))</f>
        <v>0</v>
      </c>
      <c r="Y17" s="17">
        <f ca="1">IF($B$1="a",(SUM('4'!AI425,'5'!AI425,'6'!AI425,'7'!AI425,'8'!AI425,'9'!AI425,'10'!AI425,'11'!AI425,'12'!AI425,'1'!AI425,'2'!AI425,'3'!AI425)),(INDIRECT($B$1&amp;"!AI425")))</f>
        <v>0</v>
      </c>
      <c r="Z17" s="17">
        <f ca="1">IF($B$1="a",(SUM('4'!AJ425,'5'!AJ425,'6'!AJ425,'7'!AJ425,'8'!AJ425,'9'!AJ425,'10'!AJ425,'11'!AJ425,'12'!AJ425,'1'!AJ425,'2'!AJ425,'3'!AJ425)),(INDIRECT($B$1&amp;"!AJ425")))</f>
        <v>0</v>
      </c>
      <c r="AA17" s="17">
        <f ca="1">IF($B$1="a",(SUM('4'!AK425,'5'!AK425,'6'!AK425,'7'!AK425,'8'!AK425,'9'!AK425,'10'!AK425,'11'!AK425,'12'!AK425,'1'!AK425,'2'!AK425,'3'!AK425)),(INDIRECT($B$1&amp;"!AK425")))</f>
        <v>0</v>
      </c>
      <c r="AB17" s="17">
        <f ca="1">IF($B$1="a",(SUM('4'!AL425,'5'!AL425,'6'!AL425,'7'!AL425,'8'!AL425,'9'!AL425,'10'!AL425,'11'!AL425,'12'!AL425,'1'!AL425,'2'!AL425,'3'!AL425)),(INDIRECT($B$1&amp;"!AL425")))</f>
        <v>0</v>
      </c>
      <c r="AC17" s="17">
        <f ca="1">IF($B$1="a",(SUM('4'!AM425,'5'!AM425,'6'!AM425,'7'!AM425,'8'!AM425,'9'!AM425,'10'!AM425,'11'!AM425,'12'!AM425,'1'!AM425,'2'!AM425,'3'!AM425)),(INDIRECT($B$1&amp;"!AM425")))</f>
        <v>0</v>
      </c>
      <c r="AD17" s="17">
        <f ca="1">IF($B$1="a",(SUM('4'!AN425,'5'!AN425,'6'!AN425,'7'!AN425,'8'!AN425,'9'!AN425,'10'!AN425,'11'!AN425,'12'!AN425,'1'!AN425,'2'!AN425,'3'!AN425)),(INDIRECT($B$1&amp;"!AN425")))</f>
        <v>0</v>
      </c>
      <c r="AE17" s="17">
        <f ca="1">IF($B$1="a",(SUM('4'!AO425,'5'!AO425,'6'!AO425,'7'!AO425,'8'!AO425,'9'!AO425,'10'!AO425,'11'!AO425,'12'!AO425,'1'!AO425,'2'!AO425,'3'!AO425)),(INDIRECT($B$1&amp;"!AO425")))</f>
        <v>0</v>
      </c>
      <c r="AF17" s="17">
        <f ca="1">IF($B$1="a",(SUM('4'!AP425,'5'!AP425,'6'!AP425,'7'!AP425,'8'!AP425,'9'!AP425,'10'!AP425,'11'!AP425,'12'!AP425,'1'!AP425,'2'!AP425,'3'!AP425)),(INDIRECT($B$1&amp;"!AP425")))</f>
        <v>0</v>
      </c>
      <c r="AG17" s="17">
        <f ca="1">IF($B$1="a",(SUM('4'!AQ425,'5'!AQ425,'6'!AQ425,'7'!AQ425,'8'!AQ425,'9'!AQ425,'10'!AQ425,'11'!AQ425,'12'!AQ425,'1'!AQ425,'2'!AQ425,'3'!AQ425)),(INDIRECT($B$1&amp;"!AQ425")))</f>
        <v>0</v>
      </c>
      <c r="AH17" s="17">
        <f ca="1">IF($B$1="a",(SUM('4'!AR425,'5'!AR425,'6'!AR425,'7'!AR425,'8'!AR425,'9'!AR425,'10'!AR425,'11'!AR425,'12'!AR425,'1'!AR425,'2'!AR425,'3'!AR425)),(INDIRECT($B$1&amp;"!AR425")))</f>
        <v>0</v>
      </c>
      <c r="AI17" s="14">
        <f ca="1">SUM(D17:AH17)</f>
        <v>0</v>
      </c>
    </row>
    <row r="18" spans="1:36" ht="21" customHeight="1">
      <c r="A18" s="15"/>
      <c r="B18" s="160"/>
      <c r="C18" s="16" t="s">
        <v>6</v>
      </c>
      <c r="D18" s="17">
        <f ca="1">IF($B$1="a",(SUM('4'!N426,'5'!N426,'6'!N426,'7'!N426,'8'!N426,'9'!N426,'10'!N426,'11'!N426,'12'!N426,'1'!N426,'2'!N426,'3'!N426)),(INDIRECT($B$1&amp;"!N426")))</f>
        <v>0</v>
      </c>
      <c r="E18" s="17">
        <f ca="1">IF($B$1="a",(SUM('4'!O426,'5'!O426,'6'!O426,'7'!O426,'8'!O426,'9'!O426,'10'!O426,'11'!O426,'12'!O426,'1'!O426,'2'!O426,'3'!O426)),(INDIRECT($B$1&amp;"!O426")))</f>
        <v>0</v>
      </c>
      <c r="F18" s="17">
        <f ca="1">IF($B$1="a",(SUM('4'!P426,'5'!P426,'6'!P426,'7'!P426,'8'!P426,'9'!P426,'10'!P426,'11'!P426,'12'!P426,'1'!P426,'2'!P426,'3'!P426)),(INDIRECT($B$1&amp;"!P426")))</f>
        <v>0</v>
      </c>
      <c r="G18" s="17">
        <f ca="1">IF($B$1="a",(SUM('4'!Q426,'5'!Q426,'6'!Q426,'7'!Q426,'8'!Q426,'9'!Q426,'10'!Q426,'11'!Q426,'12'!Q426,'1'!Q426,'2'!Q426,'3'!Q426)),(INDIRECT($B$1&amp;"!Q426")))</f>
        <v>0</v>
      </c>
      <c r="H18" s="17">
        <f ca="1">IF($B$1="a",(SUM('4'!R426,'5'!R426,'6'!R426,'7'!R426,'8'!R426,'9'!R426,'10'!R426,'11'!R426,'12'!R426,'1'!R426,'2'!R426,'3'!R426)),(INDIRECT($B$1&amp;"!R426")))</f>
        <v>0</v>
      </c>
      <c r="I18" s="17">
        <f ca="1">IF($B$1="a",(SUM('4'!S426,'5'!S426,'6'!S426,'7'!S426,'8'!S426,'9'!S426,'10'!S426,'11'!S426,'12'!S426,'1'!S426,'2'!S426,'3'!S426)),(INDIRECT($B$1&amp;"!S426")))</f>
        <v>0</v>
      </c>
      <c r="J18" s="17">
        <f ca="1">IF($B$1="a",(SUM('4'!T426,'5'!T426,'6'!T426,'7'!T426,'8'!T426,'9'!T426,'10'!T426,'11'!T426,'12'!T426,'1'!T426,'2'!T426,'3'!T426)),(INDIRECT($B$1&amp;"!T426")))</f>
        <v>0</v>
      </c>
      <c r="K18" s="17">
        <f ca="1">IF($B$1="a",(SUM('4'!U426,'5'!U426,'6'!U426,'7'!U426,'8'!U426,'9'!U426,'10'!U426,'11'!U426,'12'!U426,'1'!U426,'2'!U426,'3'!U426)),(INDIRECT($B$1&amp;"!U426")))</f>
        <v>0</v>
      </c>
      <c r="L18" s="17">
        <f ca="1">IF($B$1="a",(SUM('4'!V426,'5'!V426,'6'!V426,'7'!V426,'8'!V426,'9'!V426,'10'!V426,'11'!V426,'12'!V426,'1'!V426,'2'!V426,'3'!V426)),(INDIRECT($B$1&amp;"!V426")))</f>
        <v>0</v>
      </c>
      <c r="M18" s="17">
        <f ca="1">IF($B$1="a",(SUM('4'!W426,'5'!W426,'6'!W426,'7'!W426,'8'!W426,'9'!W426,'10'!W426,'11'!W426,'12'!W426,'1'!W426,'2'!W426,'3'!W426)),(INDIRECT($B$1&amp;"!W426")))</f>
        <v>0</v>
      </c>
      <c r="N18" s="17">
        <f ca="1">IF($B$1="a",(SUM('4'!X426,'5'!X426,'6'!X426,'7'!X426,'8'!X426,'9'!X426,'10'!X426,'11'!X426,'12'!X426,'1'!X426,'2'!X426,'3'!X426)),(INDIRECT($B$1&amp;"!X426")))</f>
        <v>0</v>
      </c>
      <c r="O18" s="17">
        <f ca="1">IF($B$1="a",(SUM('4'!Y426,'5'!Y426,'6'!Y426,'7'!Y426,'8'!Y426,'9'!Y426,'10'!Y426,'11'!Y426,'12'!Y426,'1'!Y426,'2'!Y426,'3'!Y426)),(INDIRECT($B$1&amp;"!Y426")))</f>
        <v>0</v>
      </c>
      <c r="P18" s="17">
        <f ca="1">IF($B$1="a",(SUM('4'!Z426,'5'!Z426,'6'!Z426,'7'!Z426,'8'!Z426,'9'!Z426,'10'!Z426,'11'!Z426,'12'!Z426,'1'!Z426,'2'!Z426,'3'!Z426)),(INDIRECT($B$1&amp;"!Z426")))</f>
        <v>0</v>
      </c>
      <c r="Q18" s="17">
        <f ca="1">IF($B$1="a",(SUM('4'!AA426,'5'!AA426,'6'!AA426,'7'!AA426,'8'!AA426,'9'!AA426,'10'!AA426,'11'!AA426,'12'!AA426,'1'!AA426,'2'!AA426,'3'!AA426)),(INDIRECT($B$1&amp;"!AA426")))</f>
        <v>0</v>
      </c>
      <c r="R18" s="17">
        <f ca="1">IF($B$1="a",(SUM('4'!AB426,'5'!AB426,'6'!AB426,'7'!AB426,'8'!AB426,'9'!AB426,'10'!AB426,'11'!AB426,'12'!AB426,'1'!AB426,'2'!AB426,'3'!AB426)),(INDIRECT($B$1&amp;"!AB426")))</f>
        <v>0</v>
      </c>
      <c r="S18" s="17">
        <f ca="1">IF($B$1="a",(SUM('4'!AC426,'5'!AC426,'6'!AC426,'7'!AC426,'8'!AC426,'9'!AC426,'10'!AC426,'11'!AC426,'12'!AC426,'1'!AC426,'2'!AC426,'3'!AC426)),(INDIRECT($B$1&amp;"!AC426")))</f>
        <v>0</v>
      </c>
      <c r="T18" s="17">
        <f ca="1">IF($B$1="a",(SUM('4'!AD426,'5'!AD426,'6'!AD426,'7'!AD426,'8'!AD426,'9'!AD426,'10'!AD426,'11'!AD426,'12'!AD426,'1'!AD426,'2'!AD426,'3'!AD426)),(INDIRECT($B$1&amp;"!AD426")))</f>
        <v>0</v>
      </c>
      <c r="U18" s="17">
        <f ca="1">IF($B$1="a",(SUM('4'!AE426,'5'!AE426,'6'!AE426,'7'!AE426,'8'!AE426,'9'!AE426,'10'!AE426,'11'!AE426,'12'!AE426,'1'!AE426,'2'!AE426,'3'!AE426)),(INDIRECT($B$1&amp;"!AE426")))</f>
        <v>0</v>
      </c>
      <c r="V18" s="17">
        <f ca="1">IF($B$1="a",(SUM('4'!AF426,'5'!AF426,'6'!AF426,'7'!AF426,'8'!AF426,'9'!AF426,'10'!AF426,'11'!AF426,'12'!AF426,'1'!AF426,'2'!AF426,'3'!AF426)),(INDIRECT($B$1&amp;"!AF426")))</f>
        <v>0</v>
      </c>
      <c r="W18" s="17">
        <f ca="1">IF($B$1="a",(SUM('4'!AG426,'5'!AG426,'6'!AG426,'7'!AG426,'8'!AG426,'9'!AG426,'10'!AG426,'11'!AG426,'12'!AG426,'1'!AG426,'2'!AG426,'3'!AG426)),(INDIRECT($B$1&amp;"!AG426")))</f>
        <v>0</v>
      </c>
      <c r="X18" s="17">
        <f ca="1">IF($B$1="a",(SUM('4'!AH426,'5'!AH426,'6'!AH426,'7'!AH426,'8'!AH426,'9'!AH426,'10'!AH426,'11'!AH426,'12'!AH426,'1'!AH426,'2'!AH426,'3'!AH426)),(INDIRECT($B$1&amp;"!AH426")))</f>
        <v>0</v>
      </c>
      <c r="Y18" s="17">
        <f ca="1">IF($B$1="a",(SUM('4'!AI426,'5'!AI426,'6'!AI426,'7'!AI426,'8'!AI426,'9'!AI426,'10'!AI426,'11'!AI426,'12'!AI426,'1'!AI426,'2'!AI426,'3'!AI426)),(INDIRECT($B$1&amp;"!AI426")))</f>
        <v>0</v>
      </c>
      <c r="Z18" s="17">
        <f ca="1">IF($B$1="a",(SUM('4'!AJ426,'5'!AJ426,'6'!AJ426,'7'!AJ426,'8'!AJ426,'9'!AJ426,'10'!AJ426,'11'!AJ426,'12'!AJ426,'1'!AJ426,'2'!AJ426,'3'!AJ426)),(INDIRECT($B$1&amp;"!AJ426")))</f>
        <v>0</v>
      </c>
      <c r="AA18" s="17">
        <f ca="1">IF($B$1="a",(SUM('4'!AK426,'5'!AK426,'6'!AK426,'7'!AK426,'8'!AK426,'9'!AK426,'10'!AK426,'11'!AK426,'12'!AK426,'1'!AK426,'2'!AK426,'3'!AK426)),(INDIRECT($B$1&amp;"!AK426")))</f>
        <v>0</v>
      </c>
      <c r="AB18" s="17">
        <f ca="1">IF($B$1="a",(SUM('4'!AL426,'5'!AL426,'6'!AL426,'7'!AL426,'8'!AL426,'9'!AL426,'10'!AL426,'11'!AL426,'12'!AL426,'1'!AL426,'2'!AL426,'3'!AL426)),(INDIRECT($B$1&amp;"!AL426")))</f>
        <v>0</v>
      </c>
      <c r="AC18" s="17">
        <f ca="1">IF($B$1="a",(SUM('4'!AM426,'5'!AM426,'6'!AM426,'7'!AM426,'8'!AM426,'9'!AM426,'10'!AM426,'11'!AM426,'12'!AM426,'1'!AM426,'2'!AM426,'3'!AM426)),(INDIRECT($B$1&amp;"!AM426")))</f>
        <v>0</v>
      </c>
      <c r="AD18" s="17">
        <f ca="1">IF($B$1="a",(SUM('4'!AN426,'5'!AN426,'6'!AN426,'7'!AN426,'8'!AN426,'9'!AN426,'10'!AN426,'11'!AN426,'12'!AN426,'1'!AN426,'2'!AN426,'3'!AN426)),(INDIRECT($B$1&amp;"!AN426")))</f>
        <v>0</v>
      </c>
      <c r="AE18" s="17">
        <f ca="1">IF($B$1="a",(SUM('4'!AO426,'5'!AO426,'6'!AO426,'7'!AO426,'8'!AO426,'9'!AO426,'10'!AO426,'11'!AO426,'12'!AO426,'1'!AO426,'2'!AO426,'3'!AO426)),(INDIRECT($B$1&amp;"!AO426")))</f>
        <v>0</v>
      </c>
      <c r="AF18" s="17">
        <f ca="1">IF($B$1="a",(SUM('4'!AP426,'5'!AP426,'6'!AP426,'7'!AP426,'8'!AP426,'9'!AP426,'10'!AP426,'11'!AP426,'12'!AP426,'1'!AP426,'2'!AP426,'3'!AP426)),(INDIRECT($B$1&amp;"!AP426")))</f>
        <v>0</v>
      </c>
      <c r="AG18" s="17">
        <f ca="1">IF($B$1="a",(SUM('4'!AQ426,'5'!AQ426,'6'!AQ426,'7'!AQ426,'8'!AQ426,'9'!AQ426,'10'!AQ426,'11'!AQ426,'12'!AQ426,'1'!AQ426,'2'!AQ426,'3'!AQ426)),(INDIRECT($B$1&amp;"!AQ426")))</f>
        <v>0</v>
      </c>
      <c r="AH18" s="17">
        <f ca="1">IF($B$1="a",(SUM('4'!AR426,'5'!AR426,'6'!AR426,'7'!AR426,'8'!AR426,'9'!AR426,'10'!AR426,'11'!AR426,'12'!AR426,'1'!AR426,'2'!AR426,'3'!AR426)),(INDIRECT($B$1&amp;"!AR426")))</f>
        <v>0</v>
      </c>
      <c r="AI18" s="14">
        <f t="shared" ca="1" si="2"/>
        <v>0</v>
      </c>
    </row>
    <row r="19" spans="1:36" ht="21" customHeight="1">
      <c r="A19" s="19"/>
      <c r="B19" s="160"/>
      <c r="C19" s="16" t="s">
        <v>32</v>
      </c>
      <c r="D19" s="17">
        <f ca="1">IF($B$1="a",(SUM('4'!N427,'5'!N427,'6'!N427,'7'!N427,'8'!N427,'9'!N427,'10'!N427,'11'!N427,'12'!N427,'1'!N427,'2'!N427,'3'!N427)),(INDIRECT($B$1&amp;"!N427")))</f>
        <v>0</v>
      </c>
      <c r="E19" s="17">
        <f ca="1">IF($B$1="a",(SUM('4'!O427,'5'!O427,'6'!O427,'7'!O427,'8'!O427,'9'!O427,'10'!O427,'11'!O427,'12'!O427,'1'!O427,'2'!O427,'3'!O427)),(INDIRECT($B$1&amp;"!O427")))</f>
        <v>0</v>
      </c>
      <c r="F19" s="17">
        <f ca="1">IF($B$1="a",(SUM('4'!P427,'5'!P427,'6'!P427,'7'!P427,'8'!P427,'9'!P427,'10'!P427,'11'!P427,'12'!P427,'1'!P427,'2'!P427,'3'!P427)),(INDIRECT($B$1&amp;"!P427")))</f>
        <v>0</v>
      </c>
      <c r="G19" s="17">
        <f ca="1">IF($B$1="a",(SUM('4'!Q427,'5'!Q427,'6'!Q427,'7'!Q427,'8'!Q427,'9'!Q427,'10'!Q427,'11'!Q427,'12'!Q427,'1'!Q427,'2'!Q427,'3'!Q427)),(INDIRECT($B$1&amp;"!Q427")))</f>
        <v>0</v>
      </c>
      <c r="H19" s="17">
        <f ca="1">IF($B$1="a",(SUM('4'!R427,'5'!R427,'6'!R427,'7'!R427,'8'!R427,'9'!R427,'10'!R427,'11'!R427,'12'!R427,'1'!R427,'2'!R427,'3'!R427)),(INDIRECT($B$1&amp;"!R427")))</f>
        <v>0</v>
      </c>
      <c r="I19" s="17">
        <f ca="1">IF($B$1="a",(SUM('4'!S427,'5'!S427,'6'!S427,'7'!S427,'8'!S427,'9'!S427,'10'!S427,'11'!S427,'12'!S427,'1'!S427,'2'!S427,'3'!S427)),(INDIRECT($B$1&amp;"!S427")))</f>
        <v>0</v>
      </c>
      <c r="J19" s="17">
        <f ca="1">IF($B$1="a",(SUM('4'!T427,'5'!T427,'6'!T427,'7'!T427,'8'!T427,'9'!T427,'10'!T427,'11'!T427,'12'!T427,'1'!T427,'2'!T427,'3'!T427)),(INDIRECT($B$1&amp;"!T427")))</f>
        <v>0</v>
      </c>
      <c r="K19" s="17">
        <f ca="1">IF($B$1="a",(SUM('4'!U427,'5'!U427,'6'!U427,'7'!U427,'8'!U427,'9'!U427,'10'!U427,'11'!U427,'12'!U427,'1'!U427,'2'!U427,'3'!U427)),(INDIRECT($B$1&amp;"!U427")))</f>
        <v>0</v>
      </c>
      <c r="L19" s="17">
        <f ca="1">IF($B$1="a",(SUM('4'!V427,'5'!V427,'6'!V427,'7'!V427,'8'!V427,'9'!V427,'10'!V427,'11'!V427,'12'!V427,'1'!V427,'2'!V427,'3'!V427)),(INDIRECT($B$1&amp;"!V427")))</f>
        <v>0</v>
      </c>
      <c r="M19" s="17">
        <f ca="1">IF($B$1="a",(SUM('4'!W427,'5'!W427,'6'!W427,'7'!W427,'8'!W427,'9'!W427,'10'!W427,'11'!W427,'12'!W427,'1'!W427,'2'!W427,'3'!W427)),(INDIRECT($B$1&amp;"!W427")))</f>
        <v>0</v>
      </c>
      <c r="N19" s="17">
        <f ca="1">IF($B$1="a",(SUM('4'!X427,'5'!X427,'6'!X427,'7'!X427,'8'!X427,'9'!X427,'10'!X427,'11'!X427,'12'!X427,'1'!X427,'2'!X427,'3'!X427)),(INDIRECT($B$1&amp;"!X427")))</f>
        <v>0</v>
      </c>
      <c r="O19" s="17">
        <f ca="1">IF($B$1="a",(SUM('4'!Y427,'5'!Y427,'6'!Y427,'7'!Y427,'8'!Y427,'9'!Y427,'10'!Y427,'11'!Y427,'12'!Y427,'1'!Y427,'2'!Y427,'3'!Y427)),(INDIRECT($B$1&amp;"!Y427")))</f>
        <v>0</v>
      </c>
      <c r="P19" s="17">
        <f ca="1">IF($B$1="a",(SUM('4'!Z427,'5'!Z427,'6'!Z427,'7'!Z427,'8'!Z427,'9'!Z427,'10'!Z427,'11'!Z427,'12'!Z427,'1'!Z427,'2'!Z427,'3'!Z427)),(INDIRECT($B$1&amp;"!Z427")))</f>
        <v>0</v>
      </c>
      <c r="Q19" s="17">
        <f ca="1">IF($B$1="a",(SUM('4'!AA427,'5'!AA427,'6'!AA427,'7'!AA427,'8'!AA427,'9'!AA427,'10'!AA427,'11'!AA427,'12'!AA427,'1'!AA427,'2'!AA427,'3'!AA427)),(INDIRECT($B$1&amp;"!AA427")))</f>
        <v>0</v>
      </c>
      <c r="R19" s="17">
        <f ca="1">IF($B$1="a",(SUM('4'!AB427,'5'!AB427,'6'!AB427,'7'!AB427,'8'!AB427,'9'!AB427,'10'!AB427,'11'!AB427,'12'!AB427,'1'!AB427,'2'!AB427,'3'!AB427)),(INDIRECT($B$1&amp;"!AB427")))</f>
        <v>0</v>
      </c>
      <c r="S19" s="17">
        <f ca="1">IF($B$1="a",(SUM('4'!AC427,'5'!AC427,'6'!AC427,'7'!AC427,'8'!AC427,'9'!AC427,'10'!AC427,'11'!AC427,'12'!AC427,'1'!AC427,'2'!AC427,'3'!AC427)),(INDIRECT($B$1&amp;"!AC427")))</f>
        <v>0</v>
      </c>
      <c r="T19" s="17">
        <f ca="1">IF($B$1="a",(SUM('4'!AD427,'5'!AD427,'6'!AD427,'7'!AD427,'8'!AD427,'9'!AD427,'10'!AD427,'11'!AD427,'12'!AD427,'1'!AD427,'2'!AD427,'3'!AD427)),(INDIRECT($B$1&amp;"!AD427")))</f>
        <v>0</v>
      </c>
      <c r="U19" s="17">
        <f ca="1">IF($B$1="a",(SUM('4'!AE427,'5'!AE427,'6'!AE427,'7'!AE427,'8'!AE427,'9'!AE427,'10'!AE427,'11'!AE427,'12'!AE427,'1'!AE427,'2'!AE427,'3'!AE427)),(INDIRECT($B$1&amp;"!AE427")))</f>
        <v>0</v>
      </c>
      <c r="V19" s="17">
        <f ca="1">IF($B$1="a",(SUM('4'!AF427,'5'!AF427,'6'!AF427,'7'!AF427,'8'!AF427,'9'!AF427,'10'!AF427,'11'!AF427,'12'!AF427,'1'!AF427,'2'!AF427,'3'!AF427)),(INDIRECT($B$1&amp;"!AF427")))</f>
        <v>0</v>
      </c>
      <c r="W19" s="17">
        <f ca="1">IF($B$1="a",(SUM('4'!AG427,'5'!AG427,'6'!AG427,'7'!AG427,'8'!AG427,'9'!AG427,'10'!AG427,'11'!AG427,'12'!AG427,'1'!AG427,'2'!AG427,'3'!AG427)),(INDIRECT($B$1&amp;"!AG427")))</f>
        <v>0</v>
      </c>
      <c r="X19" s="17">
        <f ca="1">IF($B$1="a",(SUM('4'!AH427,'5'!AH427,'6'!AH427,'7'!AH427,'8'!AH427,'9'!AH427,'10'!AH427,'11'!AH427,'12'!AH427,'1'!AH427,'2'!AH427,'3'!AH427)),(INDIRECT($B$1&amp;"!AH427")))</f>
        <v>0</v>
      </c>
      <c r="Y19" s="17">
        <f ca="1">IF($B$1="a",(SUM('4'!AI427,'5'!AI427,'6'!AI427,'7'!AI427,'8'!AI427,'9'!AI427,'10'!AI427,'11'!AI427,'12'!AI427,'1'!AI427,'2'!AI427,'3'!AI427)),(INDIRECT($B$1&amp;"!AI427")))</f>
        <v>0</v>
      </c>
      <c r="Z19" s="17">
        <f ca="1">IF($B$1="a",(SUM('4'!AJ427,'5'!AJ427,'6'!AJ427,'7'!AJ427,'8'!AJ427,'9'!AJ427,'10'!AJ427,'11'!AJ427,'12'!AJ427,'1'!AJ427,'2'!AJ427,'3'!AJ427)),(INDIRECT($B$1&amp;"!AJ427")))</f>
        <v>0</v>
      </c>
      <c r="AA19" s="17">
        <f ca="1">IF($B$1="a",(SUM('4'!AK427,'5'!AK427,'6'!AK427,'7'!AK427,'8'!AK427,'9'!AK427,'10'!AK427,'11'!AK427,'12'!AK427,'1'!AK427,'2'!AK427,'3'!AK427)),(INDIRECT($B$1&amp;"!AK427")))</f>
        <v>0</v>
      </c>
      <c r="AB19" s="17">
        <f ca="1">IF($B$1="a",(SUM('4'!AL427,'5'!AL427,'6'!AL427,'7'!AL427,'8'!AL427,'9'!AL427,'10'!AL427,'11'!AL427,'12'!AL427,'1'!AL427,'2'!AL427,'3'!AL427)),(INDIRECT($B$1&amp;"!AL427")))</f>
        <v>0</v>
      </c>
      <c r="AC19" s="17">
        <f ca="1">IF($B$1="a",(SUM('4'!AM427,'5'!AM427,'6'!AM427,'7'!AM427,'8'!AM427,'9'!AM427,'10'!AM427,'11'!AM427,'12'!AM427,'1'!AM427,'2'!AM427,'3'!AM427)),(INDIRECT($B$1&amp;"!AM427")))</f>
        <v>0</v>
      </c>
      <c r="AD19" s="17">
        <f ca="1">IF($B$1="a",(SUM('4'!AN427,'5'!AN427,'6'!AN427,'7'!AN427,'8'!AN427,'9'!AN427,'10'!AN427,'11'!AN427,'12'!AN427,'1'!AN427,'2'!AN427,'3'!AN427)),(INDIRECT($B$1&amp;"!AN427")))</f>
        <v>0</v>
      </c>
      <c r="AE19" s="17">
        <f ca="1">IF($B$1="a",(SUM('4'!AO427,'5'!AO427,'6'!AO427,'7'!AO427,'8'!AO427,'9'!AO427,'10'!AO427,'11'!AO427,'12'!AO427,'1'!AO427,'2'!AO427,'3'!AO427)),(INDIRECT($B$1&amp;"!AO427")))</f>
        <v>0</v>
      </c>
      <c r="AF19" s="17">
        <f ca="1">IF($B$1="a",(SUM('4'!AP427,'5'!AP427,'6'!AP427,'7'!AP427,'8'!AP427,'9'!AP427,'10'!AP427,'11'!AP427,'12'!AP427,'1'!AP427,'2'!AP427,'3'!AP427)),(INDIRECT($B$1&amp;"!AP427")))</f>
        <v>0</v>
      </c>
      <c r="AG19" s="17">
        <f ca="1">IF($B$1="a",(SUM('4'!AQ427,'5'!AQ427,'6'!AQ427,'7'!AQ427,'8'!AQ427,'9'!AQ427,'10'!AQ427,'11'!AQ427,'12'!AQ427,'1'!AQ427,'2'!AQ427,'3'!AQ427)),(INDIRECT($B$1&amp;"!AQ427")))</f>
        <v>0</v>
      </c>
      <c r="AH19" s="17">
        <f ca="1">IF($B$1="a",(SUM('4'!AR427,'5'!AR427,'6'!AR427,'7'!AR427,'8'!AR427,'9'!AR427,'10'!AR427,'11'!AR427,'12'!AR427,'1'!AR427,'2'!AR427,'3'!AR427)),(INDIRECT($B$1&amp;"!AR427")))</f>
        <v>0</v>
      </c>
      <c r="AI19" s="14">
        <f t="shared" ca="1" si="2"/>
        <v>0</v>
      </c>
    </row>
    <row r="20" spans="1:36" ht="21" customHeight="1">
      <c r="A20" s="163" t="s">
        <v>36</v>
      </c>
      <c r="B20" s="164"/>
      <c r="C20" s="165"/>
      <c r="D20" s="20" t="str">
        <f ca="1">IF(SUM(D6:D10)=SUM(D17:D19),"","×")</f>
        <v/>
      </c>
      <c r="E20" s="20" t="str">
        <f ca="1">IF(SUM(E6:E10)=SUM(E17:E19),"","×")</f>
        <v/>
      </c>
      <c r="F20" s="20" t="str">
        <f t="shared" ref="F20:AG20" ca="1" si="4">IF(SUM(F6:F10)=SUM(F17:F19),"","×")</f>
        <v/>
      </c>
      <c r="G20" s="20" t="str">
        <f t="shared" ca="1" si="4"/>
        <v/>
      </c>
      <c r="H20" s="20" t="str">
        <f ca="1">IF(SUM(H6:H10)=SUM(H17:H19),"","×")</f>
        <v/>
      </c>
      <c r="I20" s="20" t="str">
        <f ca="1">IF(SUM(I6:I10)=SUM(I17:I19),"","×")</f>
        <v/>
      </c>
      <c r="J20" s="20" t="str">
        <f t="shared" ca="1" si="4"/>
        <v/>
      </c>
      <c r="K20" s="20" t="str">
        <f ca="1">IF(SUM(K6:K10)=SUM(K17:K19),"","×")</f>
        <v/>
      </c>
      <c r="L20" s="20" t="str">
        <f ca="1">IF(SUM(L6:L10)=SUM(L17:L19),"","×")</f>
        <v/>
      </c>
      <c r="M20" s="20" t="str">
        <f t="shared" ca="1" si="4"/>
        <v/>
      </c>
      <c r="N20" s="20" t="str">
        <f t="shared" ref="N20:V20" ca="1" si="5">IF(SUM(N6:N10)=SUM(N17:N19),"","×")</f>
        <v/>
      </c>
      <c r="O20" s="20" t="str">
        <f t="shared" ca="1" si="5"/>
        <v/>
      </c>
      <c r="P20" s="20" t="str">
        <f t="shared" ca="1" si="5"/>
        <v/>
      </c>
      <c r="Q20" s="20" t="str">
        <f t="shared" ca="1" si="5"/>
        <v/>
      </c>
      <c r="R20" s="20" t="str">
        <f t="shared" ca="1" si="5"/>
        <v/>
      </c>
      <c r="S20" s="20" t="str">
        <f t="shared" ca="1" si="5"/>
        <v/>
      </c>
      <c r="T20" s="20" t="str">
        <f t="shared" ca="1" si="5"/>
        <v/>
      </c>
      <c r="U20" s="20" t="str">
        <f t="shared" ca="1" si="5"/>
        <v/>
      </c>
      <c r="V20" s="20" t="str">
        <f t="shared" ca="1" si="5"/>
        <v/>
      </c>
      <c r="W20" s="20" t="str">
        <f t="shared" ca="1" si="4"/>
        <v/>
      </c>
      <c r="X20" s="20" t="str">
        <f ca="1">IF(SUM(X6:X10)=SUM(X17:X19),"","×")</f>
        <v/>
      </c>
      <c r="Y20" s="20" t="str">
        <f t="shared" ca="1" si="4"/>
        <v/>
      </c>
      <c r="Z20" s="20" t="str">
        <f ca="1">IF(SUM(Z6:Z10)=SUM(Z17:Z19),"","×")</f>
        <v/>
      </c>
      <c r="AA20" s="20" t="str">
        <f t="shared" ca="1" si="4"/>
        <v/>
      </c>
      <c r="AB20" s="20" t="str">
        <f ca="1">IF(SUM(AB6:AB10)=SUM(AB17:AB19),"","×")</f>
        <v/>
      </c>
      <c r="AC20" s="20" t="str">
        <f ca="1">IF(SUM(AC6:AC10)=SUM(AC17:AC19),"","×")</f>
        <v/>
      </c>
      <c r="AD20" s="20" t="str">
        <f t="shared" ca="1" si="4"/>
        <v/>
      </c>
      <c r="AE20" s="20" t="str">
        <f ca="1">IF(SUM(AE6:AE10)=SUM(AE17:AE19),"","×")</f>
        <v/>
      </c>
      <c r="AF20" s="20" t="str">
        <f ca="1">IF(SUM(AF6:AF10)=SUM(AF17:AF19),"","×")</f>
        <v/>
      </c>
      <c r="AG20" s="20" t="str">
        <f t="shared" ca="1" si="4"/>
        <v/>
      </c>
      <c r="AH20" s="20" t="str">
        <f ca="1">IF(SUM(AH6:AH10)=SUM(AH17:AH19),"","×")</f>
        <v/>
      </c>
      <c r="AI20" s="21" t="str">
        <f ca="1">IF(SUM(AI6:AI10)=SUM(AI17:AI19),"","×")</f>
        <v/>
      </c>
    </row>
    <row r="21" spans="1:36" ht="21" customHeight="1">
      <c r="A21" s="166" t="s">
        <v>103</v>
      </c>
      <c r="B21" s="167"/>
      <c r="C21" s="168"/>
      <c r="D21" s="22">
        <f ca="1">SUM(D24:D28)</f>
        <v>0</v>
      </c>
      <c r="E21" s="22">
        <f ca="1">SUM(E24:E28)</f>
        <v>0</v>
      </c>
      <c r="F21" s="22">
        <f t="shared" ref="F21:AH21" ca="1" si="6">SUM(F24:F28)</f>
        <v>0</v>
      </c>
      <c r="G21" s="22">
        <f t="shared" ca="1" si="6"/>
        <v>0</v>
      </c>
      <c r="H21" s="22">
        <f t="shared" ca="1" si="6"/>
        <v>0</v>
      </c>
      <c r="I21" s="22">
        <f t="shared" ca="1" si="6"/>
        <v>0</v>
      </c>
      <c r="J21" s="22">
        <f t="shared" ca="1" si="6"/>
        <v>0</v>
      </c>
      <c r="K21" s="22">
        <f t="shared" ca="1" si="6"/>
        <v>0</v>
      </c>
      <c r="L21" s="22">
        <f t="shared" ca="1" si="6"/>
        <v>0</v>
      </c>
      <c r="M21" s="22">
        <f t="shared" ca="1" si="6"/>
        <v>0</v>
      </c>
      <c r="N21" s="22">
        <f t="shared" ca="1" si="6"/>
        <v>0</v>
      </c>
      <c r="O21" s="22">
        <f t="shared" ca="1" si="6"/>
        <v>0</v>
      </c>
      <c r="P21" s="22">
        <f t="shared" ca="1" si="6"/>
        <v>0</v>
      </c>
      <c r="Q21" s="22">
        <f t="shared" ca="1" si="6"/>
        <v>0</v>
      </c>
      <c r="R21" s="22">
        <f t="shared" ca="1" si="6"/>
        <v>0</v>
      </c>
      <c r="S21" s="22">
        <f t="shared" ca="1" si="6"/>
        <v>0</v>
      </c>
      <c r="T21" s="22">
        <f t="shared" ca="1" si="6"/>
        <v>0</v>
      </c>
      <c r="U21" s="22">
        <f t="shared" ca="1" si="6"/>
        <v>0</v>
      </c>
      <c r="V21" s="22">
        <f t="shared" ca="1" si="6"/>
        <v>0</v>
      </c>
      <c r="W21" s="22">
        <f t="shared" ca="1" si="6"/>
        <v>0</v>
      </c>
      <c r="X21" s="22">
        <f t="shared" ca="1" si="6"/>
        <v>0</v>
      </c>
      <c r="Y21" s="22">
        <f t="shared" ca="1" si="6"/>
        <v>0</v>
      </c>
      <c r="Z21" s="22">
        <f t="shared" ca="1" si="6"/>
        <v>0</v>
      </c>
      <c r="AA21" s="22">
        <f t="shared" ca="1" si="6"/>
        <v>0</v>
      </c>
      <c r="AB21" s="22">
        <f t="shared" ca="1" si="6"/>
        <v>0</v>
      </c>
      <c r="AC21" s="22">
        <f t="shared" ca="1" si="6"/>
        <v>0</v>
      </c>
      <c r="AD21" s="22">
        <f t="shared" ca="1" si="6"/>
        <v>0</v>
      </c>
      <c r="AE21" s="22">
        <f t="shared" ca="1" si="6"/>
        <v>0</v>
      </c>
      <c r="AF21" s="22">
        <f t="shared" ca="1" si="6"/>
        <v>0</v>
      </c>
      <c r="AG21" s="22">
        <f t="shared" ca="1" si="6"/>
        <v>0</v>
      </c>
      <c r="AH21" s="22">
        <f t="shared" ca="1" si="6"/>
        <v>0</v>
      </c>
      <c r="AI21" s="14">
        <f t="shared" ca="1" si="2"/>
        <v>0</v>
      </c>
    </row>
    <row r="22" spans="1:36" ht="21" customHeight="1">
      <c r="A22" s="170" t="s">
        <v>106</v>
      </c>
      <c r="B22" s="171"/>
      <c r="C22" s="172"/>
      <c r="D22" s="102">
        <f ca="1">D21/(S1*V1)</f>
        <v>0</v>
      </c>
      <c r="E22" s="102">
        <f ca="1">E21/(S1*V1)</f>
        <v>0</v>
      </c>
      <c r="F22" s="102">
        <f ca="1">F21/(S1*V1)</f>
        <v>0</v>
      </c>
      <c r="G22" s="102">
        <f ca="1">G21/(S1*V1)</f>
        <v>0</v>
      </c>
      <c r="H22" s="102">
        <f ca="1">H21/(S1*V1)</f>
        <v>0</v>
      </c>
      <c r="I22" s="102">
        <f ca="1">I21/(S1*V1)</f>
        <v>0</v>
      </c>
      <c r="J22" s="102">
        <f ca="1">J21/(S1*V1)</f>
        <v>0</v>
      </c>
      <c r="K22" s="102">
        <f ca="1">K21/(S1*V1)</f>
        <v>0</v>
      </c>
      <c r="L22" s="102">
        <f ca="1">L21/(S1*V1)</f>
        <v>0</v>
      </c>
      <c r="M22" s="102">
        <f ca="1">M21/(S1*V1)</f>
        <v>0</v>
      </c>
      <c r="N22" s="102">
        <f ca="1">N21/(S1*V1)</f>
        <v>0</v>
      </c>
      <c r="O22" s="102">
        <f ca="1">O21/(S1*V1)</f>
        <v>0</v>
      </c>
      <c r="P22" s="102">
        <f ca="1">P21/(S1*V1)</f>
        <v>0</v>
      </c>
      <c r="Q22" s="102">
        <f ca="1">Q21/(S1*V1)</f>
        <v>0</v>
      </c>
      <c r="R22" s="102">
        <f ca="1">R21/(S1*V1)</f>
        <v>0</v>
      </c>
      <c r="S22" s="102">
        <f ca="1">S21/(S1*V1)</f>
        <v>0</v>
      </c>
      <c r="T22" s="102">
        <f ca="1">T21/(S1*V1)</f>
        <v>0</v>
      </c>
      <c r="U22" s="102">
        <f ca="1">U21/(S1*V1)</f>
        <v>0</v>
      </c>
      <c r="V22" s="102">
        <f ca="1">V21/(S1*V1)</f>
        <v>0</v>
      </c>
      <c r="W22" s="102">
        <f ca="1">W21/(S1*V1)</f>
        <v>0</v>
      </c>
      <c r="X22" s="102">
        <f ca="1">X21/(S1*V1)</f>
        <v>0</v>
      </c>
      <c r="Y22" s="102">
        <f ca="1">Y21/(S1*V1)</f>
        <v>0</v>
      </c>
      <c r="Z22" s="102">
        <f ca="1">Z21/(S1*V1)</f>
        <v>0</v>
      </c>
      <c r="AA22" s="102">
        <f ca="1">AA21/(S1*V1)</f>
        <v>0</v>
      </c>
      <c r="AB22" s="102">
        <f ca="1">AB21/(S1*V1)</f>
        <v>0</v>
      </c>
      <c r="AC22" s="102">
        <f ca="1">AC21/(S1*V1)</f>
        <v>0</v>
      </c>
      <c r="AD22" s="102">
        <f ca="1">AD21/(S1*V1)</f>
        <v>0</v>
      </c>
      <c r="AE22" s="102">
        <f ca="1">AE21/(S1*V1)</f>
        <v>0</v>
      </c>
      <c r="AF22" s="102">
        <f ca="1">AF21/(S1*V1)</f>
        <v>0</v>
      </c>
      <c r="AG22" s="102">
        <f ca="1">AG21/(S1*V1)</f>
        <v>0</v>
      </c>
      <c r="AH22" s="102">
        <f ca="1">AH21/(S1*V1)</f>
        <v>0</v>
      </c>
      <c r="AI22" s="103" t="e">
        <f ca="1">AI21/(COUNTIF(D21:AH21,"&lt;&gt;0")*S1*V1)</f>
        <v>#DIV/0!</v>
      </c>
      <c r="AJ22" s="104"/>
    </row>
    <row r="23" spans="1:36" ht="21" customHeight="1">
      <c r="A23" s="169" t="s">
        <v>104</v>
      </c>
      <c r="B23" s="169"/>
      <c r="C23" s="169"/>
      <c r="D23" s="22">
        <f ca="1">IF($B$1="a",(SUM('4'!N428,'5'!N428,'6'!N428,'7'!N428,'8'!N428,'9'!N428,'10'!N428,'11'!N428,'12'!N428,'1'!N428,'2'!N428,'3'!N428)),(INDIRECT($B$1&amp;"!N428")))</f>
        <v>0</v>
      </c>
      <c r="E23" s="22">
        <f ca="1">IF($B$1="a",(SUM('4'!O428,'5'!O428,'6'!O428,'7'!O428,'8'!O428,'9'!O428,'10'!O428,'11'!O428,'12'!O428,'1'!O428,'2'!O428,'3'!O428)),(INDIRECT($B$1&amp;"!O428")))</f>
        <v>0</v>
      </c>
      <c r="F23" s="22">
        <f ca="1">IF($B$1="a",(SUM('4'!P428,'5'!P428,'6'!P428,'7'!P428,'8'!P428,'9'!P428,'10'!P428,'11'!P428,'12'!P428,'1'!P428,'2'!P428,'3'!P428)),(INDIRECT($B$1&amp;"!P428")))</f>
        <v>0</v>
      </c>
      <c r="G23" s="22">
        <f ca="1">IF($B$1="a",(SUM('4'!Q428,'5'!Q428,'6'!Q428,'7'!Q428,'8'!Q428,'9'!Q428,'10'!Q428,'11'!Q428,'12'!Q428,'1'!Q428,'2'!Q428,'3'!Q428)),(INDIRECT($B$1&amp;"!Q428")))</f>
        <v>0</v>
      </c>
      <c r="H23" s="22">
        <f ca="1">IF($B$1="a",(SUM('4'!R428,'5'!R428,'6'!R428,'7'!R428,'8'!R428,'9'!R428,'10'!R428,'11'!R428,'12'!R428,'1'!R428,'2'!R428,'3'!R428)),(INDIRECT($B$1&amp;"!R428")))</f>
        <v>0</v>
      </c>
      <c r="I23" s="22">
        <f ca="1">IF($B$1="a",(SUM('4'!S428,'5'!S428,'6'!S428,'7'!S428,'8'!S428,'9'!S428,'10'!S428,'11'!S428,'12'!S428,'1'!S428,'2'!S428,'3'!S428)),(INDIRECT($B$1&amp;"!S428")))</f>
        <v>0</v>
      </c>
      <c r="J23" s="22">
        <f ca="1">IF($B$1="a",(SUM('4'!T428,'5'!T428,'6'!T428,'7'!T428,'8'!T428,'9'!T428,'10'!T428,'11'!T428,'12'!T428,'1'!T428,'2'!T428,'3'!T428)),(INDIRECT($B$1&amp;"!T428")))</f>
        <v>0</v>
      </c>
      <c r="K23" s="22">
        <f ca="1">IF($B$1="a",(SUM('4'!U428,'5'!U428,'6'!U428,'7'!U428,'8'!U428,'9'!U428,'10'!U428,'11'!U428,'12'!U428,'1'!U428,'2'!U428,'3'!U428)),(INDIRECT($B$1&amp;"!U428")))</f>
        <v>0</v>
      </c>
      <c r="L23" s="22">
        <f ca="1">IF($B$1="a",(SUM('4'!V428,'5'!V428,'6'!V428,'7'!V428,'8'!V428,'9'!V428,'10'!V428,'11'!V428,'12'!V428,'1'!V428,'2'!V428,'3'!V428)),(INDIRECT($B$1&amp;"!V428")))</f>
        <v>0</v>
      </c>
      <c r="M23" s="22">
        <f ca="1">IF($B$1="a",(SUM('4'!W428,'5'!W428,'6'!W428,'7'!W428,'8'!W428,'9'!W428,'10'!W428,'11'!W428,'12'!W428,'1'!W428,'2'!W428,'3'!W428)),(INDIRECT($B$1&amp;"!W428")))</f>
        <v>0</v>
      </c>
      <c r="N23" s="22">
        <f ca="1">IF($B$1="a",(SUM('4'!X428,'5'!X428,'6'!X428,'7'!X428,'8'!X428,'9'!X428,'10'!X428,'11'!X428,'12'!X428,'1'!X428,'2'!X428,'3'!X428)),(INDIRECT($B$1&amp;"!X428")))</f>
        <v>0</v>
      </c>
      <c r="O23" s="22">
        <f ca="1">IF($B$1="a",(SUM('4'!Y428,'5'!Y428,'6'!Y428,'7'!Y428,'8'!Y428,'9'!Y428,'10'!Y428,'11'!Y428,'12'!Y428,'1'!Y428,'2'!Y428,'3'!Y428)),(INDIRECT($B$1&amp;"!Y428")))</f>
        <v>0</v>
      </c>
      <c r="P23" s="22">
        <f ca="1">IF($B$1="a",(SUM('4'!Z428,'5'!Z428,'6'!Z428,'7'!Z428,'8'!Z428,'9'!Z428,'10'!Z428,'11'!Z428,'12'!Z428,'1'!Z428,'2'!Z428,'3'!Z428)),(INDIRECT($B$1&amp;"!Z428")))</f>
        <v>0</v>
      </c>
      <c r="Q23" s="22">
        <f ca="1">IF($B$1="a",(SUM('4'!AA428,'5'!AA428,'6'!AA428,'7'!AA428,'8'!AA428,'9'!AA428,'10'!AA428,'11'!AA428,'12'!AA428,'1'!AA428,'2'!AA428,'3'!AA428)),(INDIRECT($B$1&amp;"!AA428")))</f>
        <v>0</v>
      </c>
      <c r="R23" s="22">
        <f ca="1">IF($B$1="a",(SUM('4'!AB428,'5'!AB428,'6'!AB428,'7'!AB428,'8'!AB428,'9'!AB428,'10'!AB428,'11'!AB428,'12'!AB428,'1'!AB428,'2'!AB428,'3'!AB428)),(INDIRECT($B$1&amp;"!AB428")))</f>
        <v>0</v>
      </c>
      <c r="S23" s="22">
        <f ca="1">IF($B$1="a",(SUM('4'!AC428,'5'!AC428,'6'!AC428,'7'!AC428,'8'!AC428,'9'!AC428,'10'!AC428,'11'!AC428,'12'!AC428,'1'!AC428,'2'!AC428,'3'!AC428)),(INDIRECT($B$1&amp;"!AC428")))</f>
        <v>0</v>
      </c>
      <c r="T23" s="22">
        <f ca="1">IF($B$1="a",(SUM('4'!AD428,'5'!AD428,'6'!AD428,'7'!AD428,'8'!AD428,'9'!AD428,'10'!AD428,'11'!AD428,'12'!AD428,'1'!AD428,'2'!AD428,'3'!AD428)),(INDIRECT($B$1&amp;"!AD428")))</f>
        <v>0</v>
      </c>
      <c r="U23" s="22">
        <f ca="1">IF($B$1="a",(SUM('4'!AE428,'5'!AE428,'6'!AE428,'7'!AE428,'8'!AE428,'9'!AE428,'10'!AE428,'11'!AE428,'12'!AE428,'1'!AE428,'2'!AE428,'3'!AE428)),(INDIRECT($B$1&amp;"!AE428")))</f>
        <v>0</v>
      </c>
      <c r="V23" s="22">
        <f ca="1">IF($B$1="a",(SUM('4'!AF428,'5'!AF428,'6'!AF428,'7'!AF428,'8'!AF428,'9'!AF428,'10'!AF428,'11'!AF428,'12'!AF428,'1'!AF428,'2'!AF428,'3'!AF428)),(INDIRECT($B$1&amp;"!AF428")))</f>
        <v>0</v>
      </c>
      <c r="W23" s="22">
        <f ca="1">IF($B$1="a",(SUM('4'!AG428,'5'!AG428,'6'!AG428,'7'!AG428,'8'!AG428,'9'!AG428,'10'!AG428,'11'!AG428,'12'!AG428,'1'!AG428,'2'!AG428,'3'!AG428)),(INDIRECT($B$1&amp;"!AG428")))</f>
        <v>0</v>
      </c>
      <c r="X23" s="22">
        <f ca="1">IF($B$1="a",(SUM('4'!AH428,'5'!AH428,'6'!AH428,'7'!AH428,'8'!AH428,'9'!AH428,'10'!AH428,'11'!AH428,'12'!AH428,'1'!AH428,'2'!AH428,'3'!AH428)),(INDIRECT($B$1&amp;"!AH428")))</f>
        <v>0</v>
      </c>
      <c r="Y23" s="22">
        <f ca="1">IF($B$1="a",(SUM('4'!AI428,'5'!AI428,'6'!AI428,'7'!AI428,'8'!AI428,'9'!AI428,'10'!AI428,'11'!AI428,'12'!AI428,'1'!AI428,'2'!AI428,'3'!AI428)),(INDIRECT($B$1&amp;"!AI428")))</f>
        <v>0</v>
      </c>
      <c r="Z23" s="22">
        <f ca="1">IF($B$1="a",(SUM('4'!AJ428,'5'!AJ428,'6'!AJ428,'7'!AJ428,'8'!AJ428,'9'!AJ428,'10'!AJ428,'11'!AJ428,'12'!AJ428,'1'!AJ428,'2'!AJ428,'3'!AJ428)),(INDIRECT($B$1&amp;"!AJ428")))</f>
        <v>0</v>
      </c>
      <c r="AA23" s="22">
        <f ca="1">IF($B$1="a",(SUM('4'!AK428,'5'!AK428,'6'!AK428,'7'!AK428,'8'!AK428,'9'!AK428,'10'!AK428,'11'!AK428,'12'!AK428,'1'!AK428,'2'!AK428,'3'!AK428)),(INDIRECT($B$1&amp;"!AK428")))</f>
        <v>0</v>
      </c>
      <c r="AB23" s="22">
        <f ca="1">IF($B$1="a",(SUM('4'!AL428,'5'!AL428,'6'!AL428,'7'!AL428,'8'!AL428,'9'!AL428,'10'!AL428,'11'!AL428,'12'!AL428,'1'!AL428,'2'!AL428,'3'!AL428)),(INDIRECT($B$1&amp;"!AL428")))</f>
        <v>0</v>
      </c>
      <c r="AC23" s="22">
        <f ca="1">IF($B$1="a",(SUM('4'!AM428,'5'!AM428,'6'!AM428,'7'!AM428,'8'!AM428,'9'!AM428,'10'!AM428,'11'!AM428,'12'!AM428,'1'!AM428,'2'!AM428,'3'!AM428)),(INDIRECT($B$1&amp;"!AM428")))</f>
        <v>0</v>
      </c>
      <c r="AD23" s="22">
        <f ca="1">IF($B$1="a",(SUM('4'!AN428,'5'!AN428,'6'!AN428,'7'!AN428,'8'!AN428,'9'!AN428,'10'!AN428,'11'!AN428,'12'!AN428,'1'!AN428,'2'!AN428,'3'!AN428)),(INDIRECT($B$1&amp;"!AN428")))</f>
        <v>0</v>
      </c>
      <c r="AE23" s="22">
        <f ca="1">IF($B$1="a",(SUM('4'!AO428,'5'!AO428,'6'!AO428,'7'!AO428,'8'!AO428,'9'!AO428,'10'!AO428,'11'!AO428,'12'!AO428,'1'!AO428,'2'!AO428,'3'!AO428)),(INDIRECT($B$1&amp;"!AO428")))</f>
        <v>0</v>
      </c>
      <c r="AF23" s="22">
        <f ca="1">IF($B$1="a",(SUM('4'!AP428,'5'!AP428,'6'!AP428,'7'!AP428,'8'!AP428,'9'!AP428,'10'!AP428,'11'!AP428,'12'!AP428,'1'!AP428,'2'!AP428,'3'!AP428)),(INDIRECT($B$1&amp;"!AP428")))</f>
        <v>0</v>
      </c>
      <c r="AG23" s="22">
        <f ca="1">IF($B$1="a",(SUM('4'!AQ428,'5'!AQ428,'6'!AQ428,'7'!AQ428,'8'!AQ428,'9'!AQ428,'10'!AQ428,'11'!AQ428,'12'!AQ428,'1'!AQ428,'2'!AQ428,'3'!AQ428)),(INDIRECT($B$1&amp;"!AQ428")))</f>
        <v>0</v>
      </c>
      <c r="AH23" s="22">
        <f ca="1">IF($B$1="a",(SUM('4'!AR428,'5'!AR428,'6'!AR428,'7'!AR428,'8'!AR428,'9'!AR428,'10'!AR428,'11'!AR428,'12'!AR428,'1'!AR428,'2'!AR428,'3'!AR428)),(INDIRECT($B$1&amp;"!AR428")))</f>
        <v>0</v>
      </c>
      <c r="AI23" s="14">
        <f t="shared" ca="1" si="2"/>
        <v>0</v>
      </c>
    </row>
    <row r="24" spans="1:36" ht="21" customHeight="1">
      <c r="A24" s="15"/>
      <c r="B24" s="162" t="s">
        <v>10</v>
      </c>
      <c r="C24" s="19" t="s">
        <v>28</v>
      </c>
      <c r="D24" s="22">
        <f ca="1">IF($B$1="a",(SUM('4'!N417,'5'!N417,'6'!N417,'7'!N417,'8'!N417,'9'!N417,'10'!N417,'11'!N417,'12'!N417,'1'!N417,'2'!N417,'3'!N417)),(INDIRECT($B$1&amp;"!N417")))</f>
        <v>0</v>
      </c>
      <c r="E24" s="22">
        <f ca="1">IF($B$1="a",(SUM('4'!O417,'5'!O417,'6'!O417,'7'!O417,'8'!O417,'9'!O417,'10'!O417,'11'!O417,'12'!O417,'1'!O417,'2'!O417,'3'!O417)),(INDIRECT($B$1&amp;"!O417")))</f>
        <v>0</v>
      </c>
      <c r="F24" s="22">
        <f ca="1">IF($B$1="a",(SUM('4'!P417,'5'!P417,'6'!P417,'7'!P417,'8'!P417,'9'!P417,'10'!P417,'11'!P417,'12'!P417,'1'!P417,'2'!P417,'3'!P417)),(INDIRECT($B$1&amp;"!P417")))</f>
        <v>0</v>
      </c>
      <c r="G24" s="22">
        <f ca="1">IF($B$1="a",(SUM('4'!Q417,'5'!Q417,'6'!Q417,'7'!Q417,'8'!Q417,'9'!Q417,'10'!Q417,'11'!Q417,'12'!Q417,'1'!Q417,'2'!Q417,'3'!Q417)),(INDIRECT($B$1&amp;"!Q417")))</f>
        <v>0</v>
      </c>
      <c r="H24" s="22">
        <f ca="1">IF($B$1="a",(SUM('4'!R417,'5'!R417,'6'!R417,'7'!R417,'8'!R417,'9'!R417,'10'!R417,'11'!R417,'12'!R417,'1'!R417,'2'!R417,'3'!R417)),(INDIRECT($B$1&amp;"!R417")))</f>
        <v>0</v>
      </c>
      <c r="I24" s="22">
        <f ca="1">IF($B$1="a",(SUM('4'!S417,'5'!S417,'6'!S417,'7'!S417,'8'!S417,'9'!S417,'10'!S417,'11'!S417,'12'!S417,'1'!S417,'2'!S417,'3'!S417)),(INDIRECT($B$1&amp;"!S417")))</f>
        <v>0</v>
      </c>
      <c r="J24" s="22">
        <f ca="1">IF($B$1="a",(SUM('4'!T417,'5'!T417,'6'!T417,'7'!T417,'8'!T417,'9'!T417,'10'!T417,'11'!T417,'12'!T417,'1'!T417,'2'!T417,'3'!T417)),(INDIRECT($B$1&amp;"!T417")))</f>
        <v>0</v>
      </c>
      <c r="K24" s="22">
        <f ca="1">IF($B$1="a",(SUM('4'!U417,'5'!U417,'6'!U417,'7'!U417,'8'!U417,'9'!U417,'10'!U417,'11'!U417,'12'!U417,'1'!U417,'2'!U417,'3'!U417)),(INDIRECT($B$1&amp;"!U417")))</f>
        <v>0</v>
      </c>
      <c r="L24" s="22">
        <f ca="1">IF($B$1="a",(SUM('4'!V417,'5'!V417,'6'!V417,'7'!V417,'8'!V417,'9'!V417,'10'!V417,'11'!V417,'12'!V417,'1'!V417,'2'!V417,'3'!V417)),(INDIRECT($B$1&amp;"!V417")))</f>
        <v>0</v>
      </c>
      <c r="M24" s="22">
        <f ca="1">IF($B$1="a",(SUM('4'!W417,'5'!W417,'6'!W417,'7'!W417,'8'!W417,'9'!W417,'10'!W417,'11'!W417,'12'!W417,'1'!W417,'2'!W417,'3'!W417)),(INDIRECT($B$1&amp;"!W417")))</f>
        <v>0</v>
      </c>
      <c r="N24" s="22">
        <f ca="1">IF($B$1="a",(SUM('4'!X417,'5'!X417,'6'!X417,'7'!X417,'8'!X417,'9'!X417,'10'!X417,'11'!X417,'12'!X417,'1'!X417,'2'!X417,'3'!X417)),(INDIRECT($B$1&amp;"!X417")))</f>
        <v>0</v>
      </c>
      <c r="O24" s="22">
        <f ca="1">IF($B$1="a",(SUM('4'!Y417,'5'!Y417,'6'!Y417,'7'!Y417,'8'!Y417,'9'!Y417,'10'!Y417,'11'!Y417,'12'!Y417,'1'!Y417,'2'!Y417,'3'!Y417)),(INDIRECT($B$1&amp;"!Y417")))</f>
        <v>0</v>
      </c>
      <c r="P24" s="22">
        <f ca="1">IF($B$1="a",(SUM('4'!Z417,'5'!Z417,'6'!Z417,'7'!Z417,'8'!Z417,'9'!Z417,'10'!Z417,'11'!Z417,'12'!Z417,'1'!Z417,'2'!Z417,'3'!Z417)),(INDIRECT($B$1&amp;"!Z417")))</f>
        <v>0</v>
      </c>
      <c r="Q24" s="22">
        <f ca="1">IF($B$1="a",(SUM('4'!AA417,'5'!AA417,'6'!AA417,'7'!AA417,'8'!AA417,'9'!AA417,'10'!AA417,'11'!AA417,'12'!AA417,'1'!AA417,'2'!AA417,'3'!AA417)),(INDIRECT($B$1&amp;"!AA417")))</f>
        <v>0</v>
      </c>
      <c r="R24" s="22">
        <f ca="1">IF($B$1="a",(SUM('4'!AB417,'5'!AB417,'6'!AB417,'7'!AB417,'8'!AB417,'9'!AB417,'10'!AB417,'11'!AB417,'12'!AB417,'1'!AB417,'2'!AB417,'3'!AB417)),(INDIRECT($B$1&amp;"!AB417")))</f>
        <v>0</v>
      </c>
      <c r="S24" s="22">
        <f ca="1">IF($B$1="a",(SUM('4'!AC417,'5'!AC417,'6'!AC417,'7'!AC417,'8'!AC417,'9'!AC417,'10'!AC417,'11'!AC417,'12'!AC417,'1'!AC417,'2'!AC417,'3'!AC417)),(INDIRECT($B$1&amp;"!AC417")))</f>
        <v>0</v>
      </c>
      <c r="T24" s="22">
        <f ca="1">IF($B$1="a",(SUM('4'!AD417,'5'!AD417,'6'!AD417,'7'!AD417,'8'!AD417,'9'!AD417,'10'!AD417,'11'!AD417,'12'!AD417,'1'!AD417,'2'!AD417,'3'!AD417)),(INDIRECT($B$1&amp;"!AD417")))</f>
        <v>0</v>
      </c>
      <c r="U24" s="22">
        <f ca="1">IF($B$1="a",(SUM('4'!AE417,'5'!AE417,'6'!AE417,'7'!AE417,'8'!AE417,'9'!AE417,'10'!AE417,'11'!AE417,'12'!AE417,'1'!AE417,'2'!AE417,'3'!AE417)),(INDIRECT($B$1&amp;"!AE417")))</f>
        <v>0</v>
      </c>
      <c r="V24" s="22">
        <f ca="1">IF($B$1="a",(SUM('4'!AF417,'5'!AF417,'6'!AF417,'7'!AF417,'8'!AF417,'9'!AF417,'10'!AF417,'11'!AF417,'12'!AF417,'1'!AF417,'2'!AF417,'3'!AF417)),(INDIRECT($B$1&amp;"!AF417")))</f>
        <v>0</v>
      </c>
      <c r="W24" s="22">
        <f ca="1">IF($B$1="a",(SUM('4'!AG417,'5'!AG417,'6'!AG417,'7'!AG417,'8'!AG417,'9'!AG417,'10'!AG417,'11'!AG417,'12'!AG417,'1'!AG417,'2'!AG417,'3'!AG417)),(INDIRECT($B$1&amp;"!AG417")))</f>
        <v>0</v>
      </c>
      <c r="X24" s="22">
        <f ca="1">IF($B$1="a",(SUM('4'!AH417,'5'!AH417,'6'!AH417,'7'!AH417,'8'!AH417,'9'!AH417,'10'!AH417,'11'!AH417,'12'!AH417,'1'!AH417,'2'!AH417,'3'!AH417)),(INDIRECT($B$1&amp;"!AH417")))</f>
        <v>0</v>
      </c>
      <c r="Y24" s="22">
        <f ca="1">IF($B$1="a",(SUM('4'!AI417,'5'!AI417,'6'!AI417,'7'!AI417,'8'!AI417,'9'!AI417,'10'!AI417,'11'!AI417,'12'!AI417,'1'!AI417,'2'!AI417,'3'!AI417)),(INDIRECT($B$1&amp;"!AI417")))</f>
        <v>0</v>
      </c>
      <c r="Z24" s="22">
        <f ca="1">IF($B$1="a",(SUM('4'!AJ417,'5'!AJ417,'6'!AJ417,'7'!AJ417,'8'!AJ417,'9'!AJ417,'10'!AJ417,'11'!AJ417,'12'!AJ417,'1'!AJ417,'2'!AJ417,'3'!AJ417)),(INDIRECT($B$1&amp;"!AJ417")))</f>
        <v>0</v>
      </c>
      <c r="AA24" s="22">
        <f ca="1">IF($B$1="a",(SUM('4'!AK417,'5'!AK417,'6'!AK417,'7'!AK417,'8'!AK417,'9'!AK417,'10'!AK417,'11'!AK417,'12'!AK417,'1'!AK417,'2'!AK417,'3'!AK417)),(INDIRECT($B$1&amp;"!AK417")))</f>
        <v>0</v>
      </c>
      <c r="AB24" s="22">
        <f ca="1">IF($B$1="a",(SUM('4'!AL417,'5'!AL417,'6'!AL417,'7'!AL417,'8'!AL417,'9'!AL417,'10'!AL417,'11'!AL417,'12'!AL417,'1'!AL417,'2'!AL417,'3'!AL417)),(INDIRECT($B$1&amp;"!AL417")))</f>
        <v>0</v>
      </c>
      <c r="AC24" s="22">
        <f ca="1">IF($B$1="a",(SUM('4'!AM417,'5'!AM417,'6'!AM417,'7'!AM417,'8'!AM417,'9'!AM417,'10'!AM417,'11'!AM417,'12'!AM417,'1'!AM417,'2'!AM417,'3'!AM417)),(INDIRECT($B$1&amp;"!AM417")))</f>
        <v>0</v>
      </c>
      <c r="AD24" s="22">
        <f ca="1">IF($B$1="a",(SUM('4'!AN417,'5'!AN417,'6'!AN417,'7'!AN417,'8'!AN417,'9'!AN417,'10'!AN417,'11'!AN417,'12'!AN417,'1'!AN417,'2'!AN417,'3'!AN417)),(INDIRECT($B$1&amp;"!AN417")))</f>
        <v>0</v>
      </c>
      <c r="AE24" s="22">
        <f ca="1">IF($B$1="a",(SUM('4'!AO417,'5'!AO417,'6'!AO417,'7'!AO417,'8'!AO417,'9'!AO417,'10'!AO417,'11'!AO417,'12'!AO417,'1'!AO417,'2'!AO417,'3'!AO417)),(INDIRECT($B$1&amp;"!AO417")))</f>
        <v>0</v>
      </c>
      <c r="AF24" s="22">
        <f ca="1">IF($B$1="a",(SUM('4'!AP417,'5'!AP417,'6'!AP417,'7'!AP417,'8'!AP417,'9'!AP417,'10'!AP417,'11'!AP417,'12'!AP417,'1'!AP417,'2'!AP417,'3'!AP417)),(INDIRECT($B$1&amp;"!AP417")))</f>
        <v>0</v>
      </c>
      <c r="AG24" s="22">
        <f ca="1">IF($B$1="a",(SUM('4'!AQ417,'5'!AQ417,'6'!AQ417,'7'!AQ417,'8'!AQ417,'9'!AQ417,'10'!AQ417,'11'!AQ417,'12'!AQ417,'1'!AQ417,'2'!AQ417,'3'!AQ417)),(INDIRECT($B$1&amp;"!AQ417")))</f>
        <v>0</v>
      </c>
      <c r="AH24" s="22">
        <f ca="1">IF($B$1="a",(SUM('4'!AR417,'5'!AR417,'6'!AR417,'7'!AR417,'8'!AR417,'9'!AR417,'10'!AR417,'11'!AR417,'12'!AR417,'1'!AR417,'2'!AR417,'3'!AR417)),(INDIRECT($B$1&amp;"!AR417")))</f>
        <v>0</v>
      </c>
      <c r="AI24" s="14">
        <f t="shared" ca="1" si="2"/>
        <v>0</v>
      </c>
    </row>
    <row r="25" spans="1:36" ht="21" customHeight="1">
      <c r="A25" s="15"/>
      <c r="B25" s="160"/>
      <c r="C25" s="16" t="s">
        <v>21</v>
      </c>
      <c r="D25" s="22">
        <f ca="1">IF($B$1="a",(SUM('4'!N418,'5'!N418,'6'!N418,'7'!N418,'8'!N418,'9'!N418,'10'!N418,'11'!N418,'12'!N418,'1'!N418,'2'!N418,'3'!N418)),(INDIRECT($B$1&amp;"!N418")))</f>
        <v>0</v>
      </c>
      <c r="E25" s="22">
        <f ca="1">IF($B$1="a",(SUM('4'!O418,'5'!O418,'6'!O418,'7'!O418,'8'!O418,'9'!O418,'10'!O418,'11'!O418,'12'!O418,'1'!O418,'2'!O418,'3'!O418)),(INDIRECT($B$1&amp;"!O418")))</f>
        <v>0</v>
      </c>
      <c r="F25" s="22">
        <f ca="1">IF($B$1="a",(SUM('4'!P418,'5'!P418,'6'!P418,'7'!P418,'8'!P418,'9'!P418,'10'!P418,'11'!P418,'12'!P418,'1'!P418,'2'!P418,'3'!P418)),(INDIRECT($B$1&amp;"!P418")))</f>
        <v>0</v>
      </c>
      <c r="G25" s="22">
        <f ca="1">IF($B$1="a",(SUM('4'!Q418,'5'!Q418,'6'!Q418,'7'!Q418,'8'!Q418,'9'!Q418,'10'!Q418,'11'!Q418,'12'!Q418,'1'!Q418,'2'!Q418,'3'!Q418)),(INDIRECT($B$1&amp;"!Q418")))</f>
        <v>0</v>
      </c>
      <c r="H25" s="22">
        <f ca="1">IF($B$1="a",(SUM('4'!R418,'5'!R418,'6'!R418,'7'!R418,'8'!R418,'9'!R418,'10'!R418,'11'!R418,'12'!R418,'1'!R418,'2'!R418,'3'!R418)),(INDIRECT($B$1&amp;"!R418")))</f>
        <v>0</v>
      </c>
      <c r="I25" s="22">
        <f ca="1">IF($B$1="a",(SUM('4'!S418,'5'!S418,'6'!S418,'7'!S418,'8'!S418,'9'!S418,'10'!S418,'11'!S418,'12'!S418,'1'!S418,'2'!S418,'3'!S418)),(INDIRECT($B$1&amp;"!S418")))</f>
        <v>0</v>
      </c>
      <c r="J25" s="22">
        <f ca="1">IF($B$1="a",(SUM('4'!T418,'5'!T418,'6'!T418,'7'!T418,'8'!T418,'9'!T418,'10'!T418,'11'!T418,'12'!T418,'1'!T418,'2'!T418,'3'!T418)),(INDIRECT($B$1&amp;"!T418")))</f>
        <v>0</v>
      </c>
      <c r="K25" s="22">
        <f ca="1">IF($B$1="a",(SUM('4'!U418,'5'!U418,'6'!U418,'7'!U418,'8'!U418,'9'!U418,'10'!U418,'11'!U418,'12'!U418,'1'!U418,'2'!U418,'3'!U418)),(INDIRECT($B$1&amp;"!U418")))</f>
        <v>0</v>
      </c>
      <c r="L25" s="22">
        <f ca="1">IF($B$1="a",(SUM('4'!V418,'5'!V418,'6'!V418,'7'!V418,'8'!V418,'9'!V418,'10'!V418,'11'!V418,'12'!V418,'1'!V418,'2'!V418,'3'!V418)),(INDIRECT($B$1&amp;"!V418")))</f>
        <v>0</v>
      </c>
      <c r="M25" s="22">
        <f ca="1">IF($B$1="a",(SUM('4'!W418,'5'!W418,'6'!W418,'7'!W418,'8'!W418,'9'!W418,'10'!W418,'11'!W418,'12'!W418,'1'!W418,'2'!W418,'3'!W418)),(INDIRECT($B$1&amp;"!W418")))</f>
        <v>0</v>
      </c>
      <c r="N25" s="22">
        <f ca="1">IF($B$1="a",(SUM('4'!X418,'5'!X418,'6'!X418,'7'!X418,'8'!X418,'9'!X418,'10'!X418,'11'!X418,'12'!X418,'1'!X418,'2'!X418,'3'!X418)),(INDIRECT($B$1&amp;"!X418")))</f>
        <v>0</v>
      </c>
      <c r="O25" s="22">
        <f ca="1">IF($B$1="a",(SUM('4'!Y418,'5'!Y418,'6'!Y418,'7'!Y418,'8'!Y418,'9'!Y418,'10'!Y418,'11'!Y418,'12'!Y418,'1'!Y418,'2'!Y418,'3'!Y418)),(INDIRECT($B$1&amp;"!Y418")))</f>
        <v>0</v>
      </c>
      <c r="P25" s="22">
        <f ca="1">IF($B$1="a",(SUM('4'!Z418,'5'!Z418,'6'!Z418,'7'!Z418,'8'!Z418,'9'!Z418,'10'!Z418,'11'!Z418,'12'!Z418,'1'!Z418,'2'!Z418,'3'!Z418)),(INDIRECT($B$1&amp;"!Z418")))</f>
        <v>0</v>
      </c>
      <c r="Q25" s="22">
        <f ca="1">IF($B$1="a",(SUM('4'!AA418,'5'!AA418,'6'!AA418,'7'!AA418,'8'!AA418,'9'!AA418,'10'!AA418,'11'!AA418,'12'!AA418,'1'!AA418,'2'!AA418,'3'!AA418)),(INDIRECT($B$1&amp;"!AA418")))</f>
        <v>0</v>
      </c>
      <c r="R25" s="22">
        <f ca="1">IF($B$1="a",(SUM('4'!AB418,'5'!AB418,'6'!AB418,'7'!AB418,'8'!AB418,'9'!AB418,'10'!AB418,'11'!AB418,'12'!AB418,'1'!AB418,'2'!AB418,'3'!AB418)),(INDIRECT($B$1&amp;"!AB418")))</f>
        <v>0</v>
      </c>
      <c r="S25" s="22">
        <f ca="1">IF($B$1="a",(SUM('4'!AC418,'5'!AC418,'6'!AC418,'7'!AC418,'8'!AC418,'9'!AC418,'10'!AC418,'11'!AC418,'12'!AC418,'1'!AC418,'2'!AC418,'3'!AC418)),(INDIRECT($B$1&amp;"!AC418")))</f>
        <v>0</v>
      </c>
      <c r="T25" s="22">
        <f ca="1">IF($B$1="a",(SUM('4'!AD418,'5'!AD418,'6'!AD418,'7'!AD418,'8'!AD418,'9'!AD418,'10'!AD418,'11'!AD418,'12'!AD418,'1'!AD418,'2'!AD418,'3'!AD418)),(INDIRECT($B$1&amp;"!AD418")))</f>
        <v>0</v>
      </c>
      <c r="U25" s="22">
        <f ca="1">IF($B$1="a",(SUM('4'!AE418,'5'!AE418,'6'!AE418,'7'!AE418,'8'!AE418,'9'!AE418,'10'!AE418,'11'!AE418,'12'!AE418,'1'!AE418,'2'!AE418,'3'!AE418)),(INDIRECT($B$1&amp;"!AE418")))</f>
        <v>0</v>
      </c>
      <c r="V25" s="22">
        <f ca="1">IF($B$1="a",(SUM('4'!AF418,'5'!AF418,'6'!AF418,'7'!AF418,'8'!AF418,'9'!AF418,'10'!AF418,'11'!AF418,'12'!AF418,'1'!AF418,'2'!AF418,'3'!AF418)),(INDIRECT($B$1&amp;"!AF418")))</f>
        <v>0</v>
      </c>
      <c r="W25" s="22">
        <f ca="1">IF($B$1="a",(SUM('4'!AG418,'5'!AG418,'6'!AG418,'7'!AG418,'8'!AG418,'9'!AG418,'10'!AG418,'11'!AG418,'12'!AG418,'1'!AG418,'2'!AG418,'3'!AG418)),(INDIRECT($B$1&amp;"!AG418")))</f>
        <v>0</v>
      </c>
      <c r="X25" s="22">
        <f ca="1">IF($B$1="a",(SUM('4'!AH418,'5'!AH418,'6'!AH418,'7'!AH418,'8'!AH418,'9'!AH418,'10'!AH418,'11'!AH418,'12'!AH418,'1'!AH418,'2'!AH418,'3'!AH418)),(INDIRECT($B$1&amp;"!AH418")))</f>
        <v>0</v>
      </c>
      <c r="Y25" s="22">
        <f ca="1">IF($B$1="a",(SUM('4'!AI418,'5'!AI418,'6'!AI418,'7'!AI418,'8'!AI418,'9'!AI418,'10'!AI418,'11'!AI418,'12'!AI418,'1'!AI418,'2'!AI418,'3'!AI418)),(INDIRECT($B$1&amp;"!AI418")))</f>
        <v>0</v>
      </c>
      <c r="Z25" s="22">
        <f ca="1">IF($B$1="a",(SUM('4'!AJ418,'5'!AJ418,'6'!AJ418,'7'!AJ418,'8'!AJ418,'9'!AJ418,'10'!AJ418,'11'!AJ418,'12'!AJ418,'1'!AJ418,'2'!AJ418,'3'!AJ418)),(INDIRECT($B$1&amp;"!AJ418")))</f>
        <v>0</v>
      </c>
      <c r="AA25" s="22">
        <f ca="1">IF($B$1="a",(SUM('4'!AK418,'5'!AK418,'6'!AK418,'7'!AK418,'8'!AK418,'9'!AK418,'10'!AK418,'11'!AK418,'12'!AK418,'1'!AK418,'2'!AK418,'3'!AK418)),(INDIRECT($B$1&amp;"!AK418")))</f>
        <v>0</v>
      </c>
      <c r="AB25" s="22">
        <f ca="1">IF($B$1="a",(SUM('4'!AL418,'5'!AL418,'6'!AL418,'7'!AL418,'8'!AL418,'9'!AL418,'10'!AL418,'11'!AL418,'12'!AL418,'1'!AL418,'2'!AL418,'3'!AL418)),(INDIRECT($B$1&amp;"!AL418")))</f>
        <v>0</v>
      </c>
      <c r="AC25" s="22">
        <f ca="1">IF($B$1="a",(SUM('4'!AM418,'5'!AM418,'6'!AM418,'7'!AM418,'8'!AM418,'9'!AM418,'10'!AM418,'11'!AM418,'12'!AM418,'1'!AM418,'2'!AM418,'3'!AM418)),(INDIRECT($B$1&amp;"!AM418")))</f>
        <v>0</v>
      </c>
      <c r="AD25" s="22">
        <f ca="1">IF($B$1="a",(SUM('4'!AN418,'5'!AN418,'6'!AN418,'7'!AN418,'8'!AN418,'9'!AN418,'10'!AN418,'11'!AN418,'12'!AN418,'1'!AN418,'2'!AN418,'3'!AN418)),(INDIRECT($B$1&amp;"!AN418")))</f>
        <v>0</v>
      </c>
      <c r="AE25" s="22">
        <f ca="1">IF($B$1="a",(SUM('4'!AO418,'5'!AO418,'6'!AO418,'7'!AO418,'8'!AO418,'9'!AO418,'10'!AO418,'11'!AO418,'12'!AO418,'1'!AO418,'2'!AO418,'3'!AO418)),(INDIRECT($B$1&amp;"!AO418")))</f>
        <v>0</v>
      </c>
      <c r="AF25" s="22">
        <f ca="1">IF($B$1="a",(SUM('4'!AP418,'5'!AP418,'6'!AP418,'7'!AP418,'8'!AP418,'9'!AP418,'10'!AP418,'11'!AP418,'12'!AP418,'1'!AP418,'2'!AP418,'3'!AP418)),(INDIRECT($B$1&amp;"!AP418")))</f>
        <v>0</v>
      </c>
      <c r="AG25" s="22">
        <f ca="1">IF($B$1="a",(SUM('4'!AQ418,'5'!AQ418,'6'!AQ418,'7'!AQ418,'8'!AQ418,'9'!AQ418,'10'!AQ418,'11'!AQ418,'12'!AQ418,'1'!AQ418,'2'!AQ418,'3'!AQ418)),(INDIRECT($B$1&amp;"!AQ418")))</f>
        <v>0</v>
      </c>
      <c r="AH25" s="22">
        <f ca="1">IF($B$1="a",(SUM('4'!AR418,'5'!AR418,'6'!AR418,'7'!AR418,'8'!AR418,'9'!AR418,'10'!AR418,'11'!AR418,'12'!AR418,'1'!AR418,'2'!AR418,'3'!AR418)),(INDIRECT($B$1&amp;"!AR418")))</f>
        <v>0</v>
      </c>
      <c r="AI25" s="14">
        <f t="shared" ca="1" si="2"/>
        <v>0</v>
      </c>
    </row>
    <row r="26" spans="1:36" ht="21" customHeight="1">
      <c r="A26" s="15"/>
      <c r="B26" s="160"/>
      <c r="C26" s="16" t="s">
        <v>29</v>
      </c>
      <c r="D26" s="22">
        <f ca="1">IF($B$1="a",(SUM('4'!N419,'5'!N419,'6'!N419,'7'!N419,'8'!N419,'9'!N419,'10'!N419,'11'!N419,'12'!N419,'1'!N419,'2'!N419,'3'!N419)),(INDIRECT($B$1&amp;"!N419")))</f>
        <v>0</v>
      </c>
      <c r="E26" s="22">
        <f ca="1">IF($B$1="a",(SUM('4'!O419,'5'!O419,'6'!O419,'7'!O419,'8'!O419,'9'!O419,'10'!O419,'11'!O419,'12'!O419,'1'!O419,'2'!O419,'3'!O419)),(INDIRECT($B$1&amp;"!O419")))</f>
        <v>0</v>
      </c>
      <c r="F26" s="22">
        <f ca="1">IF($B$1="a",(SUM('4'!P419,'5'!P419,'6'!P419,'7'!P419,'8'!P419,'9'!P419,'10'!P419,'11'!P419,'12'!P419,'1'!P419,'2'!P419,'3'!P419)),(INDIRECT($B$1&amp;"!P419")))</f>
        <v>0</v>
      </c>
      <c r="G26" s="22">
        <f ca="1">IF($B$1="a",(SUM('4'!Q419,'5'!Q419,'6'!Q419,'7'!Q419,'8'!Q419,'9'!Q419,'10'!Q419,'11'!Q419,'12'!Q419,'1'!Q419,'2'!Q419,'3'!Q419)),(INDIRECT($B$1&amp;"!Q419")))</f>
        <v>0</v>
      </c>
      <c r="H26" s="22">
        <f ca="1">IF($B$1="a",(SUM('4'!R419,'5'!R419,'6'!R419,'7'!R419,'8'!R419,'9'!R419,'10'!R419,'11'!R419,'12'!R419,'1'!R419,'2'!R419,'3'!R419)),(INDIRECT($B$1&amp;"!R419")))</f>
        <v>0</v>
      </c>
      <c r="I26" s="22">
        <f ca="1">IF($B$1="a",(SUM('4'!S419,'5'!S419,'6'!S419,'7'!S419,'8'!S419,'9'!S419,'10'!S419,'11'!S419,'12'!S419,'1'!S419,'2'!S419,'3'!S419)),(INDIRECT($B$1&amp;"!S419")))</f>
        <v>0</v>
      </c>
      <c r="J26" s="22">
        <f ca="1">IF($B$1="a",(SUM('4'!T419,'5'!T419,'6'!T419,'7'!T419,'8'!T419,'9'!T419,'10'!T419,'11'!T419,'12'!T419,'1'!T419,'2'!T419,'3'!T419)),(INDIRECT($B$1&amp;"!T419")))</f>
        <v>0</v>
      </c>
      <c r="K26" s="22">
        <f ca="1">IF($B$1="a",(SUM('4'!U419,'5'!U419,'6'!U419,'7'!U419,'8'!U419,'9'!U419,'10'!U419,'11'!U419,'12'!U419,'1'!U419,'2'!U419,'3'!U419)),(INDIRECT($B$1&amp;"!U419")))</f>
        <v>0</v>
      </c>
      <c r="L26" s="22">
        <f ca="1">IF($B$1="a",(SUM('4'!V419,'5'!V419,'6'!V419,'7'!V419,'8'!V419,'9'!V419,'10'!V419,'11'!V419,'12'!V419,'1'!V419,'2'!V419,'3'!V419)),(INDIRECT($B$1&amp;"!V419")))</f>
        <v>0</v>
      </c>
      <c r="M26" s="22">
        <f ca="1">IF($B$1="a",(SUM('4'!W419,'5'!W419,'6'!W419,'7'!W419,'8'!W419,'9'!W419,'10'!W419,'11'!W419,'12'!W419,'1'!W419,'2'!W419,'3'!W419)),(INDIRECT($B$1&amp;"!W419")))</f>
        <v>0</v>
      </c>
      <c r="N26" s="22">
        <f ca="1">IF($B$1="a",(SUM('4'!X419,'5'!X419,'6'!X419,'7'!X419,'8'!X419,'9'!X419,'10'!X419,'11'!X419,'12'!X419,'1'!X419,'2'!X419,'3'!X419)),(INDIRECT($B$1&amp;"!X419")))</f>
        <v>0</v>
      </c>
      <c r="O26" s="22">
        <f ca="1">IF($B$1="a",(SUM('4'!Y419,'5'!Y419,'6'!Y419,'7'!Y419,'8'!Y419,'9'!Y419,'10'!Y419,'11'!Y419,'12'!Y419,'1'!Y419,'2'!Y419,'3'!Y419)),(INDIRECT($B$1&amp;"!Y419")))</f>
        <v>0</v>
      </c>
      <c r="P26" s="22">
        <f ca="1">IF($B$1="a",(SUM('4'!Z419,'5'!Z419,'6'!Z419,'7'!Z419,'8'!Z419,'9'!Z419,'10'!Z419,'11'!Z419,'12'!Z419,'1'!Z419,'2'!Z419,'3'!Z419)),(INDIRECT($B$1&amp;"!Z419")))</f>
        <v>0</v>
      </c>
      <c r="Q26" s="22">
        <f ca="1">IF($B$1="a",(SUM('4'!AA419,'5'!AA419,'6'!AA419,'7'!AA419,'8'!AA419,'9'!AA419,'10'!AA419,'11'!AA419,'12'!AA419,'1'!AA419,'2'!AA419,'3'!AA419)),(INDIRECT($B$1&amp;"!AA419")))</f>
        <v>0</v>
      </c>
      <c r="R26" s="22">
        <f ca="1">IF($B$1="a",(SUM('4'!AB419,'5'!AB419,'6'!AB419,'7'!AB419,'8'!AB419,'9'!AB419,'10'!AB419,'11'!AB419,'12'!AB419,'1'!AB419,'2'!AB419,'3'!AB419)),(INDIRECT($B$1&amp;"!AB419")))</f>
        <v>0</v>
      </c>
      <c r="S26" s="22">
        <f ca="1">IF($B$1="a",(SUM('4'!AC419,'5'!AC419,'6'!AC419,'7'!AC419,'8'!AC419,'9'!AC419,'10'!AC419,'11'!AC419,'12'!AC419,'1'!AC419,'2'!AC419,'3'!AC419)),(INDIRECT($B$1&amp;"!AC419")))</f>
        <v>0</v>
      </c>
      <c r="T26" s="22">
        <f ca="1">IF($B$1="a",(SUM('4'!AD419,'5'!AD419,'6'!AD419,'7'!AD419,'8'!AD419,'9'!AD419,'10'!AD419,'11'!AD419,'12'!AD419,'1'!AD419,'2'!AD419,'3'!AD419)),(INDIRECT($B$1&amp;"!AD419")))</f>
        <v>0</v>
      </c>
      <c r="U26" s="22">
        <f ca="1">IF($B$1="a",(SUM('4'!AE419,'5'!AE419,'6'!AE419,'7'!AE419,'8'!AE419,'9'!AE419,'10'!AE419,'11'!AE419,'12'!AE419,'1'!AE419,'2'!AE419,'3'!AE419)),(INDIRECT($B$1&amp;"!AE419")))</f>
        <v>0</v>
      </c>
      <c r="V26" s="22">
        <f ca="1">IF($B$1="a",(SUM('4'!AF419,'5'!AF419,'6'!AF419,'7'!AF419,'8'!AF419,'9'!AF419,'10'!AF419,'11'!AF419,'12'!AF419,'1'!AF419,'2'!AF419,'3'!AF419)),(INDIRECT($B$1&amp;"!AF419")))</f>
        <v>0</v>
      </c>
      <c r="W26" s="22">
        <f ca="1">IF($B$1="a",(SUM('4'!AG419,'5'!AG419,'6'!AG419,'7'!AG419,'8'!AG419,'9'!AG419,'10'!AG419,'11'!AG419,'12'!AG419,'1'!AG419,'2'!AG419,'3'!AG419)),(INDIRECT($B$1&amp;"!AG419")))</f>
        <v>0</v>
      </c>
      <c r="X26" s="22">
        <f ca="1">IF($B$1="a",(SUM('4'!AH419,'5'!AH419,'6'!AH419,'7'!AH419,'8'!AH419,'9'!AH419,'10'!AH419,'11'!AH419,'12'!AH419,'1'!AH419,'2'!AH419,'3'!AH419)),(INDIRECT($B$1&amp;"!AH419")))</f>
        <v>0</v>
      </c>
      <c r="Y26" s="22">
        <f ca="1">IF($B$1="a",(SUM('4'!AI419,'5'!AI419,'6'!AI419,'7'!AI419,'8'!AI419,'9'!AI419,'10'!AI419,'11'!AI419,'12'!AI419,'1'!AI419,'2'!AI419,'3'!AI419)),(INDIRECT($B$1&amp;"!AI419")))</f>
        <v>0</v>
      </c>
      <c r="Z26" s="22">
        <f ca="1">IF($B$1="a",(SUM('4'!AJ419,'5'!AJ419,'6'!AJ419,'7'!AJ419,'8'!AJ419,'9'!AJ419,'10'!AJ419,'11'!AJ419,'12'!AJ419,'1'!AJ419,'2'!AJ419,'3'!AJ419)),(INDIRECT($B$1&amp;"!AJ419")))</f>
        <v>0</v>
      </c>
      <c r="AA26" s="22">
        <f ca="1">IF($B$1="a",(SUM('4'!AK419,'5'!AK419,'6'!AK419,'7'!AK419,'8'!AK419,'9'!AK419,'10'!AK419,'11'!AK419,'12'!AK419,'1'!AK419,'2'!AK419,'3'!AK419)),(INDIRECT($B$1&amp;"!AK419")))</f>
        <v>0</v>
      </c>
      <c r="AB26" s="22">
        <f ca="1">IF($B$1="a",(SUM('4'!AL419,'5'!AL419,'6'!AL419,'7'!AL419,'8'!AL419,'9'!AL419,'10'!AL419,'11'!AL419,'12'!AL419,'1'!AL419,'2'!AL419,'3'!AL419)),(INDIRECT($B$1&amp;"!AL419")))</f>
        <v>0</v>
      </c>
      <c r="AC26" s="22">
        <f ca="1">IF($B$1="a",(SUM('4'!AM419,'5'!AM419,'6'!AM419,'7'!AM419,'8'!AM419,'9'!AM419,'10'!AM419,'11'!AM419,'12'!AM419,'1'!AM419,'2'!AM419,'3'!AM419)),(INDIRECT($B$1&amp;"!AM419")))</f>
        <v>0</v>
      </c>
      <c r="AD26" s="22">
        <f ca="1">IF($B$1="a",(SUM('4'!AN419,'5'!AN419,'6'!AN419,'7'!AN419,'8'!AN419,'9'!AN419,'10'!AN419,'11'!AN419,'12'!AN419,'1'!AN419,'2'!AN419,'3'!AN419)),(INDIRECT($B$1&amp;"!AN419")))</f>
        <v>0</v>
      </c>
      <c r="AE26" s="22">
        <f ca="1">IF($B$1="a",(SUM('4'!AO419,'5'!AO419,'6'!AO419,'7'!AO419,'8'!AO419,'9'!AO419,'10'!AO419,'11'!AO419,'12'!AO419,'1'!AO419,'2'!AO419,'3'!AO419)),(INDIRECT($B$1&amp;"!AO419")))</f>
        <v>0</v>
      </c>
      <c r="AF26" s="22">
        <f ca="1">IF($B$1="a",(SUM('4'!AP419,'5'!AP419,'6'!AP419,'7'!AP419,'8'!AP419,'9'!AP419,'10'!AP419,'11'!AP419,'12'!AP419,'1'!AP419,'2'!AP419,'3'!AP419)),(INDIRECT($B$1&amp;"!AP419")))</f>
        <v>0</v>
      </c>
      <c r="AG26" s="22">
        <f ca="1">IF($B$1="a",(SUM('4'!AQ419,'5'!AQ419,'6'!AQ419,'7'!AQ419,'8'!AQ419,'9'!AQ419,'10'!AQ419,'11'!AQ419,'12'!AQ419,'1'!AQ419,'2'!AQ419,'3'!AQ419)),(INDIRECT($B$1&amp;"!AQ419")))</f>
        <v>0</v>
      </c>
      <c r="AH26" s="22">
        <f ca="1">IF($B$1="a",(SUM('4'!AR419,'5'!AR419,'6'!AR419,'7'!AR419,'8'!AR419,'9'!AR419,'10'!AR419,'11'!AR419,'12'!AR419,'1'!AR419,'2'!AR419,'3'!AR419)),(INDIRECT($B$1&amp;"!AR419")))</f>
        <v>0</v>
      </c>
      <c r="AI26" s="14">
        <f t="shared" ca="1" si="2"/>
        <v>0</v>
      </c>
    </row>
    <row r="27" spans="1:36" ht="21" customHeight="1">
      <c r="A27" s="15"/>
      <c r="B27" s="160"/>
      <c r="C27" s="16" t="s">
        <v>30</v>
      </c>
      <c r="D27" s="22">
        <f ca="1">IF($B$1="a",(SUM('4'!N420,'5'!N420,'6'!N420,'7'!N420,'8'!N420,'9'!N420,'10'!N420,'11'!N420,'12'!N420,'1'!N420,'2'!N420,'3'!N420)),(INDIRECT($B$1&amp;"!N420")))</f>
        <v>0</v>
      </c>
      <c r="E27" s="22">
        <f ca="1">IF($B$1="a",(SUM('4'!O420,'5'!O420,'6'!O420,'7'!O420,'8'!O420,'9'!O420,'10'!O420,'11'!O420,'12'!O420,'1'!O420,'2'!O420,'3'!O420)),(INDIRECT($B$1&amp;"!O420")))</f>
        <v>0</v>
      </c>
      <c r="F27" s="22">
        <f ca="1">IF($B$1="a",(SUM('4'!P420,'5'!P420,'6'!P420,'7'!P420,'8'!P420,'9'!P420,'10'!P420,'11'!P420,'12'!P420,'1'!P420,'2'!P420,'3'!P420)),(INDIRECT($B$1&amp;"!P420")))</f>
        <v>0</v>
      </c>
      <c r="G27" s="22">
        <f ca="1">IF($B$1="a",(SUM('4'!Q420,'5'!Q420,'6'!Q420,'7'!Q420,'8'!Q420,'9'!Q420,'10'!Q420,'11'!Q420,'12'!Q420,'1'!Q420,'2'!Q420,'3'!Q420)),(INDIRECT($B$1&amp;"!Q420")))</f>
        <v>0</v>
      </c>
      <c r="H27" s="22">
        <f ca="1">IF($B$1="a",(SUM('4'!R420,'5'!R420,'6'!R420,'7'!R420,'8'!R420,'9'!R420,'10'!R420,'11'!R420,'12'!R420,'1'!R420,'2'!R420,'3'!R420)),(INDIRECT($B$1&amp;"!R420")))</f>
        <v>0</v>
      </c>
      <c r="I27" s="22">
        <f ca="1">IF($B$1="a",(SUM('4'!S420,'5'!S420,'6'!S420,'7'!S420,'8'!S420,'9'!S420,'10'!S420,'11'!S420,'12'!S420,'1'!S420,'2'!S420,'3'!S420)),(INDIRECT($B$1&amp;"!S420")))</f>
        <v>0</v>
      </c>
      <c r="J27" s="22">
        <f ca="1">IF($B$1="a",(SUM('4'!T420,'5'!T420,'6'!T420,'7'!T420,'8'!T420,'9'!T420,'10'!T420,'11'!T420,'12'!T420,'1'!T420,'2'!T420,'3'!T420)),(INDIRECT($B$1&amp;"!T420")))</f>
        <v>0</v>
      </c>
      <c r="K27" s="22">
        <f ca="1">IF($B$1="a",(SUM('4'!U420,'5'!U420,'6'!U420,'7'!U420,'8'!U420,'9'!U420,'10'!U420,'11'!U420,'12'!U420,'1'!U420,'2'!U420,'3'!U420)),(INDIRECT($B$1&amp;"!U420")))</f>
        <v>0</v>
      </c>
      <c r="L27" s="22">
        <f ca="1">IF($B$1="a",(SUM('4'!V420,'5'!V420,'6'!V420,'7'!V420,'8'!V420,'9'!V420,'10'!V420,'11'!V420,'12'!V420,'1'!V420,'2'!V420,'3'!V420)),(INDIRECT($B$1&amp;"!V420")))</f>
        <v>0</v>
      </c>
      <c r="M27" s="22">
        <f ca="1">IF($B$1="a",(SUM('4'!W420,'5'!W420,'6'!W420,'7'!W420,'8'!W420,'9'!W420,'10'!W420,'11'!W420,'12'!W420,'1'!W420,'2'!W420,'3'!W420)),(INDIRECT($B$1&amp;"!W420")))</f>
        <v>0</v>
      </c>
      <c r="N27" s="22">
        <f ca="1">IF($B$1="a",(SUM('4'!X420,'5'!X420,'6'!X420,'7'!X420,'8'!X420,'9'!X420,'10'!X420,'11'!X420,'12'!X420,'1'!X420,'2'!X420,'3'!X420)),(INDIRECT($B$1&amp;"!X420")))</f>
        <v>0</v>
      </c>
      <c r="O27" s="22">
        <f ca="1">IF($B$1="a",(SUM('4'!Y420,'5'!Y420,'6'!Y420,'7'!Y420,'8'!Y420,'9'!Y420,'10'!Y420,'11'!Y420,'12'!Y420,'1'!Y420,'2'!Y420,'3'!Y420)),(INDIRECT($B$1&amp;"!Y420")))</f>
        <v>0</v>
      </c>
      <c r="P27" s="22">
        <f ca="1">IF($B$1="a",(SUM('4'!Z420,'5'!Z420,'6'!Z420,'7'!Z420,'8'!Z420,'9'!Z420,'10'!Z420,'11'!Z420,'12'!Z420,'1'!Z420,'2'!Z420,'3'!Z420)),(INDIRECT($B$1&amp;"!Z420")))</f>
        <v>0</v>
      </c>
      <c r="Q27" s="22">
        <f ca="1">IF($B$1="a",(SUM('4'!AA420,'5'!AA420,'6'!AA420,'7'!AA420,'8'!AA420,'9'!AA420,'10'!AA420,'11'!AA420,'12'!AA420,'1'!AA420,'2'!AA420,'3'!AA420)),(INDIRECT($B$1&amp;"!AA420")))</f>
        <v>0</v>
      </c>
      <c r="R27" s="22">
        <f ca="1">IF($B$1="a",(SUM('4'!AB420,'5'!AB420,'6'!AB420,'7'!AB420,'8'!AB420,'9'!AB420,'10'!AB420,'11'!AB420,'12'!AB420,'1'!AB420,'2'!AB420,'3'!AB420)),(INDIRECT($B$1&amp;"!AB420")))</f>
        <v>0</v>
      </c>
      <c r="S27" s="22">
        <f ca="1">IF($B$1="a",(SUM('4'!AC420,'5'!AC420,'6'!AC420,'7'!AC420,'8'!AC420,'9'!AC420,'10'!AC420,'11'!AC420,'12'!AC420,'1'!AC420,'2'!AC420,'3'!AC420)),(INDIRECT($B$1&amp;"!AC420")))</f>
        <v>0</v>
      </c>
      <c r="T27" s="22">
        <f ca="1">IF($B$1="a",(SUM('4'!AD420,'5'!AD420,'6'!AD420,'7'!AD420,'8'!AD420,'9'!AD420,'10'!AD420,'11'!AD420,'12'!AD420,'1'!AD420,'2'!AD420,'3'!AD420)),(INDIRECT($B$1&amp;"!AD420")))</f>
        <v>0</v>
      </c>
      <c r="U27" s="22">
        <f ca="1">IF($B$1="a",(SUM('4'!AE420,'5'!AE420,'6'!AE420,'7'!AE420,'8'!AE420,'9'!AE420,'10'!AE420,'11'!AE420,'12'!AE420,'1'!AE420,'2'!AE420,'3'!AE420)),(INDIRECT($B$1&amp;"!AE420")))</f>
        <v>0</v>
      </c>
      <c r="V27" s="22">
        <f ca="1">IF($B$1="a",(SUM('4'!AF420,'5'!AF420,'6'!AF420,'7'!AF420,'8'!AF420,'9'!AF420,'10'!AF420,'11'!AF420,'12'!AF420,'1'!AF420,'2'!AF420,'3'!AF420)),(INDIRECT($B$1&amp;"!AF420")))</f>
        <v>0</v>
      </c>
      <c r="W27" s="22">
        <f ca="1">IF($B$1="a",(SUM('4'!AG420,'5'!AG420,'6'!AG420,'7'!AG420,'8'!AG420,'9'!AG420,'10'!AG420,'11'!AG420,'12'!AG420,'1'!AG420,'2'!AG420,'3'!AG420)),(INDIRECT($B$1&amp;"!AG420")))</f>
        <v>0</v>
      </c>
      <c r="X27" s="22">
        <f ca="1">IF($B$1="a",(SUM('4'!AH420,'5'!AH420,'6'!AH420,'7'!AH420,'8'!AH420,'9'!AH420,'10'!AH420,'11'!AH420,'12'!AH420,'1'!AH420,'2'!AH420,'3'!AH420)),(INDIRECT($B$1&amp;"!AH420")))</f>
        <v>0</v>
      </c>
      <c r="Y27" s="22">
        <f ca="1">IF($B$1="a",(SUM('4'!AI420,'5'!AI420,'6'!AI420,'7'!AI420,'8'!AI420,'9'!AI420,'10'!AI420,'11'!AI420,'12'!AI420,'1'!AI420,'2'!AI420,'3'!AI420)),(INDIRECT($B$1&amp;"!AI420")))</f>
        <v>0</v>
      </c>
      <c r="Z27" s="22">
        <f ca="1">IF($B$1="a",(SUM('4'!AJ420,'5'!AJ420,'6'!AJ420,'7'!AJ420,'8'!AJ420,'9'!AJ420,'10'!AJ420,'11'!AJ420,'12'!AJ420,'1'!AJ420,'2'!AJ420,'3'!AJ420)),(INDIRECT($B$1&amp;"!AJ420")))</f>
        <v>0</v>
      </c>
      <c r="AA27" s="22">
        <f ca="1">IF($B$1="a",(SUM('4'!AK420,'5'!AK420,'6'!AK420,'7'!AK420,'8'!AK420,'9'!AK420,'10'!AK420,'11'!AK420,'12'!AK420,'1'!AK420,'2'!AK420,'3'!AK420)),(INDIRECT($B$1&amp;"!AK420")))</f>
        <v>0</v>
      </c>
      <c r="AB27" s="22">
        <f ca="1">IF($B$1="a",(SUM('4'!AL420,'5'!AL420,'6'!AL420,'7'!AL420,'8'!AL420,'9'!AL420,'10'!AL420,'11'!AL420,'12'!AL420,'1'!AL420,'2'!AL420,'3'!AL420)),(INDIRECT($B$1&amp;"!AL420")))</f>
        <v>0</v>
      </c>
      <c r="AC27" s="22">
        <f ca="1">IF($B$1="a",(SUM('4'!AM420,'5'!AM420,'6'!AM420,'7'!AM420,'8'!AM420,'9'!AM420,'10'!AM420,'11'!AM420,'12'!AM420,'1'!AM420,'2'!AM420,'3'!AM420)),(INDIRECT($B$1&amp;"!AM420")))</f>
        <v>0</v>
      </c>
      <c r="AD27" s="22">
        <f ca="1">IF($B$1="a",(SUM('4'!AN420,'5'!AN420,'6'!AN420,'7'!AN420,'8'!AN420,'9'!AN420,'10'!AN420,'11'!AN420,'12'!AN420,'1'!AN420,'2'!AN420,'3'!AN420)),(INDIRECT($B$1&amp;"!AN420")))</f>
        <v>0</v>
      </c>
      <c r="AE27" s="22">
        <f ca="1">IF($B$1="a",(SUM('4'!AO420,'5'!AO420,'6'!AO420,'7'!AO420,'8'!AO420,'9'!AO420,'10'!AO420,'11'!AO420,'12'!AO420,'1'!AO420,'2'!AO420,'3'!AO420)),(INDIRECT($B$1&amp;"!AO420")))</f>
        <v>0</v>
      </c>
      <c r="AF27" s="22">
        <f ca="1">IF($B$1="a",(SUM('4'!AP420,'5'!AP420,'6'!AP420,'7'!AP420,'8'!AP420,'9'!AP420,'10'!AP420,'11'!AP420,'12'!AP420,'1'!AP420,'2'!AP420,'3'!AP420)),(INDIRECT($B$1&amp;"!AP420")))</f>
        <v>0</v>
      </c>
      <c r="AG27" s="22">
        <f ca="1">IF($B$1="a",(SUM('4'!AQ420,'5'!AQ420,'6'!AQ420,'7'!AQ420,'8'!AQ420,'9'!AQ420,'10'!AQ420,'11'!AQ420,'12'!AQ420,'1'!AQ420,'2'!AQ420,'3'!AQ420)),(INDIRECT($B$1&amp;"!AQ420")))</f>
        <v>0</v>
      </c>
      <c r="AH27" s="22">
        <f ca="1">IF($B$1="a",(SUM('4'!AR420,'5'!AR420,'6'!AR420,'7'!AR420,'8'!AR420,'9'!AR420,'10'!AR420,'11'!AR420,'12'!AR420,'1'!AR420,'2'!AR420,'3'!AR420)),(INDIRECT($B$1&amp;"!AR420")))</f>
        <v>0</v>
      </c>
      <c r="AI27" s="14">
        <f t="shared" ca="1" si="2"/>
        <v>0</v>
      </c>
    </row>
    <row r="28" spans="1:36" ht="21" customHeight="1">
      <c r="A28" s="15"/>
      <c r="B28" s="160"/>
      <c r="C28" s="16" t="s">
        <v>31</v>
      </c>
      <c r="D28" s="22">
        <f ca="1">IF($B$1="a",(SUM('4'!N421,'5'!N421,'6'!N421,'7'!N421,'8'!N421,'9'!N421,'10'!N421,'11'!N421,'12'!N421,'1'!N421,'2'!N421,'3'!N421)),(INDIRECT($B$1&amp;"!N421")))</f>
        <v>0</v>
      </c>
      <c r="E28" s="22">
        <f ca="1">IF($B$1="a",(SUM('4'!O421,'5'!O421,'6'!O421,'7'!O421,'8'!O421,'9'!O421,'10'!O421,'11'!O421,'12'!O421,'1'!O421,'2'!O421,'3'!O421)),(INDIRECT($B$1&amp;"!O421")))</f>
        <v>0</v>
      </c>
      <c r="F28" s="22">
        <f ca="1">IF($B$1="a",(SUM('4'!P421,'5'!P421,'6'!P421,'7'!P421,'8'!P421,'9'!P421,'10'!P421,'11'!P421,'12'!P421,'1'!P421,'2'!P421,'3'!P421)),(INDIRECT($B$1&amp;"!P421")))</f>
        <v>0</v>
      </c>
      <c r="G28" s="22">
        <f ca="1">IF($B$1="a",(SUM('4'!Q421,'5'!Q421,'6'!Q421,'7'!Q421,'8'!Q421,'9'!Q421,'10'!Q421,'11'!Q421,'12'!Q421,'1'!Q421,'2'!Q421,'3'!Q421)),(INDIRECT($B$1&amp;"!Q421")))</f>
        <v>0</v>
      </c>
      <c r="H28" s="22">
        <f ca="1">IF($B$1="a",(SUM('4'!R421,'5'!R421,'6'!R421,'7'!R421,'8'!R421,'9'!R421,'10'!R421,'11'!R421,'12'!R421,'1'!R421,'2'!R421,'3'!R421)),(INDIRECT($B$1&amp;"!R421")))</f>
        <v>0</v>
      </c>
      <c r="I28" s="22">
        <f ca="1">IF($B$1="a",(SUM('4'!S421,'5'!S421,'6'!S421,'7'!S421,'8'!S421,'9'!S421,'10'!S421,'11'!S421,'12'!S421,'1'!S421,'2'!S421,'3'!S421)),(INDIRECT($B$1&amp;"!S421")))</f>
        <v>0</v>
      </c>
      <c r="J28" s="22">
        <f ca="1">IF($B$1="a",(SUM('4'!T421,'5'!T421,'6'!T421,'7'!T421,'8'!T421,'9'!T421,'10'!T421,'11'!T421,'12'!T421,'1'!T421,'2'!T421,'3'!T421)),(INDIRECT($B$1&amp;"!T421")))</f>
        <v>0</v>
      </c>
      <c r="K28" s="22">
        <f ca="1">IF($B$1="a",(SUM('4'!U421,'5'!U421,'6'!U421,'7'!U421,'8'!U421,'9'!U421,'10'!U421,'11'!U421,'12'!U421,'1'!U421,'2'!U421,'3'!U421)),(INDIRECT($B$1&amp;"!U421")))</f>
        <v>0</v>
      </c>
      <c r="L28" s="22">
        <f ca="1">IF($B$1="a",(SUM('4'!V421,'5'!V421,'6'!V421,'7'!V421,'8'!V421,'9'!V421,'10'!V421,'11'!V421,'12'!V421,'1'!V421,'2'!V421,'3'!V421)),(INDIRECT($B$1&amp;"!V421")))</f>
        <v>0</v>
      </c>
      <c r="M28" s="22">
        <f ca="1">IF($B$1="a",(SUM('4'!W421,'5'!W421,'6'!W421,'7'!W421,'8'!W421,'9'!W421,'10'!W421,'11'!W421,'12'!W421,'1'!W421,'2'!W421,'3'!W421)),(INDIRECT($B$1&amp;"!W421")))</f>
        <v>0</v>
      </c>
      <c r="N28" s="22">
        <f ca="1">IF($B$1="a",(SUM('4'!X421,'5'!X421,'6'!X421,'7'!X421,'8'!X421,'9'!X421,'10'!X421,'11'!X421,'12'!X421,'1'!X421,'2'!X421,'3'!X421)),(INDIRECT($B$1&amp;"!X421")))</f>
        <v>0</v>
      </c>
      <c r="O28" s="22">
        <f ca="1">IF($B$1="a",(SUM('4'!Y421,'5'!Y421,'6'!Y421,'7'!Y421,'8'!Y421,'9'!Y421,'10'!Y421,'11'!Y421,'12'!Y421,'1'!Y421,'2'!Y421,'3'!Y421)),(INDIRECT($B$1&amp;"!Y421")))</f>
        <v>0</v>
      </c>
      <c r="P28" s="22">
        <f ca="1">IF($B$1="a",(SUM('4'!Z421,'5'!Z421,'6'!Z421,'7'!Z421,'8'!Z421,'9'!Z421,'10'!Z421,'11'!Z421,'12'!Z421,'1'!Z421,'2'!Z421,'3'!Z421)),(INDIRECT($B$1&amp;"!Z421")))</f>
        <v>0</v>
      </c>
      <c r="Q28" s="22">
        <f ca="1">IF($B$1="a",(SUM('4'!AA421,'5'!AA421,'6'!AA421,'7'!AA421,'8'!AA421,'9'!AA421,'10'!AA421,'11'!AA421,'12'!AA421,'1'!AA421,'2'!AA421,'3'!AA421)),(INDIRECT($B$1&amp;"!AA421")))</f>
        <v>0</v>
      </c>
      <c r="R28" s="22">
        <f ca="1">IF($B$1="a",(SUM('4'!AB421,'5'!AB421,'6'!AB421,'7'!AB421,'8'!AB421,'9'!AB421,'10'!AB421,'11'!AB421,'12'!AB421,'1'!AB421,'2'!AB421,'3'!AB421)),(INDIRECT($B$1&amp;"!AB421")))</f>
        <v>0</v>
      </c>
      <c r="S28" s="22">
        <f ca="1">IF($B$1="a",(SUM('4'!AC421,'5'!AC421,'6'!AC421,'7'!AC421,'8'!AC421,'9'!AC421,'10'!AC421,'11'!AC421,'12'!AC421,'1'!AC421,'2'!AC421,'3'!AC421)),(INDIRECT($B$1&amp;"!AC421")))</f>
        <v>0</v>
      </c>
      <c r="T28" s="22">
        <f ca="1">IF($B$1="a",(SUM('4'!AD421,'5'!AD421,'6'!AD421,'7'!AD421,'8'!AD421,'9'!AD421,'10'!AD421,'11'!AD421,'12'!AD421,'1'!AD421,'2'!AD421,'3'!AD421)),(INDIRECT($B$1&amp;"!AD421")))</f>
        <v>0</v>
      </c>
      <c r="U28" s="22">
        <f ca="1">IF($B$1="a",(SUM('4'!AE421,'5'!AE421,'6'!AE421,'7'!AE421,'8'!AE421,'9'!AE421,'10'!AE421,'11'!AE421,'12'!AE421,'1'!AE421,'2'!AE421,'3'!AE421)),(INDIRECT($B$1&amp;"!AE421")))</f>
        <v>0</v>
      </c>
      <c r="V28" s="22">
        <f ca="1">IF($B$1="a",(SUM('4'!AF421,'5'!AF421,'6'!AF421,'7'!AF421,'8'!AF421,'9'!AF421,'10'!AF421,'11'!AF421,'12'!AF421,'1'!AF421,'2'!AF421,'3'!AF421)),(INDIRECT($B$1&amp;"!AF421")))</f>
        <v>0</v>
      </c>
      <c r="W28" s="22">
        <f ca="1">IF($B$1="a",(SUM('4'!AG421,'5'!AG421,'6'!AG421,'7'!AG421,'8'!AG421,'9'!AG421,'10'!AG421,'11'!AG421,'12'!AG421,'1'!AG421,'2'!AG421,'3'!AG421)),(INDIRECT($B$1&amp;"!AG421")))</f>
        <v>0</v>
      </c>
      <c r="X28" s="22">
        <f ca="1">IF($B$1="a",(SUM('4'!AH421,'5'!AH421,'6'!AH421,'7'!AH421,'8'!AH421,'9'!AH421,'10'!AH421,'11'!AH421,'12'!AH421,'1'!AH421,'2'!AH421,'3'!AH421)),(INDIRECT($B$1&amp;"!AH421")))</f>
        <v>0</v>
      </c>
      <c r="Y28" s="22">
        <f ca="1">IF($B$1="a",(SUM('4'!AI421,'5'!AI421,'6'!AI421,'7'!AI421,'8'!AI421,'9'!AI421,'10'!AI421,'11'!AI421,'12'!AI421,'1'!AI421,'2'!AI421,'3'!AI421)),(INDIRECT($B$1&amp;"!AI421")))</f>
        <v>0</v>
      </c>
      <c r="Z28" s="22">
        <f ca="1">IF($B$1="a",(SUM('4'!AJ421,'5'!AJ421,'6'!AJ421,'7'!AJ421,'8'!AJ421,'9'!AJ421,'10'!AJ421,'11'!AJ421,'12'!AJ421,'1'!AJ421,'2'!AJ421,'3'!AJ421)),(INDIRECT($B$1&amp;"!AJ421")))</f>
        <v>0</v>
      </c>
      <c r="AA28" s="22">
        <f ca="1">IF($B$1="a",(SUM('4'!AK421,'5'!AK421,'6'!AK421,'7'!AK421,'8'!AK421,'9'!AK421,'10'!AK421,'11'!AK421,'12'!AK421,'1'!AK421,'2'!AK421,'3'!AK421)),(INDIRECT($B$1&amp;"!AK421")))</f>
        <v>0</v>
      </c>
      <c r="AB28" s="22">
        <f ca="1">IF($B$1="a",(SUM('4'!AL421,'5'!AL421,'6'!AL421,'7'!AL421,'8'!AL421,'9'!AL421,'10'!AL421,'11'!AL421,'12'!AL421,'1'!AL421,'2'!AL421,'3'!AL421)),(INDIRECT($B$1&amp;"!AL421")))</f>
        <v>0</v>
      </c>
      <c r="AC28" s="22">
        <f ca="1">IF($B$1="a",(SUM('4'!AM421,'5'!AM421,'6'!AM421,'7'!AM421,'8'!AM421,'9'!AM421,'10'!AM421,'11'!AM421,'12'!AM421,'1'!AM421,'2'!AM421,'3'!AM421)),(INDIRECT($B$1&amp;"!AM421")))</f>
        <v>0</v>
      </c>
      <c r="AD28" s="22">
        <f ca="1">IF($B$1="a",(SUM('4'!AN421,'5'!AN421,'6'!AN421,'7'!AN421,'8'!AN421,'9'!AN421,'10'!AN421,'11'!AN421,'12'!AN421,'1'!AN421,'2'!AN421,'3'!AN421)),(INDIRECT($B$1&amp;"!AN421")))</f>
        <v>0</v>
      </c>
      <c r="AE28" s="22">
        <f ca="1">IF($B$1="a",(SUM('4'!AO421,'5'!AO421,'6'!AO421,'7'!AO421,'8'!AO421,'9'!AO421,'10'!AO421,'11'!AO421,'12'!AO421,'1'!AO421,'2'!AO421,'3'!AO421)),(INDIRECT($B$1&amp;"!AO421")))</f>
        <v>0</v>
      </c>
      <c r="AF28" s="22">
        <f ca="1">IF($B$1="a",(SUM('4'!AP421,'5'!AP421,'6'!AP421,'7'!AP421,'8'!AP421,'9'!AP421,'10'!AP421,'11'!AP421,'12'!AP421,'1'!AP421,'2'!AP421,'3'!AP421)),(INDIRECT($B$1&amp;"!AP421")))</f>
        <v>0</v>
      </c>
      <c r="AG28" s="22">
        <f ca="1">IF($B$1="a",(SUM('4'!AQ421,'5'!AQ421,'6'!AQ421,'7'!AQ421,'8'!AQ421,'9'!AQ421,'10'!AQ421,'11'!AQ421,'12'!AQ421,'1'!AQ421,'2'!AQ421,'3'!AQ421)),(INDIRECT($B$1&amp;"!AQ421")))</f>
        <v>0</v>
      </c>
      <c r="AH28" s="22">
        <f ca="1">IF($B$1="a",(SUM('4'!AR421,'5'!AR421,'6'!AR421,'7'!AR421,'8'!AR421,'9'!AR421,'10'!AR421,'11'!AR421,'12'!AR421,'1'!AR421,'2'!AR421,'3'!AR421)),(INDIRECT($B$1&amp;"!AR421")))</f>
        <v>0</v>
      </c>
      <c r="AI28" s="14">
        <f t="shared" ca="1" si="2"/>
        <v>0</v>
      </c>
    </row>
    <row r="29" spans="1:36" ht="21" hidden="1" customHeight="1">
      <c r="A29" s="15"/>
      <c r="B29" s="160" t="s">
        <v>3</v>
      </c>
      <c r="C29" s="16" t="s">
        <v>11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14">
        <f t="shared" si="2"/>
        <v>0</v>
      </c>
    </row>
    <row r="30" spans="1:36" ht="21" hidden="1" customHeight="1">
      <c r="A30" s="15"/>
      <c r="B30" s="160"/>
      <c r="C30" s="16" t="s">
        <v>12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14">
        <f t="shared" si="2"/>
        <v>0</v>
      </c>
    </row>
    <row r="31" spans="1:36" ht="21" hidden="1" customHeight="1">
      <c r="A31" s="15"/>
      <c r="B31" s="160"/>
      <c r="C31" s="16" t="s">
        <v>13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14">
        <f t="shared" si="2"/>
        <v>0</v>
      </c>
    </row>
    <row r="32" spans="1:36" ht="21" customHeight="1">
      <c r="A32" s="15"/>
      <c r="B32" s="161" t="s">
        <v>33</v>
      </c>
      <c r="C32" s="161"/>
      <c r="D32" s="22">
        <f ca="1">IF($B$1="a",(SUM('4'!N422,'5'!N422,'6'!N422,'7'!N422,'8'!N422,'9'!N422,'10'!N422,'11'!N422,'12'!N422,'1'!N422,'2'!N422,'3'!N422)),(INDIRECT($B$1&amp;"!N422")))</f>
        <v>0</v>
      </c>
      <c r="E32" s="22">
        <f ca="1">IF($B$1="a",(SUM('4'!O422,'5'!O422,'6'!O422,'7'!O422,'8'!O422,'9'!O422,'10'!O422,'11'!O422,'12'!O422,'1'!O422,'2'!O422,'3'!O422)),(INDIRECT($B$1&amp;"!O422")))</f>
        <v>0</v>
      </c>
      <c r="F32" s="22">
        <f ca="1">IF($B$1="a",(SUM('4'!P422,'5'!P422,'6'!P422,'7'!P422,'8'!P422,'9'!P422,'10'!P422,'11'!P422,'12'!P422,'1'!P422,'2'!P422,'3'!P422)),(INDIRECT($B$1&amp;"!P422")))</f>
        <v>0</v>
      </c>
      <c r="G32" s="22">
        <f ca="1">IF($B$1="a",(SUM('4'!Q422,'5'!Q422,'6'!Q422,'7'!Q422,'8'!Q422,'9'!Q422,'10'!Q422,'11'!Q422,'12'!Q422,'1'!Q422,'2'!Q422,'3'!Q422)),(INDIRECT($B$1&amp;"!Q422")))</f>
        <v>0</v>
      </c>
      <c r="H32" s="22">
        <f ca="1">IF($B$1="a",(SUM('4'!R422,'5'!R422,'6'!R422,'7'!R422,'8'!R422,'9'!R422,'10'!R422,'11'!R422,'12'!R422,'1'!R422,'2'!R422,'3'!R422)),(INDIRECT($B$1&amp;"!R422")))</f>
        <v>0</v>
      </c>
      <c r="I32" s="22">
        <f ca="1">IF($B$1="a",(SUM('4'!S422,'5'!S422,'6'!S422,'7'!S422,'8'!S422,'9'!S422,'10'!S422,'11'!S422,'12'!S422,'1'!S422,'2'!S422,'3'!S422)),(INDIRECT($B$1&amp;"!S422")))</f>
        <v>0</v>
      </c>
      <c r="J32" s="22">
        <f ca="1">IF($B$1="a",(SUM('4'!T422,'5'!T422,'6'!T422,'7'!T422,'8'!T422,'9'!T422,'10'!T422,'11'!T422,'12'!T422,'1'!T422,'2'!T422,'3'!T422)),(INDIRECT($B$1&amp;"!T422")))</f>
        <v>0</v>
      </c>
      <c r="K32" s="22">
        <f ca="1">IF($B$1="a",(SUM('4'!U422,'5'!U422,'6'!U422,'7'!U422,'8'!U422,'9'!U422,'10'!U422,'11'!U422,'12'!U422,'1'!U422,'2'!U422,'3'!U422)),(INDIRECT($B$1&amp;"!U422")))</f>
        <v>0</v>
      </c>
      <c r="L32" s="22">
        <f ca="1">IF($B$1="a",(SUM('4'!V422,'5'!V422,'6'!V422,'7'!V422,'8'!V422,'9'!V422,'10'!V422,'11'!V422,'12'!V422,'1'!V422,'2'!V422,'3'!V422)),(INDIRECT($B$1&amp;"!V422")))</f>
        <v>0</v>
      </c>
      <c r="M32" s="22">
        <f ca="1">IF($B$1="a",(SUM('4'!W422,'5'!W422,'6'!W422,'7'!W422,'8'!W422,'9'!W422,'10'!W422,'11'!W422,'12'!W422,'1'!W422,'2'!W422,'3'!W422)),(INDIRECT($B$1&amp;"!W422")))</f>
        <v>0</v>
      </c>
      <c r="N32" s="22">
        <f ca="1">IF($B$1="a",(SUM('4'!X422,'5'!X422,'6'!X422,'7'!X422,'8'!X422,'9'!X422,'10'!X422,'11'!X422,'12'!X422,'1'!X422,'2'!X422,'3'!X422)),(INDIRECT($B$1&amp;"!X422")))</f>
        <v>0</v>
      </c>
      <c r="O32" s="22">
        <f ca="1">IF($B$1="a",(SUM('4'!Y422,'5'!Y422,'6'!Y422,'7'!Y422,'8'!Y422,'9'!Y422,'10'!Y422,'11'!Y422,'12'!Y422,'1'!Y422,'2'!Y422,'3'!Y422)),(INDIRECT($B$1&amp;"!Y422")))</f>
        <v>0</v>
      </c>
      <c r="P32" s="22">
        <f ca="1">IF($B$1="a",(SUM('4'!Z422,'5'!Z422,'6'!Z422,'7'!Z422,'8'!Z422,'9'!Z422,'10'!Z422,'11'!Z422,'12'!Z422,'1'!Z422,'2'!Z422,'3'!Z422)),(INDIRECT($B$1&amp;"!Z422")))</f>
        <v>0</v>
      </c>
      <c r="Q32" s="22">
        <f ca="1">IF($B$1="a",(SUM('4'!AA422,'5'!AA422,'6'!AA422,'7'!AA422,'8'!AA422,'9'!AA422,'10'!AA422,'11'!AA422,'12'!AA422,'1'!AA422,'2'!AA422,'3'!AA422)),(INDIRECT($B$1&amp;"!AA422")))</f>
        <v>0</v>
      </c>
      <c r="R32" s="22">
        <f ca="1">IF($B$1="a",(SUM('4'!AB422,'5'!AB422,'6'!AB422,'7'!AB422,'8'!AB422,'9'!AB422,'10'!AB422,'11'!AB422,'12'!AB422,'1'!AB422,'2'!AB422,'3'!AB422)),(INDIRECT($B$1&amp;"!AB422")))</f>
        <v>0</v>
      </c>
      <c r="S32" s="22">
        <f ca="1">IF($B$1="a",(SUM('4'!AC422,'5'!AC422,'6'!AC422,'7'!AC422,'8'!AC422,'9'!AC422,'10'!AC422,'11'!AC422,'12'!AC422,'1'!AC422,'2'!AC422,'3'!AC422)),(INDIRECT($B$1&amp;"!AC422")))</f>
        <v>0</v>
      </c>
      <c r="T32" s="22">
        <f ca="1">IF($B$1="a",(SUM('4'!AD422,'5'!AD422,'6'!AD422,'7'!AD422,'8'!AD422,'9'!AD422,'10'!AD422,'11'!AD422,'12'!AD422,'1'!AD422,'2'!AD422,'3'!AD422)),(INDIRECT($B$1&amp;"!AD422")))</f>
        <v>0</v>
      </c>
      <c r="U32" s="22">
        <f ca="1">IF($B$1="a",(SUM('4'!AE422,'5'!AE422,'6'!AE422,'7'!AE422,'8'!AE422,'9'!AE422,'10'!AE422,'11'!AE422,'12'!AE422,'1'!AE422,'2'!AE422,'3'!AE422)),(INDIRECT($B$1&amp;"!AE422")))</f>
        <v>0</v>
      </c>
      <c r="V32" s="22">
        <f ca="1">IF($B$1="a",(SUM('4'!AF422,'5'!AF422,'6'!AF422,'7'!AF422,'8'!AF422,'9'!AF422,'10'!AF422,'11'!AF422,'12'!AF422,'1'!AF422,'2'!AF422,'3'!AF422)),(INDIRECT($B$1&amp;"!AF422")))</f>
        <v>0</v>
      </c>
      <c r="W32" s="22">
        <f ca="1">IF($B$1="a",(SUM('4'!AG422,'5'!AG422,'6'!AG422,'7'!AG422,'8'!AG422,'9'!AG422,'10'!AG422,'11'!AG422,'12'!AG422,'1'!AG422,'2'!AG422,'3'!AG422)),(INDIRECT($B$1&amp;"!AG422")))</f>
        <v>0</v>
      </c>
      <c r="X32" s="22">
        <f ca="1">IF($B$1="a",(SUM('4'!AH422,'5'!AH422,'6'!AH422,'7'!AH422,'8'!AH422,'9'!AH422,'10'!AH422,'11'!AH422,'12'!AH422,'1'!AH422,'2'!AH422,'3'!AH422)),(INDIRECT($B$1&amp;"!AH422")))</f>
        <v>0</v>
      </c>
      <c r="Y32" s="22">
        <f ca="1">IF($B$1="a",(SUM('4'!AI422,'5'!AI422,'6'!AI422,'7'!AI422,'8'!AI422,'9'!AI422,'10'!AI422,'11'!AI422,'12'!AI422,'1'!AI422,'2'!AI422,'3'!AI422)),(INDIRECT($B$1&amp;"!AI422")))</f>
        <v>0</v>
      </c>
      <c r="Z32" s="22">
        <f ca="1">IF($B$1="a",(SUM('4'!AJ422,'5'!AJ422,'6'!AJ422,'7'!AJ422,'8'!AJ422,'9'!AJ422,'10'!AJ422,'11'!AJ422,'12'!AJ422,'1'!AJ422,'2'!AJ422,'3'!AJ422)),(INDIRECT($B$1&amp;"!AJ422")))</f>
        <v>0</v>
      </c>
      <c r="AA32" s="22">
        <f ca="1">IF($B$1="a",(SUM('4'!AK422,'5'!AK422,'6'!AK422,'7'!AK422,'8'!AK422,'9'!AK422,'10'!AK422,'11'!AK422,'12'!AK422,'1'!AK422,'2'!AK422,'3'!AK422)),(INDIRECT($B$1&amp;"!AK422")))</f>
        <v>0</v>
      </c>
      <c r="AB32" s="22">
        <f ca="1">IF($B$1="a",(SUM('4'!AL422,'5'!AL422,'6'!AL422,'7'!AL422,'8'!AL422,'9'!AL422,'10'!AL422,'11'!AL422,'12'!AL422,'1'!AL422,'2'!AL422,'3'!AL422)),(INDIRECT($B$1&amp;"!AL422")))</f>
        <v>0</v>
      </c>
      <c r="AC32" s="22">
        <f ca="1">IF($B$1="a",(SUM('4'!AM422,'5'!AM422,'6'!AM422,'7'!AM422,'8'!AM422,'9'!AM422,'10'!AM422,'11'!AM422,'12'!AM422,'1'!AM422,'2'!AM422,'3'!AM422)),(INDIRECT($B$1&amp;"!AM422")))</f>
        <v>0</v>
      </c>
      <c r="AD32" s="22">
        <f ca="1">IF($B$1="a",(SUM('4'!AN422,'5'!AN422,'6'!AN422,'7'!AN422,'8'!AN422,'9'!AN422,'10'!AN422,'11'!AN422,'12'!AN422,'1'!AN422,'2'!AN422,'3'!AN422)),(INDIRECT($B$1&amp;"!AN422")))</f>
        <v>0</v>
      </c>
      <c r="AE32" s="22">
        <f ca="1">IF($B$1="a",(SUM('4'!AO422,'5'!AO422,'6'!AO422,'7'!AO422,'8'!AO422,'9'!AO422,'10'!AO422,'11'!AO422,'12'!AO422,'1'!AO422,'2'!AO422,'3'!AO422)),(INDIRECT($B$1&amp;"!AO422")))</f>
        <v>0</v>
      </c>
      <c r="AF32" s="22">
        <f ca="1">IF($B$1="a",(SUM('4'!AP422,'5'!AP422,'6'!AP422,'7'!AP422,'8'!AP422,'9'!AP422,'10'!AP422,'11'!AP422,'12'!AP422,'1'!AP422,'2'!AP422,'3'!AP422)),(INDIRECT($B$1&amp;"!AP422")))</f>
        <v>0</v>
      </c>
      <c r="AG32" s="22">
        <f ca="1">IF($B$1="a",(SUM('4'!AQ422,'5'!AQ422,'6'!AQ422,'7'!AQ422,'8'!AQ422,'9'!AQ422,'10'!AQ422,'11'!AQ422,'12'!AQ422,'1'!AQ422,'2'!AQ422,'3'!AQ422)),(INDIRECT($B$1&amp;"!AQ422")))</f>
        <v>0</v>
      </c>
      <c r="AH32" s="22">
        <f ca="1">IF($B$1="a",(SUM('4'!AR422,'5'!AR422,'6'!AR422,'7'!AR422,'8'!AR422,'9'!AR422,'10'!AR422,'11'!AR422,'12'!AR422,'1'!AR422,'2'!AR422,'3'!AR422)),(INDIRECT($B$1&amp;"!AR422")))</f>
        <v>0</v>
      </c>
      <c r="AI32" s="14">
        <f t="shared" ca="1" si="2"/>
        <v>0</v>
      </c>
    </row>
    <row r="33" spans="1:35" ht="21" customHeight="1">
      <c r="A33" s="15"/>
      <c r="B33" s="161" t="s">
        <v>56</v>
      </c>
      <c r="C33" s="161"/>
      <c r="D33" s="22">
        <f ca="1">IF($B$1="a",(SUM('4'!N423,'5'!N423,'6'!N423,'7'!N423,'8'!N423,'9'!N423,'10'!N423,'11'!N423,'12'!N423,'1'!N423,'2'!N423,'3'!N423)),(INDIRECT($B$1&amp;"!N423")))</f>
        <v>0</v>
      </c>
      <c r="E33" s="22">
        <f ca="1">IF($B$1="a",(SUM('4'!O423,'5'!O423,'6'!O423,'7'!O423,'8'!O423,'9'!O423,'10'!O423,'11'!O423,'12'!O423,'1'!O423,'2'!O423,'3'!O423)),(INDIRECT($B$1&amp;"!O423")))</f>
        <v>0</v>
      </c>
      <c r="F33" s="22">
        <f ca="1">IF($B$1="a",(SUM('4'!P423,'5'!P423,'6'!P423,'7'!P423,'8'!P423,'9'!P423,'10'!P423,'11'!P423,'12'!P423,'1'!P423,'2'!P423,'3'!P423)),(INDIRECT($B$1&amp;"!P423")))</f>
        <v>0</v>
      </c>
      <c r="G33" s="22">
        <f ca="1">IF($B$1="a",(SUM('4'!Q423,'5'!Q423,'6'!Q423,'7'!Q423,'8'!Q423,'9'!Q423,'10'!Q423,'11'!Q423,'12'!Q423,'1'!Q423,'2'!Q423,'3'!Q423)),(INDIRECT($B$1&amp;"!Q423")))</f>
        <v>0</v>
      </c>
      <c r="H33" s="22">
        <f ca="1">IF($B$1="a",(SUM('4'!R423,'5'!R423,'6'!R423,'7'!R423,'8'!R423,'9'!R423,'10'!R423,'11'!R423,'12'!R423,'1'!R423,'2'!R423,'3'!R423)),(INDIRECT($B$1&amp;"!R423")))</f>
        <v>0</v>
      </c>
      <c r="I33" s="22">
        <f ca="1">IF($B$1="a",(SUM('4'!S423,'5'!S423,'6'!S423,'7'!S423,'8'!S423,'9'!S423,'10'!S423,'11'!S423,'12'!S423,'1'!S423,'2'!S423,'3'!S423)),(INDIRECT($B$1&amp;"!S423")))</f>
        <v>0</v>
      </c>
      <c r="J33" s="22">
        <f ca="1">IF($B$1="a",(SUM('4'!T423,'5'!T423,'6'!T423,'7'!T423,'8'!T423,'9'!T423,'10'!T423,'11'!T423,'12'!T423,'1'!T423,'2'!T423,'3'!T423)),(INDIRECT($B$1&amp;"!T423")))</f>
        <v>0</v>
      </c>
      <c r="K33" s="22">
        <f ca="1">IF($B$1="a",(SUM('4'!U423,'5'!U423,'6'!U423,'7'!U423,'8'!U423,'9'!U423,'10'!U423,'11'!U423,'12'!U423,'1'!U423,'2'!U423,'3'!U423)),(INDIRECT($B$1&amp;"!U423")))</f>
        <v>0</v>
      </c>
      <c r="L33" s="22">
        <f ca="1">IF($B$1="a",(SUM('4'!V423,'5'!V423,'6'!V423,'7'!V423,'8'!V423,'9'!V423,'10'!V423,'11'!V423,'12'!V423,'1'!V423,'2'!V423,'3'!V423)),(INDIRECT($B$1&amp;"!V423")))</f>
        <v>0</v>
      </c>
      <c r="M33" s="22">
        <f ca="1">IF($B$1="a",(SUM('4'!W423,'5'!W423,'6'!W423,'7'!W423,'8'!W423,'9'!W423,'10'!W423,'11'!W423,'12'!W423,'1'!W423,'2'!W423,'3'!W423)),(INDIRECT($B$1&amp;"!W423")))</f>
        <v>0</v>
      </c>
      <c r="N33" s="22">
        <f ca="1">IF($B$1="a",(SUM('4'!X423,'5'!X423,'6'!X423,'7'!X423,'8'!X423,'9'!X423,'10'!X423,'11'!X423,'12'!X423,'1'!X423,'2'!X423,'3'!X423)),(INDIRECT($B$1&amp;"!X423")))</f>
        <v>0</v>
      </c>
      <c r="O33" s="22">
        <f ca="1">IF($B$1="a",(SUM('4'!Y423,'5'!Y423,'6'!Y423,'7'!Y423,'8'!Y423,'9'!Y423,'10'!Y423,'11'!Y423,'12'!Y423,'1'!Y423,'2'!Y423,'3'!Y423)),(INDIRECT($B$1&amp;"!Y423")))</f>
        <v>0</v>
      </c>
      <c r="P33" s="22">
        <f ca="1">IF($B$1="a",(SUM('4'!Z423,'5'!Z423,'6'!Z423,'7'!Z423,'8'!Z423,'9'!Z423,'10'!Z423,'11'!Z423,'12'!Z423,'1'!Z423,'2'!Z423,'3'!Z423)),(INDIRECT($B$1&amp;"!Z423")))</f>
        <v>0</v>
      </c>
      <c r="Q33" s="22">
        <f ca="1">IF($B$1="a",(SUM('4'!AA423,'5'!AA423,'6'!AA423,'7'!AA423,'8'!AA423,'9'!AA423,'10'!AA423,'11'!AA423,'12'!AA423,'1'!AA423,'2'!AA423,'3'!AA423)),(INDIRECT($B$1&amp;"!AA423")))</f>
        <v>0</v>
      </c>
      <c r="R33" s="22">
        <f ca="1">IF($B$1="a",(SUM('4'!AB423,'5'!AB423,'6'!AB423,'7'!AB423,'8'!AB423,'9'!AB423,'10'!AB423,'11'!AB423,'12'!AB423,'1'!AB423,'2'!AB423,'3'!AB423)),(INDIRECT($B$1&amp;"!AB423")))</f>
        <v>0</v>
      </c>
      <c r="S33" s="22">
        <f ca="1">IF($B$1="a",(SUM('4'!AC423,'5'!AC423,'6'!AC423,'7'!AC423,'8'!AC423,'9'!AC423,'10'!AC423,'11'!AC423,'12'!AC423,'1'!AC423,'2'!AC423,'3'!AC423)),(INDIRECT($B$1&amp;"!AC423")))</f>
        <v>0</v>
      </c>
      <c r="T33" s="22">
        <f ca="1">IF($B$1="a",(SUM('4'!AD423,'5'!AD423,'6'!AD423,'7'!AD423,'8'!AD423,'9'!AD423,'10'!AD423,'11'!AD423,'12'!AD423,'1'!AD423,'2'!AD423,'3'!AD423)),(INDIRECT($B$1&amp;"!AD423")))</f>
        <v>0</v>
      </c>
      <c r="U33" s="22">
        <f ca="1">IF($B$1="a",(SUM('4'!AE423,'5'!AE423,'6'!AE423,'7'!AE423,'8'!AE423,'9'!AE423,'10'!AE423,'11'!AE423,'12'!AE423,'1'!AE423,'2'!AE423,'3'!AE423)),(INDIRECT($B$1&amp;"!AE423")))</f>
        <v>0</v>
      </c>
      <c r="V33" s="22">
        <f ca="1">IF($B$1="a",(SUM('4'!AF423,'5'!AF423,'6'!AF423,'7'!AF423,'8'!AF423,'9'!AF423,'10'!AF423,'11'!AF423,'12'!AF423,'1'!AF423,'2'!AF423,'3'!AF423)),(INDIRECT($B$1&amp;"!AF423")))</f>
        <v>0</v>
      </c>
      <c r="W33" s="22">
        <f ca="1">IF($B$1="a",(SUM('4'!AG423,'5'!AG423,'6'!AG423,'7'!AG423,'8'!AG423,'9'!AG423,'10'!AG423,'11'!AG423,'12'!AG423,'1'!AG423,'2'!AG423,'3'!AG423)),(INDIRECT($B$1&amp;"!AG423")))</f>
        <v>0</v>
      </c>
      <c r="X33" s="22">
        <f ca="1">IF($B$1="a",(SUM('4'!AH423,'5'!AH423,'6'!AH423,'7'!AH423,'8'!AH423,'9'!AH423,'10'!AH423,'11'!AH423,'12'!AH423,'1'!AH423,'2'!AH423,'3'!AH423)),(INDIRECT($B$1&amp;"!AH423")))</f>
        <v>0</v>
      </c>
      <c r="Y33" s="22">
        <f ca="1">IF($B$1="a",(SUM('4'!AI423,'5'!AI423,'6'!AI423,'7'!AI423,'8'!AI423,'9'!AI423,'10'!AI423,'11'!AI423,'12'!AI423,'1'!AI423,'2'!AI423,'3'!AI423)),(INDIRECT($B$1&amp;"!AI423")))</f>
        <v>0</v>
      </c>
      <c r="Z33" s="22">
        <f ca="1">IF($B$1="a",(SUM('4'!AJ423,'5'!AJ423,'6'!AJ423,'7'!AJ423,'8'!AJ423,'9'!AJ423,'10'!AJ423,'11'!AJ423,'12'!AJ423,'1'!AJ423,'2'!AJ423,'3'!AJ423)),(INDIRECT($B$1&amp;"!AJ423")))</f>
        <v>0</v>
      </c>
      <c r="AA33" s="22">
        <f ca="1">IF($B$1="a",(SUM('4'!AK423,'5'!AK423,'6'!AK423,'7'!AK423,'8'!AK423,'9'!AK423,'10'!AK423,'11'!AK423,'12'!AK423,'1'!AK423,'2'!AK423,'3'!AK423)),(INDIRECT($B$1&amp;"!AK423")))</f>
        <v>0</v>
      </c>
      <c r="AB33" s="22">
        <f ca="1">IF($B$1="a",(SUM('4'!AL423,'5'!AL423,'6'!AL423,'7'!AL423,'8'!AL423,'9'!AL423,'10'!AL423,'11'!AL423,'12'!AL423,'1'!AL423,'2'!AL423,'3'!AL423)),(INDIRECT($B$1&amp;"!AL423")))</f>
        <v>0</v>
      </c>
      <c r="AC33" s="22">
        <f ca="1">IF($B$1="a",(SUM('4'!AM423,'5'!AM423,'6'!AM423,'7'!AM423,'8'!AM423,'9'!AM423,'10'!AM423,'11'!AM423,'12'!AM423,'1'!AM423,'2'!AM423,'3'!AM423)),(INDIRECT($B$1&amp;"!AM423")))</f>
        <v>0</v>
      </c>
      <c r="AD33" s="22">
        <f ca="1">IF($B$1="a",(SUM('4'!AN423,'5'!AN423,'6'!AN423,'7'!AN423,'8'!AN423,'9'!AN423,'10'!AN423,'11'!AN423,'12'!AN423,'1'!AN423,'2'!AN423,'3'!AN423)),(INDIRECT($B$1&amp;"!AN423")))</f>
        <v>0</v>
      </c>
      <c r="AE33" s="22">
        <f ca="1">IF($B$1="a",(SUM('4'!AO423,'5'!AO423,'6'!AO423,'7'!AO423,'8'!AO423,'9'!AO423,'10'!AO423,'11'!AO423,'12'!AO423,'1'!AO423,'2'!AO423,'3'!AO423)),(INDIRECT($B$1&amp;"!AO423")))</f>
        <v>0</v>
      </c>
      <c r="AF33" s="22">
        <f ca="1">IF($B$1="a",(SUM('4'!AP423,'5'!AP423,'6'!AP423,'7'!AP423,'8'!AP423,'9'!AP423,'10'!AP423,'11'!AP423,'12'!AP423,'1'!AP423,'2'!AP423,'3'!AP423)),(INDIRECT($B$1&amp;"!AP423")))</f>
        <v>0</v>
      </c>
      <c r="AG33" s="22">
        <f ca="1">IF($B$1="a",(SUM('4'!AQ423,'5'!AQ423,'6'!AQ423,'7'!AQ423,'8'!AQ423,'9'!AQ423,'10'!AQ423,'11'!AQ423,'12'!AQ423,'1'!AQ423,'2'!AQ423,'3'!AQ423)),(INDIRECT($B$1&amp;"!AQ423")))</f>
        <v>0</v>
      </c>
      <c r="AH33" s="22">
        <f ca="1">IF($B$1="a",(SUM('4'!AR423,'5'!AR423,'6'!AR423,'7'!AR423,'8'!AR423,'9'!AR423,'10'!AR423,'11'!AR423,'12'!AR423,'1'!AR423,'2'!AR423,'3'!AR423)),(INDIRECT($B$1&amp;"!AR423")))</f>
        <v>0</v>
      </c>
      <c r="AI33" s="14">
        <f t="shared" ca="1" si="2"/>
        <v>0</v>
      </c>
    </row>
    <row r="34" spans="1:35" ht="21" hidden="1" customHeight="1">
      <c r="A34" s="19"/>
      <c r="B34" s="161" t="s">
        <v>34</v>
      </c>
      <c r="C34" s="161"/>
      <c r="D34" s="22">
        <f ca="1">IF($B$1="a",(SUM('4'!N424,'5'!N424,'6'!N424,'7'!N424,'8'!N424,'9'!N424,'10'!N424,'11'!N424,'12'!N424,'1'!N424,'2'!N424,'3'!N424)),(INDIRECT($B$1&amp;"!N422")))</f>
        <v>0</v>
      </c>
      <c r="E34" s="21">
        <f ca="1">INDIRECT($B$1&amp;"!O424")</f>
        <v>0</v>
      </c>
      <c r="F34" s="21">
        <f ca="1">INDIRECT($B$1&amp;"!P424")</f>
        <v>0</v>
      </c>
      <c r="G34" s="21">
        <f ca="1">INDIRECT($B$1&amp;"!Q424")</f>
        <v>0</v>
      </c>
      <c r="H34" s="21">
        <f ca="1">INDIRECT($B$1&amp;"!R424")</f>
        <v>0</v>
      </c>
      <c r="I34" s="21">
        <f ca="1">INDIRECT($B$1&amp;"!S424")</f>
        <v>0</v>
      </c>
      <c r="J34" s="21">
        <f ca="1">INDIRECT($B$1&amp;"!T424")</f>
        <v>0</v>
      </c>
      <c r="K34" s="21">
        <f ca="1">INDIRECT($B$1&amp;"!U424")</f>
        <v>0</v>
      </c>
      <c r="L34" s="21">
        <f ca="1">INDIRECT($B$1&amp;"!V424")</f>
        <v>0</v>
      </c>
      <c r="M34" s="21">
        <f ca="1">INDIRECT($B$1&amp;"!W424")</f>
        <v>0</v>
      </c>
      <c r="N34" s="21">
        <f ca="1">INDIRECT($B$1&amp;"!X424")</f>
        <v>0</v>
      </c>
      <c r="O34" s="21">
        <f ca="1">INDIRECT($B$1&amp;"!Y424")</f>
        <v>0</v>
      </c>
      <c r="P34" s="21">
        <f ca="1">INDIRECT($B$1&amp;"!Z424")</f>
        <v>0</v>
      </c>
      <c r="Q34" s="21">
        <f ca="1">INDIRECT($B$1&amp;"!AA424")</f>
        <v>0</v>
      </c>
      <c r="R34" s="21">
        <f ca="1">INDIRECT($B$1&amp;"!AB424")</f>
        <v>0</v>
      </c>
      <c r="S34" s="21">
        <f ca="1">INDIRECT($B$1&amp;"!AC424")</f>
        <v>0</v>
      </c>
      <c r="T34" s="21">
        <f ca="1">INDIRECT($B$1&amp;"!AD424")</f>
        <v>0</v>
      </c>
      <c r="U34" s="21">
        <f ca="1">INDIRECT($B$1&amp;"!AE424")</f>
        <v>0</v>
      </c>
      <c r="V34" s="21">
        <f ca="1">INDIRECT($B$1&amp;"!AF424")</f>
        <v>0</v>
      </c>
      <c r="W34" s="21">
        <f ca="1">INDIRECT($B$1&amp;"!AG424")</f>
        <v>0</v>
      </c>
      <c r="X34" s="21">
        <f ca="1">INDIRECT($B$1&amp;"!AH424")</f>
        <v>0</v>
      </c>
      <c r="Y34" s="21">
        <f ca="1">INDIRECT($B$1&amp;"!AI424")</f>
        <v>0</v>
      </c>
      <c r="Z34" s="21">
        <f ca="1">INDIRECT($B$1&amp;"!AJ424")</f>
        <v>0</v>
      </c>
      <c r="AA34" s="21">
        <f ca="1">INDIRECT($B$1&amp;"!AK424")</f>
        <v>0</v>
      </c>
      <c r="AB34" s="21">
        <f ca="1">INDIRECT($B$1&amp;"!AL424")</f>
        <v>0</v>
      </c>
      <c r="AC34" s="21">
        <f ca="1">INDIRECT($B$1&amp;"!AM424")</f>
        <v>0</v>
      </c>
      <c r="AD34" s="21">
        <f ca="1">INDIRECT($B$1&amp;"!AN424")</f>
        <v>0</v>
      </c>
      <c r="AE34" s="21">
        <f ca="1">INDIRECT($B$1&amp;"!AO424")</f>
        <v>0</v>
      </c>
      <c r="AF34" s="21">
        <f ca="1">INDIRECT($B$1&amp;"!AP424")</f>
        <v>0</v>
      </c>
      <c r="AG34" s="21">
        <f ca="1">INDIRECT($B$1&amp;"!AQ424")</f>
        <v>0</v>
      </c>
      <c r="AH34" s="21">
        <f ca="1">INDIRECT($B$1&amp;"!AR424")</f>
        <v>0</v>
      </c>
      <c r="AI34" s="14">
        <f t="shared" ca="1" si="2"/>
        <v>0</v>
      </c>
    </row>
    <row r="35" spans="1:35" ht="21" customHeight="1"/>
    <row r="36" spans="1:35" ht="18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</row>
    <row r="37" spans="1:35" ht="17.25" customHeight="1">
      <c r="A37" s="24"/>
      <c r="AE37" s="18"/>
    </row>
    <row r="38" spans="1:35">
      <c r="C38" s="25"/>
      <c r="AF38" s="18"/>
      <c r="AG38" s="18"/>
      <c r="AH38" s="18"/>
    </row>
  </sheetData>
  <sheetProtection formatCells="0"/>
  <mergeCells count="23">
    <mergeCell ref="B34:C34"/>
    <mergeCell ref="B15:C15"/>
    <mergeCell ref="B33:C33"/>
    <mergeCell ref="N1:P1"/>
    <mergeCell ref="Q1:R1"/>
    <mergeCell ref="B2:C3"/>
    <mergeCell ref="A5:C5"/>
    <mergeCell ref="B4:C4"/>
    <mergeCell ref="D2:AH2"/>
    <mergeCell ref="AI2:AI3"/>
    <mergeCell ref="B6:B10"/>
    <mergeCell ref="B11:B13"/>
    <mergeCell ref="B29:B31"/>
    <mergeCell ref="B32:C32"/>
    <mergeCell ref="B24:B28"/>
    <mergeCell ref="B17:B19"/>
    <mergeCell ref="B14:C14"/>
    <mergeCell ref="B16:C16"/>
    <mergeCell ref="A20:C20"/>
    <mergeCell ref="A21:C21"/>
    <mergeCell ref="A23:C23"/>
    <mergeCell ref="A22:C22"/>
    <mergeCell ref="A2:A3"/>
  </mergeCells>
  <phoneticPr fontId="1"/>
  <conditionalFormatting sqref="AG3:AG23">
    <cfRule type="expression" dxfId="872" priority="12">
      <formula>$AG$4="土"</formula>
    </cfRule>
  </conditionalFormatting>
  <conditionalFormatting sqref="F3:F33">
    <cfRule type="expression" dxfId="871" priority="67">
      <formula>$F$4="日"</formula>
    </cfRule>
    <cfRule type="expression" dxfId="870" priority="68">
      <formula>$F$4="土"</formula>
    </cfRule>
  </conditionalFormatting>
  <conditionalFormatting sqref="E3:E33">
    <cfRule type="expression" dxfId="869" priority="69">
      <formula>$E$4="日"</formula>
    </cfRule>
    <cfRule type="expression" dxfId="868" priority="70">
      <formula>$E$4="土"</formula>
    </cfRule>
  </conditionalFormatting>
  <conditionalFormatting sqref="D3:D33">
    <cfRule type="expression" dxfId="867" priority="1">
      <formula>$D$4="土"</formula>
    </cfRule>
    <cfRule type="expression" dxfId="866" priority="2">
      <formula>$D$4="日"</formula>
    </cfRule>
  </conditionalFormatting>
  <conditionalFormatting sqref="G3:G33">
    <cfRule type="expression" dxfId="865" priority="65">
      <formula>$G$4="日"</formula>
    </cfRule>
    <cfRule type="expression" dxfId="864" priority="66">
      <formula>$G$4="土"</formula>
    </cfRule>
  </conditionalFormatting>
  <conditionalFormatting sqref="AE3:AE33">
    <cfRule type="expression" dxfId="863" priority="16">
      <formula>$AE$4="土"</formula>
    </cfRule>
    <cfRule type="expression" dxfId="862" priority="17">
      <formula>$AE$4="日"</formula>
    </cfRule>
  </conditionalFormatting>
  <conditionalFormatting sqref="AD3:AD33">
    <cfRule type="expression" dxfId="861" priority="18">
      <formula>$AD$4="土"</formula>
    </cfRule>
    <cfRule type="expression" dxfId="860" priority="19">
      <formula>$AD$4="日"</formula>
    </cfRule>
  </conditionalFormatting>
  <conditionalFormatting sqref="AC3:AC33">
    <cfRule type="expression" dxfId="859" priority="20">
      <formula>$AC$4="土"</formula>
    </cfRule>
    <cfRule type="expression" dxfId="858" priority="21">
      <formula>$AC$4="日"</formula>
    </cfRule>
  </conditionalFormatting>
  <conditionalFormatting sqref="AB3:AB33">
    <cfRule type="expression" dxfId="857" priority="22">
      <formula>$AB$4="土"</formula>
    </cfRule>
    <cfRule type="expression" dxfId="856" priority="23">
      <formula>$AB$4="日"</formula>
    </cfRule>
  </conditionalFormatting>
  <conditionalFormatting sqref="AA3:AA33">
    <cfRule type="expression" dxfId="855" priority="24">
      <formula>$AA$4="日"</formula>
    </cfRule>
    <cfRule type="expression" dxfId="854" priority="25">
      <formula>$AA$4="土"</formula>
    </cfRule>
  </conditionalFormatting>
  <conditionalFormatting sqref="Z3:Z33">
    <cfRule type="expression" dxfId="853" priority="26">
      <formula>$Z$4="日"</formula>
    </cfRule>
    <cfRule type="expression" dxfId="852" priority="27">
      <formula>$Z$4="土"</formula>
    </cfRule>
  </conditionalFormatting>
  <conditionalFormatting sqref="Y3:Y33">
    <cfRule type="expression" dxfId="851" priority="28">
      <formula>$Y$4="土"</formula>
    </cfRule>
    <cfRule type="expression" dxfId="850" priority="29">
      <formula>$Y$4="日"</formula>
    </cfRule>
  </conditionalFormatting>
  <conditionalFormatting sqref="X3:X33">
    <cfRule type="expression" dxfId="849" priority="30">
      <formula>$X$4="土"</formula>
    </cfRule>
    <cfRule type="expression" dxfId="848" priority="31">
      <formula>$X$4="日"</formula>
    </cfRule>
  </conditionalFormatting>
  <conditionalFormatting sqref="W3:W33">
    <cfRule type="expression" dxfId="847" priority="32">
      <formula>$W$4="土"</formula>
    </cfRule>
    <cfRule type="expression" dxfId="846" priority="33">
      <formula>$W$4="日"</formula>
    </cfRule>
  </conditionalFormatting>
  <conditionalFormatting sqref="V3:V33">
    <cfRule type="expression" dxfId="845" priority="34">
      <formula>$V$4="土"</formula>
    </cfRule>
    <cfRule type="expression" dxfId="844" priority="35">
      <formula>$V$4="日"</formula>
    </cfRule>
  </conditionalFormatting>
  <conditionalFormatting sqref="U3:U33">
    <cfRule type="expression" dxfId="843" priority="36">
      <formula>$U$4="土"</formula>
    </cfRule>
    <cfRule type="expression" dxfId="842" priority="37">
      <formula>$U$4="日"</formula>
    </cfRule>
  </conditionalFormatting>
  <conditionalFormatting sqref="T3:T33">
    <cfRule type="expression" dxfId="841" priority="38">
      <formula>$T$4="土"</formula>
    </cfRule>
    <cfRule type="expression" dxfId="840" priority="39">
      <formula>$T$4="日"</formula>
    </cfRule>
  </conditionalFormatting>
  <conditionalFormatting sqref="S3:S33">
    <cfRule type="expression" dxfId="839" priority="40">
      <formula>$S$4="土"</formula>
    </cfRule>
    <cfRule type="expression" dxfId="838" priority="41">
      <formula>$S$4="日"</formula>
    </cfRule>
  </conditionalFormatting>
  <conditionalFormatting sqref="R3:R33">
    <cfRule type="expression" dxfId="837" priority="42">
      <formula>$R$4="日"</formula>
    </cfRule>
    <cfRule type="expression" dxfId="836" priority="43">
      <formula>$R$4="土"</formula>
    </cfRule>
  </conditionalFormatting>
  <conditionalFormatting sqref="Q3:Q33">
    <cfRule type="expression" dxfId="835" priority="44">
      <formula>$Q$4="土"</formula>
    </cfRule>
    <cfRule type="expression" dxfId="834" priority="45">
      <formula>$Q$4="日"</formula>
    </cfRule>
  </conditionalFormatting>
  <conditionalFormatting sqref="P3:P33">
    <cfRule type="expression" dxfId="833" priority="46">
      <formula>$P$4="土"</formula>
    </cfRule>
    <cfRule type="expression" dxfId="832" priority="47">
      <formula>$P$4="日"</formula>
    </cfRule>
  </conditionalFormatting>
  <conditionalFormatting sqref="O3:O33">
    <cfRule type="expression" dxfId="831" priority="48">
      <formula>$O$4="土"</formula>
    </cfRule>
    <cfRule type="expression" dxfId="830" priority="49">
      <formula>$O$4="日"</formula>
    </cfRule>
  </conditionalFormatting>
  <conditionalFormatting sqref="N3:N33">
    <cfRule type="expression" dxfId="829" priority="50">
      <formula>$N$4="土"</formula>
    </cfRule>
    <cfRule type="expression" dxfId="828" priority="51">
      <formula>$N$4="日"</formula>
    </cfRule>
  </conditionalFormatting>
  <conditionalFormatting sqref="M3:M33">
    <cfRule type="expression" dxfId="827" priority="52">
      <formula>$M$4="土"</formula>
    </cfRule>
    <cfRule type="expression" dxfId="826" priority="54">
      <formula>$M$4="日"</formula>
    </cfRule>
  </conditionalFormatting>
  <conditionalFormatting sqref="L3:L33">
    <cfRule type="expression" dxfId="825" priority="55">
      <formula>$L$4="土"</formula>
    </cfRule>
    <cfRule type="expression" dxfId="824" priority="56">
      <formula>$L$4="日"</formula>
    </cfRule>
  </conditionalFormatting>
  <conditionalFormatting sqref="K3:K33">
    <cfRule type="expression" dxfId="823" priority="57">
      <formula>$K$4="土"</formula>
    </cfRule>
    <cfRule type="expression" dxfId="822" priority="58">
      <formula>$K$4="日"</formula>
    </cfRule>
  </conditionalFormatting>
  <conditionalFormatting sqref="J3:J33">
    <cfRule type="expression" dxfId="821" priority="59">
      <formula>$J$4="土"</formula>
    </cfRule>
    <cfRule type="expression" dxfId="820" priority="60">
      <formula>$J$4="日"</formula>
    </cfRule>
  </conditionalFormatting>
  <conditionalFormatting sqref="I3:I33">
    <cfRule type="expression" dxfId="819" priority="61">
      <formula>$I$4="土"</formula>
    </cfRule>
    <cfRule type="expression" dxfId="818" priority="62">
      <formula>$I$4="日"</formula>
    </cfRule>
  </conditionalFormatting>
  <conditionalFormatting sqref="H3:H33">
    <cfRule type="expression" dxfId="817" priority="63">
      <formula>$H$4="土"</formula>
    </cfRule>
    <cfRule type="expression" dxfId="816" priority="64">
      <formula>$H$4="日"</formula>
    </cfRule>
  </conditionalFormatting>
  <conditionalFormatting sqref="AH3:AH33">
    <cfRule type="expression" dxfId="815" priority="3">
      <formula>$B$1="11"</formula>
    </cfRule>
    <cfRule type="expression" dxfId="814" priority="4">
      <formula>$B$1="9"</formula>
    </cfRule>
    <cfRule type="expression" dxfId="813" priority="5">
      <formula>$B$1="6"</formula>
    </cfRule>
    <cfRule type="expression" dxfId="812" priority="6">
      <formula>$B$1="4"</formula>
    </cfRule>
    <cfRule type="expression" dxfId="811" priority="7">
      <formula>$B$1="2"</formula>
    </cfRule>
    <cfRule type="expression" dxfId="810" priority="8">
      <formula>$AH$4="日"</formula>
    </cfRule>
    <cfRule type="expression" dxfId="809" priority="9">
      <formula>$AH$4="土"</formula>
    </cfRule>
  </conditionalFormatting>
  <conditionalFormatting sqref="AG3:AG33">
    <cfRule type="expression" dxfId="808" priority="10">
      <formula>$B$1="2"</formula>
    </cfRule>
    <cfRule type="expression" dxfId="807" priority="11">
      <formula>$AG$4="日"</formula>
    </cfRule>
  </conditionalFormatting>
  <conditionalFormatting sqref="AF3:AF33">
    <cfRule type="expression" dxfId="806" priority="13">
      <formula>$AF$4="日"</formula>
    </cfRule>
    <cfRule type="expression" dxfId="805" priority="14">
      <formula>$AF$4="土"</formula>
    </cfRule>
    <cfRule type="expression" dxfId="804" priority="15">
      <formula>$B$1="2"</formula>
    </cfRule>
  </conditionalFormatting>
  <dataValidations count="1">
    <dataValidation type="list" allowBlank="1" showInputMessage="1" showErrorMessage="1" sqref="S1">
      <formula1>$AN$1:$AN$3</formula1>
    </dataValidation>
  </dataValidations>
  <pageMargins left="0.31496062992125984" right="0.39370078740157483" top="0.82677165354330717" bottom="0.59055118110236227" header="0.51181102362204722" footer="0.51181102362204722"/>
  <pageSetup paperSize="9" scale="75" orientation="landscape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8" tint="0.79998168889431442"/>
    <pageSetUpPr autoPageBreaks="0"/>
  </sheetPr>
  <dimension ref="A1:AW430"/>
  <sheetViews>
    <sheetView showGridLines="0" showZeros="0" tabSelected="1" showRuler="0" zoomScaleNormal="100" workbookViewId="0">
      <pane xSplit="13" ySplit="3" topLeftCell="R4" activePane="bottomRight" state="frozen"/>
      <selection pane="topRight" activeCell="L1" sqref="L1"/>
      <selection pane="bottomLeft" activeCell="A4" sqref="A4"/>
      <selection pane="bottomRight" activeCell="D10" sqref="D10:D11"/>
    </sheetView>
  </sheetViews>
  <sheetFormatPr defaultRowHeight="13.5"/>
  <cols>
    <col min="1" max="1" width="4.25" style="8" customWidth="1"/>
    <col min="2" max="3" width="13.125" style="8" customWidth="1"/>
    <col min="4" max="4" width="10.5" style="80" bestFit="1" customWidth="1"/>
    <col min="5" max="5" width="8.875" style="8" bestFit="1" customWidth="1"/>
    <col min="6" max="9" width="3.75" style="8" customWidth="1"/>
    <col min="10" max="10" width="19.25" style="81" customWidth="1"/>
    <col min="11" max="11" width="10.75" style="81" hidden="1" customWidth="1"/>
    <col min="12" max="12" width="2.875" style="81" hidden="1" customWidth="1"/>
    <col min="13" max="13" width="4.25" style="81" hidden="1" customWidth="1"/>
    <col min="14" max="44" width="5.75" style="8" customWidth="1"/>
    <col min="45" max="45" width="7.375" style="8" customWidth="1"/>
    <col min="46" max="47" width="9" style="8"/>
    <col min="48" max="48" width="9.5" style="8" bestFit="1" customWidth="1"/>
    <col min="49" max="16384" width="9" style="8"/>
  </cols>
  <sheetData>
    <row r="1" spans="1:49" ht="19.5" customHeight="1" thickBot="1">
      <c r="A1" s="6"/>
      <c r="B1" s="27">
        <v>2021</v>
      </c>
      <c r="C1" s="28"/>
      <c r="D1" s="93" t="s">
        <v>41</v>
      </c>
      <c r="E1" s="6" t="s">
        <v>40</v>
      </c>
      <c r="F1" s="124" t="s">
        <v>14</v>
      </c>
      <c r="G1" s="124"/>
      <c r="H1" s="29"/>
      <c r="I1" s="29"/>
      <c r="J1" s="98">
        <f>実績報告表!N1</f>
        <v>0</v>
      </c>
      <c r="K1" s="30"/>
      <c r="L1" s="30"/>
      <c r="M1" s="30"/>
      <c r="N1" s="124" t="s">
        <v>105</v>
      </c>
      <c r="O1" s="124"/>
      <c r="P1" s="101">
        <f>実績報告表!S1</f>
        <v>11</v>
      </c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7"/>
      <c r="AQ1" s="6"/>
      <c r="AR1" s="6"/>
      <c r="AS1" s="6"/>
      <c r="AV1" s="31" t="s">
        <v>42</v>
      </c>
    </row>
    <row r="2" spans="1:49" ht="13.5" customHeight="1">
      <c r="A2" s="111" t="s">
        <v>0</v>
      </c>
      <c r="B2" s="130" t="s">
        <v>1</v>
      </c>
      <c r="C2" s="130" t="s">
        <v>38</v>
      </c>
      <c r="D2" s="132" t="s">
        <v>39</v>
      </c>
      <c r="E2" s="134" t="s">
        <v>110</v>
      </c>
      <c r="F2" s="119" t="s">
        <v>7</v>
      </c>
      <c r="G2" s="119" t="s">
        <v>22</v>
      </c>
      <c r="H2" s="119" t="s">
        <v>51</v>
      </c>
      <c r="I2" s="119" t="s">
        <v>55</v>
      </c>
      <c r="J2" s="32"/>
      <c r="K2" s="121" t="s">
        <v>44</v>
      </c>
      <c r="L2" s="123" t="s">
        <v>45</v>
      </c>
      <c r="M2" s="125" t="s">
        <v>65</v>
      </c>
      <c r="N2" s="1">
        <v>1</v>
      </c>
      <c r="O2" s="2">
        <v>2</v>
      </c>
      <c r="P2" s="2">
        <v>3</v>
      </c>
      <c r="Q2" s="2">
        <v>4</v>
      </c>
      <c r="R2" s="2">
        <v>5</v>
      </c>
      <c r="S2" s="2">
        <v>6</v>
      </c>
      <c r="T2" s="2">
        <v>7</v>
      </c>
      <c r="U2" s="2">
        <v>8</v>
      </c>
      <c r="V2" s="2">
        <v>9</v>
      </c>
      <c r="W2" s="2">
        <v>10</v>
      </c>
      <c r="X2" s="2">
        <v>11</v>
      </c>
      <c r="Y2" s="2">
        <v>12</v>
      </c>
      <c r="Z2" s="2">
        <v>13</v>
      </c>
      <c r="AA2" s="2">
        <v>14</v>
      </c>
      <c r="AB2" s="2">
        <v>15</v>
      </c>
      <c r="AC2" s="2">
        <v>16</v>
      </c>
      <c r="AD2" s="2">
        <v>17</v>
      </c>
      <c r="AE2" s="2">
        <v>18</v>
      </c>
      <c r="AF2" s="2">
        <v>19</v>
      </c>
      <c r="AG2" s="2">
        <v>20</v>
      </c>
      <c r="AH2" s="2">
        <v>21</v>
      </c>
      <c r="AI2" s="2">
        <v>22</v>
      </c>
      <c r="AJ2" s="2">
        <v>23</v>
      </c>
      <c r="AK2" s="2">
        <v>24</v>
      </c>
      <c r="AL2" s="2">
        <v>25</v>
      </c>
      <c r="AM2" s="2">
        <v>26</v>
      </c>
      <c r="AN2" s="2">
        <v>27</v>
      </c>
      <c r="AO2" s="2">
        <v>28</v>
      </c>
      <c r="AP2" s="2">
        <v>29</v>
      </c>
      <c r="AQ2" s="2">
        <v>30</v>
      </c>
      <c r="AR2" s="2">
        <v>31</v>
      </c>
      <c r="AS2" s="127" t="s">
        <v>4</v>
      </c>
      <c r="AT2" s="109" t="s">
        <v>20</v>
      </c>
      <c r="AV2" s="8" t="s">
        <v>43</v>
      </c>
    </row>
    <row r="3" spans="1:49" ht="15.75" customHeight="1" thickBot="1">
      <c r="A3" s="129"/>
      <c r="B3" s="131"/>
      <c r="C3" s="131"/>
      <c r="D3" s="133"/>
      <c r="E3" s="135"/>
      <c r="F3" s="120"/>
      <c r="G3" s="120"/>
      <c r="H3" s="120"/>
      <c r="I3" s="120"/>
      <c r="J3" s="33"/>
      <c r="K3" s="122"/>
      <c r="L3" s="124"/>
      <c r="M3" s="126"/>
      <c r="N3" s="3" t="str">
        <f>IF(WEEKDAY(DATE($B$1,$D$1,N2),1)=1,"日",IF(WEEKDAY(DATE($B$1,$D$1,N2),1)=2,"月",IF(WEEKDAY(DATE($B$1,$D$1,N2),1)=3,"火",IF(WEEKDAY(DATE($B$1,$D$1,N2),1)=4,"水",IF(WEEKDAY(DATE($B$1,$D$1,N2),1)=5,"木",IF(WEEKDAY(DATE($B$1,$D$1,N2),1)=6,"金",IF(WEEKDAY(DATE($B$1,$D$1,N2),1)=7,"土","ER")))))))</f>
        <v>木</v>
      </c>
      <c r="O3" s="4" t="str">
        <f t="shared" ref="O3:AR3" si="0">IF(WEEKDAY(DATE($B$1,$D$1,O2),1)=1,"日",IF(WEEKDAY(DATE($B$1,$D$1,O2),1)=2,"月",IF(WEEKDAY(DATE($B$1,$D$1,O2),1)=3,"火",IF(WEEKDAY(DATE($B$1,$D$1,O2),1)=4,"水",IF(WEEKDAY(DATE($B$1,$D$1,O2),1)=5,"木",IF(WEEKDAY(DATE($B$1,$D$1,O2),1)=6,"金",IF(WEEKDAY(DATE($B$1,$D$1,O2),1)=7,"土","ER")))))))</f>
        <v>金</v>
      </c>
      <c r="P3" s="4" t="str">
        <f>IF(WEEKDAY(DATE($B$1,$D$1,P2),1)=1,"日",IF(WEEKDAY(DATE($B$1,$D$1,P2),1)=2,"月",IF(WEEKDAY(DATE($B$1,$D$1,P2),1)=3,"火",IF(WEEKDAY(DATE($B$1,$D$1,P2),1)=4,"水",IF(WEEKDAY(DATE($B$1,$D$1,P2),1)=5,"木",IF(WEEKDAY(DATE($B$1,$D$1,P2),1)=6,"金",IF(WEEKDAY(DATE($B$1,$D$1,P2),1)=7,"土","ER")))))))</f>
        <v>土</v>
      </c>
      <c r="Q3" s="4" t="str">
        <f t="shared" si="0"/>
        <v>日</v>
      </c>
      <c r="R3" s="4" t="str">
        <f t="shared" si="0"/>
        <v>月</v>
      </c>
      <c r="S3" s="4" t="str">
        <f t="shared" si="0"/>
        <v>火</v>
      </c>
      <c r="T3" s="4" t="str">
        <f t="shared" si="0"/>
        <v>水</v>
      </c>
      <c r="U3" s="4" t="str">
        <f t="shared" si="0"/>
        <v>木</v>
      </c>
      <c r="V3" s="4" t="str">
        <f t="shared" si="0"/>
        <v>金</v>
      </c>
      <c r="W3" s="4" t="str">
        <f t="shared" si="0"/>
        <v>土</v>
      </c>
      <c r="X3" s="4" t="str">
        <f t="shared" si="0"/>
        <v>日</v>
      </c>
      <c r="Y3" s="4" t="str">
        <f t="shared" si="0"/>
        <v>月</v>
      </c>
      <c r="Z3" s="4" t="str">
        <f t="shared" si="0"/>
        <v>火</v>
      </c>
      <c r="AA3" s="4" t="str">
        <f t="shared" si="0"/>
        <v>水</v>
      </c>
      <c r="AB3" s="4" t="str">
        <f t="shared" si="0"/>
        <v>木</v>
      </c>
      <c r="AC3" s="4" t="str">
        <f t="shared" si="0"/>
        <v>金</v>
      </c>
      <c r="AD3" s="4" t="str">
        <f t="shared" si="0"/>
        <v>土</v>
      </c>
      <c r="AE3" s="4" t="str">
        <f t="shared" si="0"/>
        <v>日</v>
      </c>
      <c r="AF3" s="4" t="str">
        <f t="shared" si="0"/>
        <v>月</v>
      </c>
      <c r="AG3" s="4" t="str">
        <f t="shared" si="0"/>
        <v>火</v>
      </c>
      <c r="AH3" s="4" t="str">
        <f t="shared" si="0"/>
        <v>水</v>
      </c>
      <c r="AI3" s="4" t="str">
        <f t="shared" si="0"/>
        <v>木</v>
      </c>
      <c r="AJ3" s="4" t="str">
        <f t="shared" si="0"/>
        <v>金</v>
      </c>
      <c r="AK3" s="4" t="str">
        <f t="shared" si="0"/>
        <v>土</v>
      </c>
      <c r="AL3" s="4" t="str">
        <f t="shared" si="0"/>
        <v>日</v>
      </c>
      <c r="AM3" s="4" t="str">
        <f t="shared" si="0"/>
        <v>月</v>
      </c>
      <c r="AN3" s="4" t="str">
        <f t="shared" si="0"/>
        <v>火</v>
      </c>
      <c r="AO3" s="4" t="str">
        <f t="shared" si="0"/>
        <v>水</v>
      </c>
      <c r="AP3" s="4" t="str">
        <f t="shared" si="0"/>
        <v>木</v>
      </c>
      <c r="AQ3" s="4" t="str">
        <f t="shared" si="0"/>
        <v>金</v>
      </c>
      <c r="AR3" s="4" t="str">
        <f t="shared" si="0"/>
        <v>土</v>
      </c>
      <c r="AS3" s="128"/>
      <c r="AT3" s="110"/>
    </row>
    <row r="4" spans="1:49" ht="21" customHeight="1">
      <c r="A4" s="111">
        <v>1</v>
      </c>
      <c r="B4" s="113"/>
      <c r="C4" s="113"/>
      <c r="D4" s="115"/>
      <c r="E4" s="136" t="str">
        <f>IF(D4=""," ",DATEDIF(D4,K4,"Y")&amp;"歳"&amp;DATEDIF(D4,K4,"YM")&amp;"カ月")</f>
        <v xml:space="preserve"> </v>
      </c>
      <c r="F4" s="117"/>
      <c r="G4" s="117"/>
      <c r="H4" s="117"/>
      <c r="I4" s="117"/>
      <c r="J4" s="34" t="s">
        <v>8</v>
      </c>
      <c r="K4" s="139">
        <f>DATE($B1,$D1,1)</f>
        <v>44287</v>
      </c>
      <c r="L4" s="139">
        <f>DATEDIF(D4,K4,"Y")</f>
        <v>121</v>
      </c>
      <c r="M4" s="121" t="str">
        <f>IF(L4=0,"○",IF(L4=1,"△",IF(L4=2,"□",IF(L4=3,"◇","×"))))</f>
        <v>×</v>
      </c>
      <c r="N4" s="82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  <c r="AR4" s="83"/>
      <c r="AS4" s="35">
        <f>SUM(N4:AR4)</f>
        <v>0</v>
      </c>
      <c r="AT4" s="36">
        <f>COUNT(N4:AR4)</f>
        <v>0</v>
      </c>
      <c r="AU4" s="37" t="s">
        <v>25</v>
      </c>
      <c r="AV4" s="37"/>
    </row>
    <row r="5" spans="1:49" ht="21" customHeight="1" thickBot="1">
      <c r="A5" s="112"/>
      <c r="B5" s="114"/>
      <c r="C5" s="114"/>
      <c r="D5" s="116"/>
      <c r="E5" s="137"/>
      <c r="F5" s="118"/>
      <c r="G5" s="118"/>
      <c r="H5" s="118"/>
      <c r="I5" s="118"/>
      <c r="J5" s="38" t="s">
        <v>24</v>
      </c>
      <c r="K5" s="140"/>
      <c r="L5" s="141"/>
      <c r="M5" s="142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39" t="str">
        <f>IF(AT4=AT5,"○","×")</f>
        <v>○</v>
      </c>
      <c r="AT5" s="36">
        <f>COUNTIF(N5:AR5,"ａ")+COUNTIF(N5:AR5,"ｂ")+COUNTIF(N5:AR5,"ｃ")</f>
        <v>0</v>
      </c>
      <c r="AU5" s="37" t="s">
        <v>26</v>
      </c>
      <c r="AV5" s="37" t="s">
        <v>52</v>
      </c>
      <c r="AW5" s="8" t="s">
        <v>57</v>
      </c>
    </row>
    <row r="6" spans="1:49" ht="21" customHeight="1">
      <c r="A6" s="143">
        <v>2</v>
      </c>
      <c r="B6" s="145"/>
      <c r="C6" s="145"/>
      <c r="D6" s="146"/>
      <c r="E6" s="137" t="str">
        <f>IF(D6=""," ",DATEDIF(D6,K6,"Y")&amp;"歳"&amp;DATEDIF(D6,K6,"YM")&amp;"カ月")</f>
        <v xml:space="preserve"> </v>
      </c>
      <c r="F6" s="138"/>
      <c r="G6" s="138"/>
      <c r="H6" s="138"/>
      <c r="I6" s="138"/>
      <c r="J6" s="40" t="s">
        <v>8</v>
      </c>
      <c r="K6" s="139">
        <f>DATE($B1,$D1,1)</f>
        <v>44287</v>
      </c>
      <c r="L6" s="139">
        <f>DATEDIF(D6,K6,"Y")</f>
        <v>121</v>
      </c>
      <c r="M6" s="121" t="str">
        <f t="shared" ref="M6" si="1">IF(L6=0,"○",IF(L6=1,"△",IF(L6=2,"□",IF(L6=3,"◇","×"))))</f>
        <v>×</v>
      </c>
      <c r="N6" s="85"/>
      <c r="O6" s="85"/>
      <c r="P6" s="85"/>
      <c r="Q6" s="85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41">
        <f>SUM(N6:AR6)</f>
        <v>0</v>
      </c>
      <c r="AT6" s="36">
        <f t="shared" ref="AT6" si="2">COUNT(N6:AR6)</f>
        <v>0</v>
      </c>
      <c r="AU6" s="37" t="s">
        <v>27</v>
      </c>
      <c r="AV6" s="37" t="s">
        <v>53</v>
      </c>
      <c r="AW6" s="8" t="s">
        <v>56</v>
      </c>
    </row>
    <row r="7" spans="1:49" ht="21" customHeight="1" thickBot="1">
      <c r="A7" s="144"/>
      <c r="B7" s="114"/>
      <c r="C7" s="114"/>
      <c r="D7" s="116"/>
      <c r="E7" s="137"/>
      <c r="F7" s="118"/>
      <c r="G7" s="118"/>
      <c r="H7" s="118"/>
      <c r="I7" s="118"/>
      <c r="J7" s="38" t="s">
        <v>24</v>
      </c>
      <c r="K7" s="140"/>
      <c r="L7" s="141"/>
      <c r="M7" s="142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39" t="str">
        <f>IF(AT6=AT7,"○","×")</f>
        <v>○</v>
      </c>
      <c r="AT7" s="36">
        <f t="shared" ref="AT7" si="3">COUNTIF(N7:AR7,"ａ")+COUNTIF(N7:AR7,"ｂ")+COUNTIF(N7:AR7,"ｃ")</f>
        <v>0</v>
      </c>
      <c r="AV7" s="37" t="s">
        <v>54</v>
      </c>
    </row>
    <row r="8" spans="1:49" ht="21" customHeight="1">
      <c r="A8" s="143">
        <v>3</v>
      </c>
      <c r="B8" s="145"/>
      <c r="C8" s="145"/>
      <c r="D8" s="146"/>
      <c r="E8" s="137" t="str">
        <f>IF(D8=""," ",DATEDIF(D8,K8,"Y")&amp;"歳"&amp;DATEDIF(D8,K8,"YM")&amp;"カ月")</f>
        <v xml:space="preserve"> </v>
      </c>
      <c r="F8" s="138"/>
      <c r="G8" s="138"/>
      <c r="H8" s="138"/>
      <c r="I8" s="138"/>
      <c r="J8" s="40" t="s">
        <v>8</v>
      </c>
      <c r="K8" s="139">
        <f>DATE($B1,$D1,1)</f>
        <v>44287</v>
      </c>
      <c r="L8" s="139">
        <f>DATEDIF(D8,K8,"Y")</f>
        <v>121</v>
      </c>
      <c r="M8" s="121" t="str">
        <f t="shared" ref="M8" si="4">IF(L8=0,"○",IF(L8=1,"△",IF(L8=2,"□",IF(L8=3,"◇","×"))))</f>
        <v>×</v>
      </c>
      <c r="N8" s="87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108">
        <f>SUM(N8:AR8)</f>
        <v>0</v>
      </c>
      <c r="AT8" s="36">
        <f t="shared" ref="AT8" si="5">COUNT(N8:AR8)</f>
        <v>0</v>
      </c>
    </row>
    <row r="9" spans="1:49" ht="21" customHeight="1" thickBot="1">
      <c r="A9" s="144"/>
      <c r="B9" s="114"/>
      <c r="C9" s="114"/>
      <c r="D9" s="116"/>
      <c r="E9" s="137"/>
      <c r="F9" s="118"/>
      <c r="G9" s="118"/>
      <c r="H9" s="118"/>
      <c r="I9" s="118"/>
      <c r="J9" s="38" t="s">
        <v>24</v>
      </c>
      <c r="K9" s="140"/>
      <c r="L9" s="141"/>
      <c r="M9" s="142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39" t="str">
        <f>IF(AT8=AT9,"○","×")</f>
        <v>○</v>
      </c>
      <c r="AT9" s="36">
        <f t="shared" ref="AT9" si="6">COUNTIF(N9:AR9,"ａ")+COUNTIF(N9:AR9,"ｂ")+COUNTIF(N9:AR9,"ｃ")</f>
        <v>0</v>
      </c>
      <c r="AV9" s="8">
        <v>8</v>
      </c>
    </row>
    <row r="10" spans="1:49" ht="21" customHeight="1">
      <c r="A10" s="143">
        <v>4</v>
      </c>
      <c r="B10" s="145"/>
      <c r="C10" s="145"/>
      <c r="D10" s="146"/>
      <c r="E10" s="137" t="str">
        <f>IF(D10=""," ",DATEDIF(D10,K10,"Y")&amp;"歳"&amp;DATEDIF(D10,K10,"YM")&amp;"カ月")</f>
        <v xml:space="preserve"> </v>
      </c>
      <c r="F10" s="138"/>
      <c r="G10" s="138"/>
      <c r="H10" s="138"/>
      <c r="I10" s="138"/>
      <c r="J10" s="40" t="s">
        <v>8</v>
      </c>
      <c r="K10" s="139">
        <f>DATE($B1,$D1,1)</f>
        <v>44287</v>
      </c>
      <c r="L10" s="139">
        <f>DATEDIF(D10,K10,"Y")</f>
        <v>121</v>
      </c>
      <c r="M10" s="121" t="str">
        <f t="shared" ref="M10" si="7">IF(L10=0,"○",IF(L10=1,"△",IF(L10=2,"□",IF(L10=3,"◇","×"))))</f>
        <v>×</v>
      </c>
      <c r="N10" s="85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88"/>
      <c r="AP10" s="86"/>
      <c r="AQ10" s="86"/>
      <c r="AR10" s="86"/>
      <c r="AS10" s="41">
        <f>SUM(N10:AR10)</f>
        <v>0</v>
      </c>
      <c r="AT10" s="36">
        <f t="shared" ref="AT10" si="8">COUNT(N10:AR10)</f>
        <v>0</v>
      </c>
      <c r="AV10" s="8">
        <v>11</v>
      </c>
    </row>
    <row r="11" spans="1:49" ht="21" customHeight="1" thickBot="1">
      <c r="A11" s="144"/>
      <c r="B11" s="114"/>
      <c r="C11" s="114"/>
      <c r="D11" s="116"/>
      <c r="E11" s="137"/>
      <c r="F11" s="118"/>
      <c r="G11" s="118"/>
      <c r="H11" s="118"/>
      <c r="I11" s="118"/>
      <c r="J11" s="38" t="s">
        <v>24</v>
      </c>
      <c r="K11" s="140"/>
      <c r="L11" s="141"/>
      <c r="M11" s="142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9"/>
      <c r="AP11" s="84"/>
      <c r="AQ11" s="84"/>
      <c r="AR11" s="84"/>
      <c r="AS11" s="39" t="str">
        <f>IF(AT10=AT11,"○","×")</f>
        <v>○</v>
      </c>
      <c r="AT11" s="36">
        <f t="shared" ref="AT11" si="9">COUNTIF(N11:AR11,"ａ")+COUNTIF(N11:AR11,"ｂ")+COUNTIF(N11:AR11,"ｃ")</f>
        <v>0</v>
      </c>
    </row>
    <row r="12" spans="1:49" ht="21" customHeight="1">
      <c r="A12" s="143">
        <v>5</v>
      </c>
      <c r="B12" s="145"/>
      <c r="C12" s="145"/>
      <c r="D12" s="146"/>
      <c r="E12" s="137" t="str">
        <f>IF(D12=""," ",DATEDIF(D12,K12,"Y")&amp;"歳"&amp;DATEDIF(D12,K12,"YM")&amp;"カ月")</f>
        <v xml:space="preserve"> </v>
      </c>
      <c r="F12" s="138"/>
      <c r="G12" s="138"/>
      <c r="H12" s="138"/>
      <c r="I12" s="138"/>
      <c r="J12" s="40" t="s">
        <v>8</v>
      </c>
      <c r="K12" s="139">
        <f>DATE($B1,$D1,1)</f>
        <v>44287</v>
      </c>
      <c r="L12" s="139">
        <f>DATEDIF(D12,K12,"Y")</f>
        <v>121</v>
      </c>
      <c r="M12" s="121" t="str">
        <f t="shared" ref="M12" si="10">IF(L12=0,"○",IF(L12=1,"△",IF(L12=2,"□",IF(L12=3,"◇","×"))))</f>
        <v>×</v>
      </c>
      <c r="N12" s="87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  <c r="AH12" s="86"/>
      <c r="AI12" s="86"/>
      <c r="AJ12" s="86"/>
      <c r="AK12" s="86"/>
      <c r="AL12" s="86"/>
      <c r="AM12" s="86"/>
      <c r="AN12" s="86"/>
      <c r="AO12" s="86"/>
      <c r="AP12" s="86"/>
      <c r="AQ12" s="86"/>
      <c r="AR12" s="86"/>
      <c r="AS12" s="108">
        <f>SUM(N12:AR12)</f>
        <v>0</v>
      </c>
      <c r="AT12" s="36">
        <f t="shared" ref="AT12" si="11">COUNT(N12:AR12)</f>
        <v>0</v>
      </c>
    </row>
    <row r="13" spans="1:49" ht="21" customHeight="1" thickBot="1">
      <c r="A13" s="144"/>
      <c r="B13" s="114"/>
      <c r="C13" s="114"/>
      <c r="D13" s="116"/>
      <c r="E13" s="137"/>
      <c r="F13" s="118"/>
      <c r="G13" s="118"/>
      <c r="H13" s="118"/>
      <c r="I13" s="118"/>
      <c r="J13" s="38" t="s">
        <v>24</v>
      </c>
      <c r="K13" s="140"/>
      <c r="L13" s="141"/>
      <c r="M13" s="142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39" t="str">
        <f>IF(AT12=AT13,"○","×")</f>
        <v>○</v>
      </c>
      <c r="AT13" s="36">
        <f t="shared" ref="AT13" si="12">COUNTIF(N13:AR13,"ａ")+COUNTIF(N13:AR13,"ｂ")+COUNTIF(N13:AR13,"ｃ")</f>
        <v>0</v>
      </c>
    </row>
    <row r="14" spans="1:49" ht="21" customHeight="1">
      <c r="A14" s="143">
        <v>6</v>
      </c>
      <c r="B14" s="145"/>
      <c r="C14" s="145"/>
      <c r="D14" s="146"/>
      <c r="E14" s="137" t="str">
        <f>IF(D14=""," ",DATEDIF(D14,K14,"Y")&amp;"歳"&amp;DATEDIF(D14,K14,"YM")&amp;"カ月")</f>
        <v xml:space="preserve"> </v>
      </c>
      <c r="F14" s="138"/>
      <c r="G14" s="138"/>
      <c r="H14" s="138"/>
      <c r="I14" s="138"/>
      <c r="J14" s="40" t="s">
        <v>8</v>
      </c>
      <c r="K14" s="139">
        <f>DATE($B1,$D1,1)</f>
        <v>44287</v>
      </c>
      <c r="L14" s="139">
        <f>DATEDIF(D14,K14,"Y")</f>
        <v>121</v>
      </c>
      <c r="M14" s="121" t="str">
        <f t="shared" ref="M14" si="13">IF(L14=0,"○",IF(L14=1,"△",IF(L14=2,"□",IF(L14=3,"◇","×"))))</f>
        <v>×</v>
      </c>
      <c r="N14" s="85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41">
        <f>SUM(N14:AR14)</f>
        <v>0</v>
      </c>
      <c r="AT14" s="36">
        <f t="shared" ref="AT14" si="14">COUNT(N14:AR14)</f>
        <v>0</v>
      </c>
    </row>
    <row r="15" spans="1:49" ht="21" customHeight="1" thickBot="1">
      <c r="A15" s="144"/>
      <c r="B15" s="114"/>
      <c r="C15" s="114"/>
      <c r="D15" s="116"/>
      <c r="E15" s="137"/>
      <c r="F15" s="118"/>
      <c r="G15" s="118"/>
      <c r="H15" s="118"/>
      <c r="I15" s="118"/>
      <c r="J15" s="38" t="s">
        <v>24</v>
      </c>
      <c r="K15" s="140"/>
      <c r="L15" s="141"/>
      <c r="M15" s="142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39" t="str">
        <f>IF(AT14=AT15,"○","×")</f>
        <v>○</v>
      </c>
      <c r="AT15" s="36">
        <f t="shared" ref="AT15" si="15">COUNTIF(N15:AR15,"ａ")+COUNTIF(N15:AR15,"ｂ")+COUNTIF(N15:AR15,"ｃ")</f>
        <v>0</v>
      </c>
    </row>
    <row r="16" spans="1:49" ht="21" customHeight="1">
      <c r="A16" s="143">
        <v>7</v>
      </c>
      <c r="B16" s="145"/>
      <c r="C16" s="145"/>
      <c r="D16" s="146"/>
      <c r="E16" s="137" t="str">
        <f>IF(D16=""," ",DATEDIF(D16,K16,"Y")&amp;"歳"&amp;DATEDIF(D16,K16,"YM")&amp;"カ月")</f>
        <v xml:space="preserve"> </v>
      </c>
      <c r="F16" s="138"/>
      <c r="G16" s="138"/>
      <c r="H16" s="138"/>
      <c r="I16" s="138"/>
      <c r="J16" s="40" t="s">
        <v>8</v>
      </c>
      <c r="K16" s="139">
        <f>DATE($B1,$D1,1)</f>
        <v>44287</v>
      </c>
      <c r="L16" s="139">
        <f>DATEDIF(D16,K16,"Y")</f>
        <v>121</v>
      </c>
      <c r="M16" s="121" t="str">
        <f t="shared" ref="M16" si="16">IF(L16=0,"○",IF(L16=1,"△",IF(L16=2,"□",IF(L16=3,"◇","×"))))</f>
        <v>×</v>
      </c>
      <c r="N16" s="87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108">
        <f>SUM(N16:AR16)</f>
        <v>0</v>
      </c>
      <c r="AT16" s="36">
        <f t="shared" ref="AT16" si="17">COUNT(N16:AR16)</f>
        <v>0</v>
      </c>
    </row>
    <row r="17" spans="1:46" ht="21" customHeight="1" thickBot="1">
      <c r="A17" s="144"/>
      <c r="B17" s="114"/>
      <c r="C17" s="114"/>
      <c r="D17" s="116"/>
      <c r="E17" s="137"/>
      <c r="F17" s="118"/>
      <c r="G17" s="118"/>
      <c r="H17" s="118"/>
      <c r="I17" s="118"/>
      <c r="J17" s="38" t="s">
        <v>24</v>
      </c>
      <c r="K17" s="140"/>
      <c r="L17" s="141"/>
      <c r="M17" s="142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39" t="str">
        <f>IF(AT16=AT17,"○","×")</f>
        <v>○</v>
      </c>
      <c r="AT17" s="36">
        <f t="shared" ref="AT17" si="18">COUNTIF(N17:AR17,"ａ")+COUNTIF(N17:AR17,"ｂ")+COUNTIF(N17:AR17,"ｃ")</f>
        <v>0</v>
      </c>
    </row>
    <row r="18" spans="1:46" ht="21" customHeight="1">
      <c r="A18" s="143">
        <v>8</v>
      </c>
      <c r="B18" s="145"/>
      <c r="C18" s="145"/>
      <c r="D18" s="146"/>
      <c r="E18" s="137" t="str">
        <f>IF(D18=""," ",DATEDIF(D18,K18,"Y")&amp;"歳"&amp;DATEDIF(D18,K18,"YM")&amp;"カ月")</f>
        <v xml:space="preserve"> </v>
      </c>
      <c r="F18" s="138"/>
      <c r="G18" s="138"/>
      <c r="H18" s="138"/>
      <c r="I18" s="138"/>
      <c r="J18" s="40" t="s">
        <v>8</v>
      </c>
      <c r="K18" s="139">
        <f>DATE($B1,$D1,1)</f>
        <v>44287</v>
      </c>
      <c r="L18" s="139">
        <f>DATEDIF(D18,K18,"Y")</f>
        <v>121</v>
      </c>
      <c r="M18" s="121" t="str">
        <f t="shared" ref="M18" si="19">IF(L18=0,"○",IF(L18=1,"△",IF(L18=2,"□",IF(L18=3,"◇","×"))))</f>
        <v>×</v>
      </c>
      <c r="N18" s="85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  <c r="AH18" s="86"/>
      <c r="AI18" s="86"/>
      <c r="AJ18" s="86"/>
      <c r="AK18" s="86"/>
      <c r="AL18" s="86"/>
      <c r="AM18" s="86"/>
      <c r="AN18" s="86"/>
      <c r="AO18" s="88"/>
      <c r="AP18" s="86"/>
      <c r="AQ18" s="86"/>
      <c r="AR18" s="86"/>
      <c r="AS18" s="41">
        <f>SUM(N18:AR18)</f>
        <v>0</v>
      </c>
      <c r="AT18" s="36">
        <f t="shared" ref="AT18" si="20">COUNT(N18:AR18)</f>
        <v>0</v>
      </c>
    </row>
    <row r="19" spans="1:46" ht="21" customHeight="1" thickBot="1">
      <c r="A19" s="144"/>
      <c r="B19" s="114"/>
      <c r="C19" s="114"/>
      <c r="D19" s="116"/>
      <c r="E19" s="137"/>
      <c r="F19" s="118"/>
      <c r="G19" s="118"/>
      <c r="H19" s="118"/>
      <c r="I19" s="118"/>
      <c r="J19" s="38" t="s">
        <v>24</v>
      </c>
      <c r="K19" s="140"/>
      <c r="L19" s="141"/>
      <c r="M19" s="142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9"/>
      <c r="AP19" s="84"/>
      <c r="AQ19" s="84"/>
      <c r="AR19" s="84"/>
      <c r="AS19" s="39" t="str">
        <f>IF(AT18=AT19,"○","×")</f>
        <v>○</v>
      </c>
      <c r="AT19" s="36">
        <f t="shared" ref="AT19" si="21">COUNTIF(N19:AR19,"ａ")+COUNTIF(N19:AR19,"ｂ")+COUNTIF(N19:AR19,"ｃ")</f>
        <v>0</v>
      </c>
    </row>
    <row r="20" spans="1:46" ht="21" customHeight="1">
      <c r="A20" s="143">
        <v>9</v>
      </c>
      <c r="B20" s="145"/>
      <c r="C20" s="145"/>
      <c r="D20" s="146"/>
      <c r="E20" s="137" t="str">
        <f>IF(D20=""," ",DATEDIF(D20,K20,"Y")&amp;"歳"&amp;DATEDIF(D20,K20,"YM")&amp;"カ月")</f>
        <v xml:space="preserve"> </v>
      </c>
      <c r="F20" s="138"/>
      <c r="G20" s="138"/>
      <c r="H20" s="138"/>
      <c r="I20" s="138"/>
      <c r="J20" s="40" t="s">
        <v>8</v>
      </c>
      <c r="K20" s="139">
        <f>DATE($B1,$D1,1)</f>
        <v>44287</v>
      </c>
      <c r="L20" s="139">
        <f>DATEDIF(D20,K20,"Y")</f>
        <v>121</v>
      </c>
      <c r="M20" s="121" t="str">
        <f t="shared" ref="M20" si="22">IF(L20=0,"○",IF(L20=1,"△",IF(L20=2,"□",IF(L20=3,"◇","×"))))</f>
        <v>×</v>
      </c>
      <c r="N20" s="87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108">
        <f>SUM(N20:AR20)</f>
        <v>0</v>
      </c>
      <c r="AT20" s="36">
        <f t="shared" ref="AT20" si="23">COUNT(N20:AR20)</f>
        <v>0</v>
      </c>
    </row>
    <row r="21" spans="1:46" ht="21" customHeight="1" thickBot="1">
      <c r="A21" s="144"/>
      <c r="B21" s="114"/>
      <c r="C21" s="114"/>
      <c r="D21" s="116"/>
      <c r="E21" s="137"/>
      <c r="F21" s="118"/>
      <c r="G21" s="118"/>
      <c r="H21" s="118"/>
      <c r="I21" s="118"/>
      <c r="J21" s="38" t="s">
        <v>24</v>
      </c>
      <c r="K21" s="140"/>
      <c r="L21" s="141"/>
      <c r="M21" s="142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39" t="str">
        <f>IF(AT20=AT21,"○","×")</f>
        <v>○</v>
      </c>
      <c r="AT21" s="36">
        <f t="shared" ref="AT21" si="24">COUNTIF(N21:AR21,"ａ")+COUNTIF(N21:AR21,"ｂ")+COUNTIF(N21:AR21,"ｃ")</f>
        <v>0</v>
      </c>
    </row>
    <row r="22" spans="1:46" ht="21" customHeight="1">
      <c r="A22" s="143">
        <v>10</v>
      </c>
      <c r="B22" s="145"/>
      <c r="C22" s="145"/>
      <c r="D22" s="146"/>
      <c r="E22" s="137" t="str">
        <f>IF(D22=""," ",DATEDIF(D22,K22,"Y")&amp;"歳"&amp;DATEDIF(D22,K22,"YM")&amp;"カ月")</f>
        <v xml:space="preserve"> </v>
      </c>
      <c r="F22" s="138"/>
      <c r="G22" s="138"/>
      <c r="H22" s="138"/>
      <c r="I22" s="138"/>
      <c r="J22" s="40" t="s">
        <v>8</v>
      </c>
      <c r="K22" s="139">
        <f>DATE($B1,$D1,1)</f>
        <v>44287</v>
      </c>
      <c r="L22" s="139">
        <f>DATEDIF(D22,K22,"Y")</f>
        <v>121</v>
      </c>
      <c r="M22" s="121" t="str">
        <f t="shared" ref="M22" si="25">IF(L22=0,"○",IF(L22=1,"△",IF(L22=2,"□",IF(L22=3,"◇","×"))))</f>
        <v>×</v>
      </c>
      <c r="N22" s="85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41">
        <f>SUM(N22:AR22)</f>
        <v>0</v>
      </c>
      <c r="AT22" s="36">
        <f t="shared" ref="AT22" si="26">COUNT(N22:AR22)</f>
        <v>0</v>
      </c>
    </row>
    <row r="23" spans="1:46" ht="21" customHeight="1" thickBot="1">
      <c r="A23" s="144"/>
      <c r="B23" s="114"/>
      <c r="C23" s="114"/>
      <c r="D23" s="116"/>
      <c r="E23" s="137"/>
      <c r="F23" s="118"/>
      <c r="G23" s="118"/>
      <c r="H23" s="118"/>
      <c r="I23" s="118"/>
      <c r="J23" s="38" t="s">
        <v>24</v>
      </c>
      <c r="K23" s="140"/>
      <c r="L23" s="141"/>
      <c r="M23" s="142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39" t="str">
        <f>IF(AT22=AT23,"○","×")</f>
        <v>○</v>
      </c>
      <c r="AT23" s="36">
        <f t="shared" ref="AT23" si="27">COUNTIF(N23:AR23,"ａ")+COUNTIF(N23:AR23,"ｂ")+COUNTIF(N23:AR23,"ｃ")</f>
        <v>0</v>
      </c>
    </row>
    <row r="24" spans="1:46" ht="21" customHeight="1">
      <c r="A24" s="143">
        <v>11</v>
      </c>
      <c r="B24" s="145"/>
      <c r="C24" s="145"/>
      <c r="D24" s="146"/>
      <c r="E24" s="137" t="str">
        <f>IF(D24=""," ",DATEDIF(D24,K24,"Y")&amp;"歳"&amp;DATEDIF(D24,K24,"YM")&amp;"カ月")</f>
        <v xml:space="preserve"> </v>
      </c>
      <c r="F24" s="138"/>
      <c r="G24" s="138"/>
      <c r="H24" s="138"/>
      <c r="I24" s="138"/>
      <c r="J24" s="40" t="s">
        <v>8</v>
      </c>
      <c r="K24" s="139">
        <f>DATE($B1,$D1,1)</f>
        <v>44287</v>
      </c>
      <c r="L24" s="139">
        <f>DATEDIF(D24,K24,"Y")</f>
        <v>121</v>
      </c>
      <c r="M24" s="121" t="str">
        <f t="shared" ref="M24" si="28">IF(L24=0,"○",IF(L24=1,"△",IF(L24=2,"□",IF(L24=3,"◇","×"))))</f>
        <v>×</v>
      </c>
      <c r="N24" s="87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  <c r="AH24" s="86"/>
      <c r="AI24" s="86"/>
      <c r="AJ24" s="86"/>
      <c r="AK24" s="86"/>
      <c r="AL24" s="86"/>
      <c r="AM24" s="86"/>
      <c r="AN24" s="86"/>
      <c r="AO24" s="86"/>
      <c r="AP24" s="86"/>
      <c r="AQ24" s="86"/>
      <c r="AR24" s="86"/>
      <c r="AS24" s="108">
        <f>SUM(N24:AR24)</f>
        <v>0</v>
      </c>
      <c r="AT24" s="36">
        <f t="shared" ref="AT24" si="29">COUNT(N24:AR24)</f>
        <v>0</v>
      </c>
    </row>
    <row r="25" spans="1:46" ht="21" customHeight="1" thickBot="1">
      <c r="A25" s="144"/>
      <c r="B25" s="114"/>
      <c r="C25" s="114"/>
      <c r="D25" s="116"/>
      <c r="E25" s="137"/>
      <c r="F25" s="118"/>
      <c r="G25" s="118"/>
      <c r="H25" s="118"/>
      <c r="I25" s="118"/>
      <c r="J25" s="38" t="s">
        <v>24</v>
      </c>
      <c r="K25" s="140"/>
      <c r="L25" s="141"/>
      <c r="M25" s="142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39" t="str">
        <f>IF(AT24=AT25,"○","×")</f>
        <v>○</v>
      </c>
      <c r="AT25" s="36">
        <f t="shared" ref="AT25" si="30">COUNTIF(N25:AR25,"ａ")+COUNTIF(N25:AR25,"ｂ")+COUNTIF(N25:AR25,"ｃ")</f>
        <v>0</v>
      </c>
    </row>
    <row r="26" spans="1:46" ht="21" customHeight="1">
      <c r="A26" s="143">
        <v>12</v>
      </c>
      <c r="B26" s="145"/>
      <c r="C26" s="145"/>
      <c r="D26" s="146"/>
      <c r="E26" s="137" t="str">
        <f>IF(D26=""," ",DATEDIF(D26,K26,"Y")&amp;"歳"&amp;DATEDIF(D26,K26,"YM")&amp;"カ月")</f>
        <v xml:space="preserve"> </v>
      </c>
      <c r="F26" s="138"/>
      <c r="G26" s="138"/>
      <c r="H26" s="138"/>
      <c r="I26" s="138"/>
      <c r="J26" s="40" t="s">
        <v>8</v>
      </c>
      <c r="K26" s="139">
        <f>DATE($B1,$D1,1)</f>
        <v>44287</v>
      </c>
      <c r="L26" s="139">
        <f>DATEDIF(D26,K26,"Y")</f>
        <v>121</v>
      </c>
      <c r="M26" s="121" t="str">
        <f t="shared" ref="M26" si="31">IF(L26=0,"○",IF(L26=1,"△",IF(L26=2,"□",IF(L26=3,"◇","×"))))</f>
        <v>×</v>
      </c>
      <c r="N26" s="85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  <c r="AH26" s="86"/>
      <c r="AI26" s="86"/>
      <c r="AJ26" s="86"/>
      <c r="AK26" s="86"/>
      <c r="AL26" s="86"/>
      <c r="AM26" s="86"/>
      <c r="AN26" s="86"/>
      <c r="AO26" s="86"/>
      <c r="AP26" s="86"/>
      <c r="AQ26" s="86"/>
      <c r="AR26" s="86"/>
      <c r="AS26" s="41">
        <f>SUM(N26:AR26)</f>
        <v>0</v>
      </c>
      <c r="AT26" s="36">
        <f t="shared" ref="AT26" si="32">COUNT(N26:AR26)</f>
        <v>0</v>
      </c>
    </row>
    <row r="27" spans="1:46" ht="21" customHeight="1" thickBot="1">
      <c r="A27" s="144"/>
      <c r="B27" s="114"/>
      <c r="C27" s="114"/>
      <c r="D27" s="116"/>
      <c r="E27" s="137"/>
      <c r="F27" s="118"/>
      <c r="G27" s="118"/>
      <c r="H27" s="118"/>
      <c r="I27" s="118"/>
      <c r="J27" s="38" t="s">
        <v>24</v>
      </c>
      <c r="K27" s="140"/>
      <c r="L27" s="141"/>
      <c r="M27" s="142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39" t="str">
        <f>IF(AT26=AT27,"○","×")</f>
        <v>○</v>
      </c>
      <c r="AT27" s="36">
        <f t="shared" ref="AT27" si="33">COUNTIF(N27:AR27,"ａ")+COUNTIF(N27:AR27,"ｂ")+COUNTIF(N27:AR27,"ｃ")</f>
        <v>0</v>
      </c>
    </row>
    <row r="28" spans="1:46" ht="21" customHeight="1">
      <c r="A28" s="143">
        <v>13</v>
      </c>
      <c r="B28" s="145"/>
      <c r="C28" s="145"/>
      <c r="D28" s="146"/>
      <c r="E28" s="137" t="str">
        <f>IF(D28=""," ",DATEDIF(D28,K28,"Y")&amp;"歳"&amp;DATEDIF(D28,K28,"YM")&amp;"カ月")</f>
        <v xml:space="preserve"> </v>
      </c>
      <c r="F28" s="138"/>
      <c r="G28" s="138"/>
      <c r="H28" s="138"/>
      <c r="I28" s="138"/>
      <c r="J28" s="40" t="s">
        <v>8</v>
      </c>
      <c r="K28" s="139">
        <f>DATE($B1,$D1,1)</f>
        <v>44287</v>
      </c>
      <c r="L28" s="139">
        <f>DATEDIF(D28,K28,"Y")</f>
        <v>121</v>
      </c>
      <c r="M28" s="121" t="str">
        <f t="shared" ref="M28" si="34">IF(L28=0,"○",IF(L28=1,"△",IF(L28=2,"□",IF(L28=3,"◇","×"))))</f>
        <v>×</v>
      </c>
      <c r="N28" s="87"/>
      <c r="O28" s="86"/>
      <c r="P28" s="86"/>
      <c r="Q28" s="86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  <c r="AH28" s="86"/>
      <c r="AI28" s="86"/>
      <c r="AJ28" s="86"/>
      <c r="AK28" s="86"/>
      <c r="AL28" s="86"/>
      <c r="AM28" s="86"/>
      <c r="AN28" s="86"/>
      <c r="AO28" s="86"/>
      <c r="AP28" s="86"/>
      <c r="AQ28" s="86"/>
      <c r="AR28" s="86"/>
      <c r="AS28" s="108">
        <f>SUM(N28:AR28)</f>
        <v>0</v>
      </c>
      <c r="AT28" s="36">
        <f t="shared" ref="AT28" si="35">COUNT(N28:AR28)</f>
        <v>0</v>
      </c>
    </row>
    <row r="29" spans="1:46" ht="21" customHeight="1" thickBot="1">
      <c r="A29" s="144"/>
      <c r="B29" s="114"/>
      <c r="C29" s="114"/>
      <c r="D29" s="116"/>
      <c r="E29" s="137"/>
      <c r="F29" s="118"/>
      <c r="G29" s="118"/>
      <c r="H29" s="118"/>
      <c r="I29" s="118"/>
      <c r="J29" s="38" t="s">
        <v>24</v>
      </c>
      <c r="K29" s="140"/>
      <c r="L29" s="141"/>
      <c r="M29" s="142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39" t="str">
        <f>IF(AT28=AT29,"○","×")</f>
        <v>○</v>
      </c>
      <c r="AT29" s="36">
        <f t="shared" ref="AT29" si="36">COUNTIF(N29:AR29,"ａ")+COUNTIF(N29:AR29,"ｂ")+COUNTIF(N29:AR29,"ｃ")</f>
        <v>0</v>
      </c>
    </row>
    <row r="30" spans="1:46" ht="21" customHeight="1">
      <c r="A30" s="143">
        <v>14</v>
      </c>
      <c r="B30" s="145"/>
      <c r="C30" s="145"/>
      <c r="D30" s="146"/>
      <c r="E30" s="137" t="str">
        <f>IF(D30=""," ",DATEDIF(D30,K30,"Y")&amp;"歳"&amp;DATEDIF(D30,K30,"YM")&amp;"カ月")</f>
        <v xml:space="preserve"> </v>
      </c>
      <c r="F30" s="138"/>
      <c r="G30" s="138"/>
      <c r="H30" s="138"/>
      <c r="I30" s="138"/>
      <c r="J30" s="40" t="s">
        <v>8</v>
      </c>
      <c r="K30" s="139">
        <f>DATE($B1,$D1,1)</f>
        <v>44287</v>
      </c>
      <c r="L30" s="139">
        <f>DATEDIF(D30,K30,"Y")</f>
        <v>121</v>
      </c>
      <c r="M30" s="121" t="str">
        <f t="shared" ref="M30" si="37">IF(L30=0,"○",IF(L30=1,"△",IF(L30=2,"□",IF(L30=3,"◇","×"))))</f>
        <v>×</v>
      </c>
      <c r="N30" s="85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8"/>
      <c r="AP30" s="86"/>
      <c r="AQ30" s="86"/>
      <c r="AR30" s="86"/>
      <c r="AS30" s="41">
        <f>SUM(N30:AR30)</f>
        <v>0</v>
      </c>
      <c r="AT30" s="36">
        <f t="shared" ref="AT30" si="38">COUNT(N30:AR30)</f>
        <v>0</v>
      </c>
    </row>
    <row r="31" spans="1:46" ht="21" customHeight="1" thickBot="1">
      <c r="A31" s="144"/>
      <c r="B31" s="114"/>
      <c r="C31" s="114"/>
      <c r="D31" s="116"/>
      <c r="E31" s="137"/>
      <c r="F31" s="118"/>
      <c r="G31" s="118"/>
      <c r="H31" s="118"/>
      <c r="I31" s="118"/>
      <c r="J31" s="38" t="s">
        <v>24</v>
      </c>
      <c r="K31" s="140"/>
      <c r="L31" s="141"/>
      <c r="M31" s="142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9"/>
      <c r="AP31" s="84"/>
      <c r="AQ31" s="84"/>
      <c r="AR31" s="84"/>
      <c r="AS31" s="39" t="str">
        <f>IF(AT30=AT31,"○","×")</f>
        <v>○</v>
      </c>
      <c r="AT31" s="36">
        <f t="shared" ref="AT31" si="39">COUNTIF(N31:AR31,"ａ")+COUNTIF(N31:AR31,"ｂ")+COUNTIF(N31:AR31,"ｃ")</f>
        <v>0</v>
      </c>
    </row>
    <row r="32" spans="1:46" ht="21" customHeight="1">
      <c r="A32" s="143">
        <v>15</v>
      </c>
      <c r="B32" s="145"/>
      <c r="C32" s="145"/>
      <c r="D32" s="146"/>
      <c r="E32" s="137" t="str">
        <f>IF(D32=""," ",DATEDIF(D32,K32,"Y")&amp;"歳"&amp;DATEDIF(D32,K32,"YM")&amp;"カ月")</f>
        <v xml:space="preserve"> </v>
      </c>
      <c r="F32" s="138"/>
      <c r="G32" s="138"/>
      <c r="H32" s="138"/>
      <c r="I32" s="138"/>
      <c r="J32" s="40" t="s">
        <v>8</v>
      </c>
      <c r="K32" s="139">
        <f>DATE($B1,$D1,1)</f>
        <v>44287</v>
      </c>
      <c r="L32" s="139">
        <f>DATEDIF(D32,K32,"Y")</f>
        <v>121</v>
      </c>
      <c r="M32" s="121" t="str">
        <f t="shared" ref="M32" si="40">IF(L32=0,"○",IF(L32=1,"△",IF(L32=2,"□",IF(L32=3,"◇","×"))))</f>
        <v>×</v>
      </c>
      <c r="N32" s="87"/>
      <c r="O32" s="86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  <c r="AH32" s="86"/>
      <c r="AI32" s="86"/>
      <c r="AJ32" s="86"/>
      <c r="AK32" s="86"/>
      <c r="AL32" s="86"/>
      <c r="AM32" s="86"/>
      <c r="AN32" s="86"/>
      <c r="AO32" s="86"/>
      <c r="AP32" s="86"/>
      <c r="AQ32" s="86"/>
      <c r="AR32" s="86"/>
      <c r="AS32" s="108">
        <f>SUM(N32:AR32)</f>
        <v>0</v>
      </c>
      <c r="AT32" s="36">
        <f t="shared" ref="AT32" si="41">COUNT(N32:AR32)</f>
        <v>0</v>
      </c>
    </row>
    <row r="33" spans="1:46" ht="21" customHeight="1" thickBot="1">
      <c r="A33" s="144"/>
      <c r="B33" s="114"/>
      <c r="C33" s="114"/>
      <c r="D33" s="116"/>
      <c r="E33" s="137"/>
      <c r="F33" s="118"/>
      <c r="G33" s="118"/>
      <c r="H33" s="118"/>
      <c r="I33" s="118"/>
      <c r="J33" s="38" t="s">
        <v>24</v>
      </c>
      <c r="K33" s="140"/>
      <c r="L33" s="141"/>
      <c r="M33" s="142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39" t="str">
        <f>IF(AT32=AT33,"○","×")</f>
        <v>○</v>
      </c>
      <c r="AT33" s="36">
        <f t="shared" ref="AT33" si="42">COUNTIF(N33:AR33,"ａ")+COUNTIF(N33:AR33,"ｂ")+COUNTIF(N33:AR33,"ｃ")</f>
        <v>0</v>
      </c>
    </row>
    <row r="34" spans="1:46" ht="21" customHeight="1">
      <c r="A34" s="143">
        <v>16</v>
      </c>
      <c r="B34" s="145"/>
      <c r="C34" s="145"/>
      <c r="D34" s="146"/>
      <c r="E34" s="137" t="str">
        <f>IF(D34=""," ",DATEDIF(D34,K34,"Y")&amp;"歳"&amp;DATEDIF(D34,K34,"YM")&amp;"カ月")</f>
        <v xml:space="preserve"> </v>
      </c>
      <c r="F34" s="138"/>
      <c r="G34" s="138"/>
      <c r="H34" s="138"/>
      <c r="I34" s="138"/>
      <c r="J34" s="40" t="s">
        <v>8</v>
      </c>
      <c r="K34" s="139">
        <f>DATE($B1,$D1,1)</f>
        <v>44287</v>
      </c>
      <c r="L34" s="139">
        <f>DATEDIF(D34,K34,"Y")</f>
        <v>121</v>
      </c>
      <c r="M34" s="121" t="str">
        <f t="shared" ref="M34" si="43">IF(L34=0,"○",IF(L34=1,"△",IF(L34=2,"□",IF(L34=3,"◇","×"))))</f>
        <v>×</v>
      </c>
      <c r="N34" s="85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H34" s="86"/>
      <c r="AI34" s="86"/>
      <c r="AJ34" s="86"/>
      <c r="AK34" s="86"/>
      <c r="AL34" s="86"/>
      <c r="AM34" s="86"/>
      <c r="AN34" s="86"/>
      <c r="AO34" s="88"/>
      <c r="AP34" s="86"/>
      <c r="AQ34" s="86"/>
      <c r="AR34" s="86"/>
      <c r="AS34" s="41">
        <f>SUM(N34:AR34)</f>
        <v>0</v>
      </c>
      <c r="AT34" s="36">
        <f t="shared" ref="AT34" si="44">COUNT(N34:AR34)</f>
        <v>0</v>
      </c>
    </row>
    <row r="35" spans="1:46" ht="21" customHeight="1" thickBot="1">
      <c r="A35" s="144"/>
      <c r="B35" s="114"/>
      <c r="C35" s="114"/>
      <c r="D35" s="116"/>
      <c r="E35" s="137"/>
      <c r="F35" s="118"/>
      <c r="G35" s="118"/>
      <c r="H35" s="118"/>
      <c r="I35" s="118"/>
      <c r="J35" s="38" t="s">
        <v>24</v>
      </c>
      <c r="K35" s="140"/>
      <c r="L35" s="141"/>
      <c r="M35" s="142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9"/>
      <c r="AP35" s="84"/>
      <c r="AQ35" s="84"/>
      <c r="AR35" s="84"/>
      <c r="AS35" s="39" t="str">
        <f>IF(AT34=AT35,"○","×")</f>
        <v>○</v>
      </c>
      <c r="AT35" s="36">
        <f t="shared" ref="AT35" si="45">COUNTIF(N35:AR35,"ａ")+COUNTIF(N35:AR35,"ｂ")+COUNTIF(N35:AR35,"ｃ")</f>
        <v>0</v>
      </c>
    </row>
    <row r="36" spans="1:46" ht="21" customHeight="1">
      <c r="A36" s="143">
        <v>17</v>
      </c>
      <c r="B36" s="145"/>
      <c r="C36" s="145"/>
      <c r="D36" s="146"/>
      <c r="E36" s="137" t="str">
        <f>IF(D36=""," ",DATEDIF(D36,K36,"Y")&amp;"歳"&amp;DATEDIF(D36,K36,"YM")&amp;"カ月")</f>
        <v xml:space="preserve"> </v>
      </c>
      <c r="F36" s="138"/>
      <c r="G36" s="138"/>
      <c r="H36" s="138"/>
      <c r="I36" s="138"/>
      <c r="J36" s="40" t="s">
        <v>8</v>
      </c>
      <c r="K36" s="139">
        <f>DATE($B1,$D1,1)</f>
        <v>44287</v>
      </c>
      <c r="L36" s="139">
        <f>DATEDIF(D36,K36,"Y")</f>
        <v>121</v>
      </c>
      <c r="M36" s="121" t="str">
        <f t="shared" ref="M36" si="46">IF(L36=0,"○",IF(L36=1,"△",IF(L36=2,"□",IF(L36=3,"◇","×"))))</f>
        <v>×</v>
      </c>
      <c r="N36" s="87"/>
      <c r="O36" s="86"/>
      <c r="P36" s="86"/>
      <c r="Q36" s="86"/>
      <c r="R36" s="86"/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86"/>
      <c r="AE36" s="86"/>
      <c r="AF36" s="86"/>
      <c r="AG36" s="86"/>
      <c r="AH36" s="86"/>
      <c r="AI36" s="86"/>
      <c r="AJ36" s="86"/>
      <c r="AK36" s="86"/>
      <c r="AL36" s="86"/>
      <c r="AM36" s="86"/>
      <c r="AN36" s="86"/>
      <c r="AO36" s="86"/>
      <c r="AP36" s="86"/>
      <c r="AQ36" s="86"/>
      <c r="AR36" s="86"/>
      <c r="AS36" s="108">
        <f>SUM(N36:AR36)</f>
        <v>0</v>
      </c>
      <c r="AT36" s="36">
        <f t="shared" ref="AT36" si="47">COUNT(N36:AR36)</f>
        <v>0</v>
      </c>
    </row>
    <row r="37" spans="1:46" ht="21" customHeight="1" thickBot="1">
      <c r="A37" s="144"/>
      <c r="B37" s="114"/>
      <c r="C37" s="114"/>
      <c r="D37" s="116"/>
      <c r="E37" s="137"/>
      <c r="F37" s="118"/>
      <c r="G37" s="118"/>
      <c r="H37" s="118"/>
      <c r="I37" s="118"/>
      <c r="J37" s="38" t="s">
        <v>24</v>
      </c>
      <c r="K37" s="140"/>
      <c r="L37" s="141"/>
      <c r="M37" s="142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39" t="str">
        <f>IF(AT36=AT37,"○","×")</f>
        <v>○</v>
      </c>
      <c r="AT37" s="36">
        <f t="shared" ref="AT37" si="48">COUNTIF(N37:AR37,"ａ")+COUNTIF(N37:AR37,"ｂ")+COUNTIF(N37:AR37,"ｃ")</f>
        <v>0</v>
      </c>
    </row>
    <row r="38" spans="1:46" ht="21" customHeight="1">
      <c r="A38" s="143">
        <v>18</v>
      </c>
      <c r="B38" s="145"/>
      <c r="C38" s="145"/>
      <c r="D38" s="146"/>
      <c r="E38" s="137" t="str">
        <f>IF(D38=""," ",DATEDIF(D38,K38,"Y")&amp;"歳"&amp;DATEDIF(D38,K38,"YM")&amp;"カ月")</f>
        <v xml:space="preserve"> </v>
      </c>
      <c r="F38" s="138"/>
      <c r="G38" s="138"/>
      <c r="H38" s="138"/>
      <c r="I38" s="138"/>
      <c r="J38" s="40" t="s">
        <v>8</v>
      </c>
      <c r="K38" s="139">
        <f>DATE($B1,$D1,1)</f>
        <v>44287</v>
      </c>
      <c r="L38" s="139">
        <f>DATEDIF(D38,K38,"Y")</f>
        <v>121</v>
      </c>
      <c r="M38" s="121" t="str">
        <f t="shared" ref="M38" si="49">IF(L38=0,"○",IF(L38=1,"△",IF(L38=2,"□",IF(L38=3,"◇","×"))))</f>
        <v>×</v>
      </c>
      <c r="N38" s="85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6"/>
      <c r="AA38" s="86"/>
      <c r="AB38" s="86"/>
      <c r="AC38" s="86"/>
      <c r="AD38" s="86"/>
      <c r="AE38" s="86"/>
      <c r="AF38" s="86"/>
      <c r="AG38" s="86"/>
      <c r="AH38" s="86"/>
      <c r="AI38" s="86"/>
      <c r="AJ38" s="86"/>
      <c r="AK38" s="86"/>
      <c r="AL38" s="86"/>
      <c r="AM38" s="86"/>
      <c r="AN38" s="86"/>
      <c r="AO38" s="86"/>
      <c r="AP38" s="86"/>
      <c r="AQ38" s="86"/>
      <c r="AR38" s="86"/>
      <c r="AS38" s="41">
        <f>SUM(N38:AR38)</f>
        <v>0</v>
      </c>
      <c r="AT38" s="36">
        <f t="shared" ref="AT38" si="50">COUNT(N38:AR38)</f>
        <v>0</v>
      </c>
    </row>
    <row r="39" spans="1:46" ht="21" customHeight="1" thickBot="1">
      <c r="A39" s="144"/>
      <c r="B39" s="114"/>
      <c r="C39" s="114"/>
      <c r="D39" s="116"/>
      <c r="E39" s="137"/>
      <c r="F39" s="118"/>
      <c r="G39" s="118"/>
      <c r="H39" s="118"/>
      <c r="I39" s="118"/>
      <c r="J39" s="38" t="s">
        <v>24</v>
      </c>
      <c r="K39" s="140"/>
      <c r="L39" s="141"/>
      <c r="M39" s="142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39" t="str">
        <f>IF(AT38=AT39,"○","×")</f>
        <v>○</v>
      </c>
      <c r="AT39" s="36">
        <f t="shared" ref="AT39" si="51">COUNTIF(N39:AR39,"ａ")+COUNTIF(N39:AR39,"ｂ")+COUNTIF(N39:AR39,"ｃ")</f>
        <v>0</v>
      </c>
    </row>
    <row r="40" spans="1:46" ht="21" customHeight="1">
      <c r="A40" s="143">
        <v>19</v>
      </c>
      <c r="B40" s="145"/>
      <c r="C40" s="145"/>
      <c r="D40" s="146"/>
      <c r="E40" s="137" t="str">
        <f>IF(D40=""," ",DATEDIF(D40,K40,"Y")&amp;"歳"&amp;DATEDIF(D40,K40,"YM")&amp;"カ月")</f>
        <v xml:space="preserve"> </v>
      </c>
      <c r="F40" s="138"/>
      <c r="G40" s="138"/>
      <c r="H40" s="138"/>
      <c r="I40" s="138"/>
      <c r="J40" s="40" t="s">
        <v>8</v>
      </c>
      <c r="K40" s="139">
        <f>DATE($B1,$D1,1)</f>
        <v>44287</v>
      </c>
      <c r="L40" s="139">
        <f>DATEDIF(D40,K40,"Y")</f>
        <v>121</v>
      </c>
      <c r="M40" s="121" t="str">
        <f t="shared" ref="M40" si="52">IF(L40=0,"○",IF(L40=1,"△",IF(L40=2,"□",IF(L40=3,"◇","×"))))</f>
        <v>×</v>
      </c>
      <c r="N40" s="87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  <c r="AG40" s="86"/>
      <c r="AH40" s="86"/>
      <c r="AI40" s="86"/>
      <c r="AJ40" s="86"/>
      <c r="AK40" s="86"/>
      <c r="AL40" s="86"/>
      <c r="AM40" s="86"/>
      <c r="AN40" s="86"/>
      <c r="AO40" s="86"/>
      <c r="AP40" s="86"/>
      <c r="AQ40" s="86"/>
      <c r="AR40" s="86"/>
      <c r="AS40" s="108">
        <f>SUM(N40:AR40)</f>
        <v>0</v>
      </c>
      <c r="AT40" s="36">
        <f t="shared" ref="AT40" si="53">COUNT(N40:AR40)</f>
        <v>0</v>
      </c>
    </row>
    <row r="41" spans="1:46" ht="21" customHeight="1" thickBot="1">
      <c r="A41" s="144"/>
      <c r="B41" s="114"/>
      <c r="C41" s="114"/>
      <c r="D41" s="116"/>
      <c r="E41" s="137"/>
      <c r="F41" s="118"/>
      <c r="G41" s="118"/>
      <c r="H41" s="118"/>
      <c r="I41" s="118"/>
      <c r="J41" s="38" t="s">
        <v>24</v>
      </c>
      <c r="K41" s="140"/>
      <c r="L41" s="141"/>
      <c r="M41" s="142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39" t="str">
        <f>IF(AT40=AT41,"○","×")</f>
        <v>○</v>
      </c>
      <c r="AT41" s="36">
        <f t="shared" ref="AT41" si="54">COUNTIF(N41:AR41,"ａ")+COUNTIF(N41:AR41,"ｂ")+COUNTIF(N41:AR41,"ｃ")</f>
        <v>0</v>
      </c>
    </row>
    <row r="42" spans="1:46" ht="21" customHeight="1">
      <c r="A42" s="143">
        <v>20</v>
      </c>
      <c r="B42" s="145"/>
      <c r="C42" s="145"/>
      <c r="D42" s="146"/>
      <c r="E42" s="137" t="str">
        <f>IF(D42=""," ",DATEDIF(D42,K42,"Y")&amp;"歳"&amp;DATEDIF(D42,K42,"YM")&amp;"カ月")</f>
        <v xml:space="preserve"> </v>
      </c>
      <c r="F42" s="138"/>
      <c r="G42" s="138"/>
      <c r="H42" s="138"/>
      <c r="I42" s="138"/>
      <c r="J42" s="40" t="s">
        <v>8</v>
      </c>
      <c r="K42" s="139">
        <f>DATE($B1,$D1,1)</f>
        <v>44287</v>
      </c>
      <c r="L42" s="139">
        <f>DATEDIF(D42,K42,"Y")</f>
        <v>121</v>
      </c>
      <c r="M42" s="121" t="str">
        <f t="shared" ref="M42" si="55">IF(L42=0,"○",IF(L42=1,"△",IF(L42=2,"□",IF(L42=3,"◇","×"))))</f>
        <v>×</v>
      </c>
      <c r="N42" s="85"/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8"/>
      <c r="AP42" s="86"/>
      <c r="AQ42" s="86"/>
      <c r="AR42" s="86"/>
      <c r="AS42" s="41">
        <f>SUM(N42:AR42)</f>
        <v>0</v>
      </c>
      <c r="AT42" s="36">
        <f t="shared" ref="AT42" si="56">COUNT(N42:AR42)</f>
        <v>0</v>
      </c>
    </row>
    <row r="43" spans="1:46" ht="21" customHeight="1" thickBot="1">
      <c r="A43" s="144"/>
      <c r="B43" s="114"/>
      <c r="C43" s="114"/>
      <c r="D43" s="116"/>
      <c r="E43" s="137"/>
      <c r="F43" s="118"/>
      <c r="G43" s="118"/>
      <c r="H43" s="118"/>
      <c r="I43" s="118"/>
      <c r="J43" s="38" t="s">
        <v>24</v>
      </c>
      <c r="K43" s="140"/>
      <c r="L43" s="141"/>
      <c r="M43" s="142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9"/>
      <c r="AP43" s="84"/>
      <c r="AQ43" s="84"/>
      <c r="AR43" s="84"/>
      <c r="AS43" s="39" t="str">
        <f>IF(AT42=AT43,"○","×")</f>
        <v>○</v>
      </c>
      <c r="AT43" s="36">
        <f t="shared" ref="AT43" si="57">COUNTIF(N43:AR43,"ａ")+COUNTIF(N43:AR43,"ｂ")+COUNTIF(N43:AR43,"ｃ")</f>
        <v>0</v>
      </c>
    </row>
    <row r="44" spans="1:46" ht="21" customHeight="1">
      <c r="A44" s="143">
        <v>21</v>
      </c>
      <c r="B44" s="145"/>
      <c r="C44" s="145"/>
      <c r="D44" s="146"/>
      <c r="E44" s="137" t="str">
        <f>IF(D44=""," ",DATEDIF(D44,K44,"Y")&amp;"歳"&amp;DATEDIF(D44,K44,"YM")&amp;"カ月")</f>
        <v xml:space="preserve"> </v>
      </c>
      <c r="F44" s="138"/>
      <c r="G44" s="138"/>
      <c r="H44" s="138"/>
      <c r="I44" s="138"/>
      <c r="J44" s="40" t="s">
        <v>8</v>
      </c>
      <c r="K44" s="139">
        <f>DATE($B1,$D1,1)</f>
        <v>44287</v>
      </c>
      <c r="L44" s="139">
        <f>DATEDIF(D44,K44,"Y")</f>
        <v>121</v>
      </c>
      <c r="M44" s="121" t="str">
        <f t="shared" ref="M44" si="58">IF(L44=0,"○",IF(L44=1,"△",IF(L44=2,"□",IF(L44=3,"◇","×"))))</f>
        <v>×</v>
      </c>
      <c r="N44" s="87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6"/>
      <c r="AE44" s="86"/>
      <c r="AF44" s="86"/>
      <c r="AG44" s="86"/>
      <c r="AH44" s="86"/>
      <c r="AI44" s="86"/>
      <c r="AJ44" s="86"/>
      <c r="AK44" s="86"/>
      <c r="AL44" s="86"/>
      <c r="AM44" s="86"/>
      <c r="AN44" s="86"/>
      <c r="AO44" s="86"/>
      <c r="AP44" s="86"/>
      <c r="AQ44" s="86"/>
      <c r="AR44" s="86"/>
      <c r="AS44" s="108">
        <f>SUM(N44:AR44)</f>
        <v>0</v>
      </c>
      <c r="AT44" s="36">
        <f t="shared" ref="AT44" si="59">COUNT(N44:AR44)</f>
        <v>0</v>
      </c>
    </row>
    <row r="45" spans="1:46" ht="21" customHeight="1" thickBot="1">
      <c r="A45" s="144"/>
      <c r="B45" s="114"/>
      <c r="C45" s="114"/>
      <c r="D45" s="116"/>
      <c r="E45" s="137"/>
      <c r="F45" s="118"/>
      <c r="G45" s="118"/>
      <c r="H45" s="118"/>
      <c r="I45" s="118"/>
      <c r="J45" s="38" t="s">
        <v>24</v>
      </c>
      <c r="K45" s="140"/>
      <c r="L45" s="141"/>
      <c r="M45" s="142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39" t="str">
        <f>IF(AT44=AT45,"○","×")</f>
        <v>○</v>
      </c>
      <c r="AT45" s="36">
        <f t="shared" ref="AT45" si="60">COUNTIF(N45:AR45,"ａ")+COUNTIF(N45:AR45,"ｂ")+COUNTIF(N45:AR45,"ｃ")</f>
        <v>0</v>
      </c>
    </row>
    <row r="46" spans="1:46" ht="21" customHeight="1">
      <c r="A46" s="143">
        <v>22</v>
      </c>
      <c r="B46" s="145"/>
      <c r="C46" s="145"/>
      <c r="D46" s="146"/>
      <c r="E46" s="137" t="str">
        <f>IF(D46=""," ",DATEDIF(D46,K46,"Y")&amp;"歳"&amp;DATEDIF(D46,K46,"YM")&amp;"カ月")</f>
        <v xml:space="preserve"> </v>
      </c>
      <c r="F46" s="138"/>
      <c r="G46" s="138"/>
      <c r="H46" s="138"/>
      <c r="I46" s="138"/>
      <c r="J46" s="40" t="s">
        <v>8</v>
      </c>
      <c r="K46" s="139">
        <f>DATE($B1,$D1,1)</f>
        <v>44287</v>
      </c>
      <c r="L46" s="139">
        <f>DATEDIF(D46,K46,"Y")</f>
        <v>121</v>
      </c>
      <c r="M46" s="121" t="str">
        <f t="shared" ref="M46" si="61">IF(L46=0,"○",IF(L46=1,"△",IF(L46=2,"□",IF(L46=3,"◇","×"))))</f>
        <v>×</v>
      </c>
      <c r="N46" s="85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6"/>
      <c r="AG46" s="86"/>
      <c r="AH46" s="86"/>
      <c r="AI46" s="86"/>
      <c r="AJ46" s="86"/>
      <c r="AK46" s="86"/>
      <c r="AL46" s="86"/>
      <c r="AM46" s="86"/>
      <c r="AN46" s="86"/>
      <c r="AO46" s="88"/>
      <c r="AP46" s="86"/>
      <c r="AQ46" s="86"/>
      <c r="AR46" s="86"/>
      <c r="AS46" s="41">
        <f>SUM(N46:AR46)</f>
        <v>0</v>
      </c>
      <c r="AT46" s="36">
        <f t="shared" ref="AT46" si="62">COUNT(N46:AR46)</f>
        <v>0</v>
      </c>
    </row>
    <row r="47" spans="1:46" ht="21" customHeight="1" thickBot="1">
      <c r="A47" s="144"/>
      <c r="B47" s="114"/>
      <c r="C47" s="114"/>
      <c r="D47" s="116"/>
      <c r="E47" s="137"/>
      <c r="F47" s="118"/>
      <c r="G47" s="118"/>
      <c r="H47" s="118"/>
      <c r="I47" s="118"/>
      <c r="J47" s="38" t="s">
        <v>24</v>
      </c>
      <c r="K47" s="140"/>
      <c r="L47" s="141"/>
      <c r="M47" s="142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9"/>
      <c r="AP47" s="84"/>
      <c r="AQ47" s="84"/>
      <c r="AR47" s="84"/>
      <c r="AS47" s="39" t="str">
        <f>IF(AT46=AT47,"○","×")</f>
        <v>○</v>
      </c>
      <c r="AT47" s="36">
        <f t="shared" ref="AT47" si="63">COUNTIF(N47:AR47,"ａ")+COUNTIF(N47:AR47,"ｂ")+COUNTIF(N47:AR47,"ｃ")</f>
        <v>0</v>
      </c>
    </row>
    <row r="48" spans="1:46" ht="21" customHeight="1">
      <c r="A48" s="143">
        <v>23</v>
      </c>
      <c r="B48" s="145"/>
      <c r="C48" s="145"/>
      <c r="D48" s="146"/>
      <c r="E48" s="137" t="str">
        <f>IF(D48=""," ",DATEDIF(D48,K48,"Y")&amp;"歳"&amp;DATEDIF(D48,K48,"YM")&amp;"カ月")</f>
        <v xml:space="preserve"> </v>
      </c>
      <c r="F48" s="138"/>
      <c r="G48" s="138"/>
      <c r="H48" s="138"/>
      <c r="I48" s="138"/>
      <c r="J48" s="40" t="s">
        <v>8</v>
      </c>
      <c r="K48" s="139">
        <f>DATE($B1,$D1,1)</f>
        <v>44287</v>
      </c>
      <c r="L48" s="139">
        <f>DATEDIF(D48,K48,"Y")</f>
        <v>121</v>
      </c>
      <c r="M48" s="121" t="str">
        <f t="shared" ref="M48" si="64">IF(L48=0,"○",IF(L48=1,"△",IF(L48=2,"□",IF(L48=3,"◇","×"))))</f>
        <v>×</v>
      </c>
      <c r="N48" s="87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  <c r="AE48" s="86"/>
      <c r="AF48" s="86"/>
      <c r="AG48" s="86"/>
      <c r="AH48" s="86"/>
      <c r="AI48" s="86"/>
      <c r="AJ48" s="86"/>
      <c r="AK48" s="86"/>
      <c r="AL48" s="86"/>
      <c r="AM48" s="86"/>
      <c r="AN48" s="86"/>
      <c r="AO48" s="86"/>
      <c r="AP48" s="86"/>
      <c r="AQ48" s="86"/>
      <c r="AR48" s="86"/>
      <c r="AS48" s="108">
        <f>SUM(N48:AR48)</f>
        <v>0</v>
      </c>
      <c r="AT48" s="36">
        <f t="shared" ref="AT48" si="65">COUNT(N48:AR48)</f>
        <v>0</v>
      </c>
    </row>
    <row r="49" spans="1:46" ht="21" customHeight="1" thickBot="1">
      <c r="A49" s="144"/>
      <c r="B49" s="114"/>
      <c r="C49" s="114"/>
      <c r="D49" s="116"/>
      <c r="E49" s="137"/>
      <c r="F49" s="118"/>
      <c r="G49" s="118"/>
      <c r="H49" s="118"/>
      <c r="I49" s="118"/>
      <c r="J49" s="38" t="s">
        <v>24</v>
      </c>
      <c r="K49" s="140"/>
      <c r="L49" s="141"/>
      <c r="M49" s="142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39" t="str">
        <f>IF(AT48=AT49,"○","×")</f>
        <v>○</v>
      </c>
      <c r="AT49" s="36">
        <f t="shared" ref="AT49" si="66">COUNTIF(N49:AR49,"ａ")+COUNTIF(N49:AR49,"ｂ")+COUNTIF(N49:AR49,"ｃ")</f>
        <v>0</v>
      </c>
    </row>
    <row r="50" spans="1:46" ht="21" customHeight="1">
      <c r="A50" s="143">
        <v>24</v>
      </c>
      <c r="B50" s="145"/>
      <c r="C50" s="145"/>
      <c r="D50" s="146"/>
      <c r="E50" s="137" t="str">
        <f>IF(D50=""," ",DATEDIF(D50,K50,"Y")&amp;"歳"&amp;DATEDIF(D50,K50,"YM")&amp;"カ月")</f>
        <v xml:space="preserve"> </v>
      </c>
      <c r="F50" s="138"/>
      <c r="G50" s="138"/>
      <c r="H50" s="138"/>
      <c r="I50" s="138"/>
      <c r="J50" s="40" t="s">
        <v>8</v>
      </c>
      <c r="K50" s="139">
        <f>DATE($B1,$D1,1)</f>
        <v>44287</v>
      </c>
      <c r="L50" s="139">
        <f>DATEDIF(D50,K50,"Y")</f>
        <v>121</v>
      </c>
      <c r="M50" s="121" t="str">
        <f t="shared" ref="M50" si="67">IF(L50=0,"○",IF(L50=1,"△",IF(L50=2,"□",IF(L50=3,"◇","×"))))</f>
        <v>×</v>
      </c>
      <c r="N50" s="85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6"/>
      <c r="AG50" s="86"/>
      <c r="AH50" s="86"/>
      <c r="AI50" s="86"/>
      <c r="AJ50" s="86"/>
      <c r="AK50" s="86"/>
      <c r="AL50" s="86"/>
      <c r="AM50" s="86"/>
      <c r="AN50" s="86"/>
      <c r="AO50" s="86"/>
      <c r="AP50" s="86"/>
      <c r="AQ50" s="86"/>
      <c r="AR50" s="86"/>
      <c r="AS50" s="41">
        <f>SUM(N50:AR50)</f>
        <v>0</v>
      </c>
      <c r="AT50" s="36">
        <f t="shared" ref="AT50" si="68">COUNT(N50:AR50)</f>
        <v>0</v>
      </c>
    </row>
    <row r="51" spans="1:46" ht="21" customHeight="1" thickBot="1">
      <c r="A51" s="144"/>
      <c r="B51" s="114"/>
      <c r="C51" s="114"/>
      <c r="D51" s="116"/>
      <c r="E51" s="137"/>
      <c r="F51" s="118"/>
      <c r="G51" s="118"/>
      <c r="H51" s="118"/>
      <c r="I51" s="118"/>
      <c r="J51" s="38" t="s">
        <v>24</v>
      </c>
      <c r="K51" s="140"/>
      <c r="L51" s="141"/>
      <c r="M51" s="142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39" t="str">
        <f>IF(AT50=AT51,"○","×")</f>
        <v>○</v>
      </c>
      <c r="AT51" s="36">
        <f t="shared" ref="AT51" si="69">COUNTIF(N51:AR51,"ａ")+COUNTIF(N51:AR51,"ｂ")+COUNTIF(N51:AR51,"ｃ")</f>
        <v>0</v>
      </c>
    </row>
    <row r="52" spans="1:46" ht="21" customHeight="1">
      <c r="A52" s="143">
        <v>25</v>
      </c>
      <c r="B52" s="145"/>
      <c r="C52" s="145"/>
      <c r="D52" s="146"/>
      <c r="E52" s="137" t="str">
        <f>IF(D52=""," ",DATEDIF(D52,K52,"Y")&amp;"歳"&amp;DATEDIF(D52,K52,"YM")&amp;"カ月")</f>
        <v xml:space="preserve"> </v>
      </c>
      <c r="F52" s="138"/>
      <c r="G52" s="138"/>
      <c r="H52" s="138"/>
      <c r="I52" s="138"/>
      <c r="J52" s="40" t="s">
        <v>8</v>
      </c>
      <c r="K52" s="139">
        <f>DATE($B1,$D1,1)</f>
        <v>44287</v>
      </c>
      <c r="L52" s="139">
        <f>DATEDIF(D52,K52,"Y")</f>
        <v>121</v>
      </c>
      <c r="M52" s="121" t="str">
        <f t="shared" ref="M52" si="70">IF(L52=0,"○",IF(L52=1,"△",IF(L52=2,"□",IF(L52=3,"◇","×"))))</f>
        <v>×</v>
      </c>
      <c r="N52" s="87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  <c r="Z52" s="86"/>
      <c r="AA52" s="86"/>
      <c r="AB52" s="86"/>
      <c r="AC52" s="86"/>
      <c r="AD52" s="86"/>
      <c r="AE52" s="86"/>
      <c r="AF52" s="86"/>
      <c r="AG52" s="86"/>
      <c r="AH52" s="86"/>
      <c r="AI52" s="86"/>
      <c r="AJ52" s="86"/>
      <c r="AK52" s="86"/>
      <c r="AL52" s="86"/>
      <c r="AM52" s="86"/>
      <c r="AN52" s="86"/>
      <c r="AO52" s="86"/>
      <c r="AP52" s="86"/>
      <c r="AQ52" s="86"/>
      <c r="AR52" s="86"/>
      <c r="AS52" s="41">
        <f>SUM(N52:AR52)</f>
        <v>0</v>
      </c>
      <c r="AT52" s="36">
        <f t="shared" ref="AT52" si="71">COUNT(N52:AR52)</f>
        <v>0</v>
      </c>
    </row>
    <row r="53" spans="1:46" ht="21" customHeight="1" thickBot="1">
      <c r="A53" s="144"/>
      <c r="B53" s="114"/>
      <c r="C53" s="114"/>
      <c r="D53" s="116"/>
      <c r="E53" s="137"/>
      <c r="F53" s="118"/>
      <c r="G53" s="118"/>
      <c r="H53" s="118"/>
      <c r="I53" s="118"/>
      <c r="J53" s="38" t="s">
        <v>24</v>
      </c>
      <c r="K53" s="140"/>
      <c r="L53" s="141"/>
      <c r="M53" s="142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39" t="str">
        <f>IF(AT52=AT53,"○","×")</f>
        <v>○</v>
      </c>
      <c r="AT53" s="36">
        <f t="shared" ref="AT53" si="72">COUNTIF(N53:AR53,"ａ")+COUNTIF(N53:AR53,"ｂ")+COUNTIF(N53:AR53,"ｃ")</f>
        <v>0</v>
      </c>
    </row>
    <row r="54" spans="1:46" ht="21" customHeight="1">
      <c r="A54" s="143">
        <v>26</v>
      </c>
      <c r="B54" s="145"/>
      <c r="C54" s="145"/>
      <c r="D54" s="146"/>
      <c r="E54" s="137" t="str">
        <f>IF(D54=""," ",DATEDIF(D54,K54,"Y")&amp;"歳"&amp;DATEDIF(D54,K54,"YM")&amp;"カ月")</f>
        <v xml:space="preserve"> </v>
      </c>
      <c r="F54" s="138"/>
      <c r="G54" s="138"/>
      <c r="H54" s="138"/>
      <c r="I54" s="138"/>
      <c r="J54" s="40" t="s">
        <v>8</v>
      </c>
      <c r="K54" s="139">
        <f>DATE($B1,$D1,1)</f>
        <v>44287</v>
      </c>
      <c r="L54" s="139">
        <f>DATEDIF(D54,K54,"Y")</f>
        <v>121</v>
      </c>
      <c r="M54" s="121" t="str">
        <f t="shared" ref="M54" si="73">IF(L54=0,"○",IF(L54=1,"△",IF(L54=2,"□",IF(L54=3,"◇","×"))))</f>
        <v>×</v>
      </c>
      <c r="N54" s="85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  <c r="AA54" s="86"/>
      <c r="AB54" s="86"/>
      <c r="AC54" s="86"/>
      <c r="AD54" s="86"/>
      <c r="AE54" s="86"/>
      <c r="AF54" s="86"/>
      <c r="AG54" s="86"/>
      <c r="AH54" s="86"/>
      <c r="AI54" s="86"/>
      <c r="AJ54" s="86"/>
      <c r="AK54" s="86"/>
      <c r="AL54" s="86"/>
      <c r="AM54" s="86"/>
      <c r="AN54" s="86"/>
      <c r="AO54" s="86"/>
      <c r="AP54" s="86"/>
      <c r="AQ54" s="86"/>
      <c r="AR54" s="86"/>
      <c r="AS54" s="41">
        <f>SUM(N54:AR54)</f>
        <v>0</v>
      </c>
      <c r="AT54" s="36">
        <f t="shared" ref="AT54" si="74">COUNT(N54:AR54)</f>
        <v>0</v>
      </c>
    </row>
    <row r="55" spans="1:46" ht="21" customHeight="1" thickBot="1">
      <c r="A55" s="144"/>
      <c r="B55" s="114"/>
      <c r="C55" s="114"/>
      <c r="D55" s="116"/>
      <c r="E55" s="137"/>
      <c r="F55" s="118"/>
      <c r="G55" s="118"/>
      <c r="H55" s="118"/>
      <c r="I55" s="118"/>
      <c r="J55" s="38" t="s">
        <v>24</v>
      </c>
      <c r="K55" s="140"/>
      <c r="L55" s="141"/>
      <c r="M55" s="142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39" t="str">
        <f>IF(AT54=AT55,"○","×")</f>
        <v>○</v>
      </c>
      <c r="AT55" s="36">
        <f t="shared" ref="AT55" si="75">COUNTIF(N55:AR55,"ａ")+COUNTIF(N55:AR55,"ｂ")+COUNTIF(N55:AR55,"ｃ")</f>
        <v>0</v>
      </c>
    </row>
    <row r="56" spans="1:46" ht="21" customHeight="1">
      <c r="A56" s="143">
        <v>27</v>
      </c>
      <c r="B56" s="145"/>
      <c r="C56" s="145"/>
      <c r="D56" s="146"/>
      <c r="E56" s="137" t="str">
        <f>IF(D56=""," ",DATEDIF(D56,K56,"Y")&amp;"歳"&amp;DATEDIF(D56,K56,"YM")&amp;"カ月")</f>
        <v xml:space="preserve"> </v>
      </c>
      <c r="F56" s="138"/>
      <c r="G56" s="138"/>
      <c r="H56" s="138"/>
      <c r="I56" s="138"/>
      <c r="J56" s="40" t="s">
        <v>8</v>
      </c>
      <c r="K56" s="139">
        <f>DATE($B1,$D1,1)</f>
        <v>44287</v>
      </c>
      <c r="L56" s="139">
        <f>DATEDIF(D56,K56,"Y")</f>
        <v>121</v>
      </c>
      <c r="M56" s="121" t="str">
        <f t="shared" ref="M56" si="76">IF(L56=0,"○",IF(L56=1,"△",IF(L56=2,"□",IF(L56=3,"◇","×"))))</f>
        <v>×</v>
      </c>
      <c r="N56" s="87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  <c r="AA56" s="86"/>
      <c r="AB56" s="86"/>
      <c r="AC56" s="86"/>
      <c r="AD56" s="86"/>
      <c r="AE56" s="86"/>
      <c r="AF56" s="86"/>
      <c r="AG56" s="86"/>
      <c r="AH56" s="86"/>
      <c r="AI56" s="86"/>
      <c r="AJ56" s="86"/>
      <c r="AK56" s="86"/>
      <c r="AL56" s="86"/>
      <c r="AM56" s="86"/>
      <c r="AN56" s="86"/>
      <c r="AO56" s="86"/>
      <c r="AP56" s="86"/>
      <c r="AQ56" s="86"/>
      <c r="AR56" s="86"/>
      <c r="AS56" s="41">
        <f>SUM(N56:AR56)</f>
        <v>0</v>
      </c>
      <c r="AT56" s="36">
        <f t="shared" ref="AT56" si="77">COUNT(N56:AR56)</f>
        <v>0</v>
      </c>
    </row>
    <row r="57" spans="1:46" ht="21" customHeight="1" thickBot="1">
      <c r="A57" s="144"/>
      <c r="B57" s="114"/>
      <c r="C57" s="114"/>
      <c r="D57" s="116"/>
      <c r="E57" s="137"/>
      <c r="F57" s="118"/>
      <c r="G57" s="118"/>
      <c r="H57" s="118"/>
      <c r="I57" s="118"/>
      <c r="J57" s="38" t="s">
        <v>24</v>
      </c>
      <c r="K57" s="140"/>
      <c r="L57" s="141"/>
      <c r="M57" s="142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39" t="str">
        <f>IF(AT56=AT57,"○","×")</f>
        <v>○</v>
      </c>
      <c r="AT57" s="36">
        <f t="shared" ref="AT57" si="78">COUNTIF(N57:AR57,"ａ")+COUNTIF(N57:AR57,"ｂ")+COUNTIF(N57:AR57,"ｃ")</f>
        <v>0</v>
      </c>
    </row>
    <row r="58" spans="1:46" ht="21" customHeight="1">
      <c r="A58" s="143">
        <v>28</v>
      </c>
      <c r="B58" s="145"/>
      <c r="C58" s="145"/>
      <c r="D58" s="146"/>
      <c r="E58" s="137" t="str">
        <f>IF(D58=""," ",DATEDIF(D58,K58,"Y")&amp;"歳"&amp;DATEDIF(D58,K58,"YM")&amp;"カ月")</f>
        <v xml:space="preserve"> </v>
      </c>
      <c r="F58" s="138"/>
      <c r="G58" s="138"/>
      <c r="H58" s="138"/>
      <c r="I58" s="138"/>
      <c r="J58" s="40" t="s">
        <v>8</v>
      </c>
      <c r="K58" s="139">
        <f>DATE($B1,$D1,1)</f>
        <v>44287</v>
      </c>
      <c r="L58" s="139">
        <f>DATEDIF(D58,K58,"Y")</f>
        <v>121</v>
      </c>
      <c r="M58" s="121" t="str">
        <f t="shared" ref="M58" si="79">IF(L58=0,"○",IF(L58=1,"△",IF(L58=2,"□",IF(L58=3,"◇","×"))))</f>
        <v>×</v>
      </c>
      <c r="N58" s="85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41">
        <f>SUM(N58:AR58)</f>
        <v>0</v>
      </c>
      <c r="AT58" s="36">
        <f t="shared" ref="AT58" si="80">COUNT(N58:AR58)</f>
        <v>0</v>
      </c>
    </row>
    <row r="59" spans="1:46" ht="21" customHeight="1" thickBot="1">
      <c r="A59" s="144"/>
      <c r="B59" s="114"/>
      <c r="C59" s="114"/>
      <c r="D59" s="116"/>
      <c r="E59" s="137"/>
      <c r="F59" s="118"/>
      <c r="G59" s="118"/>
      <c r="H59" s="118"/>
      <c r="I59" s="118"/>
      <c r="J59" s="38" t="s">
        <v>24</v>
      </c>
      <c r="K59" s="140"/>
      <c r="L59" s="141"/>
      <c r="M59" s="142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39" t="str">
        <f>IF(AT58=AT59,"○","×")</f>
        <v>○</v>
      </c>
      <c r="AT59" s="36">
        <f t="shared" ref="AT59" si="81">COUNTIF(N59:AR59,"ａ")+COUNTIF(N59:AR59,"ｂ")+COUNTIF(N59:AR59,"ｃ")</f>
        <v>0</v>
      </c>
    </row>
    <row r="60" spans="1:46" ht="21" customHeight="1">
      <c r="A60" s="143">
        <v>29</v>
      </c>
      <c r="B60" s="145"/>
      <c r="C60" s="145"/>
      <c r="D60" s="146"/>
      <c r="E60" s="137" t="str">
        <f>IF(D60=""," ",DATEDIF(D60,K60,"Y")&amp;"歳"&amp;DATEDIF(D60,K60,"YM")&amp;"カ月")</f>
        <v xml:space="preserve"> </v>
      </c>
      <c r="F60" s="138"/>
      <c r="G60" s="138"/>
      <c r="H60" s="138"/>
      <c r="I60" s="138"/>
      <c r="J60" s="40" t="s">
        <v>8</v>
      </c>
      <c r="K60" s="139">
        <f>DATE($B1,$D1,1)</f>
        <v>44287</v>
      </c>
      <c r="L60" s="139">
        <f>DATEDIF(D60,K60,"Y")</f>
        <v>121</v>
      </c>
      <c r="M60" s="121" t="str">
        <f t="shared" ref="M60" si="82">IF(L60=0,"○",IF(L60=1,"△",IF(L60=2,"□",IF(L60=3,"◇","×"))))</f>
        <v>×</v>
      </c>
      <c r="N60" s="87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  <c r="AA60" s="86"/>
      <c r="AB60" s="86"/>
      <c r="AC60" s="86"/>
      <c r="AD60" s="86"/>
      <c r="AE60" s="86"/>
      <c r="AF60" s="86"/>
      <c r="AG60" s="86"/>
      <c r="AH60" s="86"/>
      <c r="AI60" s="86"/>
      <c r="AJ60" s="86"/>
      <c r="AK60" s="86"/>
      <c r="AL60" s="86"/>
      <c r="AM60" s="86"/>
      <c r="AN60" s="86"/>
      <c r="AO60" s="86"/>
      <c r="AP60" s="86"/>
      <c r="AQ60" s="86"/>
      <c r="AR60" s="86"/>
      <c r="AS60" s="41">
        <f>SUM(N60:AR60)</f>
        <v>0</v>
      </c>
      <c r="AT60" s="36">
        <f t="shared" ref="AT60" si="83">COUNT(N60:AR60)</f>
        <v>0</v>
      </c>
    </row>
    <row r="61" spans="1:46" ht="21" customHeight="1" thickBot="1">
      <c r="A61" s="144"/>
      <c r="B61" s="114"/>
      <c r="C61" s="114"/>
      <c r="D61" s="116"/>
      <c r="E61" s="137"/>
      <c r="F61" s="118"/>
      <c r="G61" s="118"/>
      <c r="H61" s="118"/>
      <c r="I61" s="118"/>
      <c r="J61" s="38" t="s">
        <v>24</v>
      </c>
      <c r="K61" s="140"/>
      <c r="L61" s="141"/>
      <c r="M61" s="142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4"/>
      <c r="AS61" s="39" t="str">
        <f>IF(AT60=AT61,"○","×")</f>
        <v>○</v>
      </c>
      <c r="AT61" s="36">
        <f t="shared" ref="AT61" si="84">COUNTIF(N61:AR61,"ａ")+COUNTIF(N61:AR61,"ｂ")+COUNTIF(N61:AR61,"ｃ")</f>
        <v>0</v>
      </c>
    </row>
    <row r="62" spans="1:46" ht="21" customHeight="1">
      <c r="A62" s="143">
        <v>30</v>
      </c>
      <c r="B62" s="145"/>
      <c r="C62" s="145"/>
      <c r="D62" s="146"/>
      <c r="E62" s="137" t="str">
        <f>IF(D62=""," ",DATEDIF(D62,K62,"Y")&amp;"歳"&amp;DATEDIF(D62,K62,"YM")&amp;"カ月")</f>
        <v xml:space="preserve"> </v>
      </c>
      <c r="F62" s="138"/>
      <c r="G62" s="138"/>
      <c r="H62" s="138"/>
      <c r="I62" s="138"/>
      <c r="J62" s="40" t="s">
        <v>8</v>
      </c>
      <c r="K62" s="139">
        <f>DATE($B1,$D1,1)</f>
        <v>44287</v>
      </c>
      <c r="L62" s="139">
        <f>DATEDIF(D62,K62,"Y")</f>
        <v>121</v>
      </c>
      <c r="M62" s="121" t="str">
        <f t="shared" ref="M62" si="85">IF(L62=0,"○",IF(L62=1,"△",IF(L62=2,"□",IF(L62=3,"◇","×"))))</f>
        <v>×</v>
      </c>
      <c r="N62" s="87"/>
      <c r="O62" s="86"/>
      <c r="P62" s="86"/>
      <c r="Q62" s="86"/>
      <c r="R62" s="86"/>
      <c r="S62" s="86"/>
      <c r="T62" s="86"/>
      <c r="U62" s="86"/>
      <c r="V62" s="86"/>
      <c r="W62" s="86"/>
      <c r="X62" s="86"/>
      <c r="Y62" s="86"/>
      <c r="Z62" s="86"/>
      <c r="AA62" s="86"/>
      <c r="AB62" s="86"/>
      <c r="AC62" s="86"/>
      <c r="AD62" s="86"/>
      <c r="AE62" s="86"/>
      <c r="AF62" s="86"/>
      <c r="AG62" s="86"/>
      <c r="AH62" s="86"/>
      <c r="AI62" s="86"/>
      <c r="AJ62" s="86"/>
      <c r="AK62" s="86"/>
      <c r="AL62" s="86"/>
      <c r="AM62" s="86"/>
      <c r="AN62" s="86"/>
      <c r="AO62" s="86"/>
      <c r="AP62" s="86"/>
      <c r="AQ62" s="86"/>
      <c r="AR62" s="86"/>
      <c r="AS62" s="41">
        <f>SUM(N62:AR62)</f>
        <v>0</v>
      </c>
      <c r="AT62" s="36">
        <f t="shared" ref="AT62" si="86">COUNT(N62:AR62)</f>
        <v>0</v>
      </c>
    </row>
    <row r="63" spans="1:46" ht="21" customHeight="1" thickBot="1">
      <c r="A63" s="144"/>
      <c r="B63" s="114"/>
      <c r="C63" s="114"/>
      <c r="D63" s="116"/>
      <c r="E63" s="137"/>
      <c r="F63" s="118"/>
      <c r="G63" s="118"/>
      <c r="H63" s="118"/>
      <c r="I63" s="118"/>
      <c r="J63" s="38" t="s">
        <v>24</v>
      </c>
      <c r="K63" s="140"/>
      <c r="L63" s="141"/>
      <c r="M63" s="142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  <c r="AR63" s="84"/>
      <c r="AS63" s="39" t="str">
        <f>IF(AT62=AT63,"○","×")</f>
        <v>○</v>
      </c>
      <c r="AT63" s="36">
        <f t="shared" ref="AT63" si="87">COUNTIF(N63:AR63,"ａ")+COUNTIF(N63:AR63,"ｂ")+COUNTIF(N63:AR63,"ｃ")</f>
        <v>0</v>
      </c>
    </row>
    <row r="64" spans="1:46" ht="21" customHeight="1">
      <c r="A64" s="143">
        <v>31</v>
      </c>
      <c r="B64" s="145"/>
      <c r="C64" s="145"/>
      <c r="D64" s="146"/>
      <c r="E64" s="137" t="str">
        <f>IF(D64=""," ",DATEDIF(D64,K64,"Y")&amp;"歳"&amp;DATEDIF(D64,K64,"YM")&amp;"カ月")</f>
        <v xml:space="preserve"> </v>
      </c>
      <c r="F64" s="138"/>
      <c r="G64" s="138"/>
      <c r="H64" s="138"/>
      <c r="I64" s="138"/>
      <c r="J64" s="40" t="s">
        <v>8</v>
      </c>
      <c r="K64" s="139">
        <f>DATE($B1,$D1,1)</f>
        <v>44287</v>
      </c>
      <c r="L64" s="139">
        <f>DATEDIF(D64,K64,"Y")</f>
        <v>121</v>
      </c>
      <c r="M64" s="121" t="str">
        <f t="shared" ref="M64" si="88">IF(L64=0,"○",IF(L64=1,"△",IF(L64=2,"□",IF(L64=3,"◇","×"))))</f>
        <v>×</v>
      </c>
      <c r="N64" s="87"/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  <c r="Z64" s="86"/>
      <c r="AA64" s="86"/>
      <c r="AB64" s="86"/>
      <c r="AC64" s="86"/>
      <c r="AD64" s="86"/>
      <c r="AE64" s="86"/>
      <c r="AF64" s="86"/>
      <c r="AG64" s="86"/>
      <c r="AH64" s="86"/>
      <c r="AI64" s="86"/>
      <c r="AJ64" s="86"/>
      <c r="AK64" s="86"/>
      <c r="AL64" s="86"/>
      <c r="AM64" s="86"/>
      <c r="AN64" s="86"/>
      <c r="AO64" s="86"/>
      <c r="AP64" s="86"/>
      <c r="AQ64" s="86"/>
      <c r="AR64" s="86"/>
      <c r="AS64" s="41">
        <f>SUM(N64:AR64)</f>
        <v>0</v>
      </c>
      <c r="AT64" s="36">
        <f t="shared" ref="AT64" si="89">COUNT(N64:AR64)</f>
        <v>0</v>
      </c>
    </row>
    <row r="65" spans="1:46" ht="21" customHeight="1" thickBot="1">
      <c r="A65" s="144"/>
      <c r="B65" s="114"/>
      <c r="C65" s="114"/>
      <c r="D65" s="116"/>
      <c r="E65" s="137"/>
      <c r="F65" s="118"/>
      <c r="G65" s="118"/>
      <c r="H65" s="118"/>
      <c r="I65" s="118"/>
      <c r="J65" s="38" t="s">
        <v>24</v>
      </c>
      <c r="K65" s="140"/>
      <c r="L65" s="141"/>
      <c r="M65" s="142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84"/>
      <c r="AQ65" s="84"/>
      <c r="AR65" s="84"/>
      <c r="AS65" s="39" t="str">
        <f>IF(AT64=AT65,"○","×")</f>
        <v>○</v>
      </c>
      <c r="AT65" s="36">
        <f t="shared" ref="AT65" si="90">COUNTIF(N65:AR65,"ａ")+COUNTIF(N65:AR65,"ｂ")+COUNTIF(N65:AR65,"ｃ")</f>
        <v>0</v>
      </c>
    </row>
    <row r="66" spans="1:46" ht="21" customHeight="1">
      <c r="A66" s="143">
        <v>32</v>
      </c>
      <c r="B66" s="145"/>
      <c r="C66" s="145"/>
      <c r="D66" s="146"/>
      <c r="E66" s="137" t="str">
        <f>IF(D66=""," ",DATEDIF(D66,K66,"Y")&amp;"歳"&amp;DATEDIF(D66,K66,"YM")&amp;"カ月")</f>
        <v xml:space="preserve"> </v>
      </c>
      <c r="F66" s="138"/>
      <c r="G66" s="138"/>
      <c r="H66" s="138"/>
      <c r="I66" s="138"/>
      <c r="J66" s="40" t="s">
        <v>8</v>
      </c>
      <c r="K66" s="139">
        <f>DATE($B1,$D1,1)</f>
        <v>44287</v>
      </c>
      <c r="L66" s="139">
        <f>DATEDIF(D66,K66,"Y")</f>
        <v>121</v>
      </c>
      <c r="M66" s="121" t="str">
        <f t="shared" ref="M66" si="91">IF(L66=0,"○",IF(L66=1,"△",IF(L66=2,"□",IF(L66=3,"◇","×"))))</f>
        <v>×</v>
      </c>
      <c r="N66" s="87"/>
      <c r="O66" s="86"/>
      <c r="P66" s="86"/>
      <c r="Q66" s="86"/>
      <c r="R66" s="86"/>
      <c r="S66" s="86"/>
      <c r="T66" s="86"/>
      <c r="U66" s="86"/>
      <c r="V66" s="86"/>
      <c r="W66" s="86"/>
      <c r="X66" s="86"/>
      <c r="Y66" s="86"/>
      <c r="Z66" s="86"/>
      <c r="AA66" s="86"/>
      <c r="AB66" s="86"/>
      <c r="AC66" s="86"/>
      <c r="AD66" s="86"/>
      <c r="AE66" s="86"/>
      <c r="AF66" s="86"/>
      <c r="AG66" s="86"/>
      <c r="AH66" s="86"/>
      <c r="AI66" s="86"/>
      <c r="AJ66" s="86"/>
      <c r="AK66" s="86"/>
      <c r="AL66" s="86"/>
      <c r="AM66" s="86"/>
      <c r="AN66" s="86"/>
      <c r="AO66" s="86"/>
      <c r="AP66" s="86"/>
      <c r="AQ66" s="86"/>
      <c r="AR66" s="86"/>
      <c r="AS66" s="41">
        <f>SUM(N66:AR66)</f>
        <v>0</v>
      </c>
      <c r="AT66" s="36">
        <f t="shared" ref="AT66" si="92">COUNT(N66:AR66)</f>
        <v>0</v>
      </c>
    </row>
    <row r="67" spans="1:46" ht="21" customHeight="1" thickBot="1">
      <c r="A67" s="144"/>
      <c r="B67" s="114"/>
      <c r="C67" s="114"/>
      <c r="D67" s="116"/>
      <c r="E67" s="137"/>
      <c r="F67" s="118"/>
      <c r="G67" s="118"/>
      <c r="H67" s="118"/>
      <c r="I67" s="118"/>
      <c r="J67" s="38" t="s">
        <v>24</v>
      </c>
      <c r="K67" s="140"/>
      <c r="L67" s="141"/>
      <c r="M67" s="142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84"/>
      <c r="AM67" s="84"/>
      <c r="AN67" s="84"/>
      <c r="AO67" s="84"/>
      <c r="AP67" s="84"/>
      <c r="AQ67" s="84"/>
      <c r="AR67" s="84"/>
      <c r="AS67" s="39" t="str">
        <f>IF(AT66=AT67,"○","×")</f>
        <v>○</v>
      </c>
      <c r="AT67" s="36">
        <f t="shared" ref="AT67" si="93">COUNTIF(N67:AR67,"ａ")+COUNTIF(N67:AR67,"ｂ")+COUNTIF(N67:AR67,"ｃ")</f>
        <v>0</v>
      </c>
    </row>
    <row r="68" spans="1:46" ht="21" customHeight="1">
      <c r="A68" s="143">
        <v>33</v>
      </c>
      <c r="B68" s="145"/>
      <c r="C68" s="145"/>
      <c r="D68" s="146"/>
      <c r="E68" s="137" t="str">
        <f>IF(D68=""," ",DATEDIF(D68,K68,"Y")&amp;"歳"&amp;DATEDIF(D68,K68,"YM")&amp;"カ月")</f>
        <v xml:space="preserve"> </v>
      </c>
      <c r="F68" s="138"/>
      <c r="G68" s="138"/>
      <c r="H68" s="138"/>
      <c r="I68" s="138"/>
      <c r="J68" s="40" t="s">
        <v>8</v>
      </c>
      <c r="K68" s="139">
        <f>DATE($B1,$D1,1)</f>
        <v>44287</v>
      </c>
      <c r="L68" s="139">
        <f>DATEDIF(D68,K68,"Y")</f>
        <v>121</v>
      </c>
      <c r="M68" s="121" t="str">
        <f t="shared" ref="M68" si="94">IF(L68=0,"○",IF(L68=1,"△",IF(L68=2,"□",IF(L68=3,"◇","×"))))</f>
        <v>×</v>
      </c>
      <c r="N68" s="87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  <c r="AK68" s="86"/>
      <c r="AL68" s="86"/>
      <c r="AM68" s="86"/>
      <c r="AN68" s="86"/>
      <c r="AO68" s="86"/>
      <c r="AP68" s="86"/>
      <c r="AQ68" s="86"/>
      <c r="AR68" s="86"/>
      <c r="AS68" s="41">
        <f>SUM(N68:AR68)</f>
        <v>0</v>
      </c>
      <c r="AT68" s="36">
        <f t="shared" ref="AT68" si="95">COUNT(N68:AR68)</f>
        <v>0</v>
      </c>
    </row>
    <row r="69" spans="1:46" ht="21" customHeight="1" thickBot="1">
      <c r="A69" s="144"/>
      <c r="B69" s="114"/>
      <c r="C69" s="114"/>
      <c r="D69" s="116"/>
      <c r="E69" s="137"/>
      <c r="F69" s="118"/>
      <c r="G69" s="118"/>
      <c r="H69" s="118"/>
      <c r="I69" s="118"/>
      <c r="J69" s="38" t="s">
        <v>24</v>
      </c>
      <c r="K69" s="140"/>
      <c r="L69" s="141"/>
      <c r="M69" s="142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84"/>
      <c r="AM69" s="84"/>
      <c r="AN69" s="84"/>
      <c r="AO69" s="84"/>
      <c r="AP69" s="84"/>
      <c r="AQ69" s="84"/>
      <c r="AR69" s="84"/>
      <c r="AS69" s="39" t="str">
        <f>IF(AT68=AT69,"○","×")</f>
        <v>○</v>
      </c>
      <c r="AT69" s="36">
        <f t="shared" ref="AT69" si="96">COUNTIF(N69:AR69,"ａ")+COUNTIF(N69:AR69,"ｂ")+COUNTIF(N69:AR69,"ｃ")</f>
        <v>0</v>
      </c>
    </row>
    <row r="70" spans="1:46" ht="21" customHeight="1">
      <c r="A70" s="143">
        <v>34</v>
      </c>
      <c r="B70" s="145"/>
      <c r="C70" s="145"/>
      <c r="D70" s="146"/>
      <c r="E70" s="137" t="str">
        <f>IF(D70=""," ",DATEDIF(D70,K70,"Y")&amp;"歳"&amp;DATEDIF(D70,K70,"YM")&amp;"カ月")</f>
        <v xml:space="preserve"> </v>
      </c>
      <c r="F70" s="138"/>
      <c r="G70" s="138"/>
      <c r="H70" s="138"/>
      <c r="I70" s="138"/>
      <c r="J70" s="40" t="s">
        <v>8</v>
      </c>
      <c r="K70" s="139">
        <f>DATE($B1,$D1,1)</f>
        <v>44287</v>
      </c>
      <c r="L70" s="139">
        <f>DATEDIF(D70,K70,"Y")</f>
        <v>121</v>
      </c>
      <c r="M70" s="121" t="str">
        <f t="shared" ref="M70" si="97">IF(L70=0,"○",IF(L70=1,"△",IF(L70=2,"□",IF(L70=3,"◇","×"))))</f>
        <v>×</v>
      </c>
      <c r="N70" s="87"/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6"/>
      <c r="AG70" s="86"/>
      <c r="AH70" s="86"/>
      <c r="AI70" s="86"/>
      <c r="AJ70" s="86"/>
      <c r="AK70" s="86"/>
      <c r="AL70" s="86"/>
      <c r="AM70" s="86"/>
      <c r="AN70" s="86"/>
      <c r="AO70" s="86"/>
      <c r="AP70" s="86"/>
      <c r="AQ70" s="86"/>
      <c r="AR70" s="86"/>
      <c r="AS70" s="41">
        <f>SUM(N70:AR70)</f>
        <v>0</v>
      </c>
      <c r="AT70" s="36">
        <f t="shared" ref="AT70" si="98">COUNT(N70:AR70)</f>
        <v>0</v>
      </c>
    </row>
    <row r="71" spans="1:46" ht="21" customHeight="1" thickBot="1">
      <c r="A71" s="144"/>
      <c r="B71" s="114"/>
      <c r="C71" s="114"/>
      <c r="D71" s="116"/>
      <c r="E71" s="137"/>
      <c r="F71" s="118"/>
      <c r="G71" s="118"/>
      <c r="H71" s="118"/>
      <c r="I71" s="118"/>
      <c r="J71" s="38" t="s">
        <v>24</v>
      </c>
      <c r="K71" s="140"/>
      <c r="L71" s="141"/>
      <c r="M71" s="142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39" t="str">
        <f>IF(AT70=AT71,"○","×")</f>
        <v>○</v>
      </c>
      <c r="AT71" s="36">
        <f t="shared" ref="AT71" si="99">COUNTIF(N71:AR71,"ａ")+COUNTIF(N71:AR71,"ｂ")+COUNTIF(N71:AR71,"ｃ")</f>
        <v>0</v>
      </c>
    </row>
    <row r="72" spans="1:46" ht="21" customHeight="1">
      <c r="A72" s="143">
        <v>35</v>
      </c>
      <c r="B72" s="145"/>
      <c r="C72" s="145"/>
      <c r="D72" s="146"/>
      <c r="E72" s="137" t="str">
        <f>IF(D72=""," ",DATEDIF(D72,K72,"Y")&amp;"歳"&amp;DATEDIF(D72,K72,"YM")&amp;"カ月")</f>
        <v xml:space="preserve"> </v>
      </c>
      <c r="F72" s="138"/>
      <c r="G72" s="138"/>
      <c r="H72" s="138"/>
      <c r="I72" s="138"/>
      <c r="J72" s="40" t="s">
        <v>8</v>
      </c>
      <c r="K72" s="139">
        <f>DATE($B1,$D1,1)</f>
        <v>44287</v>
      </c>
      <c r="L72" s="139">
        <f>DATEDIF(D72,K72,"Y")</f>
        <v>121</v>
      </c>
      <c r="M72" s="121" t="str">
        <f t="shared" ref="M72" si="100">IF(L72=0,"○",IF(L72=1,"△",IF(L72=2,"□",IF(L72=3,"◇","×"))))</f>
        <v>×</v>
      </c>
      <c r="N72" s="87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86"/>
      <c r="AF72" s="86"/>
      <c r="AG72" s="86"/>
      <c r="AH72" s="86"/>
      <c r="AI72" s="86"/>
      <c r="AJ72" s="86"/>
      <c r="AK72" s="86"/>
      <c r="AL72" s="86"/>
      <c r="AM72" s="86"/>
      <c r="AN72" s="86"/>
      <c r="AO72" s="86"/>
      <c r="AP72" s="86"/>
      <c r="AQ72" s="86"/>
      <c r="AR72" s="86"/>
      <c r="AS72" s="41">
        <f>SUM(N72:AR72)</f>
        <v>0</v>
      </c>
      <c r="AT72" s="36">
        <f t="shared" ref="AT72" si="101">COUNT(N72:AR72)</f>
        <v>0</v>
      </c>
    </row>
    <row r="73" spans="1:46" ht="21" customHeight="1" thickBot="1">
      <c r="A73" s="144"/>
      <c r="B73" s="114"/>
      <c r="C73" s="114"/>
      <c r="D73" s="116"/>
      <c r="E73" s="137"/>
      <c r="F73" s="118"/>
      <c r="G73" s="118"/>
      <c r="H73" s="118"/>
      <c r="I73" s="118"/>
      <c r="J73" s="38" t="s">
        <v>24</v>
      </c>
      <c r="K73" s="140"/>
      <c r="L73" s="141"/>
      <c r="M73" s="142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4"/>
      <c r="AR73" s="84"/>
      <c r="AS73" s="39" t="str">
        <f>IF(AT72=AT73,"○","×")</f>
        <v>○</v>
      </c>
      <c r="AT73" s="36">
        <f t="shared" ref="AT73" si="102">COUNTIF(N73:AR73,"ａ")+COUNTIF(N73:AR73,"ｂ")+COUNTIF(N73:AR73,"ｃ")</f>
        <v>0</v>
      </c>
    </row>
    <row r="74" spans="1:46" ht="21" customHeight="1">
      <c r="A74" s="143">
        <v>36</v>
      </c>
      <c r="B74" s="145"/>
      <c r="C74" s="145"/>
      <c r="D74" s="146"/>
      <c r="E74" s="137" t="str">
        <f>IF(D74=""," ",DATEDIF(D74,K74,"Y")&amp;"歳"&amp;DATEDIF(D74,K74,"YM")&amp;"カ月")</f>
        <v xml:space="preserve"> </v>
      </c>
      <c r="F74" s="138"/>
      <c r="G74" s="138"/>
      <c r="H74" s="138"/>
      <c r="I74" s="138"/>
      <c r="J74" s="40" t="s">
        <v>8</v>
      </c>
      <c r="K74" s="139">
        <f>DATE($B1,$D1,1)</f>
        <v>44287</v>
      </c>
      <c r="L74" s="139">
        <f>DATEDIF(D74,K74,"Y")</f>
        <v>121</v>
      </c>
      <c r="M74" s="121" t="str">
        <f t="shared" ref="M74" si="103">IF(L74=0,"○",IF(L74=1,"△",IF(L74=2,"□",IF(L74=3,"◇","×"))))</f>
        <v>×</v>
      </c>
      <c r="N74" s="87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6"/>
      <c r="AD74" s="86"/>
      <c r="AE74" s="86"/>
      <c r="AF74" s="86"/>
      <c r="AG74" s="86"/>
      <c r="AH74" s="86"/>
      <c r="AI74" s="86"/>
      <c r="AJ74" s="86"/>
      <c r="AK74" s="86"/>
      <c r="AL74" s="86"/>
      <c r="AM74" s="86"/>
      <c r="AN74" s="86"/>
      <c r="AO74" s="86"/>
      <c r="AP74" s="86"/>
      <c r="AQ74" s="86"/>
      <c r="AR74" s="86"/>
      <c r="AS74" s="41">
        <f>SUM(N74:AR74)</f>
        <v>0</v>
      </c>
      <c r="AT74" s="36">
        <f t="shared" ref="AT74" si="104">COUNT(N74:AR74)</f>
        <v>0</v>
      </c>
    </row>
    <row r="75" spans="1:46" ht="21" customHeight="1" thickBot="1">
      <c r="A75" s="144"/>
      <c r="B75" s="114"/>
      <c r="C75" s="114"/>
      <c r="D75" s="116"/>
      <c r="E75" s="137"/>
      <c r="F75" s="118"/>
      <c r="G75" s="118"/>
      <c r="H75" s="118"/>
      <c r="I75" s="118"/>
      <c r="J75" s="38" t="s">
        <v>24</v>
      </c>
      <c r="K75" s="140"/>
      <c r="L75" s="141"/>
      <c r="M75" s="142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39" t="str">
        <f>IF(AT74=AT75,"○","×")</f>
        <v>○</v>
      </c>
      <c r="AT75" s="36">
        <f t="shared" ref="AT75" si="105">COUNTIF(N75:AR75,"ａ")+COUNTIF(N75:AR75,"ｂ")+COUNTIF(N75:AR75,"ｃ")</f>
        <v>0</v>
      </c>
    </row>
    <row r="76" spans="1:46" ht="21" customHeight="1">
      <c r="A76" s="143">
        <v>37</v>
      </c>
      <c r="B76" s="145"/>
      <c r="C76" s="145"/>
      <c r="D76" s="146"/>
      <c r="E76" s="137" t="str">
        <f>IF(D76=""," ",DATEDIF(D76,K76,"Y")&amp;"歳"&amp;DATEDIF(D76,K76,"YM")&amp;"カ月")</f>
        <v xml:space="preserve"> </v>
      </c>
      <c r="F76" s="138"/>
      <c r="G76" s="138"/>
      <c r="H76" s="138"/>
      <c r="I76" s="138"/>
      <c r="J76" s="40" t="s">
        <v>8</v>
      </c>
      <c r="K76" s="139">
        <f>DATE($B1,$D1,1)</f>
        <v>44287</v>
      </c>
      <c r="L76" s="139">
        <f>DATEDIF(D76,K76,"Y")</f>
        <v>121</v>
      </c>
      <c r="M76" s="121" t="str">
        <f t="shared" ref="M76" si="106">IF(L76=0,"○",IF(L76=1,"△",IF(L76=2,"□",IF(L76=3,"◇","×"))))</f>
        <v>×</v>
      </c>
      <c r="N76" s="87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  <c r="AA76" s="86"/>
      <c r="AB76" s="86"/>
      <c r="AC76" s="86"/>
      <c r="AD76" s="86"/>
      <c r="AE76" s="86"/>
      <c r="AF76" s="86"/>
      <c r="AG76" s="86"/>
      <c r="AH76" s="86"/>
      <c r="AI76" s="86"/>
      <c r="AJ76" s="86"/>
      <c r="AK76" s="86"/>
      <c r="AL76" s="86"/>
      <c r="AM76" s="86"/>
      <c r="AN76" s="86"/>
      <c r="AO76" s="86"/>
      <c r="AP76" s="86"/>
      <c r="AQ76" s="86"/>
      <c r="AR76" s="86"/>
      <c r="AS76" s="41">
        <f>SUM(N76:AR76)</f>
        <v>0</v>
      </c>
      <c r="AT76" s="36">
        <f t="shared" ref="AT76" si="107">COUNT(N76:AR76)</f>
        <v>0</v>
      </c>
    </row>
    <row r="77" spans="1:46" ht="21" customHeight="1" thickBot="1">
      <c r="A77" s="144"/>
      <c r="B77" s="114"/>
      <c r="C77" s="114"/>
      <c r="D77" s="116"/>
      <c r="E77" s="137"/>
      <c r="F77" s="118"/>
      <c r="G77" s="118"/>
      <c r="H77" s="118"/>
      <c r="I77" s="118"/>
      <c r="J77" s="38" t="s">
        <v>24</v>
      </c>
      <c r="K77" s="140"/>
      <c r="L77" s="141"/>
      <c r="M77" s="142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84"/>
      <c r="AM77" s="84"/>
      <c r="AN77" s="84"/>
      <c r="AO77" s="84"/>
      <c r="AP77" s="84"/>
      <c r="AQ77" s="84"/>
      <c r="AR77" s="84"/>
      <c r="AS77" s="39" t="str">
        <f>IF(AT76=AT77,"○","×")</f>
        <v>○</v>
      </c>
      <c r="AT77" s="36">
        <f t="shared" ref="AT77" si="108">COUNTIF(N77:AR77,"ａ")+COUNTIF(N77:AR77,"ｂ")+COUNTIF(N77:AR77,"ｃ")</f>
        <v>0</v>
      </c>
    </row>
    <row r="78" spans="1:46" ht="21" customHeight="1">
      <c r="A78" s="143">
        <v>38</v>
      </c>
      <c r="B78" s="145"/>
      <c r="C78" s="145"/>
      <c r="D78" s="146"/>
      <c r="E78" s="137" t="str">
        <f>IF(D78=""," ",DATEDIF(D78,K78,"Y")&amp;"歳"&amp;DATEDIF(D78,K78,"YM")&amp;"カ月")</f>
        <v xml:space="preserve"> </v>
      </c>
      <c r="F78" s="138"/>
      <c r="G78" s="138"/>
      <c r="H78" s="138"/>
      <c r="I78" s="138"/>
      <c r="J78" s="40" t="s">
        <v>8</v>
      </c>
      <c r="K78" s="139">
        <f>DATE($B1,$D1,1)</f>
        <v>44287</v>
      </c>
      <c r="L78" s="139">
        <f>DATEDIF(D78,K78,"Y")</f>
        <v>121</v>
      </c>
      <c r="M78" s="121" t="str">
        <f t="shared" ref="M78" si="109">IF(L78=0,"○",IF(L78=1,"△",IF(L78=2,"□",IF(L78=3,"◇","×"))))</f>
        <v>×</v>
      </c>
      <c r="N78" s="87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41">
        <f>SUM(N78:AR78)</f>
        <v>0</v>
      </c>
      <c r="AT78" s="36">
        <f t="shared" ref="AT78" si="110">COUNT(N78:AR78)</f>
        <v>0</v>
      </c>
    </row>
    <row r="79" spans="1:46" ht="21" customHeight="1" thickBot="1">
      <c r="A79" s="144"/>
      <c r="B79" s="114"/>
      <c r="C79" s="114"/>
      <c r="D79" s="116"/>
      <c r="E79" s="137"/>
      <c r="F79" s="118"/>
      <c r="G79" s="118"/>
      <c r="H79" s="118"/>
      <c r="I79" s="118"/>
      <c r="J79" s="38" t="s">
        <v>24</v>
      </c>
      <c r="K79" s="140"/>
      <c r="L79" s="141"/>
      <c r="M79" s="142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84"/>
      <c r="AM79" s="84"/>
      <c r="AN79" s="84"/>
      <c r="AO79" s="84"/>
      <c r="AP79" s="84"/>
      <c r="AQ79" s="84"/>
      <c r="AR79" s="84"/>
      <c r="AS79" s="39" t="str">
        <f>IF(AT78=AT79,"○","×")</f>
        <v>○</v>
      </c>
      <c r="AT79" s="36">
        <f t="shared" ref="AT79" si="111">COUNTIF(N79:AR79,"ａ")+COUNTIF(N79:AR79,"ｂ")+COUNTIF(N79:AR79,"ｃ")</f>
        <v>0</v>
      </c>
    </row>
    <row r="80" spans="1:46" ht="21" customHeight="1">
      <c r="A80" s="143">
        <v>39</v>
      </c>
      <c r="B80" s="145"/>
      <c r="C80" s="145"/>
      <c r="D80" s="146"/>
      <c r="E80" s="137" t="str">
        <f>IF(D80=""," ",DATEDIF(D80,K80,"Y")&amp;"歳"&amp;DATEDIF(D80,K80,"YM")&amp;"カ月")</f>
        <v xml:space="preserve"> </v>
      </c>
      <c r="F80" s="138"/>
      <c r="G80" s="138"/>
      <c r="H80" s="138"/>
      <c r="I80" s="138"/>
      <c r="J80" s="40" t="s">
        <v>8</v>
      </c>
      <c r="K80" s="139">
        <f>DATE($B1,$D1,1)</f>
        <v>44287</v>
      </c>
      <c r="L80" s="139">
        <f>DATEDIF(D80,K80,"Y")</f>
        <v>121</v>
      </c>
      <c r="M80" s="121" t="str">
        <f t="shared" ref="M80" si="112">IF(L80=0,"○",IF(L80=1,"△",IF(L80=2,"□",IF(L80=3,"◇","×"))))</f>
        <v>×</v>
      </c>
      <c r="N80" s="87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  <c r="AA80" s="86"/>
      <c r="AB80" s="86"/>
      <c r="AC80" s="86"/>
      <c r="AD80" s="86"/>
      <c r="AE80" s="86"/>
      <c r="AF80" s="86"/>
      <c r="AG80" s="86"/>
      <c r="AH80" s="86"/>
      <c r="AI80" s="86"/>
      <c r="AJ80" s="86"/>
      <c r="AK80" s="86"/>
      <c r="AL80" s="86"/>
      <c r="AM80" s="86"/>
      <c r="AN80" s="86"/>
      <c r="AO80" s="86"/>
      <c r="AP80" s="86"/>
      <c r="AQ80" s="86"/>
      <c r="AR80" s="86"/>
      <c r="AS80" s="41">
        <f>SUM(N80:AR80)</f>
        <v>0</v>
      </c>
      <c r="AT80" s="36">
        <f t="shared" ref="AT80" si="113">COUNT(N80:AR80)</f>
        <v>0</v>
      </c>
    </row>
    <row r="81" spans="1:46" ht="21" customHeight="1" thickBot="1">
      <c r="A81" s="144"/>
      <c r="B81" s="114"/>
      <c r="C81" s="114"/>
      <c r="D81" s="116"/>
      <c r="E81" s="137"/>
      <c r="F81" s="118"/>
      <c r="G81" s="118"/>
      <c r="H81" s="118"/>
      <c r="I81" s="118"/>
      <c r="J81" s="38" t="s">
        <v>24</v>
      </c>
      <c r="K81" s="140"/>
      <c r="L81" s="141"/>
      <c r="M81" s="142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  <c r="AR81" s="84"/>
      <c r="AS81" s="39" t="str">
        <f>IF(AT80=AT81,"○","×")</f>
        <v>○</v>
      </c>
      <c r="AT81" s="36">
        <f t="shared" ref="AT81" si="114">COUNTIF(N81:AR81,"ａ")+COUNTIF(N81:AR81,"ｂ")+COUNTIF(N81:AR81,"ｃ")</f>
        <v>0</v>
      </c>
    </row>
    <row r="82" spans="1:46" ht="21" customHeight="1">
      <c r="A82" s="143">
        <v>40</v>
      </c>
      <c r="B82" s="145"/>
      <c r="C82" s="145"/>
      <c r="D82" s="146"/>
      <c r="E82" s="137" t="str">
        <f>IF(D82=""," ",DATEDIF(D82,K82,"Y")&amp;"歳"&amp;DATEDIF(D82,K82,"YM")&amp;"カ月")</f>
        <v xml:space="preserve"> </v>
      </c>
      <c r="F82" s="138"/>
      <c r="G82" s="138"/>
      <c r="H82" s="138"/>
      <c r="I82" s="138"/>
      <c r="J82" s="40" t="s">
        <v>8</v>
      </c>
      <c r="K82" s="139">
        <f>DATE($B1,$D1,1)</f>
        <v>44287</v>
      </c>
      <c r="L82" s="139">
        <f>DATEDIF(D82,K82,"Y")</f>
        <v>121</v>
      </c>
      <c r="M82" s="121" t="str">
        <f t="shared" ref="M82" si="115">IF(L82=0,"○",IF(L82=1,"△",IF(L82=2,"□",IF(L82=3,"◇","×"))))</f>
        <v>×</v>
      </c>
      <c r="N82" s="87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41">
        <f>SUM(N82:AR82)</f>
        <v>0</v>
      </c>
      <c r="AT82" s="36">
        <f t="shared" ref="AT82" si="116">COUNT(N82:AR82)</f>
        <v>0</v>
      </c>
    </row>
    <row r="83" spans="1:46" ht="21" customHeight="1" thickBot="1">
      <c r="A83" s="144"/>
      <c r="B83" s="114"/>
      <c r="C83" s="114"/>
      <c r="D83" s="116"/>
      <c r="E83" s="137"/>
      <c r="F83" s="118"/>
      <c r="G83" s="118"/>
      <c r="H83" s="118"/>
      <c r="I83" s="118"/>
      <c r="J83" s="38" t="s">
        <v>24</v>
      </c>
      <c r="K83" s="140"/>
      <c r="L83" s="141"/>
      <c r="M83" s="142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84"/>
      <c r="AM83" s="84"/>
      <c r="AN83" s="84"/>
      <c r="AO83" s="84"/>
      <c r="AP83" s="84"/>
      <c r="AQ83" s="84"/>
      <c r="AR83" s="84"/>
      <c r="AS83" s="39" t="str">
        <f>IF(AT82=AT83,"○","×")</f>
        <v>○</v>
      </c>
      <c r="AT83" s="36">
        <f t="shared" ref="AT83" si="117">COUNTIF(N83:AR83,"ａ")+COUNTIF(N83:AR83,"ｂ")+COUNTIF(N83:AR83,"ｃ")</f>
        <v>0</v>
      </c>
    </row>
    <row r="84" spans="1:46" ht="21" customHeight="1">
      <c r="A84" s="143">
        <v>41</v>
      </c>
      <c r="B84" s="145"/>
      <c r="C84" s="145"/>
      <c r="D84" s="146"/>
      <c r="E84" s="137" t="str">
        <f>IF(D84=""," ",DATEDIF(D84,K84,"Y")&amp;"歳"&amp;DATEDIF(D84,K84,"YM")&amp;"カ月")</f>
        <v xml:space="preserve"> </v>
      </c>
      <c r="F84" s="138"/>
      <c r="G84" s="138"/>
      <c r="H84" s="138"/>
      <c r="I84" s="138"/>
      <c r="J84" s="40" t="s">
        <v>8</v>
      </c>
      <c r="K84" s="139">
        <f>DATE($B1,$D1,1)</f>
        <v>44287</v>
      </c>
      <c r="L84" s="139">
        <f>DATEDIF(D84,K84,"Y")</f>
        <v>121</v>
      </c>
      <c r="M84" s="121" t="str">
        <f t="shared" ref="M84" si="118">IF(L84=0,"○",IF(L84=1,"△",IF(L84=2,"□",IF(L84=3,"◇","×"))))</f>
        <v>×</v>
      </c>
      <c r="N84" s="87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86"/>
      <c r="AE84" s="86"/>
      <c r="AF84" s="86"/>
      <c r="AG84" s="86"/>
      <c r="AH84" s="86"/>
      <c r="AI84" s="86"/>
      <c r="AJ84" s="86"/>
      <c r="AK84" s="86"/>
      <c r="AL84" s="86"/>
      <c r="AM84" s="86"/>
      <c r="AN84" s="86"/>
      <c r="AO84" s="86"/>
      <c r="AP84" s="86"/>
      <c r="AQ84" s="86"/>
      <c r="AR84" s="86"/>
      <c r="AS84" s="41">
        <f>SUM(N84:AR84)</f>
        <v>0</v>
      </c>
      <c r="AT84" s="36">
        <f t="shared" ref="AT84" si="119">COUNT(N84:AR84)</f>
        <v>0</v>
      </c>
    </row>
    <row r="85" spans="1:46" ht="21" customHeight="1" thickBot="1">
      <c r="A85" s="144"/>
      <c r="B85" s="114"/>
      <c r="C85" s="114"/>
      <c r="D85" s="116"/>
      <c r="E85" s="137"/>
      <c r="F85" s="118"/>
      <c r="G85" s="118"/>
      <c r="H85" s="118"/>
      <c r="I85" s="118"/>
      <c r="J85" s="38" t="s">
        <v>24</v>
      </c>
      <c r="K85" s="140"/>
      <c r="L85" s="141"/>
      <c r="M85" s="142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84"/>
      <c r="AM85" s="84"/>
      <c r="AN85" s="84"/>
      <c r="AO85" s="84"/>
      <c r="AP85" s="84"/>
      <c r="AQ85" s="84"/>
      <c r="AR85" s="84"/>
      <c r="AS85" s="39" t="str">
        <f>IF(AT84=AT85,"○","×")</f>
        <v>○</v>
      </c>
      <c r="AT85" s="36">
        <f t="shared" ref="AT85" si="120">COUNTIF(N85:AR85,"ａ")+COUNTIF(N85:AR85,"ｂ")+COUNTIF(N85:AR85,"ｃ")</f>
        <v>0</v>
      </c>
    </row>
    <row r="86" spans="1:46" ht="21" customHeight="1">
      <c r="A86" s="143">
        <v>42</v>
      </c>
      <c r="B86" s="145"/>
      <c r="C86" s="145"/>
      <c r="D86" s="146"/>
      <c r="E86" s="137" t="str">
        <f>IF(D86=""," ",DATEDIF(D86,K86,"Y")&amp;"歳"&amp;DATEDIF(D86,K86,"YM")&amp;"カ月")</f>
        <v xml:space="preserve"> </v>
      </c>
      <c r="F86" s="138"/>
      <c r="G86" s="138"/>
      <c r="H86" s="138"/>
      <c r="I86" s="138"/>
      <c r="J86" s="40" t="s">
        <v>8</v>
      </c>
      <c r="K86" s="139">
        <f>DATE($B1,$D1,1)</f>
        <v>44287</v>
      </c>
      <c r="L86" s="139">
        <f>DATEDIF(D86,K86,"Y")</f>
        <v>121</v>
      </c>
      <c r="M86" s="121" t="str">
        <f t="shared" ref="M86" si="121">IF(L86=0,"○",IF(L86=1,"△",IF(L86=2,"□",IF(L86=3,"◇","×"))))</f>
        <v>×</v>
      </c>
      <c r="N86" s="87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6"/>
      <c r="AA86" s="86"/>
      <c r="AB86" s="86"/>
      <c r="AC86" s="86"/>
      <c r="AD86" s="86"/>
      <c r="AE86" s="86"/>
      <c r="AF86" s="86"/>
      <c r="AG86" s="86"/>
      <c r="AH86" s="86"/>
      <c r="AI86" s="86"/>
      <c r="AJ86" s="86"/>
      <c r="AK86" s="86"/>
      <c r="AL86" s="86"/>
      <c r="AM86" s="86"/>
      <c r="AN86" s="86"/>
      <c r="AO86" s="86"/>
      <c r="AP86" s="86"/>
      <c r="AQ86" s="86"/>
      <c r="AR86" s="86"/>
      <c r="AS86" s="41">
        <f>SUM(N86:AR86)</f>
        <v>0</v>
      </c>
      <c r="AT86" s="36">
        <f t="shared" ref="AT86" si="122">COUNT(N86:AR86)</f>
        <v>0</v>
      </c>
    </row>
    <row r="87" spans="1:46" ht="21" customHeight="1" thickBot="1">
      <c r="A87" s="144"/>
      <c r="B87" s="114"/>
      <c r="C87" s="114"/>
      <c r="D87" s="116"/>
      <c r="E87" s="137"/>
      <c r="F87" s="118"/>
      <c r="G87" s="118"/>
      <c r="H87" s="118"/>
      <c r="I87" s="118"/>
      <c r="J87" s="38" t="s">
        <v>24</v>
      </c>
      <c r="K87" s="140"/>
      <c r="L87" s="141"/>
      <c r="M87" s="142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39" t="str">
        <f>IF(AT86=AT87,"○","×")</f>
        <v>○</v>
      </c>
      <c r="AT87" s="36">
        <f t="shared" ref="AT87" si="123">COUNTIF(N87:AR87,"ａ")+COUNTIF(N87:AR87,"ｂ")+COUNTIF(N87:AR87,"ｃ")</f>
        <v>0</v>
      </c>
    </row>
    <row r="88" spans="1:46" ht="21" customHeight="1">
      <c r="A88" s="143">
        <v>43</v>
      </c>
      <c r="B88" s="145"/>
      <c r="C88" s="145"/>
      <c r="D88" s="146"/>
      <c r="E88" s="137" t="str">
        <f>IF(D88=""," ",DATEDIF(D88,K88,"Y")&amp;"歳"&amp;DATEDIF(D88,K88,"YM")&amp;"カ月")</f>
        <v xml:space="preserve"> </v>
      </c>
      <c r="F88" s="138"/>
      <c r="G88" s="138"/>
      <c r="H88" s="138"/>
      <c r="I88" s="138"/>
      <c r="J88" s="40" t="s">
        <v>8</v>
      </c>
      <c r="K88" s="139">
        <f>DATE($B1,$D1,1)</f>
        <v>44287</v>
      </c>
      <c r="L88" s="139">
        <f>DATEDIF(D88,K88,"Y")</f>
        <v>121</v>
      </c>
      <c r="M88" s="121" t="str">
        <f t="shared" ref="M88" si="124">IF(L88=0,"○",IF(L88=1,"△",IF(L88=2,"□",IF(L88=3,"◇","×"))))</f>
        <v>×</v>
      </c>
      <c r="N88" s="87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  <c r="AA88" s="86"/>
      <c r="AB88" s="86"/>
      <c r="AC88" s="86"/>
      <c r="AD88" s="86"/>
      <c r="AE88" s="86"/>
      <c r="AF88" s="86"/>
      <c r="AG88" s="86"/>
      <c r="AH88" s="86"/>
      <c r="AI88" s="86"/>
      <c r="AJ88" s="86"/>
      <c r="AK88" s="86"/>
      <c r="AL88" s="86"/>
      <c r="AM88" s="86"/>
      <c r="AN88" s="86"/>
      <c r="AO88" s="86"/>
      <c r="AP88" s="86"/>
      <c r="AQ88" s="86"/>
      <c r="AR88" s="86"/>
      <c r="AS88" s="41">
        <f>SUM(N88:AR88)</f>
        <v>0</v>
      </c>
      <c r="AT88" s="36">
        <f t="shared" ref="AT88" si="125">COUNT(N88:AR88)</f>
        <v>0</v>
      </c>
    </row>
    <row r="89" spans="1:46" ht="21" customHeight="1" thickBot="1">
      <c r="A89" s="144"/>
      <c r="B89" s="114"/>
      <c r="C89" s="114"/>
      <c r="D89" s="116"/>
      <c r="E89" s="137"/>
      <c r="F89" s="118"/>
      <c r="G89" s="118"/>
      <c r="H89" s="118"/>
      <c r="I89" s="118"/>
      <c r="J89" s="38" t="s">
        <v>24</v>
      </c>
      <c r="K89" s="140"/>
      <c r="L89" s="141"/>
      <c r="M89" s="142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84"/>
      <c r="AM89" s="84"/>
      <c r="AN89" s="84"/>
      <c r="AO89" s="84"/>
      <c r="AP89" s="84"/>
      <c r="AQ89" s="84"/>
      <c r="AR89" s="84"/>
      <c r="AS89" s="39" t="str">
        <f>IF(AT88=AT89,"○","×")</f>
        <v>○</v>
      </c>
      <c r="AT89" s="36">
        <f t="shared" ref="AT89" si="126">COUNTIF(N89:AR89,"ａ")+COUNTIF(N89:AR89,"ｂ")+COUNTIF(N89:AR89,"ｃ")</f>
        <v>0</v>
      </c>
    </row>
    <row r="90" spans="1:46" ht="21" customHeight="1">
      <c r="A90" s="143">
        <v>44</v>
      </c>
      <c r="B90" s="145"/>
      <c r="C90" s="145"/>
      <c r="D90" s="146"/>
      <c r="E90" s="137" t="str">
        <f>IF(D90=""," ",DATEDIF(D90,K90,"Y")&amp;"歳"&amp;DATEDIF(D90,K90,"YM")&amp;"カ月")</f>
        <v xml:space="preserve"> </v>
      </c>
      <c r="F90" s="138"/>
      <c r="G90" s="138"/>
      <c r="H90" s="138"/>
      <c r="I90" s="138"/>
      <c r="J90" s="40" t="s">
        <v>8</v>
      </c>
      <c r="K90" s="139">
        <f>DATE($B1,$D1,1)</f>
        <v>44287</v>
      </c>
      <c r="L90" s="139">
        <f>DATEDIF(D90,K90,"Y")</f>
        <v>121</v>
      </c>
      <c r="M90" s="121" t="str">
        <f t="shared" ref="M90" si="127">IF(L90=0,"○",IF(L90=1,"△",IF(L90=2,"□",IF(L90=3,"◇","×"))))</f>
        <v>×</v>
      </c>
      <c r="N90" s="87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  <c r="AG90" s="86"/>
      <c r="AH90" s="86"/>
      <c r="AI90" s="86"/>
      <c r="AJ90" s="86"/>
      <c r="AK90" s="86"/>
      <c r="AL90" s="86"/>
      <c r="AM90" s="86"/>
      <c r="AN90" s="86"/>
      <c r="AO90" s="86"/>
      <c r="AP90" s="86"/>
      <c r="AQ90" s="86"/>
      <c r="AR90" s="86"/>
      <c r="AS90" s="41">
        <f>SUM(N90:AR90)</f>
        <v>0</v>
      </c>
      <c r="AT90" s="36">
        <f t="shared" ref="AT90" si="128">COUNT(N90:AR90)</f>
        <v>0</v>
      </c>
    </row>
    <row r="91" spans="1:46" ht="21" customHeight="1" thickBot="1">
      <c r="A91" s="144"/>
      <c r="B91" s="114"/>
      <c r="C91" s="114"/>
      <c r="D91" s="116"/>
      <c r="E91" s="137"/>
      <c r="F91" s="118"/>
      <c r="G91" s="118"/>
      <c r="H91" s="118"/>
      <c r="I91" s="118"/>
      <c r="J91" s="38" t="s">
        <v>24</v>
      </c>
      <c r="K91" s="140"/>
      <c r="L91" s="141"/>
      <c r="M91" s="142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84"/>
      <c r="AM91" s="84"/>
      <c r="AN91" s="84"/>
      <c r="AO91" s="84"/>
      <c r="AP91" s="84"/>
      <c r="AQ91" s="84"/>
      <c r="AR91" s="84"/>
      <c r="AS91" s="39" t="str">
        <f>IF(AT90=AT91,"○","×")</f>
        <v>○</v>
      </c>
      <c r="AT91" s="36">
        <f t="shared" ref="AT91" si="129">COUNTIF(N91:AR91,"ａ")+COUNTIF(N91:AR91,"ｂ")+COUNTIF(N91:AR91,"ｃ")</f>
        <v>0</v>
      </c>
    </row>
    <row r="92" spans="1:46" ht="21" customHeight="1">
      <c r="A92" s="143">
        <v>45</v>
      </c>
      <c r="B92" s="145"/>
      <c r="C92" s="145"/>
      <c r="D92" s="146"/>
      <c r="E92" s="137" t="str">
        <f>IF(D92=""," ",DATEDIF(D92,K92,"Y")&amp;"歳"&amp;DATEDIF(D92,K92,"YM")&amp;"カ月")</f>
        <v xml:space="preserve"> </v>
      </c>
      <c r="F92" s="138"/>
      <c r="G92" s="138"/>
      <c r="H92" s="138"/>
      <c r="I92" s="138"/>
      <c r="J92" s="40" t="s">
        <v>8</v>
      </c>
      <c r="K92" s="139">
        <f>DATE($B1,$D1,1)</f>
        <v>44287</v>
      </c>
      <c r="L92" s="139">
        <f>DATEDIF(D92,K92,"Y")</f>
        <v>121</v>
      </c>
      <c r="M92" s="121" t="str">
        <f t="shared" ref="M92" si="130">IF(L92=0,"○",IF(L92=1,"△",IF(L92=2,"□",IF(L92=3,"◇","×"))))</f>
        <v>×</v>
      </c>
      <c r="N92" s="87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6"/>
      <c r="AD92" s="86"/>
      <c r="AE92" s="86"/>
      <c r="AF92" s="86"/>
      <c r="AG92" s="86"/>
      <c r="AH92" s="86"/>
      <c r="AI92" s="86"/>
      <c r="AJ92" s="86"/>
      <c r="AK92" s="86"/>
      <c r="AL92" s="86"/>
      <c r="AM92" s="86"/>
      <c r="AN92" s="86"/>
      <c r="AO92" s="86"/>
      <c r="AP92" s="86"/>
      <c r="AQ92" s="86"/>
      <c r="AR92" s="86"/>
      <c r="AS92" s="41">
        <f>SUM(N92:AR92)</f>
        <v>0</v>
      </c>
      <c r="AT92" s="36">
        <f t="shared" ref="AT92" si="131">COUNT(N92:AR92)</f>
        <v>0</v>
      </c>
    </row>
    <row r="93" spans="1:46" ht="21" customHeight="1" thickBot="1">
      <c r="A93" s="144"/>
      <c r="B93" s="114"/>
      <c r="C93" s="114"/>
      <c r="D93" s="116"/>
      <c r="E93" s="137"/>
      <c r="F93" s="118"/>
      <c r="G93" s="118"/>
      <c r="H93" s="118"/>
      <c r="I93" s="118"/>
      <c r="J93" s="38" t="s">
        <v>24</v>
      </c>
      <c r="K93" s="140"/>
      <c r="L93" s="141"/>
      <c r="M93" s="142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84"/>
      <c r="AM93" s="84"/>
      <c r="AN93" s="84"/>
      <c r="AO93" s="84"/>
      <c r="AP93" s="84"/>
      <c r="AQ93" s="84"/>
      <c r="AR93" s="84"/>
      <c r="AS93" s="39" t="str">
        <f>IF(AT92=AT93,"○","×")</f>
        <v>○</v>
      </c>
      <c r="AT93" s="36">
        <f t="shared" ref="AT93" si="132">COUNTIF(N93:AR93,"ａ")+COUNTIF(N93:AR93,"ｂ")+COUNTIF(N93:AR93,"ｃ")</f>
        <v>0</v>
      </c>
    </row>
    <row r="94" spans="1:46" ht="21" customHeight="1">
      <c r="A94" s="143">
        <v>46</v>
      </c>
      <c r="B94" s="145"/>
      <c r="C94" s="145"/>
      <c r="D94" s="146"/>
      <c r="E94" s="137" t="str">
        <f>IF(D94=""," ",DATEDIF(D94,K94,"Y")&amp;"歳"&amp;DATEDIF(D94,K94,"YM")&amp;"カ月")</f>
        <v xml:space="preserve"> </v>
      </c>
      <c r="F94" s="138"/>
      <c r="G94" s="138"/>
      <c r="H94" s="138"/>
      <c r="I94" s="138"/>
      <c r="J94" s="40" t="s">
        <v>8</v>
      </c>
      <c r="K94" s="139">
        <f>DATE($B1,$D1,1)</f>
        <v>44287</v>
      </c>
      <c r="L94" s="139">
        <f>DATEDIF(D94,K94,"Y")</f>
        <v>121</v>
      </c>
      <c r="M94" s="121" t="str">
        <f t="shared" ref="M94" si="133">IF(L94=0,"○",IF(L94=1,"△",IF(L94=2,"□",IF(L94=3,"◇","×"))))</f>
        <v>×</v>
      </c>
      <c r="N94" s="87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  <c r="AE94" s="86"/>
      <c r="AF94" s="86"/>
      <c r="AG94" s="86"/>
      <c r="AH94" s="86"/>
      <c r="AI94" s="86"/>
      <c r="AJ94" s="86"/>
      <c r="AK94" s="86"/>
      <c r="AL94" s="86"/>
      <c r="AM94" s="86"/>
      <c r="AN94" s="86"/>
      <c r="AO94" s="86"/>
      <c r="AP94" s="86"/>
      <c r="AQ94" s="86"/>
      <c r="AR94" s="86"/>
      <c r="AS94" s="41">
        <f>SUM(N94:AR94)</f>
        <v>0</v>
      </c>
      <c r="AT94" s="36">
        <f t="shared" ref="AT94" si="134">COUNT(N94:AR94)</f>
        <v>0</v>
      </c>
    </row>
    <row r="95" spans="1:46" ht="21" customHeight="1" thickBot="1">
      <c r="A95" s="144"/>
      <c r="B95" s="114"/>
      <c r="C95" s="114"/>
      <c r="D95" s="116"/>
      <c r="E95" s="137"/>
      <c r="F95" s="118"/>
      <c r="G95" s="118"/>
      <c r="H95" s="118"/>
      <c r="I95" s="118"/>
      <c r="J95" s="38" t="s">
        <v>24</v>
      </c>
      <c r="K95" s="140"/>
      <c r="L95" s="141"/>
      <c r="M95" s="142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39" t="str">
        <f>IF(AT94=AT95,"○","×")</f>
        <v>○</v>
      </c>
      <c r="AT95" s="36">
        <f t="shared" ref="AT95" si="135">COUNTIF(N95:AR95,"ａ")+COUNTIF(N95:AR95,"ｂ")+COUNTIF(N95:AR95,"ｃ")</f>
        <v>0</v>
      </c>
    </row>
    <row r="96" spans="1:46" ht="21" customHeight="1">
      <c r="A96" s="143">
        <v>47</v>
      </c>
      <c r="B96" s="145"/>
      <c r="C96" s="145"/>
      <c r="D96" s="146"/>
      <c r="E96" s="137" t="str">
        <f>IF(D96=""," ",DATEDIF(D96,K96,"Y")&amp;"歳"&amp;DATEDIF(D96,K96,"YM")&amp;"カ月")</f>
        <v xml:space="preserve"> </v>
      </c>
      <c r="F96" s="138"/>
      <c r="G96" s="138"/>
      <c r="H96" s="138"/>
      <c r="I96" s="138"/>
      <c r="J96" s="40" t="s">
        <v>8</v>
      </c>
      <c r="K96" s="139">
        <f>DATE($B1,$D1,1)</f>
        <v>44287</v>
      </c>
      <c r="L96" s="139">
        <f>DATEDIF(D96,K96,"Y")</f>
        <v>121</v>
      </c>
      <c r="M96" s="121" t="str">
        <f t="shared" ref="M96" si="136">IF(L96=0,"○",IF(L96=1,"△",IF(L96=2,"□",IF(L96=3,"◇","×"))))</f>
        <v>×</v>
      </c>
      <c r="N96" s="87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  <c r="AA96" s="86"/>
      <c r="AB96" s="86"/>
      <c r="AC96" s="86"/>
      <c r="AD96" s="86"/>
      <c r="AE96" s="86"/>
      <c r="AF96" s="86"/>
      <c r="AG96" s="86"/>
      <c r="AH96" s="86"/>
      <c r="AI96" s="86"/>
      <c r="AJ96" s="86"/>
      <c r="AK96" s="86"/>
      <c r="AL96" s="86"/>
      <c r="AM96" s="86"/>
      <c r="AN96" s="86"/>
      <c r="AO96" s="86"/>
      <c r="AP96" s="86"/>
      <c r="AQ96" s="86"/>
      <c r="AR96" s="86"/>
      <c r="AS96" s="41">
        <f>SUM(N96:AR96)</f>
        <v>0</v>
      </c>
      <c r="AT96" s="36">
        <f t="shared" ref="AT96" si="137">COUNT(N96:AR96)</f>
        <v>0</v>
      </c>
    </row>
    <row r="97" spans="1:46" ht="21" customHeight="1" thickBot="1">
      <c r="A97" s="144"/>
      <c r="B97" s="114"/>
      <c r="C97" s="114"/>
      <c r="D97" s="116"/>
      <c r="E97" s="137"/>
      <c r="F97" s="118"/>
      <c r="G97" s="118"/>
      <c r="H97" s="118"/>
      <c r="I97" s="118"/>
      <c r="J97" s="38" t="s">
        <v>24</v>
      </c>
      <c r="K97" s="140"/>
      <c r="L97" s="141"/>
      <c r="M97" s="142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39" t="str">
        <f>IF(AT96=AT97,"○","×")</f>
        <v>○</v>
      </c>
      <c r="AT97" s="36">
        <f t="shared" ref="AT97" si="138">COUNTIF(N97:AR97,"ａ")+COUNTIF(N97:AR97,"ｂ")+COUNTIF(N97:AR97,"ｃ")</f>
        <v>0</v>
      </c>
    </row>
    <row r="98" spans="1:46" ht="21" customHeight="1">
      <c r="A98" s="143">
        <v>48</v>
      </c>
      <c r="B98" s="145"/>
      <c r="C98" s="145"/>
      <c r="D98" s="146"/>
      <c r="E98" s="137" t="str">
        <f>IF(D98=""," ",DATEDIF(D98,K98,"Y")&amp;"歳"&amp;DATEDIF(D98,K98,"YM")&amp;"カ月")</f>
        <v xml:space="preserve"> </v>
      </c>
      <c r="F98" s="138"/>
      <c r="G98" s="138"/>
      <c r="H98" s="138"/>
      <c r="I98" s="138"/>
      <c r="J98" s="40" t="s">
        <v>8</v>
      </c>
      <c r="K98" s="139">
        <f>DATE($B1,$D1,1)</f>
        <v>44287</v>
      </c>
      <c r="L98" s="139">
        <f>DATEDIF(D98,K98,"Y")</f>
        <v>121</v>
      </c>
      <c r="M98" s="121" t="str">
        <f t="shared" ref="M98" si="139">IF(L98=0,"○",IF(L98=1,"△",IF(L98=2,"□",IF(L98=3,"◇","×"))))</f>
        <v>×</v>
      </c>
      <c r="N98" s="87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41">
        <f>SUM(N98:AR98)</f>
        <v>0</v>
      </c>
      <c r="AT98" s="36">
        <f t="shared" ref="AT98" si="140">COUNT(N98:AR98)</f>
        <v>0</v>
      </c>
    </row>
    <row r="99" spans="1:46" ht="21" customHeight="1" thickBot="1">
      <c r="A99" s="144"/>
      <c r="B99" s="114"/>
      <c r="C99" s="114"/>
      <c r="D99" s="116"/>
      <c r="E99" s="137"/>
      <c r="F99" s="118"/>
      <c r="G99" s="118"/>
      <c r="H99" s="118"/>
      <c r="I99" s="118"/>
      <c r="J99" s="38" t="s">
        <v>24</v>
      </c>
      <c r="K99" s="140"/>
      <c r="L99" s="141"/>
      <c r="M99" s="142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39" t="str">
        <f>IF(AT98=AT99,"○","×")</f>
        <v>○</v>
      </c>
      <c r="AT99" s="36">
        <f t="shared" ref="AT99" si="141">COUNTIF(N99:AR99,"ａ")+COUNTIF(N99:AR99,"ｂ")+COUNTIF(N99:AR99,"ｃ")</f>
        <v>0</v>
      </c>
    </row>
    <row r="100" spans="1:46" ht="21" customHeight="1">
      <c r="A100" s="143">
        <v>49</v>
      </c>
      <c r="B100" s="145"/>
      <c r="C100" s="145"/>
      <c r="D100" s="146"/>
      <c r="E100" s="137" t="str">
        <f>IF(D100=""," ",DATEDIF(D100,K100,"Y")&amp;"歳"&amp;DATEDIF(D100,K100,"YM")&amp;"カ月")</f>
        <v xml:space="preserve"> </v>
      </c>
      <c r="F100" s="138"/>
      <c r="G100" s="138"/>
      <c r="H100" s="138"/>
      <c r="I100" s="138"/>
      <c r="J100" s="40" t="s">
        <v>8</v>
      </c>
      <c r="K100" s="139">
        <f>DATE($B1,$D1,1)</f>
        <v>44287</v>
      </c>
      <c r="L100" s="139">
        <f>DATEDIF(D100,K100,"Y")</f>
        <v>121</v>
      </c>
      <c r="M100" s="121" t="str">
        <f t="shared" ref="M100:M162" si="142">IF(L100=0,"○",IF(L100=1,"△",IF(L100=2,"□",IF(L100=3,"◇","×"))))</f>
        <v>×</v>
      </c>
      <c r="N100" s="87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  <c r="AA100" s="86"/>
      <c r="AB100" s="86"/>
      <c r="AC100" s="86"/>
      <c r="AD100" s="86"/>
      <c r="AE100" s="86"/>
      <c r="AF100" s="86"/>
      <c r="AG100" s="86"/>
      <c r="AH100" s="86"/>
      <c r="AI100" s="86"/>
      <c r="AJ100" s="86"/>
      <c r="AK100" s="86"/>
      <c r="AL100" s="86"/>
      <c r="AM100" s="86"/>
      <c r="AN100" s="86"/>
      <c r="AO100" s="86"/>
      <c r="AP100" s="86"/>
      <c r="AQ100" s="86"/>
      <c r="AR100" s="86"/>
      <c r="AS100" s="41">
        <f>SUM(N100:AR100)</f>
        <v>0</v>
      </c>
      <c r="AT100" s="36">
        <f t="shared" ref="AT100" si="143">COUNT(N100:AR100)</f>
        <v>0</v>
      </c>
    </row>
    <row r="101" spans="1:46" ht="21" customHeight="1" thickBot="1">
      <c r="A101" s="144"/>
      <c r="B101" s="114"/>
      <c r="C101" s="114"/>
      <c r="D101" s="116"/>
      <c r="E101" s="137"/>
      <c r="F101" s="118"/>
      <c r="G101" s="118"/>
      <c r="H101" s="118"/>
      <c r="I101" s="118"/>
      <c r="J101" s="38" t="s">
        <v>24</v>
      </c>
      <c r="K101" s="140"/>
      <c r="L101" s="141"/>
      <c r="M101" s="142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39" t="str">
        <f>IF(AT100=AT101,"○","×")</f>
        <v>○</v>
      </c>
      <c r="AT101" s="36">
        <f t="shared" ref="AT101" si="144">COUNTIF(N101:AR101,"ａ")+COUNTIF(N101:AR101,"ｂ")+COUNTIF(N101:AR101,"ｃ")</f>
        <v>0</v>
      </c>
    </row>
    <row r="102" spans="1:46" ht="21" customHeight="1">
      <c r="A102" s="143">
        <v>50</v>
      </c>
      <c r="B102" s="145"/>
      <c r="C102" s="145"/>
      <c r="D102" s="146"/>
      <c r="E102" s="137" t="str">
        <f>IF(D102=""," ",DATEDIF(D102,K102,"Y")&amp;"歳"&amp;DATEDIF(D102,K102,"YM")&amp;"カ月")</f>
        <v xml:space="preserve"> </v>
      </c>
      <c r="F102" s="138"/>
      <c r="G102" s="138"/>
      <c r="H102" s="138"/>
      <c r="I102" s="138"/>
      <c r="J102" s="40" t="s">
        <v>8</v>
      </c>
      <c r="K102" s="139">
        <f>DATE($B1,$D1,1)</f>
        <v>44287</v>
      </c>
      <c r="L102" s="139">
        <f>DATEDIF(D102,K102,"Y")</f>
        <v>121</v>
      </c>
      <c r="M102" s="121" t="str">
        <f t="shared" si="142"/>
        <v>×</v>
      </c>
      <c r="N102" s="87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41">
        <f>SUM(N102:AR102)</f>
        <v>0</v>
      </c>
      <c r="AT102" s="36">
        <f t="shared" ref="AT102" si="145">COUNT(N102:AR102)</f>
        <v>0</v>
      </c>
    </row>
    <row r="103" spans="1:46" ht="21" customHeight="1" thickBot="1">
      <c r="A103" s="144"/>
      <c r="B103" s="114"/>
      <c r="C103" s="114"/>
      <c r="D103" s="116"/>
      <c r="E103" s="137"/>
      <c r="F103" s="118"/>
      <c r="G103" s="118"/>
      <c r="H103" s="118"/>
      <c r="I103" s="118"/>
      <c r="J103" s="38" t="s">
        <v>24</v>
      </c>
      <c r="K103" s="140"/>
      <c r="L103" s="141"/>
      <c r="M103" s="142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39" t="str">
        <f t="shared" ref="AS103" si="146">IF(AT102=AT103,"○","×")</f>
        <v>○</v>
      </c>
      <c r="AT103" s="36">
        <f t="shared" ref="AT103" si="147">COUNTIF(N103:AR103,"ａ")+COUNTIF(N103:AR103,"ｂ")+COUNTIF(N103:AR103,"ｃ")</f>
        <v>0</v>
      </c>
    </row>
    <row r="104" spans="1:46" ht="21" customHeight="1">
      <c r="A104" s="143">
        <v>51</v>
      </c>
      <c r="B104" s="145"/>
      <c r="C104" s="145"/>
      <c r="D104" s="146"/>
      <c r="E104" s="137" t="str">
        <f>IF(D104=""," ",DATEDIF(D104,K104,"Y")&amp;"歳"&amp;DATEDIF(D104,K104,"YM")&amp;"カ月")</f>
        <v xml:space="preserve"> </v>
      </c>
      <c r="F104" s="138"/>
      <c r="G104" s="138"/>
      <c r="H104" s="138"/>
      <c r="I104" s="138"/>
      <c r="J104" s="40" t="s">
        <v>8</v>
      </c>
      <c r="K104" s="139">
        <f>DATE($B1,$D1,1)</f>
        <v>44287</v>
      </c>
      <c r="L104" s="139">
        <f>DATEDIF(D104,K104,"Y")</f>
        <v>121</v>
      </c>
      <c r="M104" s="121" t="str">
        <f t="shared" si="142"/>
        <v>×</v>
      </c>
      <c r="N104" s="87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  <c r="AJ104" s="86"/>
      <c r="AK104" s="86"/>
      <c r="AL104" s="86"/>
      <c r="AM104" s="86"/>
      <c r="AN104" s="86"/>
      <c r="AO104" s="86"/>
      <c r="AP104" s="86"/>
      <c r="AQ104" s="86"/>
      <c r="AR104" s="86"/>
      <c r="AS104" s="41">
        <f>SUM(N104:AR104)</f>
        <v>0</v>
      </c>
      <c r="AT104" s="36">
        <f t="shared" ref="AT104" si="148">COUNT(N104:AR104)</f>
        <v>0</v>
      </c>
    </row>
    <row r="105" spans="1:46" ht="21" customHeight="1" thickBot="1">
      <c r="A105" s="144"/>
      <c r="B105" s="114"/>
      <c r="C105" s="114"/>
      <c r="D105" s="116"/>
      <c r="E105" s="137"/>
      <c r="F105" s="118"/>
      <c r="G105" s="118"/>
      <c r="H105" s="118"/>
      <c r="I105" s="118"/>
      <c r="J105" s="38" t="s">
        <v>24</v>
      </c>
      <c r="K105" s="140"/>
      <c r="L105" s="141"/>
      <c r="M105" s="142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39" t="str">
        <f t="shared" ref="AS105" si="149">IF(AT104=AT105,"○","×")</f>
        <v>○</v>
      </c>
      <c r="AT105" s="36">
        <f t="shared" ref="AT105" si="150">COUNTIF(N105:AR105,"ａ")+COUNTIF(N105:AR105,"ｂ")+COUNTIF(N105:AR105,"ｃ")</f>
        <v>0</v>
      </c>
    </row>
    <row r="106" spans="1:46" ht="21" customHeight="1">
      <c r="A106" s="143">
        <v>52</v>
      </c>
      <c r="B106" s="145"/>
      <c r="C106" s="145"/>
      <c r="D106" s="146"/>
      <c r="E106" s="137" t="str">
        <f>IF(D106=""," ",DATEDIF(D106,K106,"Y")&amp;"歳"&amp;DATEDIF(D106,K106,"YM")&amp;"カ月")</f>
        <v xml:space="preserve"> </v>
      </c>
      <c r="F106" s="138"/>
      <c r="G106" s="138"/>
      <c r="H106" s="138"/>
      <c r="I106" s="138"/>
      <c r="J106" s="40" t="s">
        <v>8</v>
      </c>
      <c r="K106" s="139">
        <f>DATE($B1,$D1,1)</f>
        <v>44287</v>
      </c>
      <c r="L106" s="139">
        <f>DATEDIF(D106,K106,"Y")</f>
        <v>121</v>
      </c>
      <c r="M106" s="121" t="str">
        <f t="shared" si="142"/>
        <v>×</v>
      </c>
      <c r="N106" s="87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  <c r="AG106" s="86"/>
      <c r="AH106" s="86"/>
      <c r="AI106" s="86"/>
      <c r="AJ106" s="86"/>
      <c r="AK106" s="86"/>
      <c r="AL106" s="86"/>
      <c r="AM106" s="86"/>
      <c r="AN106" s="86"/>
      <c r="AO106" s="86"/>
      <c r="AP106" s="86"/>
      <c r="AQ106" s="86"/>
      <c r="AR106" s="86"/>
      <c r="AS106" s="41">
        <f>SUM(N106:AR106)</f>
        <v>0</v>
      </c>
      <c r="AT106" s="36">
        <f t="shared" ref="AT106" si="151">COUNT(N106:AR106)</f>
        <v>0</v>
      </c>
    </row>
    <row r="107" spans="1:46" ht="21" customHeight="1" thickBot="1">
      <c r="A107" s="144"/>
      <c r="B107" s="114"/>
      <c r="C107" s="114"/>
      <c r="D107" s="116"/>
      <c r="E107" s="137"/>
      <c r="F107" s="118"/>
      <c r="G107" s="118"/>
      <c r="H107" s="118"/>
      <c r="I107" s="118"/>
      <c r="J107" s="38" t="s">
        <v>24</v>
      </c>
      <c r="K107" s="140"/>
      <c r="L107" s="141"/>
      <c r="M107" s="142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39" t="str">
        <f t="shared" ref="AS107" si="152">IF(AT106=AT107,"○","×")</f>
        <v>○</v>
      </c>
      <c r="AT107" s="36">
        <f t="shared" ref="AT107" si="153">COUNTIF(N107:AR107,"ａ")+COUNTIF(N107:AR107,"ｂ")+COUNTIF(N107:AR107,"ｃ")</f>
        <v>0</v>
      </c>
    </row>
    <row r="108" spans="1:46" ht="21" customHeight="1">
      <c r="A108" s="143">
        <v>53</v>
      </c>
      <c r="B108" s="145"/>
      <c r="C108" s="145"/>
      <c r="D108" s="146"/>
      <c r="E108" s="137" t="str">
        <f>IF(D108=""," ",DATEDIF(D108,K108,"Y")&amp;"歳"&amp;DATEDIF(D108,K108,"YM")&amp;"カ月")</f>
        <v xml:space="preserve"> </v>
      </c>
      <c r="F108" s="138"/>
      <c r="G108" s="138"/>
      <c r="H108" s="138"/>
      <c r="I108" s="138"/>
      <c r="J108" s="40" t="s">
        <v>8</v>
      </c>
      <c r="K108" s="139">
        <f>DATE($B1,$D1,1)</f>
        <v>44287</v>
      </c>
      <c r="L108" s="139">
        <f>DATEDIF(D108,K108,"Y")</f>
        <v>121</v>
      </c>
      <c r="M108" s="121" t="str">
        <f t="shared" si="142"/>
        <v>×</v>
      </c>
      <c r="N108" s="87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  <c r="AI108" s="86"/>
      <c r="AJ108" s="86"/>
      <c r="AK108" s="86"/>
      <c r="AL108" s="86"/>
      <c r="AM108" s="86"/>
      <c r="AN108" s="86"/>
      <c r="AO108" s="86"/>
      <c r="AP108" s="86"/>
      <c r="AQ108" s="86"/>
      <c r="AR108" s="86"/>
      <c r="AS108" s="41">
        <f>SUM(N108:AR108)</f>
        <v>0</v>
      </c>
      <c r="AT108" s="36">
        <f t="shared" ref="AT108" si="154">COUNT(N108:AR108)</f>
        <v>0</v>
      </c>
    </row>
    <row r="109" spans="1:46" ht="21" customHeight="1" thickBot="1">
      <c r="A109" s="144"/>
      <c r="B109" s="114"/>
      <c r="C109" s="114"/>
      <c r="D109" s="116"/>
      <c r="E109" s="137"/>
      <c r="F109" s="118"/>
      <c r="G109" s="118"/>
      <c r="H109" s="118"/>
      <c r="I109" s="118"/>
      <c r="J109" s="38" t="s">
        <v>24</v>
      </c>
      <c r="K109" s="140"/>
      <c r="L109" s="141"/>
      <c r="M109" s="142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39" t="str">
        <f t="shared" ref="AS109" si="155">IF(AT108=AT109,"○","×")</f>
        <v>○</v>
      </c>
      <c r="AT109" s="36">
        <f t="shared" ref="AT109" si="156">COUNTIF(N109:AR109,"ａ")+COUNTIF(N109:AR109,"ｂ")+COUNTIF(N109:AR109,"ｃ")</f>
        <v>0</v>
      </c>
    </row>
    <row r="110" spans="1:46" ht="21" customHeight="1">
      <c r="A110" s="143">
        <v>54</v>
      </c>
      <c r="B110" s="145"/>
      <c r="C110" s="145"/>
      <c r="D110" s="146"/>
      <c r="E110" s="137" t="str">
        <f>IF(D110=""," ",DATEDIF(D110,K110,"Y")&amp;"歳"&amp;DATEDIF(D110,K110,"YM")&amp;"カ月")</f>
        <v xml:space="preserve"> </v>
      </c>
      <c r="F110" s="138"/>
      <c r="G110" s="138"/>
      <c r="H110" s="138"/>
      <c r="I110" s="138"/>
      <c r="J110" s="40" t="s">
        <v>8</v>
      </c>
      <c r="K110" s="139">
        <f>DATE($B1,$D1,1)</f>
        <v>44287</v>
      </c>
      <c r="L110" s="139">
        <f>DATEDIF(D110,K110,"Y")</f>
        <v>121</v>
      </c>
      <c r="M110" s="121" t="str">
        <f t="shared" si="142"/>
        <v>×</v>
      </c>
      <c r="N110" s="87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  <c r="AK110" s="86"/>
      <c r="AL110" s="86"/>
      <c r="AM110" s="86"/>
      <c r="AN110" s="86"/>
      <c r="AO110" s="86"/>
      <c r="AP110" s="86"/>
      <c r="AQ110" s="86"/>
      <c r="AR110" s="86"/>
      <c r="AS110" s="41">
        <f>SUM(N110:AR110)</f>
        <v>0</v>
      </c>
      <c r="AT110" s="36">
        <f t="shared" ref="AT110" si="157">COUNT(N110:AR110)</f>
        <v>0</v>
      </c>
    </row>
    <row r="111" spans="1:46" ht="21" customHeight="1" thickBot="1">
      <c r="A111" s="144"/>
      <c r="B111" s="114"/>
      <c r="C111" s="114"/>
      <c r="D111" s="116"/>
      <c r="E111" s="137"/>
      <c r="F111" s="118"/>
      <c r="G111" s="118"/>
      <c r="H111" s="118"/>
      <c r="I111" s="118"/>
      <c r="J111" s="38" t="s">
        <v>24</v>
      </c>
      <c r="K111" s="140"/>
      <c r="L111" s="141"/>
      <c r="M111" s="142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39" t="str">
        <f t="shared" ref="AS111" si="158">IF(AT110=AT111,"○","×")</f>
        <v>○</v>
      </c>
      <c r="AT111" s="36">
        <f t="shared" ref="AT111" si="159">COUNTIF(N111:AR111,"ａ")+COUNTIF(N111:AR111,"ｂ")+COUNTIF(N111:AR111,"ｃ")</f>
        <v>0</v>
      </c>
    </row>
    <row r="112" spans="1:46" ht="21" customHeight="1">
      <c r="A112" s="143">
        <v>55</v>
      </c>
      <c r="B112" s="145"/>
      <c r="C112" s="145"/>
      <c r="D112" s="146"/>
      <c r="E112" s="137" t="str">
        <f>IF(D112=""," ",DATEDIF(D112,K112,"Y")&amp;"歳"&amp;DATEDIF(D112,K112,"YM")&amp;"カ月")</f>
        <v xml:space="preserve"> </v>
      </c>
      <c r="F112" s="138"/>
      <c r="G112" s="138"/>
      <c r="H112" s="138"/>
      <c r="I112" s="138"/>
      <c r="J112" s="40" t="s">
        <v>8</v>
      </c>
      <c r="K112" s="139">
        <f>DATE($B1,$D1,1)</f>
        <v>44287</v>
      </c>
      <c r="L112" s="139">
        <f>DATEDIF(D112,K112,"Y")</f>
        <v>121</v>
      </c>
      <c r="M112" s="121" t="str">
        <f t="shared" si="142"/>
        <v>×</v>
      </c>
      <c r="N112" s="87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  <c r="AE112" s="86"/>
      <c r="AF112" s="86"/>
      <c r="AG112" s="86"/>
      <c r="AH112" s="86"/>
      <c r="AI112" s="86"/>
      <c r="AJ112" s="86"/>
      <c r="AK112" s="86"/>
      <c r="AL112" s="86"/>
      <c r="AM112" s="86"/>
      <c r="AN112" s="86"/>
      <c r="AO112" s="86"/>
      <c r="AP112" s="86"/>
      <c r="AQ112" s="86"/>
      <c r="AR112" s="86"/>
      <c r="AS112" s="41">
        <f>SUM(N112:AR112)</f>
        <v>0</v>
      </c>
      <c r="AT112" s="36">
        <f t="shared" ref="AT112" si="160">COUNT(N112:AR112)</f>
        <v>0</v>
      </c>
    </row>
    <row r="113" spans="1:46" ht="21" customHeight="1" thickBot="1">
      <c r="A113" s="144"/>
      <c r="B113" s="114"/>
      <c r="C113" s="114"/>
      <c r="D113" s="116"/>
      <c r="E113" s="137"/>
      <c r="F113" s="118"/>
      <c r="G113" s="118"/>
      <c r="H113" s="118"/>
      <c r="I113" s="118"/>
      <c r="J113" s="38" t="s">
        <v>24</v>
      </c>
      <c r="K113" s="140"/>
      <c r="L113" s="141"/>
      <c r="M113" s="142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39" t="str">
        <f t="shared" ref="AS113" si="161">IF(AT112=AT113,"○","×")</f>
        <v>○</v>
      </c>
      <c r="AT113" s="36">
        <f t="shared" ref="AT113" si="162">COUNTIF(N113:AR113,"ａ")+COUNTIF(N113:AR113,"ｂ")+COUNTIF(N113:AR113,"ｃ")</f>
        <v>0</v>
      </c>
    </row>
    <row r="114" spans="1:46" ht="21" customHeight="1">
      <c r="A114" s="143">
        <v>56</v>
      </c>
      <c r="B114" s="145"/>
      <c r="C114" s="145"/>
      <c r="D114" s="146"/>
      <c r="E114" s="137" t="str">
        <f>IF(D114=""," ",DATEDIF(D114,K114,"Y")&amp;"歳"&amp;DATEDIF(D114,K114,"YM")&amp;"カ月")</f>
        <v xml:space="preserve"> </v>
      </c>
      <c r="F114" s="138"/>
      <c r="G114" s="138"/>
      <c r="H114" s="138"/>
      <c r="I114" s="138"/>
      <c r="J114" s="40" t="s">
        <v>8</v>
      </c>
      <c r="K114" s="139">
        <f>DATE($B1,$D1,1)</f>
        <v>44287</v>
      </c>
      <c r="L114" s="139">
        <f>DATEDIF(D114,K114,"Y")</f>
        <v>121</v>
      </c>
      <c r="M114" s="121" t="str">
        <f t="shared" si="142"/>
        <v>×</v>
      </c>
      <c r="N114" s="87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41">
        <f>SUM(N114:AR114)</f>
        <v>0</v>
      </c>
      <c r="AT114" s="36">
        <f t="shared" ref="AT114" si="163">COUNT(N114:AR114)</f>
        <v>0</v>
      </c>
    </row>
    <row r="115" spans="1:46" ht="21" customHeight="1" thickBot="1">
      <c r="A115" s="144"/>
      <c r="B115" s="114"/>
      <c r="C115" s="114"/>
      <c r="D115" s="116"/>
      <c r="E115" s="137"/>
      <c r="F115" s="118"/>
      <c r="G115" s="118"/>
      <c r="H115" s="118"/>
      <c r="I115" s="118"/>
      <c r="J115" s="38" t="s">
        <v>24</v>
      </c>
      <c r="K115" s="140"/>
      <c r="L115" s="141"/>
      <c r="M115" s="142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39" t="str">
        <f t="shared" ref="AS115" si="164">IF(AT114=AT115,"○","×")</f>
        <v>○</v>
      </c>
      <c r="AT115" s="36">
        <f t="shared" ref="AT115" si="165">COUNTIF(N115:AR115,"ａ")+COUNTIF(N115:AR115,"ｂ")+COUNTIF(N115:AR115,"ｃ")</f>
        <v>0</v>
      </c>
    </row>
    <row r="116" spans="1:46" ht="21" customHeight="1">
      <c r="A116" s="143">
        <v>57</v>
      </c>
      <c r="B116" s="145"/>
      <c r="C116" s="145"/>
      <c r="D116" s="146"/>
      <c r="E116" s="137" t="str">
        <f>IF(D116=""," ",DATEDIF(D116,K116,"Y")&amp;"歳"&amp;DATEDIF(D116,K116,"YM")&amp;"カ月")</f>
        <v xml:space="preserve"> </v>
      </c>
      <c r="F116" s="138"/>
      <c r="G116" s="138"/>
      <c r="H116" s="138"/>
      <c r="I116" s="138"/>
      <c r="J116" s="40" t="s">
        <v>8</v>
      </c>
      <c r="K116" s="139">
        <f>DATE($B1,$D1,1)</f>
        <v>44287</v>
      </c>
      <c r="L116" s="139">
        <f>DATEDIF(D116,K116,"Y")</f>
        <v>121</v>
      </c>
      <c r="M116" s="121" t="str">
        <f t="shared" si="142"/>
        <v>×</v>
      </c>
      <c r="N116" s="87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  <c r="AI116" s="86"/>
      <c r="AJ116" s="86"/>
      <c r="AK116" s="86"/>
      <c r="AL116" s="86"/>
      <c r="AM116" s="86"/>
      <c r="AN116" s="86"/>
      <c r="AO116" s="86"/>
      <c r="AP116" s="86"/>
      <c r="AQ116" s="86"/>
      <c r="AR116" s="86"/>
      <c r="AS116" s="41">
        <f>SUM(N116:AR116)</f>
        <v>0</v>
      </c>
      <c r="AT116" s="36">
        <f t="shared" ref="AT116" si="166">COUNT(N116:AR116)</f>
        <v>0</v>
      </c>
    </row>
    <row r="117" spans="1:46" ht="21" customHeight="1" thickBot="1">
      <c r="A117" s="144"/>
      <c r="B117" s="114"/>
      <c r="C117" s="114"/>
      <c r="D117" s="116"/>
      <c r="E117" s="137"/>
      <c r="F117" s="118"/>
      <c r="G117" s="118"/>
      <c r="H117" s="118"/>
      <c r="I117" s="118"/>
      <c r="J117" s="38" t="s">
        <v>24</v>
      </c>
      <c r="K117" s="140"/>
      <c r="L117" s="141"/>
      <c r="M117" s="142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39" t="str">
        <f t="shared" ref="AS117" si="167">IF(AT116=AT117,"○","×")</f>
        <v>○</v>
      </c>
      <c r="AT117" s="36">
        <f t="shared" ref="AT117" si="168">COUNTIF(N117:AR117,"ａ")+COUNTIF(N117:AR117,"ｂ")+COUNTIF(N117:AR117,"ｃ")</f>
        <v>0</v>
      </c>
    </row>
    <row r="118" spans="1:46" ht="21" customHeight="1">
      <c r="A118" s="143">
        <v>58</v>
      </c>
      <c r="B118" s="145"/>
      <c r="C118" s="145"/>
      <c r="D118" s="146"/>
      <c r="E118" s="137" t="str">
        <f>IF(D118=""," ",DATEDIF(D118,K118,"Y")&amp;"歳"&amp;DATEDIF(D118,K118,"YM")&amp;"カ月")</f>
        <v xml:space="preserve"> </v>
      </c>
      <c r="F118" s="138"/>
      <c r="G118" s="138"/>
      <c r="H118" s="138"/>
      <c r="I118" s="138"/>
      <c r="J118" s="40" t="s">
        <v>8</v>
      </c>
      <c r="K118" s="139">
        <f>DATE($B1,$D1,1)</f>
        <v>44287</v>
      </c>
      <c r="L118" s="139">
        <f>DATEDIF(D118,K118,"Y")</f>
        <v>121</v>
      </c>
      <c r="M118" s="121" t="str">
        <f t="shared" si="142"/>
        <v>×</v>
      </c>
      <c r="N118" s="87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  <c r="AI118" s="86"/>
      <c r="AJ118" s="86"/>
      <c r="AK118" s="86"/>
      <c r="AL118" s="86"/>
      <c r="AM118" s="86"/>
      <c r="AN118" s="86"/>
      <c r="AO118" s="86"/>
      <c r="AP118" s="86"/>
      <c r="AQ118" s="86"/>
      <c r="AR118" s="86"/>
      <c r="AS118" s="41">
        <f>SUM(N118:AR118)</f>
        <v>0</v>
      </c>
      <c r="AT118" s="36">
        <f t="shared" ref="AT118" si="169">COUNT(N118:AR118)</f>
        <v>0</v>
      </c>
    </row>
    <row r="119" spans="1:46" ht="21" customHeight="1" thickBot="1">
      <c r="A119" s="144"/>
      <c r="B119" s="114"/>
      <c r="C119" s="114"/>
      <c r="D119" s="116"/>
      <c r="E119" s="137"/>
      <c r="F119" s="118"/>
      <c r="G119" s="118"/>
      <c r="H119" s="118"/>
      <c r="I119" s="118"/>
      <c r="J119" s="38" t="s">
        <v>24</v>
      </c>
      <c r="K119" s="140"/>
      <c r="L119" s="141"/>
      <c r="M119" s="142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39" t="str">
        <f t="shared" ref="AS119" si="170">IF(AT118=AT119,"○","×")</f>
        <v>○</v>
      </c>
      <c r="AT119" s="36">
        <f t="shared" ref="AT119" si="171">COUNTIF(N119:AR119,"ａ")+COUNTIF(N119:AR119,"ｂ")+COUNTIF(N119:AR119,"ｃ")</f>
        <v>0</v>
      </c>
    </row>
    <row r="120" spans="1:46" ht="21" customHeight="1">
      <c r="A120" s="143">
        <v>59</v>
      </c>
      <c r="B120" s="145"/>
      <c r="C120" s="145"/>
      <c r="D120" s="146"/>
      <c r="E120" s="137" t="str">
        <f>IF(D120=""," ",DATEDIF(D120,K120,"Y")&amp;"歳"&amp;DATEDIF(D120,K120,"YM")&amp;"カ月")</f>
        <v xml:space="preserve"> </v>
      </c>
      <c r="F120" s="138"/>
      <c r="G120" s="138"/>
      <c r="H120" s="138"/>
      <c r="I120" s="138"/>
      <c r="J120" s="40" t="s">
        <v>8</v>
      </c>
      <c r="K120" s="139">
        <f>DATE($B1,$D1,1)</f>
        <v>44287</v>
      </c>
      <c r="L120" s="139">
        <f>DATEDIF(D120,K120,"Y")</f>
        <v>121</v>
      </c>
      <c r="M120" s="121" t="str">
        <f t="shared" si="142"/>
        <v>×</v>
      </c>
      <c r="N120" s="87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  <c r="AI120" s="86"/>
      <c r="AJ120" s="86"/>
      <c r="AK120" s="86"/>
      <c r="AL120" s="86"/>
      <c r="AM120" s="86"/>
      <c r="AN120" s="86"/>
      <c r="AO120" s="86"/>
      <c r="AP120" s="86"/>
      <c r="AQ120" s="86"/>
      <c r="AR120" s="86"/>
      <c r="AS120" s="41">
        <f>SUM(N120:AR120)</f>
        <v>0</v>
      </c>
      <c r="AT120" s="36">
        <f t="shared" ref="AT120" si="172">COUNT(N120:AR120)</f>
        <v>0</v>
      </c>
    </row>
    <row r="121" spans="1:46" ht="21" customHeight="1" thickBot="1">
      <c r="A121" s="144"/>
      <c r="B121" s="114"/>
      <c r="C121" s="114"/>
      <c r="D121" s="116"/>
      <c r="E121" s="137"/>
      <c r="F121" s="118"/>
      <c r="G121" s="118"/>
      <c r="H121" s="118"/>
      <c r="I121" s="118"/>
      <c r="J121" s="38" t="s">
        <v>24</v>
      </c>
      <c r="K121" s="140"/>
      <c r="L121" s="141"/>
      <c r="M121" s="142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39" t="str">
        <f t="shared" ref="AS121" si="173">IF(AT120=AT121,"○","×")</f>
        <v>○</v>
      </c>
      <c r="AT121" s="36">
        <f t="shared" ref="AT121" si="174">COUNTIF(N121:AR121,"ａ")+COUNTIF(N121:AR121,"ｂ")+COUNTIF(N121:AR121,"ｃ")</f>
        <v>0</v>
      </c>
    </row>
    <row r="122" spans="1:46" ht="21" customHeight="1">
      <c r="A122" s="143">
        <v>60</v>
      </c>
      <c r="B122" s="145"/>
      <c r="C122" s="145"/>
      <c r="D122" s="146"/>
      <c r="E122" s="137" t="str">
        <f>IF(D122=""," ",DATEDIF(D122,K122,"Y")&amp;"歳"&amp;DATEDIF(D122,K122,"YM")&amp;"カ月")</f>
        <v xml:space="preserve"> </v>
      </c>
      <c r="F122" s="138"/>
      <c r="G122" s="138"/>
      <c r="H122" s="138"/>
      <c r="I122" s="138"/>
      <c r="J122" s="40" t="s">
        <v>8</v>
      </c>
      <c r="K122" s="139">
        <f>DATE($B1,$D1,1)</f>
        <v>44287</v>
      </c>
      <c r="L122" s="139">
        <f>DATEDIF(D122,K122,"Y")</f>
        <v>121</v>
      </c>
      <c r="M122" s="121" t="str">
        <f t="shared" si="142"/>
        <v>×</v>
      </c>
      <c r="N122" s="87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41">
        <f>SUM(N122:AR122)</f>
        <v>0</v>
      </c>
      <c r="AT122" s="36">
        <f t="shared" ref="AT122" si="175">COUNT(N122:AR122)</f>
        <v>0</v>
      </c>
    </row>
    <row r="123" spans="1:46" ht="21" customHeight="1" thickBot="1">
      <c r="A123" s="144"/>
      <c r="B123" s="114"/>
      <c r="C123" s="114"/>
      <c r="D123" s="116"/>
      <c r="E123" s="137"/>
      <c r="F123" s="118"/>
      <c r="G123" s="118"/>
      <c r="H123" s="118"/>
      <c r="I123" s="118"/>
      <c r="J123" s="38" t="s">
        <v>24</v>
      </c>
      <c r="K123" s="140"/>
      <c r="L123" s="141"/>
      <c r="M123" s="142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39" t="str">
        <f t="shared" ref="AS123" si="176">IF(AT122=AT123,"○","×")</f>
        <v>○</v>
      </c>
      <c r="AT123" s="36">
        <f t="shared" ref="AT123" si="177">COUNTIF(N123:AR123,"ａ")+COUNTIF(N123:AR123,"ｂ")+COUNTIF(N123:AR123,"ｃ")</f>
        <v>0</v>
      </c>
    </row>
    <row r="124" spans="1:46" ht="21" customHeight="1">
      <c r="A124" s="143">
        <v>61</v>
      </c>
      <c r="B124" s="145"/>
      <c r="C124" s="145"/>
      <c r="D124" s="146"/>
      <c r="E124" s="137" t="str">
        <f>IF(D124=""," ",DATEDIF(D124,K124,"Y")&amp;"歳"&amp;DATEDIF(D124,K124,"YM")&amp;"カ月")</f>
        <v xml:space="preserve"> </v>
      </c>
      <c r="F124" s="138"/>
      <c r="G124" s="138"/>
      <c r="H124" s="138"/>
      <c r="I124" s="138"/>
      <c r="J124" s="40" t="s">
        <v>8</v>
      </c>
      <c r="K124" s="139">
        <f>DATE($B1,$D1,1)</f>
        <v>44287</v>
      </c>
      <c r="L124" s="139">
        <f>DATEDIF(D124,K124,"Y")</f>
        <v>121</v>
      </c>
      <c r="M124" s="121" t="str">
        <f t="shared" si="142"/>
        <v>×</v>
      </c>
      <c r="N124" s="87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/>
      <c r="AF124" s="86"/>
      <c r="AG124" s="86"/>
      <c r="AH124" s="86"/>
      <c r="AI124" s="86"/>
      <c r="AJ124" s="86"/>
      <c r="AK124" s="86"/>
      <c r="AL124" s="86"/>
      <c r="AM124" s="86"/>
      <c r="AN124" s="86"/>
      <c r="AO124" s="86"/>
      <c r="AP124" s="86"/>
      <c r="AQ124" s="86"/>
      <c r="AR124" s="86"/>
      <c r="AS124" s="41">
        <f>SUM(N124:AR124)</f>
        <v>0</v>
      </c>
      <c r="AT124" s="36">
        <f t="shared" ref="AT124" si="178">COUNT(N124:AR124)</f>
        <v>0</v>
      </c>
    </row>
    <row r="125" spans="1:46" ht="21" customHeight="1" thickBot="1">
      <c r="A125" s="144"/>
      <c r="B125" s="114"/>
      <c r="C125" s="114"/>
      <c r="D125" s="116"/>
      <c r="E125" s="137"/>
      <c r="F125" s="118"/>
      <c r="G125" s="118"/>
      <c r="H125" s="118"/>
      <c r="I125" s="118"/>
      <c r="J125" s="38" t="s">
        <v>24</v>
      </c>
      <c r="K125" s="140"/>
      <c r="L125" s="141"/>
      <c r="M125" s="142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39" t="str">
        <f t="shared" ref="AS125" si="179">IF(AT124=AT125,"○","×")</f>
        <v>○</v>
      </c>
      <c r="AT125" s="36">
        <f t="shared" ref="AT125" si="180">COUNTIF(N125:AR125,"ａ")+COUNTIF(N125:AR125,"ｂ")+COUNTIF(N125:AR125,"ｃ")</f>
        <v>0</v>
      </c>
    </row>
    <row r="126" spans="1:46" ht="21" customHeight="1">
      <c r="A126" s="143">
        <v>62</v>
      </c>
      <c r="B126" s="145"/>
      <c r="C126" s="145"/>
      <c r="D126" s="146"/>
      <c r="E126" s="137" t="str">
        <f>IF(D126=""," ",DATEDIF(D126,K126,"Y")&amp;"歳"&amp;DATEDIF(D126,K126,"YM")&amp;"カ月")</f>
        <v xml:space="preserve"> </v>
      </c>
      <c r="F126" s="138"/>
      <c r="G126" s="138"/>
      <c r="H126" s="138"/>
      <c r="I126" s="138"/>
      <c r="J126" s="40" t="s">
        <v>8</v>
      </c>
      <c r="K126" s="139">
        <f>DATE($B1,$D1,1)</f>
        <v>44287</v>
      </c>
      <c r="L126" s="139">
        <f>DATEDIF(D126,K126,"Y")</f>
        <v>121</v>
      </c>
      <c r="M126" s="121" t="str">
        <f t="shared" si="142"/>
        <v>×</v>
      </c>
      <c r="N126" s="87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41">
        <f>SUM(N126:AR126)</f>
        <v>0</v>
      </c>
      <c r="AT126" s="36">
        <f t="shared" ref="AT126" si="181">COUNT(N126:AR126)</f>
        <v>0</v>
      </c>
    </row>
    <row r="127" spans="1:46" ht="21" customHeight="1" thickBot="1">
      <c r="A127" s="144"/>
      <c r="B127" s="114"/>
      <c r="C127" s="114"/>
      <c r="D127" s="116"/>
      <c r="E127" s="137"/>
      <c r="F127" s="118"/>
      <c r="G127" s="118"/>
      <c r="H127" s="118"/>
      <c r="I127" s="118"/>
      <c r="J127" s="38" t="s">
        <v>24</v>
      </c>
      <c r="K127" s="140"/>
      <c r="L127" s="141"/>
      <c r="M127" s="142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39" t="str">
        <f t="shared" ref="AS127" si="182">IF(AT126=AT127,"○","×")</f>
        <v>○</v>
      </c>
      <c r="AT127" s="36">
        <f t="shared" ref="AT127" si="183">COUNTIF(N127:AR127,"ａ")+COUNTIF(N127:AR127,"ｂ")+COUNTIF(N127:AR127,"ｃ")</f>
        <v>0</v>
      </c>
    </row>
    <row r="128" spans="1:46" ht="21" customHeight="1">
      <c r="A128" s="143">
        <v>63</v>
      </c>
      <c r="B128" s="145"/>
      <c r="C128" s="145"/>
      <c r="D128" s="146"/>
      <c r="E128" s="137" t="str">
        <f>IF(D128=""," ",DATEDIF(D128,K128,"Y")&amp;"歳"&amp;DATEDIF(D128,K128,"YM")&amp;"カ月")</f>
        <v xml:space="preserve"> </v>
      </c>
      <c r="F128" s="138"/>
      <c r="G128" s="138"/>
      <c r="H128" s="138"/>
      <c r="I128" s="138"/>
      <c r="J128" s="40" t="s">
        <v>8</v>
      </c>
      <c r="K128" s="139">
        <f>DATE($B1,$D1,1)</f>
        <v>44287</v>
      </c>
      <c r="L128" s="139">
        <f>DATEDIF(D128,K128,"Y")</f>
        <v>121</v>
      </c>
      <c r="M128" s="121" t="str">
        <f t="shared" si="142"/>
        <v>×</v>
      </c>
      <c r="N128" s="87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  <c r="AK128" s="86"/>
      <c r="AL128" s="86"/>
      <c r="AM128" s="86"/>
      <c r="AN128" s="86"/>
      <c r="AO128" s="86"/>
      <c r="AP128" s="86"/>
      <c r="AQ128" s="86"/>
      <c r="AR128" s="86"/>
      <c r="AS128" s="41">
        <f>SUM(N128:AR128)</f>
        <v>0</v>
      </c>
      <c r="AT128" s="36">
        <f t="shared" ref="AT128" si="184">COUNT(N128:AR128)</f>
        <v>0</v>
      </c>
    </row>
    <row r="129" spans="1:46" ht="21" customHeight="1" thickBot="1">
      <c r="A129" s="144"/>
      <c r="B129" s="114"/>
      <c r="C129" s="114"/>
      <c r="D129" s="116"/>
      <c r="E129" s="137"/>
      <c r="F129" s="118"/>
      <c r="G129" s="118"/>
      <c r="H129" s="118"/>
      <c r="I129" s="118"/>
      <c r="J129" s="38" t="s">
        <v>24</v>
      </c>
      <c r="K129" s="140"/>
      <c r="L129" s="141"/>
      <c r="M129" s="142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39" t="str">
        <f t="shared" ref="AS129" si="185">IF(AT128=AT129,"○","×")</f>
        <v>○</v>
      </c>
      <c r="AT129" s="36">
        <f t="shared" ref="AT129" si="186">COUNTIF(N129:AR129,"ａ")+COUNTIF(N129:AR129,"ｂ")+COUNTIF(N129:AR129,"ｃ")</f>
        <v>0</v>
      </c>
    </row>
    <row r="130" spans="1:46" ht="21" customHeight="1">
      <c r="A130" s="143">
        <v>64</v>
      </c>
      <c r="B130" s="145"/>
      <c r="C130" s="145"/>
      <c r="D130" s="146"/>
      <c r="E130" s="137" t="str">
        <f>IF(D130=""," ",DATEDIF(D130,K130,"Y")&amp;"歳"&amp;DATEDIF(D130,K130,"YM")&amp;"カ月")</f>
        <v xml:space="preserve"> </v>
      </c>
      <c r="F130" s="138"/>
      <c r="G130" s="138"/>
      <c r="H130" s="138"/>
      <c r="I130" s="138"/>
      <c r="J130" s="40" t="s">
        <v>8</v>
      </c>
      <c r="K130" s="139">
        <f>DATE($B1,$D1,1)</f>
        <v>44287</v>
      </c>
      <c r="L130" s="139">
        <f>DATEDIF(D130,K130,"Y")</f>
        <v>121</v>
      </c>
      <c r="M130" s="121" t="str">
        <f t="shared" si="142"/>
        <v>×</v>
      </c>
      <c r="N130" s="87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41">
        <f>SUM(N130:AR130)</f>
        <v>0</v>
      </c>
      <c r="AT130" s="36">
        <f t="shared" ref="AT130" si="187">COUNT(N130:AR130)</f>
        <v>0</v>
      </c>
    </row>
    <row r="131" spans="1:46" ht="21" customHeight="1" thickBot="1">
      <c r="A131" s="144"/>
      <c r="B131" s="114"/>
      <c r="C131" s="114"/>
      <c r="D131" s="116"/>
      <c r="E131" s="137"/>
      <c r="F131" s="118"/>
      <c r="G131" s="118"/>
      <c r="H131" s="118"/>
      <c r="I131" s="118"/>
      <c r="J131" s="38" t="s">
        <v>24</v>
      </c>
      <c r="K131" s="140"/>
      <c r="L131" s="141"/>
      <c r="M131" s="142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39" t="str">
        <f t="shared" ref="AS131" si="188">IF(AT130=AT131,"○","×")</f>
        <v>○</v>
      </c>
      <c r="AT131" s="36">
        <f t="shared" ref="AT131" si="189">COUNTIF(N131:AR131,"ａ")+COUNTIF(N131:AR131,"ｂ")+COUNTIF(N131:AR131,"ｃ")</f>
        <v>0</v>
      </c>
    </row>
    <row r="132" spans="1:46" ht="21" customHeight="1">
      <c r="A132" s="143">
        <v>65</v>
      </c>
      <c r="B132" s="145"/>
      <c r="C132" s="145"/>
      <c r="D132" s="146"/>
      <c r="E132" s="137" t="str">
        <f>IF(D132=""," ",DATEDIF(D132,K132,"Y")&amp;"歳"&amp;DATEDIF(D132,K132,"YM")&amp;"カ月")</f>
        <v xml:space="preserve"> </v>
      </c>
      <c r="F132" s="138"/>
      <c r="G132" s="138"/>
      <c r="H132" s="138"/>
      <c r="I132" s="138"/>
      <c r="J132" s="40" t="s">
        <v>8</v>
      </c>
      <c r="K132" s="139">
        <f>DATE($B1,$D1,1)</f>
        <v>44287</v>
      </c>
      <c r="L132" s="139">
        <f>DATEDIF(D132,K132,"Y")</f>
        <v>121</v>
      </c>
      <c r="M132" s="121" t="str">
        <f t="shared" si="142"/>
        <v>×</v>
      </c>
      <c r="N132" s="87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  <c r="AG132" s="86"/>
      <c r="AH132" s="86"/>
      <c r="AI132" s="86"/>
      <c r="AJ132" s="86"/>
      <c r="AK132" s="86"/>
      <c r="AL132" s="86"/>
      <c r="AM132" s="86"/>
      <c r="AN132" s="86"/>
      <c r="AO132" s="86"/>
      <c r="AP132" s="86"/>
      <c r="AQ132" s="86"/>
      <c r="AR132" s="86"/>
      <c r="AS132" s="41">
        <f>SUM(N132:AR132)</f>
        <v>0</v>
      </c>
      <c r="AT132" s="36">
        <f t="shared" ref="AT132" si="190">COUNT(N132:AR132)</f>
        <v>0</v>
      </c>
    </row>
    <row r="133" spans="1:46" ht="21" customHeight="1" thickBot="1">
      <c r="A133" s="144"/>
      <c r="B133" s="114"/>
      <c r="C133" s="114"/>
      <c r="D133" s="116"/>
      <c r="E133" s="137"/>
      <c r="F133" s="118"/>
      <c r="G133" s="118"/>
      <c r="H133" s="118"/>
      <c r="I133" s="118"/>
      <c r="J133" s="38" t="s">
        <v>24</v>
      </c>
      <c r="K133" s="140"/>
      <c r="L133" s="141"/>
      <c r="M133" s="142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39" t="str">
        <f t="shared" ref="AS133" si="191">IF(AT132=AT133,"○","×")</f>
        <v>○</v>
      </c>
      <c r="AT133" s="36">
        <f t="shared" ref="AT133" si="192">COUNTIF(N133:AR133,"ａ")+COUNTIF(N133:AR133,"ｂ")+COUNTIF(N133:AR133,"ｃ")</f>
        <v>0</v>
      </c>
    </row>
    <row r="134" spans="1:46" ht="21" customHeight="1">
      <c r="A134" s="143">
        <v>66</v>
      </c>
      <c r="B134" s="145"/>
      <c r="C134" s="145"/>
      <c r="D134" s="146"/>
      <c r="E134" s="137" t="str">
        <f>IF(D134=""," ",DATEDIF(D134,K134,"Y")&amp;"歳"&amp;DATEDIF(D134,K134,"YM")&amp;"カ月")</f>
        <v xml:space="preserve"> </v>
      </c>
      <c r="F134" s="138"/>
      <c r="G134" s="138"/>
      <c r="H134" s="138"/>
      <c r="I134" s="138"/>
      <c r="J134" s="40" t="s">
        <v>8</v>
      </c>
      <c r="K134" s="139">
        <f>DATE($B1,$D1,1)</f>
        <v>44287</v>
      </c>
      <c r="L134" s="139">
        <f>DATEDIF(D134,K134,"Y")</f>
        <v>121</v>
      </c>
      <c r="M134" s="121" t="str">
        <f t="shared" si="142"/>
        <v>×</v>
      </c>
      <c r="N134" s="87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41">
        <f>SUM(N134:AR134)</f>
        <v>0</v>
      </c>
      <c r="AT134" s="36">
        <f t="shared" ref="AT134" si="193">COUNT(N134:AR134)</f>
        <v>0</v>
      </c>
    </row>
    <row r="135" spans="1:46" ht="21" customHeight="1" thickBot="1">
      <c r="A135" s="144"/>
      <c r="B135" s="114"/>
      <c r="C135" s="114"/>
      <c r="D135" s="116"/>
      <c r="E135" s="137"/>
      <c r="F135" s="118"/>
      <c r="G135" s="118"/>
      <c r="H135" s="118"/>
      <c r="I135" s="118"/>
      <c r="J135" s="38" t="s">
        <v>24</v>
      </c>
      <c r="K135" s="140"/>
      <c r="L135" s="141"/>
      <c r="M135" s="142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39" t="str">
        <f t="shared" ref="AS135" si="194">IF(AT134=AT135,"○","×")</f>
        <v>○</v>
      </c>
      <c r="AT135" s="36">
        <f t="shared" ref="AT135" si="195">COUNTIF(N135:AR135,"ａ")+COUNTIF(N135:AR135,"ｂ")+COUNTIF(N135:AR135,"ｃ")</f>
        <v>0</v>
      </c>
    </row>
    <row r="136" spans="1:46" ht="21" customHeight="1">
      <c r="A136" s="143">
        <v>67</v>
      </c>
      <c r="B136" s="145"/>
      <c r="C136" s="145"/>
      <c r="D136" s="146"/>
      <c r="E136" s="137" t="str">
        <f>IF(D136=""," ",DATEDIF(D136,K136,"Y")&amp;"歳"&amp;DATEDIF(D136,K136,"YM")&amp;"カ月")</f>
        <v xml:space="preserve"> </v>
      </c>
      <c r="F136" s="138"/>
      <c r="G136" s="138"/>
      <c r="H136" s="138"/>
      <c r="I136" s="138"/>
      <c r="J136" s="40" t="s">
        <v>8</v>
      </c>
      <c r="K136" s="139">
        <f>DATE($B1,$D1,1)</f>
        <v>44287</v>
      </c>
      <c r="L136" s="139">
        <f>DATEDIF(D136,K136,"Y")</f>
        <v>121</v>
      </c>
      <c r="M136" s="121" t="str">
        <f t="shared" si="142"/>
        <v>×</v>
      </c>
      <c r="N136" s="87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  <c r="AG136" s="86"/>
      <c r="AH136" s="86"/>
      <c r="AI136" s="86"/>
      <c r="AJ136" s="86"/>
      <c r="AK136" s="86"/>
      <c r="AL136" s="86"/>
      <c r="AM136" s="86"/>
      <c r="AN136" s="86"/>
      <c r="AO136" s="86"/>
      <c r="AP136" s="86"/>
      <c r="AQ136" s="86"/>
      <c r="AR136" s="86"/>
      <c r="AS136" s="41">
        <f>SUM(N136:AR136)</f>
        <v>0</v>
      </c>
      <c r="AT136" s="36">
        <f t="shared" ref="AT136" si="196">COUNT(N136:AR136)</f>
        <v>0</v>
      </c>
    </row>
    <row r="137" spans="1:46" ht="21" customHeight="1" thickBot="1">
      <c r="A137" s="144"/>
      <c r="B137" s="114"/>
      <c r="C137" s="114"/>
      <c r="D137" s="116"/>
      <c r="E137" s="137"/>
      <c r="F137" s="118"/>
      <c r="G137" s="118"/>
      <c r="H137" s="118"/>
      <c r="I137" s="118"/>
      <c r="J137" s="38" t="s">
        <v>24</v>
      </c>
      <c r="K137" s="140"/>
      <c r="L137" s="141"/>
      <c r="M137" s="142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39" t="str">
        <f t="shared" ref="AS137" si="197">IF(AT136=AT137,"○","×")</f>
        <v>○</v>
      </c>
      <c r="AT137" s="36">
        <f t="shared" ref="AT137" si="198">COUNTIF(N137:AR137,"ａ")+COUNTIF(N137:AR137,"ｂ")+COUNTIF(N137:AR137,"ｃ")</f>
        <v>0</v>
      </c>
    </row>
    <row r="138" spans="1:46" ht="21" customHeight="1">
      <c r="A138" s="143">
        <v>68</v>
      </c>
      <c r="B138" s="145"/>
      <c r="C138" s="145"/>
      <c r="D138" s="146"/>
      <c r="E138" s="137" t="str">
        <f>IF(D138=""," ",DATEDIF(D138,K138,"Y")&amp;"歳"&amp;DATEDIF(D138,K138,"YM")&amp;"カ月")</f>
        <v xml:space="preserve"> </v>
      </c>
      <c r="F138" s="138"/>
      <c r="G138" s="138"/>
      <c r="H138" s="138"/>
      <c r="I138" s="138"/>
      <c r="J138" s="40" t="s">
        <v>8</v>
      </c>
      <c r="K138" s="139">
        <f>DATE($B1,$D1,1)</f>
        <v>44287</v>
      </c>
      <c r="L138" s="139">
        <f>DATEDIF(D138,K138,"Y")</f>
        <v>121</v>
      </c>
      <c r="M138" s="121" t="str">
        <f t="shared" si="142"/>
        <v>×</v>
      </c>
      <c r="N138" s="87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6"/>
      <c r="AD138" s="86"/>
      <c r="AE138" s="86"/>
      <c r="AF138" s="86"/>
      <c r="AG138" s="86"/>
      <c r="AH138" s="86"/>
      <c r="AI138" s="86"/>
      <c r="AJ138" s="86"/>
      <c r="AK138" s="86"/>
      <c r="AL138" s="86"/>
      <c r="AM138" s="86"/>
      <c r="AN138" s="86"/>
      <c r="AO138" s="86"/>
      <c r="AP138" s="86"/>
      <c r="AQ138" s="86"/>
      <c r="AR138" s="86"/>
      <c r="AS138" s="41">
        <f>SUM(N138:AR138)</f>
        <v>0</v>
      </c>
      <c r="AT138" s="36">
        <f t="shared" ref="AT138" si="199">COUNT(N138:AR138)</f>
        <v>0</v>
      </c>
    </row>
    <row r="139" spans="1:46" ht="21" customHeight="1" thickBot="1">
      <c r="A139" s="144"/>
      <c r="B139" s="114"/>
      <c r="C139" s="114"/>
      <c r="D139" s="116"/>
      <c r="E139" s="137"/>
      <c r="F139" s="118"/>
      <c r="G139" s="118"/>
      <c r="H139" s="118"/>
      <c r="I139" s="118"/>
      <c r="J139" s="38" t="s">
        <v>24</v>
      </c>
      <c r="K139" s="140"/>
      <c r="L139" s="141"/>
      <c r="M139" s="142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39" t="str">
        <f t="shared" ref="AS139" si="200">IF(AT138=AT139,"○","×")</f>
        <v>○</v>
      </c>
      <c r="AT139" s="36">
        <f t="shared" ref="AT139" si="201">COUNTIF(N139:AR139,"ａ")+COUNTIF(N139:AR139,"ｂ")+COUNTIF(N139:AR139,"ｃ")</f>
        <v>0</v>
      </c>
    </row>
    <row r="140" spans="1:46" ht="21" customHeight="1">
      <c r="A140" s="143">
        <v>69</v>
      </c>
      <c r="B140" s="145"/>
      <c r="C140" s="145"/>
      <c r="D140" s="146"/>
      <c r="E140" s="137" t="str">
        <f>IF(D140=""," ",DATEDIF(D140,K140,"Y")&amp;"歳"&amp;DATEDIF(D140,K140,"YM")&amp;"カ月")</f>
        <v xml:space="preserve"> </v>
      </c>
      <c r="F140" s="138"/>
      <c r="G140" s="138"/>
      <c r="H140" s="138"/>
      <c r="I140" s="138"/>
      <c r="J140" s="40" t="s">
        <v>8</v>
      </c>
      <c r="K140" s="139">
        <f>DATE($B1,$D1,1)</f>
        <v>44287</v>
      </c>
      <c r="L140" s="139">
        <f>DATEDIF(D140,K140,"Y")</f>
        <v>121</v>
      </c>
      <c r="M140" s="121" t="str">
        <f t="shared" si="142"/>
        <v>×</v>
      </c>
      <c r="N140" s="87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  <c r="AG140" s="86"/>
      <c r="AH140" s="86"/>
      <c r="AI140" s="86"/>
      <c r="AJ140" s="86"/>
      <c r="AK140" s="86"/>
      <c r="AL140" s="86"/>
      <c r="AM140" s="86"/>
      <c r="AN140" s="86"/>
      <c r="AO140" s="86"/>
      <c r="AP140" s="86"/>
      <c r="AQ140" s="86"/>
      <c r="AR140" s="86"/>
      <c r="AS140" s="41">
        <f>SUM(N140:AR140)</f>
        <v>0</v>
      </c>
      <c r="AT140" s="36">
        <f t="shared" ref="AT140" si="202">COUNT(N140:AR140)</f>
        <v>0</v>
      </c>
    </row>
    <row r="141" spans="1:46" ht="21" customHeight="1" thickBot="1">
      <c r="A141" s="144"/>
      <c r="B141" s="114"/>
      <c r="C141" s="114"/>
      <c r="D141" s="116"/>
      <c r="E141" s="137"/>
      <c r="F141" s="118"/>
      <c r="G141" s="118"/>
      <c r="H141" s="118"/>
      <c r="I141" s="118"/>
      <c r="J141" s="38" t="s">
        <v>24</v>
      </c>
      <c r="K141" s="140"/>
      <c r="L141" s="141"/>
      <c r="M141" s="142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39" t="str">
        <f t="shared" ref="AS141" si="203">IF(AT140=AT141,"○","×")</f>
        <v>○</v>
      </c>
      <c r="AT141" s="36">
        <f t="shared" ref="AT141" si="204">COUNTIF(N141:AR141,"ａ")+COUNTIF(N141:AR141,"ｂ")+COUNTIF(N141:AR141,"ｃ")</f>
        <v>0</v>
      </c>
    </row>
    <row r="142" spans="1:46" ht="21" customHeight="1">
      <c r="A142" s="143">
        <v>70</v>
      </c>
      <c r="B142" s="145"/>
      <c r="C142" s="145"/>
      <c r="D142" s="146"/>
      <c r="E142" s="137" t="str">
        <f>IF(D142=""," ",DATEDIF(D142,K142,"Y")&amp;"歳"&amp;DATEDIF(D142,K142,"YM")&amp;"カ月")</f>
        <v xml:space="preserve"> </v>
      </c>
      <c r="F142" s="138"/>
      <c r="G142" s="138"/>
      <c r="H142" s="138"/>
      <c r="I142" s="138"/>
      <c r="J142" s="40" t="s">
        <v>8</v>
      </c>
      <c r="K142" s="139">
        <f>DATE($B1,$D1,1)</f>
        <v>44287</v>
      </c>
      <c r="L142" s="139">
        <f>DATEDIF(D142,K142,"Y")</f>
        <v>121</v>
      </c>
      <c r="M142" s="121" t="str">
        <f t="shared" si="142"/>
        <v>×</v>
      </c>
      <c r="N142" s="87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41">
        <f>SUM(N142:AR142)</f>
        <v>0</v>
      </c>
      <c r="AT142" s="36">
        <f t="shared" ref="AT142" si="205">COUNT(N142:AR142)</f>
        <v>0</v>
      </c>
    </row>
    <row r="143" spans="1:46" ht="21" customHeight="1" thickBot="1">
      <c r="A143" s="144"/>
      <c r="B143" s="114"/>
      <c r="C143" s="114"/>
      <c r="D143" s="116"/>
      <c r="E143" s="137"/>
      <c r="F143" s="118"/>
      <c r="G143" s="118"/>
      <c r="H143" s="118"/>
      <c r="I143" s="118"/>
      <c r="J143" s="38" t="s">
        <v>24</v>
      </c>
      <c r="K143" s="140"/>
      <c r="L143" s="141"/>
      <c r="M143" s="142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39" t="str">
        <f t="shared" ref="AS143" si="206">IF(AT142=AT143,"○","×")</f>
        <v>○</v>
      </c>
      <c r="AT143" s="36">
        <f t="shared" ref="AT143" si="207">COUNTIF(N143:AR143,"ａ")+COUNTIF(N143:AR143,"ｂ")+COUNTIF(N143:AR143,"ｃ")</f>
        <v>0</v>
      </c>
    </row>
    <row r="144" spans="1:46" ht="21" customHeight="1">
      <c r="A144" s="143">
        <v>71</v>
      </c>
      <c r="B144" s="145"/>
      <c r="C144" s="145"/>
      <c r="D144" s="146"/>
      <c r="E144" s="137" t="str">
        <f>IF(D144=""," ",DATEDIF(D144,K144,"Y")&amp;"歳"&amp;DATEDIF(D144,K144,"YM")&amp;"カ月")</f>
        <v xml:space="preserve"> </v>
      </c>
      <c r="F144" s="138"/>
      <c r="G144" s="138"/>
      <c r="H144" s="138"/>
      <c r="I144" s="138"/>
      <c r="J144" s="40" t="s">
        <v>8</v>
      </c>
      <c r="K144" s="139">
        <f>DATE($B1,$D1,1)</f>
        <v>44287</v>
      </c>
      <c r="L144" s="139">
        <f>DATEDIF(D144,K144,"Y")</f>
        <v>121</v>
      </c>
      <c r="M144" s="121" t="str">
        <f t="shared" si="142"/>
        <v>×</v>
      </c>
      <c r="N144" s="87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  <c r="AE144" s="86"/>
      <c r="AF144" s="86"/>
      <c r="AG144" s="86"/>
      <c r="AH144" s="86"/>
      <c r="AI144" s="86"/>
      <c r="AJ144" s="86"/>
      <c r="AK144" s="86"/>
      <c r="AL144" s="86"/>
      <c r="AM144" s="86"/>
      <c r="AN144" s="86"/>
      <c r="AO144" s="86"/>
      <c r="AP144" s="86"/>
      <c r="AQ144" s="86"/>
      <c r="AR144" s="86"/>
      <c r="AS144" s="41">
        <f>SUM(N144:AR144)</f>
        <v>0</v>
      </c>
      <c r="AT144" s="36">
        <f t="shared" ref="AT144" si="208">COUNT(N144:AR144)</f>
        <v>0</v>
      </c>
    </row>
    <row r="145" spans="1:46" ht="21" customHeight="1" thickBot="1">
      <c r="A145" s="144"/>
      <c r="B145" s="114"/>
      <c r="C145" s="114"/>
      <c r="D145" s="116"/>
      <c r="E145" s="137"/>
      <c r="F145" s="118"/>
      <c r="G145" s="118"/>
      <c r="H145" s="118"/>
      <c r="I145" s="118"/>
      <c r="J145" s="38" t="s">
        <v>24</v>
      </c>
      <c r="K145" s="140"/>
      <c r="L145" s="141"/>
      <c r="M145" s="142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39" t="str">
        <f t="shared" ref="AS145" si="209">IF(AT144=AT145,"○","×")</f>
        <v>○</v>
      </c>
      <c r="AT145" s="36">
        <f t="shared" ref="AT145" si="210">COUNTIF(N145:AR145,"ａ")+COUNTIF(N145:AR145,"ｂ")+COUNTIF(N145:AR145,"ｃ")</f>
        <v>0</v>
      </c>
    </row>
    <row r="146" spans="1:46" ht="21" customHeight="1">
      <c r="A146" s="143">
        <v>72</v>
      </c>
      <c r="B146" s="145"/>
      <c r="C146" s="145"/>
      <c r="D146" s="146"/>
      <c r="E146" s="137" t="str">
        <f>IF(D146=""," ",DATEDIF(D146,K146,"Y")&amp;"歳"&amp;DATEDIF(D146,K146,"YM")&amp;"カ月")</f>
        <v xml:space="preserve"> </v>
      </c>
      <c r="F146" s="138"/>
      <c r="G146" s="138"/>
      <c r="H146" s="138"/>
      <c r="I146" s="138"/>
      <c r="J146" s="40" t="s">
        <v>8</v>
      </c>
      <c r="K146" s="139">
        <f>DATE($B1,$D1,1)</f>
        <v>44287</v>
      </c>
      <c r="L146" s="139">
        <f>DATEDIF(D146,K146,"Y")</f>
        <v>121</v>
      </c>
      <c r="M146" s="121" t="str">
        <f t="shared" si="142"/>
        <v>×</v>
      </c>
      <c r="N146" s="87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41">
        <f>SUM(N146:AR146)</f>
        <v>0</v>
      </c>
      <c r="AT146" s="36">
        <f t="shared" ref="AT146" si="211">COUNT(N146:AR146)</f>
        <v>0</v>
      </c>
    </row>
    <row r="147" spans="1:46" ht="21" customHeight="1" thickBot="1">
      <c r="A147" s="144"/>
      <c r="B147" s="114"/>
      <c r="C147" s="114"/>
      <c r="D147" s="116"/>
      <c r="E147" s="137"/>
      <c r="F147" s="118"/>
      <c r="G147" s="118"/>
      <c r="H147" s="118"/>
      <c r="I147" s="118"/>
      <c r="J147" s="38" t="s">
        <v>24</v>
      </c>
      <c r="K147" s="140"/>
      <c r="L147" s="141"/>
      <c r="M147" s="142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39" t="str">
        <f t="shared" ref="AS147" si="212">IF(AT146=AT147,"○","×")</f>
        <v>○</v>
      </c>
      <c r="AT147" s="36">
        <f t="shared" ref="AT147" si="213">COUNTIF(N147:AR147,"ａ")+COUNTIF(N147:AR147,"ｂ")+COUNTIF(N147:AR147,"ｃ")</f>
        <v>0</v>
      </c>
    </row>
    <row r="148" spans="1:46" ht="21" customHeight="1">
      <c r="A148" s="143">
        <v>73</v>
      </c>
      <c r="B148" s="145"/>
      <c r="C148" s="145"/>
      <c r="D148" s="146"/>
      <c r="E148" s="137" t="str">
        <f>IF(D148=""," ",DATEDIF(D148,K148,"Y")&amp;"歳"&amp;DATEDIF(D148,K148,"YM")&amp;"カ月")</f>
        <v xml:space="preserve"> </v>
      </c>
      <c r="F148" s="138"/>
      <c r="G148" s="138"/>
      <c r="H148" s="138"/>
      <c r="I148" s="138"/>
      <c r="J148" s="40" t="s">
        <v>8</v>
      </c>
      <c r="K148" s="139">
        <f>DATE($B1,$D1,1)</f>
        <v>44287</v>
      </c>
      <c r="L148" s="139">
        <f>DATEDIF(D148,K148,"Y")</f>
        <v>121</v>
      </c>
      <c r="M148" s="121" t="str">
        <f t="shared" si="142"/>
        <v>×</v>
      </c>
      <c r="N148" s="87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AE148" s="86"/>
      <c r="AF148" s="86"/>
      <c r="AG148" s="86"/>
      <c r="AH148" s="86"/>
      <c r="AI148" s="86"/>
      <c r="AJ148" s="86"/>
      <c r="AK148" s="86"/>
      <c r="AL148" s="86"/>
      <c r="AM148" s="86"/>
      <c r="AN148" s="86"/>
      <c r="AO148" s="86"/>
      <c r="AP148" s="86"/>
      <c r="AQ148" s="86"/>
      <c r="AR148" s="86"/>
      <c r="AS148" s="41">
        <f>SUM(N148:AR148)</f>
        <v>0</v>
      </c>
      <c r="AT148" s="36">
        <f t="shared" ref="AT148" si="214">COUNT(N148:AR148)</f>
        <v>0</v>
      </c>
    </row>
    <row r="149" spans="1:46" ht="21" customHeight="1" thickBot="1">
      <c r="A149" s="144"/>
      <c r="B149" s="114"/>
      <c r="C149" s="114"/>
      <c r="D149" s="116"/>
      <c r="E149" s="137"/>
      <c r="F149" s="118"/>
      <c r="G149" s="118"/>
      <c r="H149" s="118"/>
      <c r="I149" s="118"/>
      <c r="J149" s="38" t="s">
        <v>24</v>
      </c>
      <c r="K149" s="140"/>
      <c r="L149" s="141"/>
      <c r="M149" s="142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39" t="str">
        <f t="shared" ref="AS149" si="215">IF(AT148=AT149,"○","×")</f>
        <v>○</v>
      </c>
      <c r="AT149" s="36">
        <f t="shared" ref="AT149" si="216">COUNTIF(N149:AR149,"ａ")+COUNTIF(N149:AR149,"ｂ")+COUNTIF(N149:AR149,"ｃ")</f>
        <v>0</v>
      </c>
    </row>
    <row r="150" spans="1:46" ht="21" customHeight="1">
      <c r="A150" s="143">
        <v>74</v>
      </c>
      <c r="B150" s="145"/>
      <c r="C150" s="145"/>
      <c r="D150" s="146"/>
      <c r="E150" s="137" t="str">
        <f>IF(D150=""," ",DATEDIF(D150,K150,"Y")&amp;"歳"&amp;DATEDIF(D150,K150,"YM")&amp;"カ月")</f>
        <v xml:space="preserve"> </v>
      </c>
      <c r="F150" s="138"/>
      <c r="G150" s="138"/>
      <c r="H150" s="138"/>
      <c r="I150" s="138"/>
      <c r="J150" s="40" t="s">
        <v>8</v>
      </c>
      <c r="K150" s="139">
        <f>DATE($B1,$D1,1)</f>
        <v>44287</v>
      </c>
      <c r="L150" s="139">
        <f>DATEDIF(D150,K150,"Y")</f>
        <v>121</v>
      </c>
      <c r="M150" s="121" t="str">
        <f t="shared" si="142"/>
        <v>×</v>
      </c>
      <c r="N150" s="87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  <c r="AB150" s="86"/>
      <c r="AC150" s="86"/>
      <c r="AD150" s="86"/>
      <c r="AE150" s="86"/>
      <c r="AF150" s="86"/>
      <c r="AG150" s="86"/>
      <c r="AH150" s="86"/>
      <c r="AI150" s="86"/>
      <c r="AJ150" s="86"/>
      <c r="AK150" s="86"/>
      <c r="AL150" s="86"/>
      <c r="AM150" s="86"/>
      <c r="AN150" s="86"/>
      <c r="AO150" s="86"/>
      <c r="AP150" s="86"/>
      <c r="AQ150" s="86"/>
      <c r="AR150" s="86"/>
      <c r="AS150" s="41">
        <f>SUM(N150:AR150)</f>
        <v>0</v>
      </c>
      <c r="AT150" s="36">
        <f t="shared" ref="AT150" si="217">COUNT(N150:AR150)</f>
        <v>0</v>
      </c>
    </row>
    <row r="151" spans="1:46" ht="21" customHeight="1" thickBot="1">
      <c r="A151" s="144"/>
      <c r="B151" s="114"/>
      <c r="C151" s="114"/>
      <c r="D151" s="116"/>
      <c r="E151" s="137"/>
      <c r="F151" s="118"/>
      <c r="G151" s="118"/>
      <c r="H151" s="118"/>
      <c r="I151" s="118"/>
      <c r="J151" s="38" t="s">
        <v>24</v>
      </c>
      <c r="K151" s="140"/>
      <c r="L151" s="141"/>
      <c r="M151" s="142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39" t="str">
        <f t="shared" ref="AS151" si="218">IF(AT150=AT151,"○","×")</f>
        <v>○</v>
      </c>
      <c r="AT151" s="36">
        <f t="shared" ref="AT151" si="219">COUNTIF(N151:AR151,"ａ")+COUNTIF(N151:AR151,"ｂ")+COUNTIF(N151:AR151,"ｃ")</f>
        <v>0</v>
      </c>
    </row>
    <row r="152" spans="1:46" ht="21" customHeight="1">
      <c r="A152" s="143">
        <v>75</v>
      </c>
      <c r="B152" s="145"/>
      <c r="C152" s="145"/>
      <c r="D152" s="146"/>
      <c r="E152" s="137" t="str">
        <f>IF(D152=""," ",DATEDIF(D152,K152,"Y")&amp;"歳"&amp;DATEDIF(D152,K152,"YM")&amp;"カ月")</f>
        <v xml:space="preserve"> </v>
      </c>
      <c r="F152" s="138"/>
      <c r="G152" s="138"/>
      <c r="H152" s="138"/>
      <c r="I152" s="138"/>
      <c r="J152" s="40" t="s">
        <v>8</v>
      </c>
      <c r="K152" s="139">
        <f>DATE($B1,$D1,1)</f>
        <v>44287</v>
      </c>
      <c r="L152" s="139">
        <f>DATEDIF(D152,K152,"Y")</f>
        <v>121</v>
      </c>
      <c r="M152" s="121" t="str">
        <f t="shared" si="142"/>
        <v>×</v>
      </c>
      <c r="N152" s="87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  <c r="AC152" s="86"/>
      <c r="AD152" s="86"/>
      <c r="AE152" s="86"/>
      <c r="AF152" s="86"/>
      <c r="AG152" s="86"/>
      <c r="AH152" s="86"/>
      <c r="AI152" s="86"/>
      <c r="AJ152" s="86"/>
      <c r="AK152" s="86"/>
      <c r="AL152" s="86"/>
      <c r="AM152" s="86"/>
      <c r="AN152" s="86"/>
      <c r="AO152" s="86"/>
      <c r="AP152" s="86"/>
      <c r="AQ152" s="86"/>
      <c r="AR152" s="86"/>
      <c r="AS152" s="41">
        <f>SUM(N152:AR152)</f>
        <v>0</v>
      </c>
      <c r="AT152" s="36">
        <f t="shared" ref="AT152" si="220">COUNT(N152:AR152)</f>
        <v>0</v>
      </c>
    </row>
    <row r="153" spans="1:46" ht="21" customHeight="1" thickBot="1">
      <c r="A153" s="144"/>
      <c r="B153" s="114"/>
      <c r="C153" s="114"/>
      <c r="D153" s="116"/>
      <c r="E153" s="137"/>
      <c r="F153" s="118"/>
      <c r="G153" s="118"/>
      <c r="H153" s="118"/>
      <c r="I153" s="118"/>
      <c r="J153" s="38" t="s">
        <v>24</v>
      </c>
      <c r="K153" s="140"/>
      <c r="L153" s="141"/>
      <c r="M153" s="142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39" t="str">
        <f t="shared" ref="AS153" si="221">IF(AT152=AT153,"○","×")</f>
        <v>○</v>
      </c>
      <c r="AT153" s="36">
        <f t="shared" ref="AT153" si="222">COUNTIF(N153:AR153,"ａ")+COUNTIF(N153:AR153,"ｂ")+COUNTIF(N153:AR153,"ｃ")</f>
        <v>0</v>
      </c>
    </row>
    <row r="154" spans="1:46" ht="21" customHeight="1">
      <c r="A154" s="143">
        <v>76</v>
      </c>
      <c r="B154" s="145"/>
      <c r="C154" s="145"/>
      <c r="D154" s="146"/>
      <c r="E154" s="137" t="str">
        <f>IF(D154=""," ",DATEDIF(D154,K154,"Y")&amp;"歳"&amp;DATEDIF(D154,K154,"YM")&amp;"カ月")</f>
        <v xml:space="preserve"> </v>
      </c>
      <c r="F154" s="138"/>
      <c r="G154" s="138"/>
      <c r="H154" s="138"/>
      <c r="I154" s="138"/>
      <c r="J154" s="40" t="s">
        <v>8</v>
      </c>
      <c r="K154" s="139">
        <f>DATE($B1,$D1,1)</f>
        <v>44287</v>
      </c>
      <c r="L154" s="139">
        <f>DATEDIF(D154,K154,"Y")</f>
        <v>121</v>
      </c>
      <c r="M154" s="121" t="str">
        <f t="shared" si="142"/>
        <v>×</v>
      </c>
      <c r="N154" s="87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  <c r="AE154" s="86"/>
      <c r="AF154" s="86"/>
      <c r="AG154" s="86"/>
      <c r="AH154" s="86"/>
      <c r="AI154" s="86"/>
      <c r="AJ154" s="86"/>
      <c r="AK154" s="86"/>
      <c r="AL154" s="86"/>
      <c r="AM154" s="86"/>
      <c r="AN154" s="86"/>
      <c r="AO154" s="86"/>
      <c r="AP154" s="86"/>
      <c r="AQ154" s="86"/>
      <c r="AR154" s="86"/>
      <c r="AS154" s="41">
        <f>SUM(N154:AR154)</f>
        <v>0</v>
      </c>
      <c r="AT154" s="36">
        <f t="shared" ref="AT154" si="223">COUNT(N154:AR154)</f>
        <v>0</v>
      </c>
    </row>
    <row r="155" spans="1:46" ht="21" customHeight="1" thickBot="1">
      <c r="A155" s="144"/>
      <c r="B155" s="114"/>
      <c r="C155" s="114"/>
      <c r="D155" s="116"/>
      <c r="E155" s="137"/>
      <c r="F155" s="118"/>
      <c r="G155" s="118"/>
      <c r="H155" s="118"/>
      <c r="I155" s="118"/>
      <c r="J155" s="38" t="s">
        <v>24</v>
      </c>
      <c r="K155" s="140"/>
      <c r="L155" s="141"/>
      <c r="M155" s="142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39" t="str">
        <f t="shared" ref="AS155" si="224">IF(AT154=AT155,"○","×")</f>
        <v>○</v>
      </c>
      <c r="AT155" s="36">
        <f t="shared" ref="AT155" si="225">COUNTIF(N155:AR155,"ａ")+COUNTIF(N155:AR155,"ｂ")+COUNTIF(N155:AR155,"ｃ")</f>
        <v>0</v>
      </c>
    </row>
    <row r="156" spans="1:46" ht="21" customHeight="1">
      <c r="A156" s="143">
        <v>77</v>
      </c>
      <c r="B156" s="145"/>
      <c r="C156" s="145"/>
      <c r="D156" s="146"/>
      <c r="E156" s="137" t="str">
        <f>IF(D156=""," ",DATEDIF(D156,K156,"Y")&amp;"歳"&amp;DATEDIF(D156,K156,"YM")&amp;"カ月")</f>
        <v xml:space="preserve"> </v>
      </c>
      <c r="F156" s="138"/>
      <c r="G156" s="138"/>
      <c r="H156" s="138"/>
      <c r="I156" s="138"/>
      <c r="J156" s="40" t="s">
        <v>8</v>
      </c>
      <c r="K156" s="139">
        <f>DATE($B1,$D1,1)</f>
        <v>44287</v>
      </c>
      <c r="L156" s="139">
        <f>DATEDIF(D156,K156,"Y")</f>
        <v>121</v>
      </c>
      <c r="M156" s="121" t="str">
        <f t="shared" si="142"/>
        <v>×</v>
      </c>
      <c r="N156" s="87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  <c r="AG156" s="86"/>
      <c r="AH156" s="86"/>
      <c r="AI156" s="86"/>
      <c r="AJ156" s="86"/>
      <c r="AK156" s="86"/>
      <c r="AL156" s="86"/>
      <c r="AM156" s="86"/>
      <c r="AN156" s="86"/>
      <c r="AO156" s="86"/>
      <c r="AP156" s="86"/>
      <c r="AQ156" s="86"/>
      <c r="AR156" s="86"/>
      <c r="AS156" s="41">
        <f>SUM(N156:AR156)</f>
        <v>0</v>
      </c>
      <c r="AT156" s="36">
        <f t="shared" ref="AT156" si="226">COUNT(N156:AR156)</f>
        <v>0</v>
      </c>
    </row>
    <row r="157" spans="1:46" ht="21" customHeight="1" thickBot="1">
      <c r="A157" s="144"/>
      <c r="B157" s="114"/>
      <c r="C157" s="114"/>
      <c r="D157" s="116"/>
      <c r="E157" s="137"/>
      <c r="F157" s="118"/>
      <c r="G157" s="118"/>
      <c r="H157" s="118"/>
      <c r="I157" s="118"/>
      <c r="J157" s="38" t="s">
        <v>24</v>
      </c>
      <c r="K157" s="140"/>
      <c r="L157" s="141"/>
      <c r="M157" s="142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39" t="str">
        <f t="shared" ref="AS157" si="227">IF(AT156=AT157,"○","×")</f>
        <v>○</v>
      </c>
      <c r="AT157" s="36">
        <f t="shared" ref="AT157" si="228">COUNTIF(N157:AR157,"ａ")+COUNTIF(N157:AR157,"ｂ")+COUNTIF(N157:AR157,"ｃ")</f>
        <v>0</v>
      </c>
    </row>
    <row r="158" spans="1:46" ht="21" customHeight="1">
      <c r="A158" s="143">
        <v>78</v>
      </c>
      <c r="B158" s="145"/>
      <c r="C158" s="145"/>
      <c r="D158" s="146"/>
      <c r="E158" s="137" t="str">
        <f>IF(D158=""," ",DATEDIF(D158,K158,"Y")&amp;"歳"&amp;DATEDIF(D158,K158,"YM")&amp;"カ月")</f>
        <v xml:space="preserve"> </v>
      </c>
      <c r="F158" s="138"/>
      <c r="G158" s="138"/>
      <c r="H158" s="138"/>
      <c r="I158" s="138"/>
      <c r="J158" s="40" t="s">
        <v>8</v>
      </c>
      <c r="K158" s="139">
        <f>DATE($B1,$D1,1)</f>
        <v>44287</v>
      </c>
      <c r="L158" s="139">
        <f>DATEDIF(D158,K158,"Y")</f>
        <v>121</v>
      </c>
      <c r="M158" s="121" t="str">
        <f t="shared" si="142"/>
        <v>×</v>
      </c>
      <c r="N158" s="87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6"/>
      <c r="AD158" s="86"/>
      <c r="AE158" s="86"/>
      <c r="AF158" s="86"/>
      <c r="AG158" s="86"/>
      <c r="AH158" s="86"/>
      <c r="AI158" s="86"/>
      <c r="AJ158" s="86"/>
      <c r="AK158" s="86"/>
      <c r="AL158" s="86"/>
      <c r="AM158" s="86"/>
      <c r="AN158" s="86"/>
      <c r="AO158" s="86"/>
      <c r="AP158" s="86"/>
      <c r="AQ158" s="86"/>
      <c r="AR158" s="86"/>
      <c r="AS158" s="41">
        <f>SUM(N158:AR158)</f>
        <v>0</v>
      </c>
      <c r="AT158" s="36">
        <f t="shared" ref="AT158" si="229">COUNT(N158:AR158)</f>
        <v>0</v>
      </c>
    </row>
    <row r="159" spans="1:46" ht="21" customHeight="1" thickBot="1">
      <c r="A159" s="144"/>
      <c r="B159" s="114"/>
      <c r="C159" s="114"/>
      <c r="D159" s="116"/>
      <c r="E159" s="137"/>
      <c r="F159" s="118"/>
      <c r="G159" s="118"/>
      <c r="H159" s="118"/>
      <c r="I159" s="118"/>
      <c r="J159" s="38" t="s">
        <v>24</v>
      </c>
      <c r="K159" s="140"/>
      <c r="L159" s="141"/>
      <c r="M159" s="142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39" t="str">
        <f t="shared" ref="AS159" si="230">IF(AT158=AT159,"○","×")</f>
        <v>○</v>
      </c>
      <c r="AT159" s="36">
        <f t="shared" ref="AT159" si="231">COUNTIF(N159:AR159,"ａ")+COUNTIF(N159:AR159,"ｂ")+COUNTIF(N159:AR159,"ｃ")</f>
        <v>0</v>
      </c>
    </row>
    <row r="160" spans="1:46" ht="21" customHeight="1">
      <c r="A160" s="143">
        <v>79</v>
      </c>
      <c r="B160" s="145"/>
      <c r="C160" s="145"/>
      <c r="D160" s="146"/>
      <c r="E160" s="137" t="str">
        <f>IF(D160=""," ",DATEDIF(D160,K160,"Y")&amp;"歳"&amp;DATEDIF(D160,K160,"YM")&amp;"カ月")</f>
        <v xml:space="preserve"> </v>
      </c>
      <c r="F160" s="138"/>
      <c r="G160" s="138"/>
      <c r="H160" s="138"/>
      <c r="I160" s="138"/>
      <c r="J160" s="40" t="s">
        <v>8</v>
      </c>
      <c r="K160" s="139">
        <f>DATE($B1,$D1,1)</f>
        <v>44287</v>
      </c>
      <c r="L160" s="139">
        <f>DATEDIF(D160,K160,"Y")</f>
        <v>121</v>
      </c>
      <c r="M160" s="121" t="str">
        <f t="shared" si="142"/>
        <v>×</v>
      </c>
      <c r="N160" s="87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86"/>
      <c r="AK160" s="86"/>
      <c r="AL160" s="86"/>
      <c r="AM160" s="86"/>
      <c r="AN160" s="86"/>
      <c r="AO160" s="86"/>
      <c r="AP160" s="86"/>
      <c r="AQ160" s="86"/>
      <c r="AR160" s="86"/>
      <c r="AS160" s="41">
        <f>SUM(N160:AR160)</f>
        <v>0</v>
      </c>
      <c r="AT160" s="36">
        <f t="shared" ref="AT160" si="232">COUNT(N160:AR160)</f>
        <v>0</v>
      </c>
    </row>
    <row r="161" spans="1:46" ht="21" customHeight="1" thickBot="1">
      <c r="A161" s="144"/>
      <c r="B161" s="114"/>
      <c r="C161" s="114"/>
      <c r="D161" s="116"/>
      <c r="E161" s="137"/>
      <c r="F161" s="118"/>
      <c r="G161" s="118"/>
      <c r="H161" s="118"/>
      <c r="I161" s="118"/>
      <c r="J161" s="38" t="s">
        <v>24</v>
      </c>
      <c r="K161" s="140"/>
      <c r="L161" s="141"/>
      <c r="M161" s="142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39" t="str">
        <f t="shared" ref="AS161" si="233">IF(AT160=AT161,"○","×")</f>
        <v>○</v>
      </c>
      <c r="AT161" s="36">
        <f t="shared" ref="AT161" si="234">COUNTIF(N161:AR161,"ａ")+COUNTIF(N161:AR161,"ｂ")+COUNTIF(N161:AR161,"ｃ")</f>
        <v>0</v>
      </c>
    </row>
    <row r="162" spans="1:46" ht="21" customHeight="1">
      <c r="A162" s="143">
        <v>80</v>
      </c>
      <c r="B162" s="145"/>
      <c r="C162" s="145"/>
      <c r="D162" s="146"/>
      <c r="E162" s="137" t="str">
        <f>IF(D162=""," ",DATEDIF(D162,K162,"Y")&amp;"歳"&amp;DATEDIF(D162,K162,"YM")&amp;"カ月")</f>
        <v xml:space="preserve"> </v>
      </c>
      <c r="F162" s="138"/>
      <c r="G162" s="138"/>
      <c r="H162" s="138"/>
      <c r="I162" s="138"/>
      <c r="J162" s="40" t="s">
        <v>8</v>
      </c>
      <c r="K162" s="139">
        <f>DATE($B1,$D1,1)</f>
        <v>44287</v>
      </c>
      <c r="L162" s="139">
        <f>DATEDIF(D162,K162,"Y")</f>
        <v>121</v>
      </c>
      <c r="M162" s="121" t="str">
        <f t="shared" si="142"/>
        <v>×</v>
      </c>
      <c r="N162" s="87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  <c r="AE162" s="86"/>
      <c r="AF162" s="86"/>
      <c r="AG162" s="86"/>
      <c r="AH162" s="86"/>
      <c r="AI162" s="86"/>
      <c r="AJ162" s="86"/>
      <c r="AK162" s="86"/>
      <c r="AL162" s="86"/>
      <c r="AM162" s="86"/>
      <c r="AN162" s="86"/>
      <c r="AO162" s="86"/>
      <c r="AP162" s="86"/>
      <c r="AQ162" s="86"/>
      <c r="AR162" s="86"/>
      <c r="AS162" s="41">
        <f>SUM(N162:AR162)</f>
        <v>0</v>
      </c>
      <c r="AT162" s="36">
        <f t="shared" ref="AT162" si="235">COUNT(N162:AR162)</f>
        <v>0</v>
      </c>
    </row>
    <row r="163" spans="1:46" ht="21" customHeight="1" thickBot="1">
      <c r="A163" s="144"/>
      <c r="B163" s="114"/>
      <c r="C163" s="114"/>
      <c r="D163" s="116"/>
      <c r="E163" s="137"/>
      <c r="F163" s="118"/>
      <c r="G163" s="118"/>
      <c r="H163" s="118"/>
      <c r="I163" s="118"/>
      <c r="J163" s="38" t="s">
        <v>24</v>
      </c>
      <c r="K163" s="140"/>
      <c r="L163" s="141"/>
      <c r="M163" s="142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39" t="str">
        <f t="shared" ref="AS163" si="236">IF(AT162=AT163,"○","×")</f>
        <v>○</v>
      </c>
      <c r="AT163" s="36">
        <f t="shared" ref="AT163" si="237">COUNTIF(N163:AR163,"ａ")+COUNTIF(N163:AR163,"ｂ")+COUNTIF(N163:AR163,"ｃ")</f>
        <v>0</v>
      </c>
    </row>
    <row r="164" spans="1:46" ht="21" customHeight="1">
      <c r="A164" s="143">
        <v>81</v>
      </c>
      <c r="B164" s="145"/>
      <c r="C164" s="145"/>
      <c r="D164" s="146"/>
      <c r="E164" s="137" t="str">
        <f>IF(D164=""," ",DATEDIF(D164,K164,"Y")&amp;"歳"&amp;DATEDIF(D164,K164,"YM")&amp;"カ月")</f>
        <v xml:space="preserve"> </v>
      </c>
      <c r="F164" s="138"/>
      <c r="G164" s="138"/>
      <c r="H164" s="138"/>
      <c r="I164" s="138"/>
      <c r="J164" s="40" t="s">
        <v>8</v>
      </c>
      <c r="K164" s="139">
        <f>DATE($B1,$D1,1)</f>
        <v>44287</v>
      </c>
      <c r="L164" s="139">
        <f>DATEDIF(D164,K164,"Y")</f>
        <v>121</v>
      </c>
      <c r="M164" s="121" t="str">
        <f t="shared" ref="M164:M226" si="238">IF(L164=0,"○",IF(L164=1,"△",IF(L164=2,"□",IF(L164=3,"◇","×"))))</f>
        <v>×</v>
      </c>
      <c r="N164" s="87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  <c r="AA164" s="86"/>
      <c r="AB164" s="86"/>
      <c r="AC164" s="86"/>
      <c r="AD164" s="86"/>
      <c r="AE164" s="86"/>
      <c r="AF164" s="86"/>
      <c r="AG164" s="86"/>
      <c r="AH164" s="86"/>
      <c r="AI164" s="86"/>
      <c r="AJ164" s="86"/>
      <c r="AK164" s="86"/>
      <c r="AL164" s="86"/>
      <c r="AM164" s="86"/>
      <c r="AN164" s="86"/>
      <c r="AO164" s="86"/>
      <c r="AP164" s="86"/>
      <c r="AQ164" s="86"/>
      <c r="AR164" s="86"/>
      <c r="AS164" s="41">
        <f>SUM(N164:AR164)</f>
        <v>0</v>
      </c>
      <c r="AT164" s="36">
        <f t="shared" ref="AT164" si="239">COUNT(N164:AR164)</f>
        <v>0</v>
      </c>
    </row>
    <row r="165" spans="1:46" ht="21" customHeight="1" thickBot="1">
      <c r="A165" s="144"/>
      <c r="B165" s="114"/>
      <c r="C165" s="114"/>
      <c r="D165" s="116"/>
      <c r="E165" s="137"/>
      <c r="F165" s="118"/>
      <c r="G165" s="118"/>
      <c r="H165" s="118"/>
      <c r="I165" s="118"/>
      <c r="J165" s="38" t="s">
        <v>24</v>
      </c>
      <c r="K165" s="140"/>
      <c r="L165" s="141"/>
      <c r="M165" s="142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39" t="str">
        <f t="shared" ref="AS165" si="240">IF(AT164=AT165,"○","×")</f>
        <v>○</v>
      </c>
      <c r="AT165" s="36">
        <f t="shared" ref="AT165" si="241">COUNTIF(N165:AR165,"ａ")+COUNTIF(N165:AR165,"ｂ")+COUNTIF(N165:AR165,"ｃ")</f>
        <v>0</v>
      </c>
    </row>
    <row r="166" spans="1:46" ht="21" customHeight="1">
      <c r="A166" s="143">
        <v>82</v>
      </c>
      <c r="B166" s="145"/>
      <c r="C166" s="145"/>
      <c r="D166" s="146"/>
      <c r="E166" s="137" t="str">
        <f>IF(D166=""," ",DATEDIF(D166,K166,"Y")&amp;"歳"&amp;DATEDIF(D166,K166,"YM")&amp;"カ月")</f>
        <v xml:space="preserve"> </v>
      </c>
      <c r="F166" s="138"/>
      <c r="G166" s="138"/>
      <c r="H166" s="138"/>
      <c r="I166" s="138"/>
      <c r="J166" s="40" t="s">
        <v>8</v>
      </c>
      <c r="K166" s="139">
        <f>DATE($B1,$D1,1)</f>
        <v>44287</v>
      </c>
      <c r="L166" s="139">
        <f>DATEDIF(D166,K166,"Y")</f>
        <v>121</v>
      </c>
      <c r="M166" s="121" t="str">
        <f t="shared" si="238"/>
        <v>×</v>
      </c>
      <c r="N166" s="87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  <c r="AI166" s="86"/>
      <c r="AJ166" s="86"/>
      <c r="AK166" s="86"/>
      <c r="AL166" s="86"/>
      <c r="AM166" s="86"/>
      <c r="AN166" s="86"/>
      <c r="AO166" s="86"/>
      <c r="AP166" s="86"/>
      <c r="AQ166" s="86"/>
      <c r="AR166" s="86"/>
      <c r="AS166" s="41">
        <f>SUM(N166:AR166)</f>
        <v>0</v>
      </c>
      <c r="AT166" s="36">
        <f t="shared" ref="AT166" si="242">COUNT(N166:AR166)</f>
        <v>0</v>
      </c>
    </row>
    <row r="167" spans="1:46" ht="21" customHeight="1" thickBot="1">
      <c r="A167" s="144"/>
      <c r="B167" s="114"/>
      <c r="C167" s="114"/>
      <c r="D167" s="116"/>
      <c r="E167" s="137"/>
      <c r="F167" s="118"/>
      <c r="G167" s="118"/>
      <c r="H167" s="118"/>
      <c r="I167" s="118"/>
      <c r="J167" s="38" t="s">
        <v>24</v>
      </c>
      <c r="K167" s="140"/>
      <c r="L167" s="141"/>
      <c r="M167" s="142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39" t="str">
        <f t="shared" ref="AS167" si="243">IF(AT166=AT167,"○","×")</f>
        <v>○</v>
      </c>
      <c r="AT167" s="36">
        <f t="shared" ref="AT167" si="244">COUNTIF(N167:AR167,"ａ")+COUNTIF(N167:AR167,"ｂ")+COUNTIF(N167:AR167,"ｃ")</f>
        <v>0</v>
      </c>
    </row>
    <row r="168" spans="1:46" ht="21" customHeight="1">
      <c r="A168" s="143">
        <v>83</v>
      </c>
      <c r="B168" s="145"/>
      <c r="C168" s="145"/>
      <c r="D168" s="146"/>
      <c r="E168" s="137" t="str">
        <f>IF(D168=""," ",DATEDIF(D168,K168,"Y")&amp;"歳"&amp;DATEDIF(D168,K168,"YM")&amp;"カ月")</f>
        <v xml:space="preserve"> </v>
      </c>
      <c r="F168" s="138"/>
      <c r="G168" s="138"/>
      <c r="H168" s="138"/>
      <c r="I168" s="138"/>
      <c r="J168" s="40" t="s">
        <v>8</v>
      </c>
      <c r="K168" s="139">
        <f>DATE($B1,$D1,1)</f>
        <v>44287</v>
      </c>
      <c r="L168" s="139">
        <f>DATEDIF(D168,K168,"Y")</f>
        <v>121</v>
      </c>
      <c r="M168" s="121" t="str">
        <f t="shared" si="238"/>
        <v>×</v>
      </c>
      <c r="N168" s="87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6"/>
      <c r="AA168" s="86"/>
      <c r="AB168" s="86"/>
      <c r="AC168" s="86"/>
      <c r="AD168" s="86"/>
      <c r="AE168" s="86"/>
      <c r="AF168" s="86"/>
      <c r="AG168" s="86"/>
      <c r="AH168" s="86"/>
      <c r="AI168" s="86"/>
      <c r="AJ168" s="86"/>
      <c r="AK168" s="86"/>
      <c r="AL168" s="86"/>
      <c r="AM168" s="86"/>
      <c r="AN168" s="86"/>
      <c r="AO168" s="86"/>
      <c r="AP168" s="86"/>
      <c r="AQ168" s="86"/>
      <c r="AR168" s="86"/>
      <c r="AS168" s="41">
        <f>SUM(N168:AR168)</f>
        <v>0</v>
      </c>
      <c r="AT168" s="36">
        <f t="shared" ref="AT168" si="245">COUNT(N168:AR168)</f>
        <v>0</v>
      </c>
    </row>
    <row r="169" spans="1:46" ht="21" customHeight="1" thickBot="1">
      <c r="A169" s="144"/>
      <c r="B169" s="114"/>
      <c r="C169" s="114"/>
      <c r="D169" s="116"/>
      <c r="E169" s="137"/>
      <c r="F169" s="118"/>
      <c r="G169" s="118"/>
      <c r="H169" s="118"/>
      <c r="I169" s="118"/>
      <c r="J169" s="38" t="s">
        <v>24</v>
      </c>
      <c r="K169" s="140"/>
      <c r="L169" s="141"/>
      <c r="M169" s="142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39" t="str">
        <f t="shared" ref="AS169" si="246">IF(AT168=AT169,"○","×")</f>
        <v>○</v>
      </c>
      <c r="AT169" s="36">
        <f t="shared" ref="AT169" si="247">COUNTIF(N169:AR169,"ａ")+COUNTIF(N169:AR169,"ｂ")+COUNTIF(N169:AR169,"ｃ")</f>
        <v>0</v>
      </c>
    </row>
    <row r="170" spans="1:46" ht="21" customHeight="1">
      <c r="A170" s="143">
        <v>84</v>
      </c>
      <c r="B170" s="145"/>
      <c r="C170" s="145"/>
      <c r="D170" s="146"/>
      <c r="E170" s="137" t="str">
        <f>IF(D170=""," ",DATEDIF(D170,K170,"Y")&amp;"歳"&amp;DATEDIF(D170,K170,"YM")&amp;"カ月")</f>
        <v xml:space="preserve"> </v>
      </c>
      <c r="F170" s="138"/>
      <c r="G170" s="138"/>
      <c r="H170" s="138"/>
      <c r="I170" s="138"/>
      <c r="J170" s="40" t="s">
        <v>8</v>
      </c>
      <c r="K170" s="139">
        <f>DATE($B1,$D1,1)</f>
        <v>44287</v>
      </c>
      <c r="L170" s="139">
        <f>DATEDIF(D170,K170,"Y")</f>
        <v>121</v>
      </c>
      <c r="M170" s="121" t="str">
        <f t="shared" si="238"/>
        <v>×</v>
      </c>
      <c r="N170" s="87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  <c r="AI170" s="86"/>
      <c r="AJ170" s="86"/>
      <c r="AK170" s="86"/>
      <c r="AL170" s="86"/>
      <c r="AM170" s="86"/>
      <c r="AN170" s="86"/>
      <c r="AO170" s="86"/>
      <c r="AP170" s="86"/>
      <c r="AQ170" s="86"/>
      <c r="AR170" s="86"/>
      <c r="AS170" s="41">
        <f>SUM(N170:AR170)</f>
        <v>0</v>
      </c>
      <c r="AT170" s="36">
        <f t="shared" ref="AT170" si="248">COUNT(N170:AR170)</f>
        <v>0</v>
      </c>
    </row>
    <row r="171" spans="1:46" ht="21" customHeight="1" thickBot="1">
      <c r="A171" s="144"/>
      <c r="B171" s="114"/>
      <c r="C171" s="114"/>
      <c r="D171" s="116"/>
      <c r="E171" s="137"/>
      <c r="F171" s="118"/>
      <c r="G171" s="118"/>
      <c r="H171" s="118"/>
      <c r="I171" s="118"/>
      <c r="J171" s="38" t="s">
        <v>24</v>
      </c>
      <c r="K171" s="140"/>
      <c r="L171" s="141"/>
      <c r="M171" s="142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39" t="str">
        <f t="shared" ref="AS171" si="249">IF(AT170=AT171,"○","×")</f>
        <v>○</v>
      </c>
      <c r="AT171" s="36">
        <f t="shared" ref="AT171" si="250">COUNTIF(N171:AR171,"ａ")+COUNTIF(N171:AR171,"ｂ")+COUNTIF(N171:AR171,"ｃ")</f>
        <v>0</v>
      </c>
    </row>
    <row r="172" spans="1:46" ht="21" customHeight="1">
      <c r="A172" s="143">
        <v>85</v>
      </c>
      <c r="B172" s="145"/>
      <c r="C172" s="145"/>
      <c r="D172" s="146"/>
      <c r="E172" s="137" t="str">
        <f>IF(D172=""," ",DATEDIF(D172,K172,"Y")&amp;"歳"&amp;DATEDIF(D172,K172,"YM")&amp;"カ月")</f>
        <v xml:space="preserve"> </v>
      </c>
      <c r="F172" s="138"/>
      <c r="G172" s="138"/>
      <c r="H172" s="138"/>
      <c r="I172" s="138"/>
      <c r="J172" s="40" t="s">
        <v>8</v>
      </c>
      <c r="K172" s="139">
        <f>DATE($B1,$D1,1)</f>
        <v>44287</v>
      </c>
      <c r="L172" s="139">
        <f>DATEDIF(D172,K172,"Y")</f>
        <v>121</v>
      </c>
      <c r="M172" s="121" t="str">
        <f t="shared" si="238"/>
        <v>×</v>
      </c>
      <c r="N172" s="87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  <c r="AJ172" s="86"/>
      <c r="AK172" s="86"/>
      <c r="AL172" s="86"/>
      <c r="AM172" s="86"/>
      <c r="AN172" s="86"/>
      <c r="AO172" s="86"/>
      <c r="AP172" s="86"/>
      <c r="AQ172" s="86"/>
      <c r="AR172" s="86"/>
      <c r="AS172" s="41">
        <f>SUM(N172:AR172)</f>
        <v>0</v>
      </c>
      <c r="AT172" s="36">
        <f t="shared" ref="AT172" si="251">COUNT(N172:AR172)</f>
        <v>0</v>
      </c>
    </row>
    <row r="173" spans="1:46" ht="21" customHeight="1" thickBot="1">
      <c r="A173" s="144"/>
      <c r="B173" s="114"/>
      <c r="C173" s="114"/>
      <c r="D173" s="116"/>
      <c r="E173" s="137"/>
      <c r="F173" s="118"/>
      <c r="G173" s="118"/>
      <c r="H173" s="118"/>
      <c r="I173" s="118"/>
      <c r="J173" s="38" t="s">
        <v>24</v>
      </c>
      <c r="K173" s="140"/>
      <c r="L173" s="141"/>
      <c r="M173" s="142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39" t="str">
        <f t="shared" ref="AS173" si="252">IF(AT172=AT173,"○","×")</f>
        <v>○</v>
      </c>
      <c r="AT173" s="36">
        <f t="shared" ref="AT173" si="253">COUNTIF(N173:AR173,"ａ")+COUNTIF(N173:AR173,"ｂ")+COUNTIF(N173:AR173,"ｃ")</f>
        <v>0</v>
      </c>
    </row>
    <row r="174" spans="1:46" ht="21" customHeight="1">
      <c r="A174" s="143">
        <v>86</v>
      </c>
      <c r="B174" s="145"/>
      <c r="C174" s="145"/>
      <c r="D174" s="146"/>
      <c r="E174" s="137" t="str">
        <f>IF(D174=""," ",DATEDIF(D174,K174,"Y")&amp;"歳"&amp;DATEDIF(D174,K174,"YM")&amp;"カ月")</f>
        <v xml:space="preserve"> </v>
      </c>
      <c r="F174" s="138"/>
      <c r="G174" s="138"/>
      <c r="H174" s="138"/>
      <c r="I174" s="138"/>
      <c r="J174" s="40" t="s">
        <v>8</v>
      </c>
      <c r="K174" s="139">
        <f>DATE($B1,$D1,1)</f>
        <v>44287</v>
      </c>
      <c r="L174" s="139">
        <f>DATEDIF(D174,K174,"Y")</f>
        <v>121</v>
      </c>
      <c r="M174" s="121" t="str">
        <f t="shared" si="238"/>
        <v>×</v>
      </c>
      <c r="N174" s="87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6"/>
      <c r="AA174" s="86"/>
      <c r="AB174" s="86"/>
      <c r="AC174" s="86"/>
      <c r="AD174" s="86"/>
      <c r="AE174" s="86"/>
      <c r="AF174" s="86"/>
      <c r="AG174" s="86"/>
      <c r="AH174" s="86"/>
      <c r="AI174" s="86"/>
      <c r="AJ174" s="86"/>
      <c r="AK174" s="86"/>
      <c r="AL174" s="86"/>
      <c r="AM174" s="86"/>
      <c r="AN174" s="86"/>
      <c r="AO174" s="86"/>
      <c r="AP174" s="86"/>
      <c r="AQ174" s="86"/>
      <c r="AR174" s="86"/>
      <c r="AS174" s="41">
        <f>SUM(N174:AR174)</f>
        <v>0</v>
      </c>
      <c r="AT174" s="36">
        <f t="shared" ref="AT174" si="254">COUNT(N174:AR174)</f>
        <v>0</v>
      </c>
    </row>
    <row r="175" spans="1:46" ht="21" customHeight="1" thickBot="1">
      <c r="A175" s="144"/>
      <c r="B175" s="114"/>
      <c r="C175" s="114"/>
      <c r="D175" s="116"/>
      <c r="E175" s="137"/>
      <c r="F175" s="118"/>
      <c r="G175" s="118"/>
      <c r="H175" s="118"/>
      <c r="I175" s="118"/>
      <c r="J175" s="38" t="s">
        <v>24</v>
      </c>
      <c r="K175" s="140"/>
      <c r="L175" s="141"/>
      <c r="M175" s="142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O175" s="90"/>
      <c r="AP175" s="90"/>
      <c r="AQ175" s="90"/>
      <c r="AR175" s="90"/>
      <c r="AS175" s="39" t="str">
        <f t="shared" ref="AS175" si="255">IF(AT174=AT175,"○","×")</f>
        <v>○</v>
      </c>
      <c r="AT175" s="36">
        <f t="shared" ref="AT175" si="256">COUNTIF(N175:AR175,"ａ")+COUNTIF(N175:AR175,"ｂ")+COUNTIF(N175:AR175,"ｃ")</f>
        <v>0</v>
      </c>
    </row>
    <row r="176" spans="1:46" ht="21" customHeight="1">
      <c r="A176" s="143">
        <v>87</v>
      </c>
      <c r="B176" s="145"/>
      <c r="C176" s="145"/>
      <c r="D176" s="146"/>
      <c r="E176" s="137" t="str">
        <f>IF(D176=""," ",DATEDIF(D176,K176,"Y")&amp;"歳"&amp;DATEDIF(D176,K176,"YM")&amp;"カ月")</f>
        <v xml:space="preserve"> </v>
      </c>
      <c r="F176" s="138"/>
      <c r="G176" s="138"/>
      <c r="H176" s="138"/>
      <c r="I176" s="138"/>
      <c r="J176" s="40" t="s">
        <v>8</v>
      </c>
      <c r="K176" s="139">
        <f>DATE($B1,$D1,1)</f>
        <v>44287</v>
      </c>
      <c r="L176" s="139">
        <f>DATEDIF(D176,K176,"Y")</f>
        <v>121</v>
      </c>
      <c r="M176" s="121" t="str">
        <f t="shared" si="238"/>
        <v>×</v>
      </c>
      <c r="N176" s="87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6"/>
      <c r="AA176" s="86"/>
      <c r="AB176" s="86"/>
      <c r="AC176" s="86"/>
      <c r="AD176" s="86"/>
      <c r="AE176" s="86"/>
      <c r="AF176" s="86"/>
      <c r="AG176" s="86"/>
      <c r="AH176" s="86"/>
      <c r="AI176" s="86"/>
      <c r="AJ176" s="86"/>
      <c r="AK176" s="86"/>
      <c r="AL176" s="86"/>
      <c r="AM176" s="86"/>
      <c r="AN176" s="86"/>
      <c r="AO176" s="86"/>
      <c r="AP176" s="86"/>
      <c r="AQ176" s="86"/>
      <c r="AR176" s="86"/>
      <c r="AS176" s="41">
        <f>SUM(N176:AR176)</f>
        <v>0</v>
      </c>
      <c r="AT176" s="36">
        <f t="shared" ref="AT176" si="257">COUNT(N176:AR176)</f>
        <v>0</v>
      </c>
    </row>
    <row r="177" spans="1:46" ht="21" customHeight="1" thickBot="1">
      <c r="A177" s="144"/>
      <c r="B177" s="114"/>
      <c r="C177" s="114"/>
      <c r="D177" s="116"/>
      <c r="E177" s="137"/>
      <c r="F177" s="118"/>
      <c r="G177" s="118"/>
      <c r="H177" s="118"/>
      <c r="I177" s="118"/>
      <c r="J177" s="38" t="s">
        <v>24</v>
      </c>
      <c r="K177" s="140"/>
      <c r="L177" s="141"/>
      <c r="M177" s="142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O177" s="90"/>
      <c r="AP177" s="90"/>
      <c r="AQ177" s="90"/>
      <c r="AR177" s="90"/>
      <c r="AS177" s="39" t="str">
        <f t="shared" ref="AS177" si="258">IF(AT176=AT177,"○","×")</f>
        <v>○</v>
      </c>
      <c r="AT177" s="36">
        <f t="shared" ref="AT177" si="259">COUNTIF(N177:AR177,"ａ")+COUNTIF(N177:AR177,"ｂ")+COUNTIF(N177:AR177,"ｃ")</f>
        <v>0</v>
      </c>
    </row>
    <row r="178" spans="1:46" ht="21" customHeight="1">
      <c r="A178" s="143">
        <v>88</v>
      </c>
      <c r="B178" s="145"/>
      <c r="C178" s="145"/>
      <c r="D178" s="146"/>
      <c r="E178" s="137" t="str">
        <f>IF(D178=""," ",DATEDIF(D178,K178,"Y")&amp;"歳"&amp;DATEDIF(D178,K178,"YM")&amp;"カ月")</f>
        <v xml:space="preserve"> </v>
      </c>
      <c r="F178" s="138"/>
      <c r="G178" s="138"/>
      <c r="H178" s="138"/>
      <c r="I178" s="138"/>
      <c r="J178" s="40" t="s">
        <v>8</v>
      </c>
      <c r="K178" s="139">
        <f>DATE($B1,$D1,1)</f>
        <v>44287</v>
      </c>
      <c r="L178" s="139">
        <f>DATEDIF(D178,K178,"Y")</f>
        <v>121</v>
      </c>
      <c r="M178" s="121" t="str">
        <f t="shared" si="238"/>
        <v>×</v>
      </c>
      <c r="N178" s="87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6"/>
      <c r="AC178" s="86"/>
      <c r="AD178" s="86"/>
      <c r="AE178" s="86"/>
      <c r="AF178" s="86"/>
      <c r="AG178" s="86"/>
      <c r="AH178" s="86"/>
      <c r="AI178" s="86"/>
      <c r="AJ178" s="86"/>
      <c r="AK178" s="86"/>
      <c r="AL178" s="86"/>
      <c r="AM178" s="86"/>
      <c r="AN178" s="86"/>
      <c r="AO178" s="86"/>
      <c r="AP178" s="86"/>
      <c r="AQ178" s="86"/>
      <c r="AR178" s="86"/>
      <c r="AS178" s="41">
        <f>SUM(N178:AR178)</f>
        <v>0</v>
      </c>
      <c r="AT178" s="36">
        <f t="shared" ref="AT178" si="260">COUNT(N178:AR178)</f>
        <v>0</v>
      </c>
    </row>
    <row r="179" spans="1:46" ht="21" customHeight="1" thickBot="1">
      <c r="A179" s="144"/>
      <c r="B179" s="114"/>
      <c r="C179" s="114"/>
      <c r="D179" s="116"/>
      <c r="E179" s="137"/>
      <c r="F179" s="118"/>
      <c r="G179" s="118"/>
      <c r="H179" s="118"/>
      <c r="I179" s="118"/>
      <c r="J179" s="38" t="s">
        <v>24</v>
      </c>
      <c r="K179" s="140"/>
      <c r="L179" s="141"/>
      <c r="M179" s="142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0"/>
      <c r="AS179" s="39" t="str">
        <f t="shared" ref="AS179" si="261">IF(AT178=AT179,"○","×")</f>
        <v>○</v>
      </c>
      <c r="AT179" s="36">
        <f t="shared" ref="AT179" si="262">COUNTIF(N179:AR179,"ａ")+COUNTIF(N179:AR179,"ｂ")+COUNTIF(N179:AR179,"ｃ")</f>
        <v>0</v>
      </c>
    </row>
    <row r="180" spans="1:46" ht="21" customHeight="1">
      <c r="A180" s="143">
        <v>89</v>
      </c>
      <c r="B180" s="145"/>
      <c r="C180" s="145"/>
      <c r="D180" s="146"/>
      <c r="E180" s="137" t="str">
        <f>IF(D180=""," ",DATEDIF(D180,K180,"Y")&amp;"歳"&amp;DATEDIF(D180,K180,"YM")&amp;"カ月")</f>
        <v xml:space="preserve"> </v>
      </c>
      <c r="F180" s="138"/>
      <c r="G180" s="138"/>
      <c r="H180" s="138"/>
      <c r="I180" s="138"/>
      <c r="J180" s="40" t="s">
        <v>8</v>
      </c>
      <c r="K180" s="139">
        <f>DATE($B1,$D1,1)</f>
        <v>44287</v>
      </c>
      <c r="L180" s="139">
        <f>DATEDIF(D180,K180,"Y")</f>
        <v>121</v>
      </c>
      <c r="M180" s="121" t="str">
        <f t="shared" si="238"/>
        <v>×</v>
      </c>
      <c r="N180" s="87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  <c r="AA180" s="86"/>
      <c r="AB180" s="86"/>
      <c r="AC180" s="86"/>
      <c r="AD180" s="86"/>
      <c r="AE180" s="86"/>
      <c r="AF180" s="86"/>
      <c r="AG180" s="86"/>
      <c r="AH180" s="86"/>
      <c r="AI180" s="86"/>
      <c r="AJ180" s="86"/>
      <c r="AK180" s="86"/>
      <c r="AL180" s="86"/>
      <c r="AM180" s="86"/>
      <c r="AN180" s="86"/>
      <c r="AO180" s="86"/>
      <c r="AP180" s="86"/>
      <c r="AQ180" s="86"/>
      <c r="AR180" s="86"/>
      <c r="AS180" s="41">
        <f>SUM(N180:AR180)</f>
        <v>0</v>
      </c>
      <c r="AT180" s="36">
        <f t="shared" ref="AT180" si="263">COUNT(N180:AR180)</f>
        <v>0</v>
      </c>
    </row>
    <row r="181" spans="1:46" ht="21" customHeight="1" thickBot="1">
      <c r="A181" s="144"/>
      <c r="B181" s="114"/>
      <c r="C181" s="114"/>
      <c r="D181" s="116"/>
      <c r="E181" s="137"/>
      <c r="F181" s="118"/>
      <c r="G181" s="118"/>
      <c r="H181" s="118"/>
      <c r="I181" s="118"/>
      <c r="J181" s="38" t="s">
        <v>24</v>
      </c>
      <c r="K181" s="140"/>
      <c r="L181" s="141"/>
      <c r="M181" s="142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O181" s="90"/>
      <c r="AP181" s="90"/>
      <c r="AQ181" s="90"/>
      <c r="AR181" s="90"/>
      <c r="AS181" s="39" t="str">
        <f t="shared" ref="AS181" si="264">IF(AT180=AT181,"○","×")</f>
        <v>○</v>
      </c>
      <c r="AT181" s="36">
        <f t="shared" ref="AT181" si="265">COUNTIF(N181:AR181,"ａ")+COUNTIF(N181:AR181,"ｂ")+COUNTIF(N181:AR181,"ｃ")</f>
        <v>0</v>
      </c>
    </row>
    <row r="182" spans="1:46" ht="21" customHeight="1">
      <c r="A182" s="143">
        <v>90</v>
      </c>
      <c r="B182" s="145"/>
      <c r="C182" s="145"/>
      <c r="D182" s="146"/>
      <c r="E182" s="137" t="str">
        <f>IF(D182=""," ",DATEDIF(D182,K182,"Y")&amp;"歳"&amp;DATEDIF(D182,K182,"YM")&amp;"カ月")</f>
        <v xml:space="preserve"> </v>
      </c>
      <c r="F182" s="138"/>
      <c r="G182" s="138"/>
      <c r="H182" s="138"/>
      <c r="I182" s="138"/>
      <c r="J182" s="40" t="s">
        <v>8</v>
      </c>
      <c r="K182" s="139">
        <f>DATE($B1,$D1,1)</f>
        <v>44287</v>
      </c>
      <c r="L182" s="139">
        <f>DATEDIF(D182,K182,"Y")</f>
        <v>121</v>
      </c>
      <c r="M182" s="121" t="str">
        <f t="shared" si="238"/>
        <v>×</v>
      </c>
      <c r="N182" s="87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6"/>
      <c r="AA182" s="86"/>
      <c r="AB182" s="86"/>
      <c r="AC182" s="86"/>
      <c r="AD182" s="86"/>
      <c r="AE182" s="86"/>
      <c r="AF182" s="86"/>
      <c r="AG182" s="86"/>
      <c r="AH182" s="86"/>
      <c r="AI182" s="86"/>
      <c r="AJ182" s="86"/>
      <c r="AK182" s="86"/>
      <c r="AL182" s="86"/>
      <c r="AM182" s="86"/>
      <c r="AN182" s="86"/>
      <c r="AO182" s="86"/>
      <c r="AP182" s="86"/>
      <c r="AQ182" s="86"/>
      <c r="AR182" s="86"/>
      <c r="AS182" s="41">
        <f>SUM(N182:AR182)</f>
        <v>0</v>
      </c>
      <c r="AT182" s="36">
        <f t="shared" ref="AT182" si="266">COUNT(N182:AR182)</f>
        <v>0</v>
      </c>
    </row>
    <row r="183" spans="1:46" ht="21" customHeight="1" thickBot="1">
      <c r="A183" s="144"/>
      <c r="B183" s="114"/>
      <c r="C183" s="114"/>
      <c r="D183" s="116"/>
      <c r="E183" s="137"/>
      <c r="F183" s="118"/>
      <c r="G183" s="118"/>
      <c r="H183" s="118"/>
      <c r="I183" s="118"/>
      <c r="J183" s="38" t="s">
        <v>24</v>
      </c>
      <c r="K183" s="140"/>
      <c r="L183" s="141"/>
      <c r="M183" s="142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90"/>
      <c r="AQ183" s="90"/>
      <c r="AR183" s="90"/>
      <c r="AS183" s="39" t="str">
        <f t="shared" ref="AS183" si="267">IF(AT182=AT183,"○","×")</f>
        <v>○</v>
      </c>
      <c r="AT183" s="36">
        <f t="shared" ref="AT183" si="268">COUNTIF(N183:AR183,"ａ")+COUNTIF(N183:AR183,"ｂ")+COUNTIF(N183:AR183,"ｃ")</f>
        <v>0</v>
      </c>
    </row>
    <row r="184" spans="1:46" ht="21" customHeight="1">
      <c r="A184" s="143">
        <v>91</v>
      </c>
      <c r="B184" s="145"/>
      <c r="C184" s="145"/>
      <c r="D184" s="146"/>
      <c r="E184" s="137" t="str">
        <f>IF(D184=""," ",DATEDIF(D184,K184,"Y")&amp;"歳"&amp;DATEDIF(D184,K184,"YM")&amp;"カ月")</f>
        <v xml:space="preserve"> </v>
      </c>
      <c r="F184" s="138"/>
      <c r="G184" s="138"/>
      <c r="H184" s="138"/>
      <c r="I184" s="138"/>
      <c r="J184" s="40" t="s">
        <v>8</v>
      </c>
      <c r="K184" s="139">
        <f>DATE($B1,$D1,1)</f>
        <v>44287</v>
      </c>
      <c r="L184" s="139">
        <f>DATEDIF(D184,K184,"Y")</f>
        <v>121</v>
      </c>
      <c r="M184" s="121" t="str">
        <f t="shared" si="238"/>
        <v>×</v>
      </c>
      <c r="N184" s="87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  <c r="AA184" s="86"/>
      <c r="AB184" s="86"/>
      <c r="AC184" s="86"/>
      <c r="AD184" s="86"/>
      <c r="AE184" s="86"/>
      <c r="AF184" s="86"/>
      <c r="AG184" s="86"/>
      <c r="AH184" s="86"/>
      <c r="AI184" s="86"/>
      <c r="AJ184" s="86"/>
      <c r="AK184" s="86"/>
      <c r="AL184" s="86"/>
      <c r="AM184" s="86"/>
      <c r="AN184" s="86"/>
      <c r="AO184" s="86"/>
      <c r="AP184" s="86"/>
      <c r="AQ184" s="86"/>
      <c r="AR184" s="86"/>
      <c r="AS184" s="41">
        <f>SUM(N184:AR184)</f>
        <v>0</v>
      </c>
      <c r="AT184" s="36">
        <f t="shared" ref="AT184" si="269">COUNT(N184:AR184)</f>
        <v>0</v>
      </c>
    </row>
    <row r="185" spans="1:46" ht="21" customHeight="1" thickBot="1">
      <c r="A185" s="144"/>
      <c r="B185" s="114"/>
      <c r="C185" s="114"/>
      <c r="D185" s="116"/>
      <c r="E185" s="137"/>
      <c r="F185" s="118"/>
      <c r="G185" s="118"/>
      <c r="H185" s="118"/>
      <c r="I185" s="118"/>
      <c r="J185" s="38" t="s">
        <v>24</v>
      </c>
      <c r="K185" s="140"/>
      <c r="L185" s="141"/>
      <c r="M185" s="142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39" t="str">
        <f t="shared" ref="AS185" si="270">IF(AT184=AT185,"○","×")</f>
        <v>○</v>
      </c>
      <c r="AT185" s="36">
        <f t="shared" ref="AT185" si="271">COUNTIF(N185:AR185,"ａ")+COUNTIF(N185:AR185,"ｂ")+COUNTIF(N185:AR185,"ｃ")</f>
        <v>0</v>
      </c>
    </row>
    <row r="186" spans="1:46" ht="21" customHeight="1">
      <c r="A186" s="143">
        <v>92</v>
      </c>
      <c r="B186" s="145"/>
      <c r="C186" s="145"/>
      <c r="D186" s="146"/>
      <c r="E186" s="137" t="str">
        <f>IF(D186=""," ",DATEDIF(D186,K186,"Y")&amp;"歳"&amp;DATEDIF(D186,K186,"YM")&amp;"カ月")</f>
        <v xml:space="preserve"> </v>
      </c>
      <c r="F186" s="138"/>
      <c r="G186" s="138"/>
      <c r="H186" s="138"/>
      <c r="I186" s="138"/>
      <c r="J186" s="40" t="s">
        <v>8</v>
      </c>
      <c r="K186" s="139">
        <f>DATE($B1,$D1,1)</f>
        <v>44287</v>
      </c>
      <c r="L186" s="139">
        <f>DATEDIF(D186,K186,"Y")</f>
        <v>121</v>
      </c>
      <c r="M186" s="121" t="str">
        <f t="shared" si="238"/>
        <v>×</v>
      </c>
      <c r="N186" s="87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  <c r="AA186" s="86"/>
      <c r="AB186" s="86"/>
      <c r="AC186" s="86"/>
      <c r="AD186" s="86"/>
      <c r="AE186" s="86"/>
      <c r="AF186" s="86"/>
      <c r="AG186" s="86"/>
      <c r="AH186" s="86"/>
      <c r="AI186" s="86"/>
      <c r="AJ186" s="86"/>
      <c r="AK186" s="86"/>
      <c r="AL186" s="86"/>
      <c r="AM186" s="86"/>
      <c r="AN186" s="86"/>
      <c r="AO186" s="86"/>
      <c r="AP186" s="86"/>
      <c r="AQ186" s="86"/>
      <c r="AR186" s="86"/>
      <c r="AS186" s="41">
        <f>SUM(N186:AR186)</f>
        <v>0</v>
      </c>
      <c r="AT186" s="36">
        <f t="shared" ref="AT186" si="272">COUNT(N186:AR186)</f>
        <v>0</v>
      </c>
    </row>
    <row r="187" spans="1:46" ht="21" customHeight="1" thickBot="1">
      <c r="A187" s="144"/>
      <c r="B187" s="114"/>
      <c r="C187" s="114"/>
      <c r="D187" s="116"/>
      <c r="E187" s="137"/>
      <c r="F187" s="118"/>
      <c r="G187" s="118"/>
      <c r="H187" s="118"/>
      <c r="I187" s="118"/>
      <c r="J187" s="38" t="s">
        <v>24</v>
      </c>
      <c r="K187" s="140"/>
      <c r="L187" s="141"/>
      <c r="M187" s="142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O187" s="90"/>
      <c r="AP187" s="90"/>
      <c r="AQ187" s="90"/>
      <c r="AR187" s="90"/>
      <c r="AS187" s="39" t="str">
        <f t="shared" ref="AS187" si="273">IF(AT186=AT187,"○","×")</f>
        <v>○</v>
      </c>
      <c r="AT187" s="36">
        <f t="shared" ref="AT187" si="274">COUNTIF(N187:AR187,"ａ")+COUNTIF(N187:AR187,"ｂ")+COUNTIF(N187:AR187,"ｃ")</f>
        <v>0</v>
      </c>
    </row>
    <row r="188" spans="1:46" ht="21" customHeight="1">
      <c r="A188" s="143">
        <v>93</v>
      </c>
      <c r="B188" s="145"/>
      <c r="C188" s="145"/>
      <c r="D188" s="146"/>
      <c r="E188" s="137" t="str">
        <f>IF(D188=""," ",DATEDIF(D188,K188,"Y")&amp;"歳"&amp;DATEDIF(D188,K188,"YM")&amp;"カ月")</f>
        <v xml:space="preserve"> </v>
      </c>
      <c r="F188" s="138"/>
      <c r="G188" s="138"/>
      <c r="H188" s="138"/>
      <c r="I188" s="138"/>
      <c r="J188" s="40" t="s">
        <v>8</v>
      </c>
      <c r="K188" s="139">
        <f>DATE($B1,$D1,1)</f>
        <v>44287</v>
      </c>
      <c r="L188" s="139">
        <f>DATEDIF(D188,K188,"Y")</f>
        <v>121</v>
      </c>
      <c r="M188" s="121" t="str">
        <f t="shared" si="238"/>
        <v>×</v>
      </c>
      <c r="N188" s="87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  <c r="AA188" s="86"/>
      <c r="AB188" s="86"/>
      <c r="AC188" s="86"/>
      <c r="AD188" s="86"/>
      <c r="AE188" s="86"/>
      <c r="AF188" s="86"/>
      <c r="AG188" s="86"/>
      <c r="AH188" s="86"/>
      <c r="AI188" s="86"/>
      <c r="AJ188" s="86"/>
      <c r="AK188" s="86"/>
      <c r="AL188" s="86"/>
      <c r="AM188" s="86"/>
      <c r="AN188" s="86"/>
      <c r="AO188" s="86"/>
      <c r="AP188" s="86"/>
      <c r="AQ188" s="86"/>
      <c r="AR188" s="86"/>
      <c r="AS188" s="41">
        <f>SUM(N188:AR188)</f>
        <v>0</v>
      </c>
      <c r="AT188" s="36">
        <f t="shared" ref="AT188" si="275">COUNT(N188:AR188)</f>
        <v>0</v>
      </c>
    </row>
    <row r="189" spans="1:46" ht="21" customHeight="1" thickBot="1">
      <c r="A189" s="144"/>
      <c r="B189" s="114"/>
      <c r="C189" s="114"/>
      <c r="D189" s="116"/>
      <c r="E189" s="137"/>
      <c r="F189" s="118"/>
      <c r="G189" s="118"/>
      <c r="H189" s="118"/>
      <c r="I189" s="118"/>
      <c r="J189" s="38" t="s">
        <v>24</v>
      </c>
      <c r="K189" s="140"/>
      <c r="L189" s="141"/>
      <c r="M189" s="142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90"/>
      <c r="AQ189" s="90"/>
      <c r="AR189" s="90"/>
      <c r="AS189" s="39" t="str">
        <f t="shared" ref="AS189" si="276">IF(AT188=AT189,"○","×")</f>
        <v>○</v>
      </c>
      <c r="AT189" s="36">
        <f t="shared" ref="AT189" si="277">COUNTIF(N189:AR189,"ａ")+COUNTIF(N189:AR189,"ｂ")+COUNTIF(N189:AR189,"ｃ")</f>
        <v>0</v>
      </c>
    </row>
    <row r="190" spans="1:46" ht="21" customHeight="1">
      <c r="A190" s="143">
        <v>94</v>
      </c>
      <c r="B190" s="145"/>
      <c r="C190" s="145"/>
      <c r="D190" s="146"/>
      <c r="E190" s="137" t="str">
        <f>IF(D190=""," ",DATEDIF(D190,K190,"Y")&amp;"歳"&amp;DATEDIF(D190,K190,"YM")&amp;"カ月")</f>
        <v xml:space="preserve"> </v>
      </c>
      <c r="F190" s="138"/>
      <c r="G190" s="138"/>
      <c r="H190" s="138"/>
      <c r="I190" s="138"/>
      <c r="J190" s="40" t="s">
        <v>8</v>
      </c>
      <c r="K190" s="139">
        <f>DATE($B1,$D1,1)</f>
        <v>44287</v>
      </c>
      <c r="L190" s="139">
        <f>DATEDIF(D190,K190,"Y")</f>
        <v>121</v>
      </c>
      <c r="M190" s="121" t="str">
        <f t="shared" si="238"/>
        <v>×</v>
      </c>
      <c r="N190" s="87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  <c r="AA190" s="86"/>
      <c r="AB190" s="86"/>
      <c r="AC190" s="86"/>
      <c r="AD190" s="86"/>
      <c r="AE190" s="86"/>
      <c r="AF190" s="86"/>
      <c r="AG190" s="86"/>
      <c r="AH190" s="86"/>
      <c r="AI190" s="86"/>
      <c r="AJ190" s="86"/>
      <c r="AK190" s="86"/>
      <c r="AL190" s="86"/>
      <c r="AM190" s="86"/>
      <c r="AN190" s="86"/>
      <c r="AO190" s="86"/>
      <c r="AP190" s="86"/>
      <c r="AQ190" s="86"/>
      <c r="AR190" s="86"/>
      <c r="AS190" s="41">
        <f>SUM(N190:AR190)</f>
        <v>0</v>
      </c>
      <c r="AT190" s="36">
        <f t="shared" ref="AT190" si="278">COUNT(N190:AR190)</f>
        <v>0</v>
      </c>
    </row>
    <row r="191" spans="1:46" ht="21" customHeight="1" thickBot="1">
      <c r="A191" s="144"/>
      <c r="B191" s="114"/>
      <c r="C191" s="114"/>
      <c r="D191" s="116"/>
      <c r="E191" s="137"/>
      <c r="F191" s="118"/>
      <c r="G191" s="118"/>
      <c r="H191" s="118"/>
      <c r="I191" s="118"/>
      <c r="J191" s="38" t="s">
        <v>24</v>
      </c>
      <c r="K191" s="140"/>
      <c r="L191" s="141"/>
      <c r="M191" s="142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39" t="str">
        <f t="shared" ref="AS191" si="279">IF(AT190=AT191,"○","×")</f>
        <v>○</v>
      </c>
      <c r="AT191" s="36">
        <f t="shared" ref="AT191" si="280">COUNTIF(N191:AR191,"ａ")+COUNTIF(N191:AR191,"ｂ")+COUNTIF(N191:AR191,"ｃ")</f>
        <v>0</v>
      </c>
    </row>
    <row r="192" spans="1:46" ht="21" customHeight="1">
      <c r="A192" s="143">
        <v>95</v>
      </c>
      <c r="B192" s="145"/>
      <c r="C192" s="145"/>
      <c r="D192" s="146"/>
      <c r="E192" s="137" t="str">
        <f>IF(D192=""," ",DATEDIF(D192,K192,"Y")&amp;"歳"&amp;DATEDIF(D192,K192,"YM")&amp;"カ月")</f>
        <v xml:space="preserve"> </v>
      </c>
      <c r="F192" s="138"/>
      <c r="G192" s="138"/>
      <c r="H192" s="138"/>
      <c r="I192" s="138"/>
      <c r="J192" s="40" t="s">
        <v>8</v>
      </c>
      <c r="K192" s="139">
        <f>DATE($B1,$D1,1)</f>
        <v>44287</v>
      </c>
      <c r="L192" s="139">
        <f>DATEDIF(D192,K192,"Y")</f>
        <v>121</v>
      </c>
      <c r="M192" s="121" t="str">
        <f t="shared" si="238"/>
        <v>×</v>
      </c>
      <c r="N192" s="87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  <c r="AA192" s="86"/>
      <c r="AB192" s="86"/>
      <c r="AC192" s="86"/>
      <c r="AD192" s="86"/>
      <c r="AE192" s="86"/>
      <c r="AF192" s="86"/>
      <c r="AG192" s="86"/>
      <c r="AH192" s="86"/>
      <c r="AI192" s="86"/>
      <c r="AJ192" s="86"/>
      <c r="AK192" s="86"/>
      <c r="AL192" s="86"/>
      <c r="AM192" s="86"/>
      <c r="AN192" s="86"/>
      <c r="AO192" s="86"/>
      <c r="AP192" s="86"/>
      <c r="AQ192" s="86"/>
      <c r="AR192" s="86"/>
      <c r="AS192" s="41">
        <f>SUM(N192:AR192)</f>
        <v>0</v>
      </c>
      <c r="AT192" s="36">
        <f t="shared" ref="AT192" si="281">COUNT(N192:AR192)</f>
        <v>0</v>
      </c>
    </row>
    <row r="193" spans="1:46" ht="21" customHeight="1" thickBot="1">
      <c r="A193" s="144"/>
      <c r="B193" s="114"/>
      <c r="C193" s="114"/>
      <c r="D193" s="116"/>
      <c r="E193" s="137"/>
      <c r="F193" s="118"/>
      <c r="G193" s="118"/>
      <c r="H193" s="118"/>
      <c r="I193" s="118"/>
      <c r="J193" s="38" t="s">
        <v>24</v>
      </c>
      <c r="K193" s="140"/>
      <c r="L193" s="141"/>
      <c r="M193" s="142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90"/>
      <c r="AQ193" s="90"/>
      <c r="AR193" s="90"/>
      <c r="AS193" s="39" t="str">
        <f t="shared" ref="AS193" si="282">IF(AT192=AT193,"○","×")</f>
        <v>○</v>
      </c>
      <c r="AT193" s="36">
        <f t="shared" ref="AT193" si="283">COUNTIF(N193:AR193,"ａ")+COUNTIF(N193:AR193,"ｂ")+COUNTIF(N193:AR193,"ｃ")</f>
        <v>0</v>
      </c>
    </row>
    <row r="194" spans="1:46" ht="21" customHeight="1">
      <c r="A194" s="143">
        <v>96</v>
      </c>
      <c r="B194" s="145"/>
      <c r="C194" s="145"/>
      <c r="D194" s="146"/>
      <c r="E194" s="137" t="str">
        <f>IF(D194=""," ",DATEDIF(D194,K194,"Y")&amp;"歳"&amp;DATEDIF(D194,K194,"YM")&amp;"カ月")</f>
        <v xml:space="preserve"> </v>
      </c>
      <c r="F194" s="138"/>
      <c r="G194" s="138"/>
      <c r="H194" s="138"/>
      <c r="I194" s="138"/>
      <c r="J194" s="40" t="s">
        <v>8</v>
      </c>
      <c r="K194" s="139">
        <f>DATE($B1,$D1,1)</f>
        <v>44287</v>
      </c>
      <c r="L194" s="139">
        <f>DATEDIF(D194,K194,"Y")</f>
        <v>121</v>
      </c>
      <c r="M194" s="121" t="str">
        <f t="shared" si="238"/>
        <v>×</v>
      </c>
      <c r="N194" s="87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86"/>
      <c r="AO194" s="86"/>
      <c r="AP194" s="86"/>
      <c r="AQ194" s="86"/>
      <c r="AR194" s="86"/>
      <c r="AS194" s="41">
        <f>SUM(N194:AR194)</f>
        <v>0</v>
      </c>
      <c r="AT194" s="36">
        <f t="shared" ref="AT194" si="284">COUNT(N194:AR194)</f>
        <v>0</v>
      </c>
    </row>
    <row r="195" spans="1:46" ht="21" customHeight="1" thickBot="1">
      <c r="A195" s="144"/>
      <c r="B195" s="114"/>
      <c r="C195" s="114"/>
      <c r="D195" s="116"/>
      <c r="E195" s="137"/>
      <c r="F195" s="118"/>
      <c r="G195" s="118"/>
      <c r="H195" s="118"/>
      <c r="I195" s="118"/>
      <c r="J195" s="38" t="s">
        <v>24</v>
      </c>
      <c r="K195" s="140"/>
      <c r="L195" s="141"/>
      <c r="M195" s="142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O195" s="90"/>
      <c r="AP195" s="90"/>
      <c r="AQ195" s="90"/>
      <c r="AR195" s="90"/>
      <c r="AS195" s="39" t="str">
        <f t="shared" ref="AS195" si="285">IF(AT194=AT195,"○","×")</f>
        <v>○</v>
      </c>
      <c r="AT195" s="36">
        <f t="shared" ref="AT195" si="286">COUNTIF(N195:AR195,"ａ")+COUNTIF(N195:AR195,"ｂ")+COUNTIF(N195:AR195,"ｃ")</f>
        <v>0</v>
      </c>
    </row>
    <row r="196" spans="1:46" ht="21" customHeight="1">
      <c r="A196" s="143">
        <v>97</v>
      </c>
      <c r="B196" s="145"/>
      <c r="C196" s="145"/>
      <c r="D196" s="146"/>
      <c r="E196" s="137" t="str">
        <f>IF(D196=""," ",DATEDIF(D196,K196,"Y")&amp;"歳"&amp;DATEDIF(D196,K196,"YM")&amp;"カ月")</f>
        <v xml:space="preserve"> </v>
      </c>
      <c r="F196" s="138"/>
      <c r="G196" s="138"/>
      <c r="H196" s="138"/>
      <c r="I196" s="138"/>
      <c r="J196" s="40" t="s">
        <v>8</v>
      </c>
      <c r="K196" s="139">
        <f>DATE($B1,$D1,1)</f>
        <v>44287</v>
      </c>
      <c r="L196" s="139">
        <f>DATEDIF(D196,K196,"Y")</f>
        <v>121</v>
      </c>
      <c r="M196" s="121" t="str">
        <f t="shared" si="238"/>
        <v>×</v>
      </c>
      <c r="N196" s="87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6"/>
      <c r="AA196" s="86"/>
      <c r="AB196" s="86"/>
      <c r="AC196" s="86"/>
      <c r="AD196" s="86"/>
      <c r="AE196" s="86"/>
      <c r="AF196" s="86"/>
      <c r="AG196" s="86"/>
      <c r="AH196" s="86"/>
      <c r="AI196" s="86"/>
      <c r="AJ196" s="86"/>
      <c r="AK196" s="86"/>
      <c r="AL196" s="86"/>
      <c r="AM196" s="86"/>
      <c r="AN196" s="86"/>
      <c r="AO196" s="86"/>
      <c r="AP196" s="86"/>
      <c r="AQ196" s="86"/>
      <c r="AR196" s="86"/>
      <c r="AS196" s="41">
        <f>SUM(N196:AR196)</f>
        <v>0</v>
      </c>
      <c r="AT196" s="36">
        <f t="shared" ref="AT196" si="287">COUNT(N196:AR196)</f>
        <v>0</v>
      </c>
    </row>
    <row r="197" spans="1:46" ht="21" customHeight="1" thickBot="1">
      <c r="A197" s="144"/>
      <c r="B197" s="114"/>
      <c r="C197" s="114"/>
      <c r="D197" s="116"/>
      <c r="E197" s="137"/>
      <c r="F197" s="118"/>
      <c r="G197" s="118"/>
      <c r="H197" s="118"/>
      <c r="I197" s="118"/>
      <c r="J197" s="38" t="s">
        <v>24</v>
      </c>
      <c r="K197" s="140"/>
      <c r="L197" s="141"/>
      <c r="M197" s="142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P197" s="90"/>
      <c r="AQ197" s="90"/>
      <c r="AR197" s="90"/>
      <c r="AS197" s="39" t="str">
        <f t="shared" ref="AS197" si="288">IF(AT196=AT197,"○","×")</f>
        <v>○</v>
      </c>
      <c r="AT197" s="36">
        <f t="shared" ref="AT197" si="289">COUNTIF(N197:AR197,"ａ")+COUNTIF(N197:AR197,"ｂ")+COUNTIF(N197:AR197,"ｃ")</f>
        <v>0</v>
      </c>
    </row>
    <row r="198" spans="1:46" ht="21" customHeight="1">
      <c r="A198" s="143">
        <v>98</v>
      </c>
      <c r="B198" s="145"/>
      <c r="C198" s="145"/>
      <c r="D198" s="146"/>
      <c r="E198" s="137" t="str">
        <f>IF(D198=""," ",DATEDIF(D198,K198,"Y")&amp;"歳"&amp;DATEDIF(D198,K198,"YM")&amp;"カ月")</f>
        <v xml:space="preserve"> </v>
      </c>
      <c r="F198" s="138"/>
      <c r="G198" s="138"/>
      <c r="H198" s="138"/>
      <c r="I198" s="138"/>
      <c r="J198" s="40" t="s">
        <v>8</v>
      </c>
      <c r="K198" s="139">
        <f>DATE($B1,$D1,1)</f>
        <v>44287</v>
      </c>
      <c r="L198" s="139">
        <f>DATEDIF(D198,K198,"Y")</f>
        <v>121</v>
      </c>
      <c r="M198" s="121" t="str">
        <f t="shared" si="238"/>
        <v>×</v>
      </c>
      <c r="N198" s="87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6"/>
      <c r="AA198" s="86"/>
      <c r="AB198" s="86"/>
      <c r="AC198" s="86"/>
      <c r="AD198" s="86"/>
      <c r="AE198" s="86"/>
      <c r="AF198" s="86"/>
      <c r="AG198" s="86"/>
      <c r="AH198" s="86"/>
      <c r="AI198" s="86"/>
      <c r="AJ198" s="86"/>
      <c r="AK198" s="86"/>
      <c r="AL198" s="86"/>
      <c r="AM198" s="86"/>
      <c r="AN198" s="86"/>
      <c r="AO198" s="86"/>
      <c r="AP198" s="86"/>
      <c r="AQ198" s="86"/>
      <c r="AR198" s="86"/>
      <c r="AS198" s="41">
        <f>SUM(N198:AR198)</f>
        <v>0</v>
      </c>
      <c r="AT198" s="36">
        <f t="shared" ref="AT198" si="290">COUNT(N198:AR198)</f>
        <v>0</v>
      </c>
    </row>
    <row r="199" spans="1:46" ht="21" customHeight="1" thickBot="1">
      <c r="A199" s="144"/>
      <c r="B199" s="114"/>
      <c r="C199" s="114"/>
      <c r="D199" s="116"/>
      <c r="E199" s="137"/>
      <c r="F199" s="118"/>
      <c r="G199" s="118"/>
      <c r="H199" s="118"/>
      <c r="I199" s="118"/>
      <c r="J199" s="38" t="s">
        <v>24</v>
      </c>
      <c r="K199" s="140"/>
      <c r="L199" s="141"/>
      <c r="M199" s="142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39" t="str">
        <f t="shared" ref="AS199" si="291">IF(AT198=AT199,"○","×")</f>
        <v>○</v>
      </c>
      <c r="AT199" s="36">
        <f t="shared" ref="AT199" si="292">COUNTIF(N199:AR199,"ａ")+COUNTIF(N199:AR199,"ｂ")+COUNTIF(N199:AR199,"ｃ")</f>
        <v>0</v>
      </c>
    </row>
    <row r="200" spans="1:46" ht="21" customHeight="1">
      <c r="A200" s="143">
        <v>99</v>
      </c>
      <c r="B200" s="145"/>
      <c r="C200" s="145"/>
      <c r="D200" s="146"/>
      <c r="E200" s="137" t="str">
        <f>IF(D200=""," ",DATEDIF(D200,K200,"Y")&amp;"歳"&amp;DATEDIF(D200,K200,"YM")&amp;"カ月")</f>
        <v xml:space="preserve"> </v>
      </c>
      <c r="F200" s="138"/>
      <c r="G200" s="138"/>
      <c r="H200" s="138"/>
      <c r="I200" s="138"/>
      <c r="J200" s="40" t="s">
        <v>8</v>
      </c>
      <c r="K200" s="139">
        <f>DATE($B1,$D1,1)</f>
        <v>44287</v>
      </c>
      <c r="L200" s="139">
        <f>DATEDIF(D200,K200,"Y")</f>
        <v>121</v>
      </c>
      <c r="M200" s="121" t="str">
        <f t="shared" si="238"/>
        <v>×</v>
      </c>
      <c r="N200" s="87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  <c r="AI200" s="86"/>
      <c r="AJ200" s="86"/>
      <c r="AK200" s="86"/>
      <c r="AL200" s="86"/>
      <c r="AM200" s="86"/>
      <c r="AN200" s="86"/>
      <c r="AO200" s="86"/>
      <c r="AP200" s="86"/>
      <c r="AQ200" s="86"/>
      <c r="AR200" s="86"/>
      <c r="AS200" s="41">
        <f>SUM(N200:AR200)</f>
        <v>0</v>
      </c>
      <c r="AT200" s="36">
        <f t="shared" ref="AT200" si="293">COUNT(N200:AR200)</f>
        <v>0</v>
      </c>
    </row>
    <row r="201" spans="1:46" ht="21" customHeight="1" thickBot="1">
      <c r="A201" s="144"/>
      <c r="B201" s="114"/>
      <c r="C201" s="114"/>
      <c r="D201" s="116"/>
      <c r="E201" s="137"/>
      <c r="F201" s="118"/>
      <c r="G201" s="118"/>
      <c r="H201" s="118"/>
      <c r="I201" s="118"/>
      <c r="J201" s="38" t="s">
        <v>24</v>
      </c>
      <c r="K201" s="140"/>
      <c r="L201" s="141"/>
      <c r="M201" s="142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90"/>
      <c r="AQ201" s="90"/>
      <c r="AR201" s="90"/>
      <c r="AS201" s="39" t="str">
        <f t="shared" ref="AS201" si="294">IF(AT200=AT201,"○","×")</f>
        <v>○</v>
      </c>
      <c r="AT201" s="36">
        <f t="shared" ref="AT201" si="295">COUNTIF(N201:AR201,"ａ")+COUNTIF(N201:AR201,"ｂ")+COUNTIF(N201:AR201,"ｃ")</f>
        <v>0</v>
      </c>
    </row>
    <row r="202" spans="1:46" ht="21" customHeight="1">
      <c r="A202" s="143">
        <v>100</v>
      </c>
      <c r="B202" s="145"/>
      <c r="C202" s="145"/>
      <c r="D202" s="146"/>
      <c r="E202" s="137" t="str">
        <f>IF(D202=""," ",DATEDIF(D202,K202,"Y")&amp;"歳"&amp;DATEDIF(D202,K202,"YM")&amp;"カ月")</f>
        <v xml:space="preserve"> </v>
      </c>
      <c r="F202" s="138"/>
      <c r="G202" s="138"/>
      <c r="H202" s="138"/>
      <c r="I202" s="138"/>
      <c r="J202" s="40" t="s">
        <v>8</v>
      </c>
      <c r="K202" s="139">
        <f>DATE($B1,$D1,1)</f>
        <v>44287</v>
      </c>
      <c r="L202" s="139">
        <f>DATEDIF(D202,K202,"Y")</f>
        <v>121</v>
      </c>
      <c r="M202" s="121" t="str">
        <f t="shared" si="238"/>
        <v>×</v>
      </c>
      <c r="N202" s="87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  <c r="AA202" s="86"/>
      <c r="AB202" s="86"/>
      <c r="AC202" s="86"/>
      <c r="AD202" s="86"/>
      <c r="AE202" s="86"/>
      <c r="AF202" s="86"/>
      <c r="AG202" s="86"/>
      <c r="AH202" s="86"/>
      <c r="AI202" s="86"/>
      <c r="AJ202" s="86"/>
      <c r="AK202" s="86"/>
      <c r="AL202" s="86"/>
      <c r="AM202" s="86"/>
      <c r="AN202" s="86"/>
      <c r="AO202" s="86"/>
      <c r="AP202" s="86"/>
      <c r="AQ202" s="86"/>
      <c r="AR202" s="86"/>
      <c r="AS202" s="41">
        <f>SUM(N202:AR202)</f>
        <v>0</v>
      </c>
      <c r="AT202" s="36">
        <f t="shared" ref="AT202" si="296">COUNT(N202:AR202)</f>
        <v>0</v>
      </c>
    </row>
    <row r="203" spans="1:46" ht="21" customHeight="1" thickBot="1">
      <c r="A203" s="144"/>
      <c r="B203" s="114"/>
      <c r="C203" s="114"/>
      <c r="D203" s="116"/>
      <c r="E203" s="137"/>
      <c r="F203" s="118"/>
      <c r="G203" s="118"/>
      <c r="H203" s="118"/>
      <c r="I203" s="118"/>
      <c r="J203" s="38" t="s">
        <v>24</v>
      </c>
      <c r="K203" s="140"/>
      <c r="L203" s="141"/>
      <c r="M203" s="142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  <c r="AK203" s="90"/>
      <c r="AL203" s="90"/>
      <c r="AM203" s="90"/>
      <c r="AN203" s="90"/>
      <c r="AO203" s="90"/>
      <c r="AP203" s="90"/>
      <c r="AQ203" s="90"/>
      <c r="AR203" s="90"/>
      <c r="AS203" s="39" t="str">
        <f t="shared" ref="AS203" si="297">IF(AT202=AT203,"○","×")</f>
        <v>○</v>
      </c>
      <c r="AT203" s="36">
        <f t="shared" ref="AT203" si="298">COUNTIF(N203:AR203,"ａ")+COUNTIF(N203:AR203,"ｂ")+COUNTIF(N203:AR203,"ｃ")</f>
        <v>0</v>
      </c>
    </row>
    <row r="204" spans="1:46" ht="21" customHeight="1">
      <c r="A204" s="143">
        <v>101</v>
      </c>
      <c r="B204" s="145"/>
      <c r="C204" s="145"/>
      <c r="D204" s="146"/>
      <c r="E204" s="137" t="str">
        <f>IF(D204=""," ",DATEDIF(D204,K204,"Y")&amp;"歳"&amp;DATEDIF(D204,K204,"YM")&amp;"カ月")</f>
        <v xml:space="preserve"> </v>
      </c>
      <c r="F204" s="138"/>
      <c r="G204" s="138"/>
      <c r="H204" s="138"/>
      <c r="I204" s="138"/>
      <c r="J204" s="40" t="s">
        <v>8</v>
      </c>
      <c r="K204" s="139">
        <f>DATE($B1,$D1,1)</f>
        <v>44287</v>
      </c>
      <c r="L204" s="139">
        <f>DATEDIF(D204,K204,"Y")</f>
        <v>121</v>
      </c>
      <c r="M204" s="121" t="str">
        <f t="shared" si="238"/>
        <v>×</v>
      </c>
      <c r="N204" s="87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6"/>
      <c r="AA204" s="86"/>
      <c r="AB204" s="86"/>
      <c r="AC204" s="86"/>
      <c r="AD204" s="86"/>
      <c r="AE204" s="86"/>
      <c r="AF204" s="86"/>
      <c r="AG204" s="86"/>
      <c r="AH204" s="86"/>
      <c r="AI204" s="86"/>
      <c r="AJ204" s="86"/>
      <c r="AK204" s="86"/>
      <c r="AL204" s="86"/>
      <c r="AM204" s="86"/>
      <c r="AN204" s="86"/>
      <c r="AO204" s="86"/>
      <c r="AP204" s="86"/>
      <c r="AQ204" s="86"/>
      <c r="AR204" s="86"/>
      <c r="AS204" s="41">
        <f>SUM(N204:AR204)</f>
        <v>0</v>
      </c>
      <c r="AT204" s="36">
        <f t="shared" ref="AT204" si="299">COUNT(N204:AR204)</f>
        <v>0</v>
      </c>
    </row>
    <row r="205" spans="1:46" ht="21" customHeight="1" thickBot="1">
      <c r="A205" s="144"/>
      <c r="B205" s="114"/>
      <c r="C205" s="114"/>
      <c r="D205" s="116"/>
      <c r="E205" s="137"/>
      <c r="F205" s="118"/>
      <c r="G205" s="118"/>
      <c r="H205" s="118"/>
      <c r="I205" s="118"/>
      <c r="J205" s="38" t="s">
        <v>24</v>
      </c>
      <c r="K205" s="140"/>
      <c r="L205" s="141"/>
      <c r="M205" s="142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  <c r="AK205" s="90"/>
      <c r="AL205" s="90"/>
      <c r="AM205" s="90"/>
      <c r="AN205" s="90"/>
      <c r="AO205" s="90"/>
      <c r="AP205" s="90"/>
      <c r="AQ205" s="90"/>
      <c r="AR205" s="90"/>
      <c r="AS205" s="39" t="str">
        <f t="shared" ref="AS205" si="300">IF(AT204=AT205,"○","×")</f>
        <v>○</v>
      </c>
      <c r="AT205" s="36">
        <f t="shared" ref="AT205" si="301">COUNTIF(N205:AR205,"ａ")+COUNTIF(N205:AR205,"ｂ")+COUNTIF(N205:AR205,"ｃ")</f>
        <v>0</v>
      </c>
    </row>
    <row r="206" spans="1:46" ht="21" customHeight="1">
      <c r="A206" s="143">
        <v>102</v>
      </c>
      <c r="B206" s="145"/>
      <c r="C206" s="145"/>
      <c r="D206" s="146"/>
      <c r="E206" s="137" t="str">
        <f>IF(D206=""," ",DATEDIF(D206,K206,"Y")&amp;"歳"&amp;DATEDIF(D206,K206,"YM")&amp;"カ月")</f>
        <v xml:space="preserve"> </v>
      </c>
      <c r="F206" s="138"/>
      <c r="G206" s="138"/>
      <c r="H206" s="138"/>
      <c r="I206" s="138"/>
      <c r="J206" s="40" t="s">
        <v>8</v>
      </c>
      <c r="K206" s="139">
        <f>DATE($B1,$D1,1)</f>
        <v>44287</v>
      </c>
      <c r="L206" s="139">
        <f>DATEDIF(D206,K206,"Y")</f>
        <v>121</v>
      </c>
      <c r="M206" s="121" t="str">
        <f t="shared" si="238"/>
        <v>×</v>
      </c>
      <c r="N206" s="87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  <c r="AA206" s="86"/>
      <c r="AB206" s="86"/>
      <c r="AC206" s="86"/>
      <c r="AD206" s="86"/>
      <c r="AE206" s="86"/>
      <c r="AF206" s="86"/>
      <c r="AG206" s="86"/>
      <c r="AH206" s="86"/>
      <c r="AI206" s="86"/>
      <c r="AJ206" s="86"/>
      <c r="AK206" s="86"/>
      <c r="AL206" s="86"/>
      <c r="AM206" s="86"/>
      <c r="AN206" s="86"/>
      <c r="AO206" s="86"/>
      <c r="AP206" s="86"/>
      <c r="AQ206" s="86"/>
      <c r="AR206" s="86"/>
      <c r="AS206" s="41">
        <f>SUM(N206:AR206)</f>
        <v>0</v>
      </c>
      <c r="AT206" s="36">
        <f t="shared" ref="AT206" si="302">COUNT(N206:AR206)</f>
        <v>0</v>
      </c>
    </row>
    <row r="207" spans="1:46" ht="21" customHeight="1" thickBot="1">
      <c r="A207" s="144"/>
      <c r="B207" s="114"/>
      <c r="C207" s="114"/>
      <c r="D207" s="116"/>
      <c r="E207" s="137"/>
      <c r="F207" s="118"/>
      <c r="G207" s="118"/>
      <c r="H207" s="118"/>
      <c r="I207" s="118"/>
      <c r="J207" s="38" t="s">
        <v>24</v>
      </c>
      <c r="K207" s="140"/>
      <c r="L207" s="141"/>
      <c r="M207" s="142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P207" s="90"/>
      <c r="AQ207" s="90"/>
      <c r="AR207" s="90"/>
      <c r="AS207" s="39" t="str">
        <f t="shared" ref="AS207" si="303">IF(AT206=AT207,"○","×")</f>
        <v>○</v>
      </c>
      <c r="AT207" s="36">
        <f t="shared" ref="AT207" si="304">COUNTIF(N207:AR207,"ａ")+COUNTIF(N207:AR207,"ｂ")+COUNTIF(N207:AR207,"ｃ")</f>
        <v>0</v>
      </c>
    </row>
    <row r="208" spans="1:46" ht="21" customHeight="1">
      <c r="A208" s="143">
        <v>103</v>
      </c>
      <c r="B208" s="145"/>
      <c r="C208" s="145"/>
      <c r="D208" s="146"/>
      <c r="E208" s="137" t="str">
        <f>IF(D208=""," ",DATEDIF(D208,K208,"Y")&amp;"歳"&amp;DATEDIF(D208,K208,"YM")&amp;"カ月")</f>
        <v xml:space="preserve"> </v>
      </c>
      <c r="F208" s="138"/>
      <c r="G208" s="138"/>
      <c r="H208" s="138"/>
      <c r="I208" s="138"/>
      <c r="J208" s="40" t="s">
        <v>8</v>
      </c>
      <c r="K208" s="139">
        <f>DATE($B1,$D1,1)</f>
        <v>44287</v>
      </c>
      <c r="L208" s="139">
        <f>DATEDIF(D208,K208,"Y")</f>
        <v>121</v>
      </c>
      <c r="M208" s="121" t="str">
        <f t="shared" si="238"/>
        <v>×</v>
      </c>
      <c r="N208" s="87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  <c r="AA208" s="86"/>
      <c r="AB208" s="86"/>
      <c r="AC208" s="86"/>
      <c r="AD208" s="86"/>
      <c r="AE208" s="86"/>
      <c r="AF208" s="86"/>
      <c r="AG208" s="86"/>
      <c r="AH208" s="86"/>
      <c r="AI208" s="86"/>
      <c r="AJ208" s="86"/>
      <c r="AK208" s="86"/>
      <c r="AL208" s="86"/>
      <c r="AM208" s="86"/>
      <c r="AN208" s="86"/>
      <c r="AO208" s="86"/>
      <c r="AP208" s="86"/>
      <c r="AQ208" s="86"/>
      <c r="AR208" s="86"/>
      <c r="AS208" s="41">
        <f>SUM(N208:AR208)</f>
        <v>0</v>
      </c>
      <c r="AT208" s="36">
        <f t="shared" ref="AT208" si="305">COUNT(N208:AR208)</f>
        <v>0</v>
      </c>
    </row>
    <row r="209" spans="1:46" ht="21" customHeight="1" thickBot="1">
      <c r="A209" s="144"/>
      <c r="B209" s="114"/>
      <c r="C209" s="114"/>
      <c r="D209" s="116"/>
      <c r="E209" s="137"/>
      <c r="F209" s="118"/>
      <c r="G209" s="118"/>
      <c r="H209" s="118"/>
      <c r="I209" s="118"/>
      <c r="J209" s="38" t="s">
        <v>24</v>
      </c>
      <c r="K209" s="140"/>
      <c r="L209" s="141"/>
      <c r="M209" s="142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90"/>
      <c r="AQ209" s="90"/>
      <c r="AR209" s="90"/>
      <c r="AS209" s="39" t="str">
        <f t="shared" ref="AS209" si="306">IF(AT208=AT209,"○","×")</f>
        <v>○</v>
      </c>
      <c r="AT209" s="36">
        <f t="shared" ref="AT209" si="307">COUNTIF(N209:AR209,"ａ")+COUNTIF(N209:AR209,"ｂ")+COUNTIF(N209:AR209,"ｃ")</f>
        <v>0</v>
      </c>
    </row>
    <row r="210" spans="1:46" ht="21" customHeight="1">
      <c r="A210" s="143">
        <v>104</v>
      </c>
      <c r="B210" s="145"/>
      <c r="C210" s="145"/>
      <c r="D210" s="146"/>
      <c r="E210" s="137" t="str">
        <f>IF(D210=""," ",DATEDIF(D210,K210,"Y")&amp;"歳"&amp;DATEDIF(D210,K210,"YM")&amp;"カ月")</f>
        <v xml:space="preserve"> </v>
      </c>
      <c r="F210" s="138"/>
      <c r="G210" s="138"/>
      <c r="H210" s="138"/>
      <c r="I210" s="138"/>
      <c r="J210" s="40" t="s">
        <v>8</v>
      </c>
      <c r="K210" s="139">
        <f>DATE($B1,$D1,1)</f>
        <v>44287</v>
      </c>
      <c r="L210" s="139">
        <f>DATEDIF(D210,K210,"Y")</f>
        <v>121</v>
      </c>
      <c r="M210" s="121" t="str">
        <f t="shared" si="238"/>
        <v>×</v>
      </c>
      <c r="N210" s="87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  <c r="AA210" s="86"/>
      <c r="AB210" s="86"/>
      <c r="AC210" s="86"/>
      <c r="AD210" s="86"/>
      <c r="AE210" s="86"/>
      <c r="AF210" s="86"/>
      <c r="AG210" s="86"/>
      <c r="AH210" s="86"/>
      <c r="AI210" s="86"/>
      <c r="AJ210" s="86"/>
      <c r="AK210" s="86"/>
      <c r="AL210" s="86"/>
      <c r="AM210" s="86"/>
      <c r="AN210" s="86"/>
      <c r="AO210" s="86"/>
      <c r="AP210" s="86"/>
      <c r="AQ210" s="86"/>
      <c r="AR210" s="86"/>
      <c r="AS210" s="41">
        <f>SUM(N210:AR210)</f>
        <v>0</v>
      </c>
      <c r="AT210" s="36">
        <f t="shared" ref="AT210" si="308">COUNT(N210:AR210)</f>
        <v>0</v>
      </c>
    </row>
    <row r="211" spans="1:46" ht="21" customHeight="1" thickBot="1">
      <c r="A211" s="144"/>
      <c r="B211" s="114"/>
      <c r="C211" s="114"/>
      <c r="D211" s="116"/>
      <c r="E211" s="137"/>
      <c r="F211" s="118"/>
      <c r="G211" s="118"/>
      <c r="H211" s="118"/>
      <c r="I211" s="118"/>
      <c r="J211" s="38" t="s">
        <v>24</v>
      </c>
      <c r="K211" s="140"/>
      <c r="L211" s="141"/>
      <c r="M211" s="142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90"/>
      <c r="AM211" s="90"/>
      <c r="AN211" s="90"/>
      <c r="AO211" s="90"/>
      <c r="AP211" s="90"/>
      <c r="AQ211" s="90"/>
      <c r="AR211" s="90"/>
      <c r="AS211" s="39" t="str">
        <f t="shared" ref="AS211" si="309">IF(AT210=AT211,"○","×")</f>
        <v>○</v>
      </c>
      <c r="AT211" s="36">
        <f t="shared" ref="AT211" si="310">COUNTIF(N211:AR211,"ａ")+COUNTIF(N211:AR211,"ｂ")+COUNTIF(N211:AR211,"ｃ")</f>
        <v>0</v>
      </c>
    </row>
    <row r="212" spans="1:46" ht="21" customHeight="1">
      <c r="A212" s="143">
        <v>105</v>
      </c>
      <c r="B212" s="145"/>
      <c r="C212" s="145"/>
      <c r="D212" s="146"/>
      <c r="E212" s="137" t="str">
        <f>IF(D212=""," ",DATEDIF(D212,K212,"Y")&amp;"歳"&amp;DATEDIF(D212,K212,"YM")&amp;"カ月")</f>
        <v xml:space="preserve"> </v>
      </c>
      <c r="F212" s="138"/>
      <c r="G212" s="138"/>
      <c r="H212" s="138"/>
      <c r="I212" s="138"/>
      <c r="J212" s="40" t="s">
        <v>8</v>
      </c>
      <c r="K212" s="139">
        <f>DATE($B1,$D1,1)</f>
        <v>44287</v>
      </c>
      <c r="L212" s="139">
        <f>DATEDIF(D212,K212,"Y")</f>
        <v>121</v>
      </c>
      <c r="M212" s="121" t="str">
        <f t="shared" si="238"/>
        <v>×</v>
      </c>
      <c r="N212" s="87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6"/>
      <c r="AA212" s="86"/>
      <c r="AB212" s="86"/>
      <c r="AC212" s="86"/>
      <c r="AD212" s="86"/>
      <c r="AE212" s="86"/>
      <c r="AF212" s="86"/>
      <c r="AG212" s="86"/>
      <c r="AH212" s="86"/>
      <c r="AI212" s="86"/>
      <c r="AJ212" s="86"/>
      <c r="AK212" s="86"/>
      <c r="AL212" s="86"/>
      <c r="AM212" s="86"/>
      <c r="AN212" s="86"/>
      <c r="AO212" s="86"/>
      <c r="AP212" s="86"/>
      <c r="AQ212" s="86"/>
      <c r="AR212" s="86"/>
      <c r="AS212" s="41">
        <f>SUM(N212:AR212)</f>
        <v>0</v>
      </c>
      <c r="AT212" s="36">
        <f t="shared" ref="AT212" si="311">COUNT(N212:AR212)</f>
        <v>0</v>
      </c>
    </row>
    <row r="213" spans="1:46" ht="21" customHeight="1" thickBot="1">
      <c r="A213" s="144"/>
      <c r="B213" s="114"/>
      <c r="C213" s="114"/>
      <c r="D213" s="116"/>
      <c r="E213" s="137"/>
      <c r="F213" s="118"/>
      <c r="G213" s="118"/>
      <c r="H213" s="118"/>
      <c r="I213" s="118"/>
      <c r="J213" s="38" t="s">
        <v>24</v>
      </c>
      <c r="K213" s="140"/>
      <c r="L213" s="141"/>
      <c r="M213" s="142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P213" s="90"/>
      <c r="AQ213" s="90"/>
      <c r="AR213" s="90"/>
      <c r="AS213" s="39" t="str">
        <f t="shared" ref="AS213" si="312">IF(AT212=AT213,"○","×")</f>
        <v>○</v>
      </c>
      <c r="AT213" s="36">
        <f t="shared" ref="AT213" si="313">COUNTIF(N213:AR213,"ａ")+COUNTIF(N213:AR213,"ｂ")+COUNTIF(N213:AR213,"ｃ")</f>
        <v>0</v>
      </c>
    </row>
    <row r="214" spans="1:46" ht="21" customHeight="1">
      <c r="A214" s="143">
        <v>106</v>
      </c>
      <c r="B214" s="145"/>
      <c r="C214" s="145"/>
      <c r="D214" s="146"/>
      <c r="E214" s="137" t="str">
        <f>IF(D214=""," ",DATEDIF(D214,K214,"Y")&amp;"歳"&amp;DATEDIF(D214,K214,"YM")&amp;"カ月")</f>
        <v xml:space="preserve"> </v>
      </c>
      <c r="F214" s="138"/>
      <c r="G214" s="138"/>
      <c r="H214" s="138"/>
      <c r="I214" s="138"/>
      <c r="J214" s="40" t="s">
        <v>8</v>
      </c>
      <c r="K214" s="139">
        <f>DATE($B1,$D1,1)</f>
        <v>44287</v>
      </c>
      <c r="L214" s="139">
        <f>DATEDIF(D214,K214,"Y")</f>
        <v>121</v>
      </c>
      <c r="M214" s="121" t="str">
        <f t="shared" si="238"/>
        <v>×</v>
      </c>
      <c r="N214" s="87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  <c r="AA214" s="86"/>
      <c r="AB214" s="86"/>
      <c r="AC214" s="86"/>
      <c r="AD214" s="86"/>
      <c r="AE214" s="86"/>
      <c r="AF214" s="86"/>
      <c r="AG214" s="86"/>
      <c r="AH214" s="86"/>
      <c r="AI214" s="86"/>
      <c r="AJ214" s="86"/>
      <c r="AK214" s="86"/>
      <c r="AL214" s="86"/>
      <c r="AM214" s="86"/>
      <c r="AN214" s="86"/>
      <c r="AO214" s="86"/>
      <c r="AP214" s="86"/>
      <c r="AQ214" s="86"/>
      <c r="AR214" s="86"/>
      <c r="AS214" s="41">
        <f>SUM(N214:AR214)</f>
        <v>0</v>
      </c>
      <c r="AT214" s="36">
        <f t="shared" ref="AT214" si="314">COUNT(N214:AR214)</f>
        <v>0</v>
      </c>
    </row>
    <row r="215" spans="1:46" ht="21" customHeight="1" thickBot="1">
      <c r="A215" s="144"/>
      <c r="B215" s="114"/>
      <c r="C215" s="114"/>
      <c r="D215" s="116"/>
      <c r="E215" s="137"/>
      <c r="F215" s="118"/>
      <c r="G215" s="118"/>
      <c r="H215" s="118"/>
      <c r="I215" s="118"/>
      <c r="J215" s="38" t="s">
        <v>24</v>
      </c>
      <c r="K215" s="140"/>
      <c r="L215" s="141"/>
      <c r="M215" s="142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39" t="str">
        <f t="shared" ref="AS215" si="315">IF(AT214=AT215,"○","×")</f>
        <v>○</v>
      </c>
      <c r="AT215" s="36">
        <f t="shared" ref="AT215" si="316">COUNTIF(N215:AR215,"ａ")+COUNTIF(N215:AR215,"ｂ")+COUNTIF(N215:AR215,"ｃ")</f>
        <v>0</v>
      </c>
    </row>
    <row r="216" spans="1:46" ht="21" customHeight="1">
      <c r="A216" s="143">
        <v>107</v>
      </c>
      <c r="B216" s="145"/>
      <c r="C216" s="145"/>
      <c r="D216" s="146"/>
      <c r="E216" s="137" t="str">
        <f>IF(D216=""," ",DATEDIF(D216,K216,"Y")&amp;"歳"&amp;DATEDIF(D216,K216,"YM")&amp;"カ月")</f>
        <v xml:space="preserve"> </v>
      </c>
      <c r="F216" s="138"/>
      <c r="G216" s="138"/>
      <c r="H216" s="138"/>
      <c r="I216" s="138"/>
      <c r="J216" s="40" t="s">
        <v>8</v>
      </c>
      <c r="K216" s="139">
        <f>DATE($B1,$D1,1)</f>
        <v>44287</v>
      </c>
      <c r="L216" s="139">
        <f>DATEDIF(D216,K216,"Y")</f>
        <v>121</v>
      </c>
      <c r="M216" s="121" t="str">
        <f t="shared" si="238"/>
        <v>×</v>
      </c>
      <c r="N216" s="87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  <c r="AA216" s="86"/>
      <c r="AB216" s="86"/>
      <c r="AC216" s="86"/>
      <c r="AD216" s="86"/>
      <c r="AE216" s="86"/>
      <c r="AF216" s="86"/>
      <c r="AG216" s="86"/>
      <c r="AH216" s="86"/>
      <c r="AI216" s="86"/>
      <c r="AJ216" s="86"/>
      <c r="AK216" s="86"/>
      <c r="AL216" s="86"/>
      <c r="AM216" s="86"/>
      <c r="AN216" s="86"/>
      <c r="AO216" s="86"/>
      <c r="AP216" s="86"/>
      <c r="AQ216" s="86"/>
      <c r="AR216" s="86"/>
      <c r="AS216" s="41">
        <f>SUM(N216:AR216)</f>
        <v>0</v>
      </c>
      <c r="AT216" s="36">
        <f t="shared" ref="AT216" si="317">COUNT(N216:AR216)</f>
        <v>0</v>
      </c>
    </row>
    <row r="217" spans="1:46" ht="21" customHeight="1" thickBot="1">
      <c r="A217" s="144"/>
      <c r="B217" s="114"/>
      <c r="C217" s="114"/>
      <c r="D217" s="116"/>
      <c r="E217" s="137"/>
      <c r="F217" s="118"/>
      <c r="G217" s="118"/>
      <c r="H217" s="118"/>
      <c r="I217" s="118"/>
      <c r="J217" s="38" t="s">
        <v>24</v>
      </c>
      <c r="K217" s="140"/>
      <c r="L217" s="141"/>
      <c r="M217" s="142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39" t="str">
        <f t="shared" ref="AS217" si="318">IF(AT216=AT217,"○","×")</f>
        <v>○</v>
      </c>
      <c r="AT217" s="36">
        <f t="shared" ref="AT217" si="319">COUNTIF(N217:AR217,"ａ")+COUNTIF(N217:AR217,"ｂ")+COUNTIF(N217:AR217,"ｃ")</f>
        <v>0</v>
      </c>
    </row>
    <row r="218" spans="1:46" ht="21" customHeight="1">
      <c r="A218" s="143">
        <v>108</v>
      </c>
      <c r="B218" s="145"/>
      <c r="C218" s="145"/>
      <c r="D218" s="146"/>
      <c r="E218" s="137" t="str">
        <f>IF(D218=""," ",DATEDIF(D218,K218,"Y")&amp;"歳"&amp;DATEDIF(D218,K218,"YM")&amp;"カ月")</f>
        <v xml:space="preserve"> </v>
      </c>
      <c r="F218" s="138"/>
      <c r="G218" s="138"/>
      <c r="H218" s="138"/>
      <c r="I218" s="138"/>
      <c r="J218" s="40" t="s">
        <v>8</v>
      </c>
      <c r="K218" s="139">
        <f>DATE($B1,$D1,1)</f>
        <v>44287</v>
      </c>
      <c r="L218" s="139">
        <f>DATEDIF(D218,K218,"Y")</f>
        <v>121</v>
      </c>
      <c r="M218" s="121" t="str">
        <f t="shared" si="238"/>
        <v>×</v>
      </c>
      <c r="N218" s="87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  <c r="AA218" s="86"/>
      <c r="AB218" s="86"/>
      <c r="AC218" s="86"/>
      <c r="AD218" s="86"/>
      <c r="AE218" s="86"/>
      <c r="AF218" s="86"/>
      <c r="AG218" s="86"/>
      <c r="AH218" s="86"/>
      <c r="AI218" s="86"/>
      <c r="AJ218" s="86"/>
      <c r="AK218" s="86"/>
      <c r="AL218" s="86"/>
      <c r="AM218" s="86"/>
      <c r="AN218" s="86"/>
      <c r="AO218" s="86"/>
      <c r="AP218" s="86"/>
      <c r="AQ218" s="86"/>
      <c r="AR218" s="86"/>
      <c r="AS218" s="41">
        <f>SUM(N218:AR218)</f>
        <v>0</v>
      </c>
      <c r="AT218" s="36">
        <f t="shared" ref="AT218" si="320">COUNT(N218:AR218)</f>
        <v>0</v>
      </c>
    </row>
    <row r="219" spans="1:46" ht="21" customHeight="1" thickBot="1">
      <c r="A219" s="144"/>
      <c r="B219" s="114"/>
      <c r="C219" s="114"/>
      <c r="D219" s="116"/>
      <c r="E219" s="137"/>
      <c r="F219" s="118"/>
      <c r="G219" s="118"/>
      <c r="H219" s="118"/>
      <c r="I219" s="118"/>
      <c r="J219" s="38" t="s">
        <v>24</v>
      </c>
      <c r="K219" s="140"/>
      <c r="L219" s="141"/>
      <c r="M219" s="142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39" t="str">
        <f t="shared" ref="AS219" si="321">IF(AT218=AT219,"○","×")</f>
        <v>○</v>
      </c>
      <c r="AT219" s="36">
        <f t="shared" ref="AT219" si="322">COUNTIF(N219:AR219,"ａ")+COUNTIF(N219:AR219,"ｂ")+COUNTIF(N219:AR219,"ｃ")</f>
        <v>0</v>
      </c>
    </row>
    <row r="220" spans="1:46" ht="21" customHeight="1">
      <c r="A220" s="143">
        <v>109</v>
      </c>
      <c r="B220" s="145"/>
      <c r="C220" s="145"/>
      <c r="D220" s="146"/>
      <c r="E220" s="137" t="str">
        <f>IF(D220=""," ",DATEDIF(D220,K220,"Y")&amp;"歳"&amp;DATEDIF(D220,K220,"YM")&amp;"カ月")</f>
        <v xml:space="preserve"> </v>
      </c>
      <c r="F220" s="138"/>
      <c r="G220" s="138"/>
      <c r="H220" s="138"/>
      <c r="I220" s="138"/>
      <c r="J220" s="40" t="s">
        <v>8</v>
      </c>
      <c r="K220" s="139">
        <f>DATE($B1,$D1,1)</f>
        <v>44287</v>
      </c>
      <c r="L220" s="139">
        <f>DATEDIF(D220,K220,"Y")</f>
        <v>121</v>
      </c>
      <c r="M220" s="121" t="str">
        <f t="shared" si="238"/>
        <v>×</v>
      </c>
      <c r="N220" s="87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  <c r="AA220" s="86"/>
      <c r="AB220" s="86"/>
      <c r="AC220" s="86"/>
      <c r="AD220" s="86"/>
      <c r="AE220" s="86"/>
      <c r="AF220" s="86"/>
      <c r="AG220" s="86"/>
      <c r="AH220" s="86"/>
      <c r="AI220" s="86"/>
      <c r="AJ220" s="86"/>
      <c r="AK220" s="86"/>
      <c r="AL220" s="86"/>
      <c r="AM220" s="86"/>
      <c r="AN220" s="86"/>
      <c r="AO220" s="86"/>
      <c r="AP220" s="86"/>
      <c r="AQ220" s="86"/>
      <c r="AR220" s="86"/>
      <c r="AS220" s="41">
        <f>SUM(N220:AR220)</f>
        <v>0</v>
      </c>
      <c r="AT220" s="36">
        <f t="shared" ref="AT220" si="323">COUNT(N220:AR220)</f>
        <v>0</v>
      </c>
    </row>
    <row r="221" spans="1:46" ht="21" customHeight="1" thickBot="1">
      <c r="A221" s="144"/>
      <c r="B221" s="114"/>
      <c r="C221" s="114"/>
      <c r="D221" s="116"/>
      <c r="E221" s="137"/>
      <c r="F221" s="118"/>
      <c r="G221" s="118"/>
      <c r="H221" s="118"/>
      <c r="I221" s="118"/>
      <c r="J221" s="38" t="s">
        <v>24</v>
      </c>
      <c r="K221" s="140"/>
      <c r="L221" s="141"/>
      <c r="M221" s="142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90"/>
      <c r="AQ221" s="90"/>
      <c r="AR221" s="90"/>
      <c r="AS221" s="39" t="str">
        <f t="shared" ref="AS221" si="324">IF(AT220=AT221,"○","×")</f>
        <v>○</v>
      </c>
      <c r="AT221" s="36">
        <f t="shared" ref="AT221" si="325">COUNTIF(N221:AR221,"ａ")+COUNTIF(N221:AR221,"ｂ")+COUNTIF(N221:AR221,"ｃ")</f>
        <v>0</v>
      </c>
    </row>
    <row r="222" spans="1:46" ht="21" customHeight="1">
      <c r="A222" s="143">
        <v>110</v>
      </c>
      <c r="B222" s="145"/>
      <c r="C222" s="145"/>
      <c r="D222" s="146"/>
      <c r="E222" s="137" t="str">
        <f>IF(D222=""," ",DATEDIF(D222,K222,"Y")&amp;"歳"&amp;DATEDIF(D222,K222,"YM")&amp;"カ月")</f>
        <v xml:space="preserve"> </v>
      </c>
      <c r="F222" s="138"/>
      <c r="G222" s="138"/>
      <c r="H222" s="138"/>
      <c r="I222" s="138"/>
      <c r="J222" s="40" t="s">
        <v>8</v>
      </c>
      <c r="K222" s="139">
        <f>DATE($B1,$D1,1)</f>
        <v>44287</v>
      </c>
      <c r="L222" s="139">
        <f>DATEDIF(D222,K222,"Y")</f>
        <v>121</v>
      </c>
      <c r="M222" s="121" t="str">
        <f t="shared" si="238"/>
        <v>×</v>
      </c>
      <c r="N222" s="87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  <c r="Z222" s="86"/>
      <c r="AA222" s="86"/>
      <c r="AB222" s="86"/>
      <c r="AC222" s="86"/>
      <c r="AD222" s="86"/>
      <c r="AE222" s="86"/>
      <c r="AF222" s="86"/>
      <c r="AG222" s="86"/>
      <c r="AH222" s="86"/>
      <c r="AI222" s="86"/>
      <c r="AJ222" s="86"/>
      <c r="AK222" s="86"/>
      <c r="AL222" s="86"/>
      <c r="AM222" s="86"/>
      <c r="AN222" s="86"/>
      <c r="AO222" s="86"/>
      <c r="AP222" s="86"/>
      <c r="AQ222" s="86"/>
      <c r="AR222" s="86"/>
      <c r="AS222" s="41">
        <f>SUM(N222:AR222)</f>
        <v>0</v>
      </c>
      <c r="AT222" s="36">
        <f t="shared" ref="AT222" si="326">COUNT(N222:AR222)</f>
        <v>0</v>
      </c>
    </row>
    <row r="223" spans="1:46" ht="21" customHeight="1" thickBot="1">
      <c r="A223" s="144"/>
      <c r="B223" s="114"/>
      <c r="C223" s="114"/>
      <c r="D223" s="116"/>
      <c r="E223" s="137"/>
      <c r="F223" s="118"/>
      <c r="G223" s="118"/>
      <c r="H223" s="118"/>
      <c r="I223" s="118"/>
      <c r="J223" s="38" t="s">
        <v>24</v>
      </c>
      <c r="K223" s="140"/>
      <c r="L223" s="141"/>
      <c r="M223" s="142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39" t="str">
        <f t="shared" ref="AS223" si="327">IF(AT222=AT223,"○","×")</f>
        <v>○</v>
      </c>
      <c r="AT223" s="36">
        <f t="shared" ref="AT223" si="328">COUNTIF(N223:AR223,"ａ")+COUNTIF(N223:AR223,"ｂ")+COUNTIF(N223:AR223,"ｃ")</f>
        <v>0</v>
      </c>
    </row>
    <row r="224" spans="1:46" ht="21" customHeight="1">
      <c r="A224" s="143">
        <v>111</v>
      </c>
      <c r="B224" s="145"/>
      <c r="C224" s="145"/>
      <c r="D224" s="146"/>
      <c r="E224" s="137" t="str">
        <f>IF(D224=""," ",DATEDIF(D224,K224,"Y")&amp;"歳"&amp;DATEDIF(D224,K224,"YM")&amp;"カ月")</f>
        <v xml:space="preserve"> </v>
      </c>
      <c r="F224" s="138"/>
      <c r="G224" s="138"/>
      <c r="H224" s="138"/>
      <c r="I224" s="138"/>
      <c r="J224" s="40" t="s">
        <v>8</v>
      </c>
      <c r="K224" s="139">
        <f>DATE($B1,$D1,1)</f>
        <v>44287</v>
      </c>
      <c r="L224" s="139">
        <f>DATEDIF(D224,K224,"Y")</f>
        <v>121</v>
      </c>
      <c r="M224" s="121" t="str">
        <f t="shared" si="238"/>
        <v>×</v>
      </c>
      <c r="N224" s="87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  <c r="AA224" s="86"/>
      <c r="AB224" s="86"/>
      <c r="AC224" s="86"/>
      <c r="AD224" s="86"/>
      <c r="AE224" s="86"/>
      <c r="AF224" s="86"/>
      <c r="AG224" s="86"/>
      <c r="AH224" s="86"/>
      <c r="AI224" s="86"/>
      <c r="AJ224" s="86"/>
      <c r="AK224" s="86"/>
      <c r="AL224" s="86"/>
      <c r="AM224" s="86"/>
      <c r="AN224" s="86"/>
      <c r="AO224" s="86"/>
      <c r="AP224" s="86"/>
      <c r="AQ224" s="86"/>
      <c r="AR224" s="86"/>
      <c r="AS224" s="41">
        <f>SUM(N224:AR224)</f>
        <v>0</v>
      </c>
      <c r="AT224" s="36">
        <f t="shared" ref="AT224" si="329">COUNT(N224:AR224)</f>
        <v>0</v>
      </c>
    </row>
    <row r="225" spans="1:46" ht="21" customHeight="1" thickBot="1">
      <c r="A225" s="144"/>
      <c r="B225" s="114"/>
      <c r="C225" s="114"/>
      <c r="D225" s="116"/>
      <c r="E225" s="137"/>
      <c r="F225" s="118"/>
      <c r="G225" s="118"/>
      <c r="H225" s="118"/>
      <c r="I225" s="118"/>
      <c r="J225" s="38" t="s">
        <v>24</v>
      </c>
      <c r="K225" s="140"/>
      <c r="L225" s="141"/>
      <c r="M225" s="142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39" t="str">
        <f t="shared" ref="AS225" si="330">IF(AT224=AT225,"○","×")</f>
        <v>○</v>
      </c>
      <c r="AT225" s="36">
        <f t="shared" ref="AT225" si="331">COUNTIF(N225:AR225,"ａ")+COUNTIF(N225:AR225,"ｂ")+COUNTIF(N225:AR225,"ｃ")</f>
        <v>0</v>
      </c>
    </row>
    <row r="226" spans="1:46" ht="21" customHeight="1">
      <c r="A226" s="143">
        <v>112</v>
      </c>
      <c r="B226" s="145"/>
      <c r="C226" s="145"/>
      <c r="D226" s="146"/>
      <c r="E226" s="137" t="str">
        <f>IF(D226=""," ",DATEDIF(D226,K226,"Y")&amp;"歳"&amp;DATEDIF(D226,K226,"YM")&amp;"カ月")</f>
        <v xml:space="preserve"> </v>
      </c>
      <c r="F226" s="138"/>
      <c r="G226" s="138"/>
      <c r="H226" s="138"/>
      <c r="I226" s="138"/>
      <c r="J226" s="40" t="s">
        <v>8</v>
      </c>
      <c r="K226" s="139">
        <f>DATE($B1,$D1,1)</f>
        <v>44287</v>
      </c>
      <c r="L226" s="139">
        <f>DATEDIF(D226,K226,"Y")</f>
        <v>121</v>
      </c>
      <c r="M226" s="121" t="str">
        <f t="shared" si="238"/>
        <v>×</v>
      </c>
      <c r="N226" s="87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86"/>
      <c r="AA226" s="86"/>
      <c r="AB226" s="86"/>
      <c r="AC226" s="86"/>
      <c r="AD226" s="86"/>
      <c r="AE226" s="86"/>
      <c r="AF226" s="86"/>
      <c r="AG226" s="86"/>
      <c r="AH226" s="86"/>
      <c r="AI226" s="86"/>
      <c r="AJ226" s="86"/>
      <c r="AK226" s="86"/>
      <c r="AL226" s="86"/>
      <c r="AM226" s="86"/>
      <c r="AN226" s="86"/>
      <c r="AO226" s="86"/>
      <c r="AP226" s="86"/>
      <c r="AQ226" s="86"/>
      <c r="AR226" s="86"/>
      <c r="AS226" s="41">
        <f>SUM(N226:AR226)</f>
        <v>0</v>
      </c>
      <c r="AT226" s="36">
        <f t="shared" ref="AT226" si="332">COUNT(N226:AR226)</f>
        <v>0</v>
      </c>
    </row>
    <row r="227" spans="1:46" ht="21" customHeight="1" thickBot="1">
      <c r="A227" s="144"/>
      <c r="B227" s="114"/>
      <c r="C227" s="114"/>
      <c r="D227" s="116"/>
      <c r="E227" s="137"/>
      <c r="F227" s="118"/>
      <c r="G227" s="118"/>
      <c r="H227" s="118"/>
      <c r="I227" s="118"/>
      <c r="J227" s="38" t="s">
        <v>24</v>
      </c>
      <c r="K227" s="140"/>
      <c r="L227" s="141"/>
      <c r="M227" s="142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39" t="str">
        <f t="shared" ref="AS227" si="333">IF(AT226=AT227,"○","×")</f>
        <v>○</v>
      </c>
      <c r="AT227" s="36">
        <f t="shared" ref="AT227" si="334">COUNTIF(N227:AR227,"ａ")+COUNTIF(N227:AR227,"ｂ")+COUNTIF(N227:AR227,"ｃ")</f>
        <v>0</v>
      </c>
    </row>
    <row r="228" spans="1:46" ht="21" customHeight="1">
      <c r="A228" s="143">
        <v>113</v>
      </c>
      <c r="B228" s="145"/>
      <c r="C228" s="145"/>
      <c r="D228" s="146"/>
      <c r="E228" s="137" t="str">
        <f>IF(D228=""," ",DATEDIF(D228,K228,"Y")&amp;"歳"&amp;DATEDIF(D228,K228,"YM")&amp;"カ月")</f>
        <v xml:space="preserve"> </v>
      </c>
      <c r="F228" s="138"/>
      <c r="G228" s="138"/>
      <c r="H228" s="138"/>
      <c r="I228" s="138"/>
      <c r="J228" s="40" t="s">
        <v>8</v>
      </c>
      <c r="K228" s="139">
        <f>DATE($B1,$D1,1)</f>
        <v>44287</v>
      </c>
      <c r="L228" s="139">
        <f>DATEDIF(D228,K228,"Y")</f>
        <v>121</v>
      </c>
      <c r="M228" s="121" t="str">
        <f t="shared" ref="M228:M290" si="335">IF(L228=0,"○",IF(L228=1,"△",IF(L228=2,"□",IF(L228=3,"◇","×"))))</f>
        <v>×</v>
      </c>
      <c r="N228" s="87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  <c r="AA228" s="86"/>
      <c r="AB228" s="86"/>
      <c r="AC228" s="86"/>
      <c r="AD228" s="86"/>
      <c r="AE228" s="86"/>
      <c r="AF228" s="86"/>
      <c r="AG228" s="86"/>
      <c r="AH228" s="86"/>
      <c r="AI228" s="86"/>
      <c r="AJ228" s="86"/>
      <c r="AK228" s="86"/>
      <c r="AL228" s="86"/>
      <c r="AM228" s="86"/>
      <c r="AN228" s="86"/>
      <c r="AO228" s="86"/>
      <c r="AP228" s="86"/>
      <c r="AQ228" s="86"/>
      <c r="AR228" s="86"/>
      <c r="AS228" s="41">
        <f>SUM(N228:AR228)</f>
        <v>0</v>
      </c>
      <c r="AT228" s="36">
        <f t="shared" ref="AT228" si="336">COUNT(N228:AR228)</f>
        <v>0</v>
      </c>
    </row>
    <row r="229" spans="1:46" ht="21" customHeight="1" thickBot="1">
      <c r="A229" s="144"/>
      <c r="B229" s="114"/>
      <c r="C229" s="114"/>
      <c r="D229" s="116"/>
      <c r="E229" s="137"/>
      <c r="F229" s="118"/>
      <c r="G229" s="118"/>
      <c r="H229" s="118"/>
      <c r="I229" s="118"/>
      <c r="J229" s="38" t="s">
        <v>24</v>
      </c>
      <c r="K229" s="140"/>
      <c r="L229" s="141"/>
      <c r="M229" s="142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39" t="str">
        <f t="shared" ref="AS229" si="337">IF(AT228=AT229,"○","×")</f>
        <v>○</v>
      </c>
      <c r="AT229" s="36">
        <f t="shared" ref="AT229" si="338">COUNTIF(N229:AR229,"ａ")+COUNTIF(N229:AR229,"ｂ")+COUNTIF(N229:AR229,"ｃ")</f>
        <v>0</v>
      </c>
    </row>
    <row r="230" spans="1:46" ht="21" customHeight="1">
      <c r="A230" s="143">
        <v>114</v>
      </c>
      <c r="B230" s="145"/>
      <c r="C230" s="145"/>
      <c r="D230" s="146"/>
      <c r="E230" s="137" t="str">
        <f>IF(D230=""," ",DATEDIF(D230,K230,"Y")&amp;"歳"&amp;DATEDIF(D230,K230,"YM")&amp;"カ月")</f>
        <v xml:space="preserve"> </v>
      </c>
      <c r="F230" s="138"/>
      <c r="G230" s="138"/>
      <c r="H230" s="138"/>
      <c r="I230" s="138"/>
      <c r="J230" s="40" t="s">
        <v>8</v>
      </c>
      <c r="K230" s="139">
        <f>DATE($B1,$D1,1)</f>
        <v>44287</v>
      </c>
      <c r="L230" s="139">
        <f>DATEDIF(D230,K230,"Y")</f>
        <v>121</v>
      </c>
      <c r="M230" s="121" t="str">
        <f t="shared" si="335"/>
        <v>×</v>
      </c>
      <c r="N230" s="87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86"/>
      <c r="AA230" s="86"/>
      <c r="AB230" s="86"/>
      <c r="AC230" s="86"/>
      <c r="AD230" s="86"/>
      <c r="AE230" s="86"/>
      <c r="AF230" s="86"/>
      <c r="AG230" s="86"/>
      <c r="AH230" s="86"/>
      <c r="AI230" s="86"/>
      <c r="AJ230" s="86"/>
      <c r="AK230" s="86"/>
      <c r="AL230" s="86"/>
      <c r="AM230" s="86"/>
      <c r="AN230" s="86"/>
      <c r="AO230" s="86"/>
      <c r="AP230" s="86"/>
      <c r="AQ230" s="86"/>
      <c r="AR230" s="86"/>
      <c r="AS230" s="41">
        <f>SUM(N230:AR230)</f>
        <v>0</v>
      </c>
      <c r="AT230" s="36">
        <f t="shared" ref="AT230" si="339">COUNT(N230:AR230)</f>
        <v>0</v>
      </c>
    </row>
    <row r="231" spans="1:46" ht="21" customHeight="1" thickBot="1">
      <c r="A231" s="144"/>
      <c r="B231" s="114"/>
      <c r="C231" s="114"/>
      <c r="D231" s="116"/>
      <c r="E231" s="137"/>
      <c r="F231" s="118"/>
      <c r="G231" s="118"/>
      <c r="H231" s="118"/>
      <c r="I231" s="118"/>
      <c r="J231" s="38" t="s">
        <v>24</v>
      </c>
      <c r="K231" s="140"/>
      <c r="L231" s="141"/>
      <c r="M231" s="142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39" t="str">
        <f t="shared" ref="AS231" si="340">IF(AT230=AT231,"○","×")</f>
        <v>○</v>
      </c>
      <c r="AT231" s="36">
        <f t="shared" ref="AT231" si="341">COUNTIF(N231:AR231,"ａ")+COUNTIF(N231:AR231,"ｂ")+COUNTIF(N231:AR231,"ｃ")</f>
        <v>0</v>
      </c>
    </row>
    <row r="232" spans="1:46" ht="21" customHeight="1">
      <c r="A232" s="143">
        <v>115</v>
      </c>
      <c r="B232" s="145"/>
      <c r="C232" s="145"/>
      <c r="D232" s="146"/>
      <c r="E232" s="137" t="str">
        <f>IF(D232=""," ",DATEDIF(D232,K232,"Y")&amp;"歳"&amp;DATEDIF(D232,K232,"YM")&amp;"カ月")</f>
        <v xml:space="preserve"> </v>
      </c>
      <c r="F232" s="138"/>
      <c r="G232" s="138"/>
      <c r="H232" s="138"/>
      <c r="I232" s="138"/>
      <c r="J232" s="40" t="s">
        <v>8</v>
      </c>
      <c r="K232" s="139">
        <f>DATE($B1,$D1,1)</f>
        <v>44287</v>
      </c>
      <c r="L232" s="139">
        <f>DATEDIF(D232,K232,"Y")</f>
        <v>121</v>
      </c>
      <c r="M232" s="121" t="str">
        <f t="shared" si="335"/>
        <v>×</v>
      </c>
      <c r="N232" s="87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  <c r="AA232" s="86"/>
      <c r="AB232" s="86"/>
      <c r="AC232" s="86"/>
      <c r="AD232" s="86"/>
      <c r="AE232" s="86"/>
      <c r="AF232" s="86"/>
      <c r="AG232" s="86"/>
      <c r="AH232" s="86"/>
      <c r="AI232" s="86"/>
      <c r="AJ232" s="86"/>
      <c r="AK232" s="86"/>
      <c r="AL232" s="86"/>
      <c r="AM232" s="86"/>
      <c r="AN232" s="86"/>
      <c r="AO232" s="86"/>
      <c r="AP232" s="86"/>
      <c r="AQ232" s="86"/>
      <c r="AR232" s="86"/>
      <c r="AS232" s="41">
        <f>SUM(N232:AR232)</f>
        <v>0</v>
      </c>
      <c r="AT232" s="36">
        <f t="shared" ref="AT232" si="342">COUNT(N232:AR232)</f>
        <v>0</v>
      </c>
    </row>
    <row r="233" spans="1:46" ht="21" customHeight="1" thickBot="1">
      <c r="A233" s="144"/>
      <c r="B233" s="114"/>
      <c r="C233" s="114"/>
      <c r="D233" s="116"/>
      <c r="E233" s="137"/>
      <c r="F233" s="118"/>
      <c r="G233" s="118"/>
      <c r="H233" s="118"/>
      <c r="I233" s="118"/>
      <c r="J233" s="38" t="s">
        <v>24</v>
      </c>
      <c r="K233" s="140"/>
      <c r="L233" s="141"/>
      <c r="M233" s="142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39" t="str">
        <f t="shared" ref="AS233" si="343">IF(AT232=AT233,"○","×")</f>
        <v>○</v>
      </c>
      <c r="AT233" s="36">
        <f t="shared" ref="AT233" si="344">COUNTIF(N233:AR233,"ａ")+COUNTIF(N233:AR233,"ｂ")+COUNTIF(N233:AR233,"ｃ")</f>
        <v>0</v>
      </c>
    </row>
    <row r="234" spans="1:46" ht="21" customHeight="1">
      <c r="A234" s="143">
        <v>116</v>
      </c>
      <c r="B234" s="145"/>
      <c r="C234" s="145"/>
      <c r="D234" s="146"/>
      <c r="E234" s="137" t="str">
        <f>IF(D234=""," ",DATEDIF(D234,K234,"Y")&amp;"歳"&amp;DATEDIF(D234,K234,"YM")&amp;"カ月")</f>
        <v xml:space="preserve"> </v>
      </c>
      <c r="F234" s="138"/>
      <c r="G234" s="138"/>
      <c r="H234" s="138"/>
      <c r="I234" s="138"/>
      <c r="J234" s="40" t="s">
        <v>8</v>
      </c>
      <c r="K234" s="139">
        <f>DATE($B1,$D1,1)</f>
        <v>44287</v>
      </c>
      <c r="L234" s="139">
        <f>DATEDIF(D234,K234,"Y")</f>
        <v>121</v>
      </c>
      <c r="M234" s="121" t="str">
        <f t="shared" si="335"/>
        <v>×</v>
      </c>
      <c r="N234" s="87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86"/>
      <c r="AA234" s="86"/>
      <c r="AB234" s="86"/>
      <c r="AC234" s="86"/>
      <c r="AD234" s="86"/>
      <c r="AE234" s="86"/>
      <c r="AF234" s="86"/>
      <c r="AG234" s="86"/>
      <c r="AH234" s="86"/>
      <c r="AI234" s="86"/>
      <c r="AJ234" s="86"/>
      <c r="AK234" s="86"/>
      <c r="AL234" s="86"/>
      <c r="AM234" s="86"/>
      <c r="AN234" s="86"/>
      <c r="AO234" s="86"/>
      <c r="AP234" s="86"/>
      <c r="AQ234" s="86"/>
      <c r="AR234" s="86"/>
      <c r="AS234" s="41">
        <f>SUM(N234:AR234)</f>
        <v>0</v>
      </c>
      <c r="AT234" s="36">
        <f t="shared" ref="AT234" si="345">COUNT(N234:AR234)</f>
        <v>0</v>
      </c>
    </row>
    <row r="235" spans="1:46" ht="21" customHeight="1" thickBot="1">
      <c r="A235" s="144"/>
      <c r="B235" s="114"/>
      <c r="C235" s="114"/>
      <c r="D235" s="116"/>
      <c r="E235" s="137"/>
      <c r="F235" s="118"/>
      <c r="G235" s="118"/>
      <c r="H235" s="118"/>
      <c r="I235" s="118"/>
      <c r="J235" s="38" t="s">
        <v>24</v>
      </c>
      <c r="K235" s="140"/>
      <c r="L235" s="141"/>
      <c r="M235" s="142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90"/>
      <c r="AM235" s="90"/>
      <c r="AN235" s="90"/>
      <c r="AO235" s="90"/>
      <c r="AP235" s="90"/>
      <c r="AQ235" s="90"/>
      <c r="AR235" s="90"/>
      <c r="AS235" s="39" t="str">
        <f t="shared" ref="AS235" si="346">IF(AT234=AT235,"○","×")</f>
        <v>○</v>
      </c>
      <c r="AT235" s="36">
        <f t="shared" ref="AT235" si="347">COUNTIF(N235:AR235,"ａ")+COUNTIF(N235:AR235,"ｂ")+COUNTIF(N235:AR235,"ｃ")</f>
        <v>0</v>
      </c>
    </row>
    <row r="236" spans="1:46" ht="21" customHeight="1">
      <c r="A236" s="143">
        <v>117</v>
      </c>
      <c r="B236" s="145"/>
      <c r="C236" s="145"/>
      <c r="D236" s="146"/>
      <c r="E236" s="137" t="str">
        <f>IF(D236=""," ",DATEDIF(D236,K236,"Y")&amp;"歳"&amp;DATEDIF(D236,K236,"YM")&amp;"カ月")</f>
        <v xml:space="preserve"> </v>
      </c>
      <c r="F236" s="138"/>
      <c r="G236" s="138"/>
      <c r="H236" s="138"/>
      <c r="I236" s="138"/>
      <c r="J236" s="40" t="s">
        <v>8</v>
      </c>
      <c r="K236" s="139">
        <f>DATE($B1,$D1,1)</f>
        <v>44287</v>
      </c>
      <c r="L236" s="139">
        <f>DATEDIF(D236,K236,"Y")</f>
        <v>121</v>
      </c>
      <c r="M236" s="121" t="str">
        <f t="shared" si="335"/>
        <v>×</v>
      </c>
      <c r="N236" s="87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  <c r="AA236" s="86"/>
      <c r="AB236" s="86"/>
      <c r="AC236" s="86"/>
      <c r="AD236" s="86"/>
      <c r="AE236" s="86"/>
      <c r="AF236" s="86"/>
      <c r="AG236" s="86"/>
      <c r="AH236" s="86"/>
      <c r="AI236" s="86"/>
      <c r="AJ236" s="86"/>
      <c r="AK236" s="86"/>
      <c r="AL236" s="86"/>
      <c r="AM236" s="86"/>
      <c r="AN236" s="86"/>
      <c r="AO236" s="86"/>
      <c r="AP236" s="86"/>
      <c r="AQ236" s="86"/>
      <c r="AR236" s="86"/>
      <c r="AS236" s="41">
        <f>SUM(N236:AR236)</f>
        <v>0</v>
      </c>
      <c r="AT236" s="36">
        <f t="shared" ref="AT236" si="348">COUNT(N236:AR236)</f>
        <v>0</v>
      </c>
    </row>
    <row r="237" spans="1:46" ht="21" customHeight="1" thickBot="1">
      <c r="A237" s="144"/>
      <c r="B237" s="114"/>
      <c r="C237" s="114"/>
      <c r="D237" s="116"/>
      <c r="E237" s="137"/>
      <c r="F237" s="118"/>
      <c r="G237" s="118"/>
      <c r="H237" s="118"/>
      <c r="I237" s="118"/>
      <c r="J237" s="38" t="s">
        <v>24</v>
      </c>
      <c r="K237" s="140"/>
      <c r="L237" s="141"/>
      <c r="M237" s="142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39" t="str">
        <f t="shared" ref="AS237" si="349">IF(AT236=AT237,"○","×")</f>
        <v>○</v>
      </c>
      <c r="AT237" s="36">
        <f t="shared" ref="AT237" si="350">COUNTIF(N237:AR237,"ａ")+COUNTIF(N237:AR237,"ｂ")+COUNTIF(N237:AR237,"ｃ")</f>
        <v>0</v>
      </c>
    </row>
    <row r="238" spans="1:46" ht="21" customHeight="1">
      <c r="A238" s="143">
        <v>118</v>
      </c>
      <c r="B238" s="145"/>
      <c r="C238" s="145"/>
      <c r="D238" s="146"/>
      <c r="E238" s="137" t="str">
        <f>IF(D238=""," ",DATEDIF(D238,K238,"Y")&amp;"歳"&amp;DATEDIF(D238,K238,"YM")&amp;"カ月")</f>
        <v xml:space="preserve"> </v>
      </c>
      <c r="F238" s="138"/>
      <c r="G238" s="138"/>
      <c r="H238" s="138"/>
      <c r="I238" s="138"/>
      <c r="J238" s="40" t="s">
        <v>8</v>
      </c>
      <c r="K238" s="139">
        <f>DATE($B1,$D1,1)</f>
        <v>44287</v>
      </c>
      <c r="L238" s="139">
        <f>DATEDIF(D238,K238,"Y")</f>
        <v>121</v>
      </c>
      <c r="M238" s="121" t="str">
        <f t="shared" si="335"/>
        <v>×</v>
      </c>
      <c r="N238" s="87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  <c r="AA238" s="86"/>
      <c r="AB238" s="86"/>
      <c r="AC238" s="86"/>
      <c r="AD238" s="86"/>
      <c r="AE238" s="86"/>
      <c r="AF238" s="86"/>
      <c r="AG238" s="86"/>
      <c r="AH238" s="86"/>
      <c r="AI238" s="86"/>
      <c r="AJ238" s="86"/>
      <c r="AK238" s="86"/>
      <c r="AL238" s="86"/>
      <c r="AM238" s="86"/>
      <c r="AN238" s="86"/>
      <c r="AO238" s="86"/>
      <c r="AP238" s="86"/>
      <c r="AQ238" s="86"/>
      <c r="AR238" s="86"/>
      <c r="AS238" s="41">
        <f>SUM(N238:AR238)</f>
        <v>0</v>
      </c>
      <c r="AT238" s="36">
        <f t="shared" ref="AT238" si="351">COUNT(N238:AR238)</f>
        <v>0</v>
      </c>
    </row>
    <row r="239" spans="1:46" ht="21" customHeight="1" thickBot="1">
      <c r="A239" s="144"/>
      <c r="B239" s="114"/>
      <c r="C239" s="114"/>
      <c r="D239" s="116"/>
      <c r="E239" s="137"/>
      <c r="F239" s="118"/>
      <c r="G239" s="118"/>
      <c r="H239" s="118"/>
      <c r="I239" s="118"/>
      <c r="J239" s="38" t="s">
        <v>24</v>
      </c>
      <c r="K239" s="140"/>
      <c r="L239" s="141"/>
      <c r="M239" s="142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39" t="str">
        <f t="shared" ref="AS239" si="352">IF(AT238=AT239,"○","×")</f>
        <v>○</v>
      </c>
      <c r="AT239" s="36">
        <f t="shared" ref="AT239" si="353">COUNTIF(N239:AR239,"ａ")+COUNTIF(N239:AR239,"ｂ")+COUNTIF(N239:AR239,"ｃ")</f>
        <v>0</v>
      </c>
    </row>
    <row r="240" spans="1:46" ht="21" customHeight="1">
      <c r="A240" s="143">
        <v>119</v>
      </c>
      <c r="B240" s="145"/>
      <c r="C240" s="145"/>
      <c r="D240" s="146"/>
      <c r="E240" s="137" t="str">
        <f>IF(D240=""," ",DATEDIF(D240,K240,"Y")&amp;"歳"&amp;DATEDIF(D240,K240,"YM")&amp;"カ月")</f>
        <v xml:space="preserve"> </v>
      </c>
      <c r="F240" s="138"/>
      <c r="G240" s="138"/>
      <c r="H240" s="138"/>
      <c r="I240" s="138"/>
      <c r="J240" s="40" t="s">
        <v>8</v>
      </c>
      <c r="K240" s="139">
        <f>DATE($B1,$D1,1)</f>
        <v>44287</v>
      </c>
      <c r="L240" s="139">
        <f>DATEDIF(D240,K240,"Y")</f>
        <v>121</v>
      </c>
      <c r="M240" s="121" t="str">
        <f t="shared" si="335"/>
        <v>×</v>
      </c>
      <c r="N240" s="87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  <c r="AA240" s="86"/>
      <c r="AB240" s="86"/>
      <c r="AC240" s="86"/>
      <c r="AD240" s="86"/>
      <c r="AE240" s="86"/>
      <c r="AF240" s="86"/>
      <c r="AG240" s="86"/>
      <c r="AH240" s="86"/>
      <c r="AI240" s="86"/>
      <c r="AJ240" s="86"/>
      <c r="AK240" s="86"/>
      <c r="AL240" s="86"/>
      <c r="AM240" s="86"/>
      <c r="AN240" s="86"/>
      <c r="AO240" s="86"/>
      <c r="AP240" s="86"/>
      <c r="AQ240" s="86"/>
      <c r="AR240" s="86"/>
      <c r="AS240" s="41">
        <f>SUM(N240:AR240)</f>
        <v>0</v>
      </c>
      <c r="AT240" s="36">
        <f t="shared" ref="AT240" si="354">COUNT(N240:AR240)</f>
        <v>0</v>
      </c>
    </row>
    <row r="241" spans="1:46" ht="21" customHeight="1" thickBot="1">
      <c r="A241" s="144"/>
      <c r="B241" s="114"/>
      <c r="C241" s="114"/>
      <c r="D241" s="116"/>
      <c r="E241" s="137"/>
      <c r="F241" s="118"/>
      <c r="G241" s="118"/>
      <c r="H241" s="118"/>
      <c r="I241" s="118"/>
      <c r="J241" s="38" t="s">
        <v>24</v>
      </c>
      <c r="K241" s="140"/>
      <c r="L241" s="141"/>
      <c r="M241" s="142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39" t="str">
        <f t="shared" ref="AS241" si="355">IF(AT240=AT241,"○","×")</f>
        <v>○</v>
      </c>
      <c r="AT241" s="36">
        <f t="shared" ref="AT241" si="356">COUNTIF(N241:AR241,"ａ")+COUNTIF(N241:AR241,"ｂ")+COUNTIF(N241:AR241,"ｃ")</f>
        <v>0</v>
      </c>
    </row>
    <row r="242" spans="1:46" ht="21" customHeight="1">
      <c r="A242" s="143">
        <v>120</v>
      </c>
      <c r="B242" s="145"/>
      <c r="C242" s="145"/>
      <c r="D242" s="146"/>
      <c r="E242" s="137" t="str">
        <f>IF(D242=""," ",DATEDIF(D242,K242,"Y")&amp;"歳"&amp;DATEDIF(D242,K242,"YM")&amp;"カ月")</f>
        <v xml:space="preserve"> </v>
      </c>
      <c r="F242" s="138"/>
      <c r="G242" s="138"/>
      <c r="H242" s="138"/>
      <c r="I242" s="138"/>
      <c r="J242" s="40" t="s">
        <v>8</v>
      </c>
      <c r="K242" s="139">
        <f>DATE($B1,$D1,1)</f>
        <v>44287</v>
      </c>
      <c r="L242" s="139">
        <f>DATEDIF(D242,K242,"Y")</f>
        <v>121</v>
      </c>
      <c r="M242" s="121" t="str">
        <f t="shared" si="335"/>
        <v>×</v>
      </c>
      <c r="N242" s="87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  <c r="AA242" s="86"/>
      <c r="AB242" s="86"/>
      <c r="AC242" s="86"/>
      <c r="AD242" s="86"/>
      <c r="AE242" s="86"/>
      <c r="AF242" s="86"/>
      <c r="AG242" s="86"/>
      <c r="AH242" s="86"/>
      <c r="AI242" s="86"/>
      <c r="AJ242" s="86"/>
      <c r="AK242" s="86"/>
      <c r="AL242" s="86"/>
      <c r="AM242" s="86"/>
      <c r="AN242" s="86"/>
      <c r="AO242" s="86"/>
      <c r="AP242" s="86"/>
      <c r="AQ242" s="86"/>
      <c r="AR242" s="86"/>
      <c r="AS242" s="41">
        <f>SUM(N242:AR242)</f>
        <v>0</v>
      </c>
      <c r="AT242" s="36">
        <f t="shared" ref="AT242" si="357">COUNT(N242:AR242)</f>
        <v>0</v>
      </c>
    </row>
    <row r="243" spans="1:46" ht="21" customHeight="1" thickBot="1">
      <c r="A243" s="144"/>
      <c r="B243" s="114"/>
      <c r="C243" s="114"/>
      <c r="D243" s="116"/>
      <c r="E243" s="137"/>
      <c r="F243" s="118"/>
      <c r="G243" s="118"/>
      <c r="H243" s="118"/>
      <c r="I243" s="118"/>
      <c r="J243" s="38" t="s">
        <v>24</v>
      </c>
      <c r="K243" s="140"/>
      <c r="L243" s="141"/>
      <c r="M243" s="142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39" t="str">
        <f t="shared" ref="AS243" si="358">IF(AT242=AT243,"○","×")</f>
        <v>○</v>
      </c>
      <c r="AT243" s="36">
        <f t="shared" ref="AT243" si="359">COUNTIF(N243:AR243,"ａ")+COUNTIF(N243:AR243,"ｂ")+COUNTIF(N243:AR243,"ｃ")</f>
        <v>0</v>
      </c>
    </row>
    <row r="244" spans="1:46" ht="21" customHeight="1">
      <c r="A244" s="143">
        <v>121</v>
      </c>
      <c r="B244" s="145"/>
      <c r="C244" s="145"/>
      <c r="D244" s="146"/>
      <c r="E244" s="137" t="str">
        <f>IF(D244=""," ",DATEDIF(D244,K244,"Y")&amp;"歳"&amp;DATEDIF(D244,K244,"YM")&amp;"カ月")</f>
        <v xml:space="preserve"> </v>
      </c>
      <c r="F244" s="138"/>
      <c r="G244" s="138"/>
      <c r="H244" s="138"/>
      <c r="I244" s="138"/>
      <c r="J244" s="40" t="s">
        <v>8</v>
      </c>
      <c r="K244" s="139">
        <f>DATE($B1,$D1,1)</f>
        <v>44287</v>
      </c>
      <c r="L244" s="139">
        <f>DATEDIF(D244,K244,"Y")</f>
        <v>121</v>
      </c>
      <c r="M244" s="121" t="str">
        <f t="shared" si="335"/>
        <v>×</v>
      </c>
      <c r="N244" s="87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  <c r="Z244" s="86"/>
      <c r="AA244" s="86"/>
      <c r="AB244" s="86"/>
      <c r="AC244" s="86"/>
      <c r="AD244" s="86"/>
      <c r="AE244" s="86"/>
      <c r="AF244" s="86"/>
      <c r="AG244" s="86"/>
      <c r="AH244" s="86"/>
      <c r="AI244" s="86"/>
      <c r="AJ244" s="86"/>
      <c r="AK244" s="86"/>
      <c r="AL244" s="86"/>
      <c r="AM244" s="86"/>
      <c r="AN244" s="86"/>
      <c r="AO244" s="86"/>
      <c r="AP244" s="86"/>
      <c r="AQ244" s="86"/>
      <c r="AR244" s="86"/>
      <c r="AS244" s="41">
        <f>SUM(N244:AR244)</f>
        <v>0</v>
      </c>
      <c r="AT244" s="36">
        <f t="shared" ref="AT244" si="360">COUNT(N244:AR244)</f>
        <v>0</v>
      </c>
    </row>
    <row r="245" spans="1:46" ht="21" customHeight="1" thickBot="1">
      <c r="A245" s="144"/>
      <c r="B245" s="114"/>
      <c r="C245" s="114"/>
      <c r="D245" s="116"/>
      <c r="E245" s="137"/>
      <c r="F245" s="118"/>
      <c r="G245" s="118"/>
      <c r="H245" s="118"/>
      <c r="I245" s="118"/>
      <c r="J245" s="38" t="s">
        <v>24</v>
      </c>
      <c r="K245" s="140"/>
      <c r="L245" s="141"/>
      <c r="M245" s="142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39" t="str">
        <f t="shared" ref="AS245" si="361">IF(AT244=AT245,"○","×")</f>
        <v>○</v>
      </c>
      <c r="AT245" s="36">
        <f t="shared" ref="AT245" si="362">COUNTIF(N245:AR245,"ａ")+COUNTIF(N245:AR245,"ｂ")+COUNTIF(N245:AR245,"ｃ")</f>
        <v>0</v>
      </c>
    </row>
    <row r="246" spans="1:46" ht="21" customHeight="1">
      <c r="A246" s="143">
        <v>122</v>
      </c>
      <c r="B246" s="145"/>
      <c r="C246" s="145"/>
      <c r="D246" s="146"/>
      <c r="E246" s="137" t="str">
        <f>IF(D246=""," ",DATEDIF(D246,K246,"Y")&amp;"歳"&amp;DATEDIF(D246,K246,"YM")&amp;"カ月")</f>
        <v xml:space="preserve"> </v>
      </c>
      <c r="F246" s="138"/>
      <c r="G246" s="138"/>
      <c r="H246" s="138"/>
      <c r="I246" s="138"/>
      <c r="J246" s="40" t="s">
        <v>8</v>
      </c>
      <c r="K246" s="139">
        <f>DATE($B1,$D1,1)</f>
        <v>44287</v>
      </c>
      <c r="L246" s="139">
        <f>DATEDIF(D246,K246,"Y")</f>
        <v>121</v>
      </c>
      <c r="M246" s="121" t="str">
        <f t="shared" si="335"/>
        <v>×</v>
      </c>
      <c r="N246" s="87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6"/>
      <c r="AA246" s="86"/>
      <c r="AB246" s="86"/>
      <c r="AC246" s="86"/>
      <c r="AD246" s="86"/>
      <c r="AE246" s="86"/>
      <c r="AF246" s="86"/>
      <c r="AG246" s="86"/>
      <c r="AH246" s="86"/>
      <c r="AI246" s="86"/>
      <c r="AJ246" s="86"/>
      <c r="AK246" s="86"/>
      <c r="AL246" s="86"/>
      <c r="AM246" s="86"/>
      <c r="AN246" s="86"/>
      <c r="AO246" s="86"/>
      <c r="AP246" s="86"/>
      <c r="AQ246" s="86"/>
      <c r="AR246" s="86"/>
      <c r="AS246" s="41">
        <f>SUM(N246:AR246)</f>
        <v>0</v>
      </c>
      <c r="AT246" s="36">
        <f t="shared" ref="AT246" si="363">COUNT(N246:AR246)</f>
        <v>0</v>
      </c>
    </row>
    <row r="247" spans="1:46" ht="21" customHeight="1" thickBot="1">
      <c r="A247" s="144"/>
      <c r="B247" s="114"/>
      <c r="C247" s="114"/>
      <c r="D247" s="116"/>
      <c r="E247" s="137"/>
      <c r="F247" s="118"/>
      <c r="G247" s="118"/>
      <c r="H247" s="118"/>
      <c r="I247" s="118"/>
      <c r="J247" s="38" t="s">
        <v>24</v>
      </c>
      <c r="K247" s="140"/>
      <c r="L247" s="141"/>
      <c r="M247" s="142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39" t="str">
        <f t="shared" ref="AS247" si="364">IF(AT246=AT247,"○","×")</f>
        <v>○</v>
      </c>
      <c r="AT247" s="36">
        <f t="shared" ref="AT247" si="365">COUNTIF(N247:AR247,"ａ")+COUNTIF(N247:AR247,"ｂ")+COUNTIF(N247:AR247,"ｃ")</f>
        <v>0</v>
      </c>
    </row>
    <row r="248" spans="1:46" ht="21" customHeight="1">
      <c r="A248" s="143">
        <v>123</v>
      </c>
      <c r="B248" s="145"/>
      <c r="C248" s="145"/>
      <c r="D248" s="146"/>
      <c r="E248" s="137" t="str">
        <f>IF(D248=""," ",DATEDIF(D248,K248,"Y")&amp;"歳"&amp;DATEDIF(D248,K248,"YM")&amp;"カ月")</f>
        <v xml:space="preserve"> </v>
      </c>
      <c r="F248" s="138"/>
      <c r="G248" s="138"/>
      <c r="H248" s="138"/>
      <c r="I248" s="138"/>
      <c r="J248" s="40" t="s">
        <v>8</v>
      </c>
      <c r="K248" s="139">
        <f>DATE($B1,$D1,1)</f>
        <v>44287</v>
      </c>
      <c r="L248" s="139">
        <f>DATEDIF(D248,K248,"Y")</f>
        <v>121</v>
      </c>
      <c r="M248" s="121" t="str">
        <f t="shared" si="335"/>
        <v>×</v>
      </c>
      <c r="N248" s="87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  <c r="Z248" s="86"/>
      <c r="AA248" s="86"/>
      <c r="AB248" s="86"/>
      <c r="AC248" s="86"/>
      <c r="AD248" s="86"/>
      <c r="AE248" s="86"/>
      <c r="AF248" s="86"/>
      <c r="AG248" s="86"/>
      <c r="AH248" s="86"/>
      <c r="AI248" s="86"/>
      <c r="AJ248" s="86"/>
      <c r="AK248" s="86"/>
      <c r="AL248" s="86"/>
      <c r="AM248" s="86"/>
      <c r="AN248" s="86"/>
      <c r="AO248" s="86"/>
      <c r="AP248" s="86"/>
      <c r="AQ248" s="86"/>
      <c r="AR248" s="86"/>
      <c r="AS248" s="41">
        <f>SUM(N248:AR248)</f>
        <v>0</v>
      </c>
      <c r="AT248" s="36">
        <f t="shared" ref="AT248" si="366">COUNT(N248:AR248)</f>
        <v>0</v>
      </c>
    </row>
    <row r="249" spans="1:46" ht="21" customHeight="1" thickBot="1">
      <c r="A249" s="144"/>
      <c r="B249" s="114"/>
      <c r="C249" s="114"/>
      <c r="D249" s="116"/>
      <c r="E249" s="137"/>
      <c r="F249" s="118"/>
      <c r="G249" s="118"/>
      <c r="H249" s="118"/>
      <c r="I249" s="118"/>
      <c r="J249" s="38" t="s">
        <v>24</v>
      </c>
      <c r="K249" s="140"/>
      <c r="L249" s="141"/>
      <c r="M249" s="142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39" t="str">
        <f t="shared" ref="AS249" si="367">IF(AT248=AT249,"○","×")</f>
        <v>○</v>
      </c>
      <c r="AT249" s="36">
        <f t="shared" ref="AT249" si="368">COUNTIF(N249:AR249,"ａ")+COUNTIF(N249:AR249,"ｂ")+COUNTIF(N249:AR249,"ｃ")</f>
        <v>0</v>
      </c>
    </row>
    <row r="250" spans="1:46" ht="21" customHeight="1">
      <c r="A250" s="143">
        <v>124</v>
      </c>
      <c r="B250" s="145"/>
      <c r="C250" s="145"/>
      <c r="D250" s="146"/>
      <c r="E250" s="137" t="str">
        <f>IF(D250=""," ",DATEDIF(D250,K250,"Y")&amp;"歳"&amp;DATEDIF(D250,K250,"YM")&amp;"カ月")</f>
        <v xml:space="preserve"> </v>
      </c>
      <c r="F250" s="138"/>
      <c r="G250" s="138"/>
      <c r="H250" s="138"/>
      <c r="I250" s="138"/>
      <c r="J250" s="40" t="s">
        <v>8</v>
      </c>
      <c r="K250" s="139">
        <f>DATE($B1,$D1,1)</f>
        <v>44287</v>
      </c>
      <c r="L250" s="139">
        <f>DATEDIF(D250,K250,"Y")</f>
        <v>121</v>
      </c>
      <c r="M250" s="121" t="str">
        <f t="shared" si="335"/>
        <v>×</v>
      </c>
      <c r="N250" s="87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86"/>
      <c r="AA250" s="86"/>
      <c r="AB250" s="86"/>
      <c r="AC250" s="86"/>
      <c r="AD250" s="86"/>
      <c r="AE250" s="86"/>
      <c r="AF250" s="86"/>
      <c r="AG250" s="86"/>
      <c r="AH250" s="86"/>
      <c r="AI250" s="86"/>
      <c r="AJ250" s="86"/>
      <c r="AK250" s="86"/>
      <c r="AL250" s="86"/>
      <c r="AM250" s="86"/>
      <c r="AN250" s="86"/>
      <c r="AO250" s="86"/>
      <c r="AP250" s="86"/>
      <c r="AQ250" s="86"/>
      <c r="AR250" s="86"/>
      <c r="AS250" s="41">
        <f>SUM(N250:AR250)</f>
        <v>0</v>
      </c>
      <c r="AT250" s="36">
        <f t="shared" ref="AT250" si="369">COUNT(N250:AR250)</f>
        <v>0</v>
      </c>
    </row>
    <row r="251" spans="1:46" ht="21" customHeight="1" thickBot="1">
      <c r="A251" s="144"/>
      <c r="B251" s="114"/>
      <c r="C251" s="114"/>
      <c r="D251" s="116"/>
      <c r="E251" s="137"/>
      <c r="F251" s="118"/>
      <c r="G251" s="118"/>
      <c r="H251" s="118"/>
      <c r="I251" s="118"/>
      <c r="J251" s="38" t="s">
        <v>24</v>
      </c>
      <c r="K251" s="140"/>
      <c r="L251" s="141"/>
      <c r="M251" s="142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P251" s="90"/>
      <c r="AQ251" s="90"/>
      <c r="AR251" s="90"/>
      <c r="AS251" s="39" t="str">
        <f t="shared" ref="AS251" si="370">IF(AT250=AT251,"○","×")</f>
        <v>○</v>
      </c>
      <c r="AT251" s="36">
        <f t="shared" ref="AT251" si="371">COUNTIF(N251:AR251,"ａ")+COUNTIF(N251:AR251,"ｂ")+COUNTIF(N251:AR251,"ｃ")</f>
        <v>0</v>
      </c>
    </row>
    <row r="252" spans="1:46" ht="21" customHeight="1">
      <c r="A252" s="143">
        <v>125</v>
      </c>
      <c r="B252" s="145"/>
      <c r="C252" s="145"/>
      <c r="D252" s="146"/>
      <c r="E252" s="137" t="str">
        <f>IF(D252=""," ",DATEDIF(D252,K252,"Y")&amp;"歳"&amp;DATEDIF(D252,K252,"YM")&amp;"カ月")</f>
        <v xml:space="preserve"> </v>
      </c>
      <c r="F252" s="138"/>
      <c r="G252" s="138"/>
      <c r="H252" s="138"/>
      <c r="I252" s="138"/>
      <c r="J252" s="40" t="s">
        <v>8</v>
      </c>
      <c r="K252" s="139">
        <f>DATE($B1,$D1,1)</f>
        <v>44287</v>
      </c>
      <c r="L252" s="139">
        <f>DATEDIF(D252,K252,"Y")</f>
        <v>121</v>
      </c>
      <c r="M252" s="121" t="str">
        <f t="shared" si="335"/>
        <v>×</v>
      </c>
      <c r="N252" s="87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  <c r="AA252" s="86"/>
      <c r="AB252" s="86"/>
      <c r="AC252" s="86"/>
      <c r="AD252" s="86"/>
      <c r="AE252" s="86"/>
      <c r="AF252" s="86"/>
      <c r="AG252" s="86"/>
      <c r="AH252" s="86"/>
      <c r="AI252" s="86"/>
      <c r="AJ252" s="86"/>
      <c r="AK252" s="86"/>
      <c r="AL252" s="86"/>
      <c r="AM252" s="86"/>
      <c r="AN252" s="86"/>
      <c r="AO252" s="86"/>
      <c r="AP252" s="86"/>
      <c r="AQ252" s="86"/>
      <c r="AR252" s="86"/>
      <c r="AS252" s="41">
        <f>SUM(N252:AR252)</f>
        <v>0</v>
      </c>
      <c r="AT252" s="36">
        <f t="shared" ref="AT252" si="372">COUNT(N252:AR252)</f>
        <v>0</v>
      </c>
    </row>
    <row r="253" spans="1:46" ht="21" customHeight="1" thickBot="1">
      <c r="A253" s="144"/>
      <c r="B253" s="114"/>
      <c r="C253" s="114"/>
      <c r="D253" s="116"/>
      <c r="E253" s="137"/>
      <c r="F253" s="118"/>
      <c r="G253" s="118"/>
      <c r="H253" s="118"/>
      <c r="I253" s="118"/>
      <c r="J253" s="38" t="s">
        <v>24</v>
      </c>
      <c r="K253" s="140"/>
      <c r="L253" s="141"/>
      <c r="M253" s="142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90"/>
      <c r="AQ253" s="90"/>
      <c r="AR253" s="90"/>
      <c r="AS253" s="39" t="str">
        <f t="shared" ref="AS253" si="373">IF(AT252=AT253,"○","×")</f>
        <v>○</v>
      </c>
      <c r="AT253" s="36">
        <f t="shared" ref="AT253" si="374">COUNTIF(N253:AR253,"ａ")+COUNTIF(N253:AR253,"ｂ")+COUNTIF(N253:AR253,"ｃ")</f>
        <v>0</v>
      </c>
    </row>
    <row r="254" spans="1:46" ht="21" customHeight="1">
      <c r="A254" s="143">
        <v>126</v>
      </c>
      <c r="B254" s="145"/>
      <c r="C254" s="145"/>
      <c r="D254" s="146"/>
      <c r="E254" s="137" t="str">
        <f>IF(D254=""," ",DATEDIF(D254,K254,"Y")&amp;"歳"&amp;DATEDIF(D254,K254,"YM")&amp;"カ月")</f>
        <v xml:space="preserve"> </v>
      </c>
      <c r="F254" s="138"/>
      <c r="G254" s="138"/>
      <c r="H254" s="138"/>
      <c r="I254" s="138"/>
      <c r="J254" s="40" t="s">
        <v>8</v>
      </c>
      <c r="K254" s="139">
        <f>DATE($B1,$D1,1)</f>
        <v>44287</v>
      </c>
      <c r="L254" s="139">
        <f>DATEDIF(D254,K254,"Y")</f>
        <v>121</v>
      </c>
      <c r="M254" s="121" t="str">
        <f t="shared" si="335"/>
        <v>×</v>
      </c>
      <c r="N254" s="87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  <c r="Z254" s="86"/>
      <c r="AA254" s="86"/>
      <c r="AB254" s="86"/>
      <c r="AC254" s="86"/>
      <c r="AD254" s="86"/>
      <c r="AE254" s="86"/>
      <c r="AF254" s="86"/>
      <c r="AG254" s="86"/>
      <c r="AH254" s="86"/>
      <c r="AI254" s="86"/>
      <c r="AJ254" s="86"/>
      <c r="AK254" s="86"/>
      <c r="AL254" s="86"/>
      <c r="AM254" s="86"/>
      <c r="AN254" s="86"/>
      <c r="AO254" s="86"/>
      <c r="AP254" s="86"/>
      <c r="AQ254" s="86"/>
      <c r="AR254" s="86"/>
      <c r="AS254" s="41">
        <f>SUM(N254:AR254)</f>
        <v>0</v>
      </c>
      <c r="AT254" s="36">
        <f t="shared" ref="AT254" si="375">COUNT(N254:AR254)</f>
        <v>0</v>
      </c>
    </row>
    <row r="255" spans="1:46" ht="21" customHeight="1" thickBot="1">
      <c r="A255" s="144"/>
      <c r="B255" s="114"/>
      <c r="C255" s="114"/>
      <c r="D255" s="116"/>
      <c r="E255" s="137"/>
      <c r="F255" s="118"/>
      <c r="G255" s="118"/>
      <c r="H255" s="118"/>
      <c r="I255" s="118"/>
      <c r="J255" s="38" t="s">
        <v>24</v>
      </c>
      <c r="K255" s="140"/>
      <c r="L255" s="141"/>
      <c r="M255" s="142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39" t="str">
        <f t="shared" ref="AS255" si="376">IF(AT254=AT255,"○","×")</f>
        <v>○</v>
      </c>
      <c r="AT255" s="36">
        <f t="shared" ref="AT255" si="377">COUNTIF(N255:AR255,"ａ")+COUNTIF(N255:AR255,"ｂ")+COUNTIF(N255:AR255,"ｃ")</f>
        <v>0</v>
      </c>
    </row>
    <row r="256" spans="1:46" ht="21" customHeight="1">
      <c r="A256" s="143">
        <v>127</v>
      </c>
      <c r="B256" s="145"/>
      <c r="C256" s="145"/>
      <c r="D256" s="146"/>
      <c r="E256" s="137" t="str">
        <f>IF(D256=""," ",DATEDIF(D256,K256,"Y")&amp;"歳"&amp;DATEDIF(D256,K256,"YM")&amp;"カ月")</f>
        <v xml:space="preserve"> </v>
      </c>
      <c r="F256" s="138"/>
      <c r="G256" s="138"/>
      <c r="H256" s="138"/>
      <c r="I256" s="138"/>
      <c r="J256" s="40" t="s">
        <v>8</v>
      </c>
      <c r="K256" s="139">
        <f>DATE($B1,$D1,1)</f>
        <v>44287</v>
      </c>
      <c r="L256" s="139">
        <f>DATEDIF(D256,K256,"Y")</f>
        <v>121</v>
      </c>
      <c r="M256" s="121" t="str">
        <f t="shared" si="335"/>
        <v>×</v>
      </c>
      <c r="N256" s="87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  <c r="Z256" s="86"/>
      <c r="AA256" s="86"/>
      <c r="AB256" s="86"/>
      <c r="AC256" s="86"/>
      <c r="AD256" s="86"/>
      <c r="AE256" s="86"/>
      <c r="AF256" s="86"/>
      <c r="AG256" s="86"/>
      <c r="AH256" s="86"/>
      <c r="AI256" s="86"/>
      <c r="AJ256" s="86"/>
      <c r="AK256" s="86"/>
      <c r="AL256" s="86"/>
      <c r="AM256" s="86"/>
      <c r="AN256" s="86"/>
      <c r="AO256" s="86"/>
      <c r="AP256" s="86"/>
      <c r="AQ256" s="86"/>
      <c r="AR256" s="86"/>
      <c r="AS256" s="41">
        <f>SUM(N256:AR256)</f>
        <v>0</v>
      </c>
      <c r="AT256" s="36">
        <f t="shared" ref="AT256" si="378">COUNT(N256:AR256)</f>
        <v>0</v>
      </c>
    </row>
    <row r="257" spans="1:46" ht="21" customHeight="1" thickBot="1">
      <c r="A257" s="144"/>
      <c r="B257" s="114"/>
      <c r="C257" s="114"/>
      <c r="D257" s="116"/>
      <c r="E257" s="137"/>
      <c r="F257" s="118"/>
      <c r="G257" s="118"/>
      <c r="H257" s="118"/>
      <c r="I257" s="118"/>
      <c r="J257" s="38" t="s">
        <v>24</v>
      </c>
      <c r="K257" s="140"/>
      <c r="L257" s="141"/>
      <c r="M257" s="142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39" t="str">
        <f t="shared" ref="AS257" si="379">IF(AT256=AT257,"○","×")</f>
        <v>○</v>
      </c>
      <c r="AT257" s="36">
        <f t="shared" ref="AT257" si="380">COUNTIF(N257:AR257,"ａ")+COUNTIF(N257:AR257,"ｂ")+COUNTIF(N257:AR257,"ｃ")</f>
        <v>0</v>
      </c>
    </row>
    <row r="258" spans="1:46" ht="21" customHeight="1">
      <c r="A258" s="143">
        <v>128</v>
      </c>
      <c r="B258" s="145"/>
      <c r="C258" s="145"/>
      <c r="D258" s="146"/>
      <c r="E258" s="137" t="str">
        <f>IF(D258=""," ",DATEDIF(D258,K258,"Y")&amp;"歳"&amp;DATEDIF(D258,K258,"YM")&amp;"カ月")</f>
        <v xml:space="preserve"> </v>
      </c>
      <c r="F258" s="138"/>
      <c r="G258" s="138"/>
      <c r="H258" s="138"/>
      <c r="I258" s="138"/>
      <c r="J258" s="40" t="s">
        <v>8</v>
      </c>
      <c r="K258" s="139">
        <f>DATE($B1,$D1,1)</f>
        <v>44287</v>
      </c>
      <c r="L258" s="139">
        <f>DATEDIF(D258,K258,"Y")</f>
        <v>121</v>
      </c>
      <c r="M258" s="121" t="str">
        <f t="shared" si="335"/>
        <v>×</v>
      </c>
      <c r="N258" s="87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  <c r="Z258" s="86"/>
      <c r="AA258" s="86"/>
      <c r="AB258" s="86"/>
      <c r="AC258" s="86"/>
      <c r="AD258" s="86"/>
      <c r="AE258" s="86"/>
      <c r="AF258" s="86"/>
      <c r="AG258" s="86"/>
      <c r="AH258" s="86"/>
      <c r="AI258" s="86"/>
      <c r="AJ258" s="86"/>
      <c r="AK258" s="86"/>
      <c r="AL258" s="86"/>
      <c r="AM258" s="86"/>
      <c r="AN258" s="86"/>
      <c r="AO258" s="86"/>
      <c r="AP258" s="86"/>
      <c r="AQ258" s="86"/>
      <c r="AR258" s="86"/>
      <c r="AS258" s="41">
        <f>SUM(N258:AR258)</f>
        <v>0</v>
      </c>
      <c r="AT258" s="36">
        <f t="shared" ref="AT258" si="381">COUNT(N258:AR258)</f>
        <v>0</v>
      </c>
    </row>
    <row r="259" spans="1:46" ht="21" customHeight="1" thickBot="1">
      <c r="A259" s="144"/>
      <c r="B259" s="114"/>
      <c r="C259" s="114"/>
      <c r="D259" s="116"/>
      <c r="E259" s="137"/>
      <c r="F259" s="118"/>
      <c r="G259" s="118"/>
      <c r="H259" s="118"/>
      <c r="I259" s="118"/>
      <c r="J259" s="38" t="s">
        <v>24</v>
      </c>
      <c r="K259" s="140"/>
      <c r="L259" s="141"/>
      <c r="M259" s="142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39" t="str">
        <f t="shared" ref="AS259" si="382">IF(AT258=AT259,"○","×")</f>
        <v>○</v>
      </c>
      <c r="AT259" s="36">
        <f t="shared" ref="AT259" si="383">COUNTIF(N259:AR259,"ａ")+COUNTIF(N259:AR259,"ｂ")+COUNTIF(N259:AR259,"ｃ")</f>
        <v>0</v>
      </c>
    </row>
    <row r="260" spans="1:46" ht="21" customHeight="1">
      <c r="A260" s="143">
        <v>129</v>
      </c>
      <c r="B260" s="145"/>
      <c r="C260" s="145"/>
      <c r="D260" s="146"/>
      <c r="E260" s="137" t="str">
        <f>IF(D260=""," ",DATEDIF(D260,K260,"Y")&amp;"歳"&amp;DATEDIF(D260,K260,"YM")&amp;"カ月")</f>
        <v xml:space="preserve"> </v>
      </c>
      <c r="F260" s="138"/>
      <c r="G260" s="138"/>
      <c r="H260" s="138"/>
      <c r="I260" s="138"/>
      <c r="J260" s="40" t="s">
        <v>8</v>
      </c>
      <c r="K260" s="139">
        <f>DATE($B1,$D1,1)</f>
        <v>44287</v>
      </c>
      <c r="L260" s="139">
        <f>DATEDIF(D260,K260,"Y")</f>
        <v>121</v>
      </c>
      <c r="M260" s="121" t="str">
        <f t="shared" si="335"/>
        <v>×</v>
      </c>
      <c r="N260" s="87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  <c r="Z260" s="86"/>
      <c r="AA260" s="86"/>
      <c r="AB260" s="86"/>
      <c r="AC260" s="86"/>
      <c r="AD260" s="86"/>
      <c r="AE260" s="86"/>
      <c r="AF260" s="86"/>
      <c r="AG260" s="86"/>
      <c r="AH260" s="86"/>
      <c r="AI260" s="86"/>
      <c r="AJ260" s="86"/>
      <c r="AK260" s="86"/>
      <c r="AL260" s="86"/>
      <c r="AM260" s="86"/>
      <c r="AN260" s="86"/>
      <c r="AO260" s="86"/>
      <c r="AP260" s="86"/>
      <c r="AQ260" s="86"/>
      <c r="AR260" s="86"/>
      <c r="AS260" s="41">
        <f>SUM(N260:AR260)</f>
        <v>0</v>
      </c>
      <c r="AT260" s="36">
        <f t="shared" ref="AT260" si="384">COUNT(N260:AR260)</f>
        <v>0</v>
      </c>
    </row>
    <row r="261" spans="1:46" ht="21" customHeight="1" thickBot="1">
      <c r="A261" s="144"/>
      <c r="B261" s="114"/>
      <c r="C261" s="114"/>
      <c r="D261" s="116"/>
      <c r="E261" s="137"/>
      <c r="F261" s="118"/>
      <c r="G261" s="118"/>
      <c r="H261" s="118"/>
      <c r="I261" s="118"/>
      <c r="J261" s="38" t="s">
        <v>24</v>
      </c>
      <c r="K261" s="140"/>
      <c r="L261" s="141"/>
      <c r="M261" s="142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39" t="str">
        <f t="shared" ref="AS261" si="385">IF(AT260=AT261,"○","×")</f>
        <v>○</v>
      </c>
      <c r="AT261" s="36">
        <f t="shared" ref="AT261" si="386">COUNTIF(N261:AR261,"ａ")+COUNTIF(N261:AR261,"ｂ")+COUNTIF(N261:AR261,"ｃ")</f>
        <v>0</v>
      </c>
    </row>
    <row r="262" spans="1:46" ht="21" customHeight="1">
      <c r="A262" s="143">
        <v>130</v>
      </c>
      <c r="B262" s="145"/>
      <c r="C262" s="145"/>
      <c r="D262" s="146"/>
      <c r="E262" s="137" t="str">
        <f>IF(D262=""," ",DATEDIF(D262,K262,"Y")&amp;"歳"&amp;DATEDIF(D262,K262,"YM")&amp;"カ月")</f>
        <v xml:space="preserve"> </v>
      </c>
      <c r="F262" s="138"/>
      <c r="G262" s="138"/>
      <c r="H262" s="138"/>
      <c r="I262" s="138"/>
      <c r="J262" s="40" t="s">
        <v>8</v>
      </c>
      <c r="K262" s="139">
        <f>DATE($B1,$D1,1)</f>
        <v>44287</v>
      </c>
      <c r="L262" s="139">
        <f>DATEDIF(D262,K262,"Y")</f>
        <v>121</v>
      </c>
      <c r="M262" s="121" t="str">
        <f t="shared" si="335"/>
        <v>×</v>
      </c>
      <c r="N262" s="87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  <c r="Z262" s="86"/>
      <c r="AA262" s="86"/>
      <c r="AB262" s="86"/>
      <c r="AC262" s="86"/>
      <c r="AD262" s="86"/>
      <c r="AE262" s="86"/>
      <c r="AF262" s="86"/>
      <c r="AG262" s="86"/>
      <c r="AH262" s="86"/>
      <c r="AI262" s="86"/>
      <c r="AJ262" s="86"/>
      <c r="AK262" s="86"/>
      <c r="AL262" s="86"/>
      <c r="AM262" s="86"/>
      <c r="AN262" s="86"/>
      <c r="AO262" s="86"/>
      <c r="AP262" s="86"/>
      <c r="AQ262" s="86"/>
      <c r="AR262" s="86"/>
      <c r="AS262" s="41">
        <f>SUM(N262:AR262)</f>
        <v>0</v>
      </c>
      <c r="AT262" s="36">
        <f t="shared" ref="AT262" si="387">COUNT(N262:AR262)</f>
        <v>0</v>
      </c>
    </row>
    <row r="263" spans="1:46" ht="21" customHeight="1" thickBot="1">
      <c r="A263" s="144"/>
      <c r="B263" s="114"/>
      <c r="C263" s="114"/>
      <c r="D263" s="116"/>
      <c r="E263" s="137"/>
      <c r="F263" s="118"/>
      <c r="G263" s="118"/>
      <c r="H263" s="118"/>
      <c r="I263" s="118"/>
      <c r="J263" s="38" t="s">
        <v>24</v>
      </c>
      <c r="K263" s="140"/>
      <c r="L263" s="141"/>
      <c r="M263" s="142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39" t="str">
        <f t="shared" ref="AS263" si="388">IF(AT262=AT263,"○","×")</f>
        <v>○</v>
      </c>
      <c r="AT263" s="36">
        <f t="shared" ref="AT263" si="389">COUNTIF(N263:AR263,"ａ")+COUNTIF(N263:AR263,"ｂ")+COUNTIF(N263:AR263,"ｃ")</f>
        <v>0</v>
      </c>
    </row>
    <row r="264" spans="1:46" ht="21" customHeight="1">
      <c r="A264" s="143">
        <v>131</v>
      </c>
      <c r="B264" s="145"/>
      <c r="C264" s="145"/>
      <c r="D264" s="146"/>
      <c r="E264" s="137" t="str">
        <f>IF(D264=""," ",DATEDIF(D264,K264,"Y")&amp;"歳"&amp;DATEDIF(D264,K264,"YM")&amp;"カ月")</f>
        <v xml:space="preserve"> </v>
      </c>
      <c r="F264" s="138"/>
      <c r="G264" s="138"/>
      <c r="H264" s="138"/>
      <c r="I264" s="138"/>
      <c r="J264" s="40" t="s">
        <v>8</v>
      </c>
      <c r="K264" s="139">
        <f>DATE($B1,$D1,1)</f>
        <v>44287</v>
      </c>
      <c r="L264" s="139">
        <f>DATEDIF(D264,K264,"Y")</f>
        <v>121</v>
      </c>
      <c r="M264" s="121" t="str">
        <f t="shared" si="335"/>
        <v>×</v>
      </c>
      <c r="N264" s="87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  <c r="Z264" s="86"/>
      <c r="AA264" s="86"/>
      <c r="AB264" s="86"/>
      <c r="AC264" s="86"/>
      <c r="AD264" s="86"/>
      <c r="AE264" s="86"/>
      <c r="AF264" s="86"/>
      <c r="AG264" s="86"/>
      <c r="AH264" s="86"/>
      <c r="AI264" s="86"/>
      <c r="AJ264" s="86"/>
      <c r="AK264" s="86"/>
      <c r="AL264" s="86"/>
      <c r="AM264" s="86"/>
      <c r="AN264" s="86"/>
      <c r="AO264" s="86"/>
      <c r="AP264" s="86"/>
      <c r="AQ264" s="86"/>
      <c r="AR264" s="86"/>
      <c r="AS264" s="41">
        <f>SUM(N264:AR264)</f>
        <v>0</v>
      </c>
      <c r="AT264" s="36">
        <f t="shared" ref="AT264" si="390">COUNT(N264:AR264)</f>
        <v>0</v>
      </c>
    </row>
    <row r="265" spans="1:46" ht="21" customHeight="1" thickBot="1">
      <c r="A265" s="144"/>
      <c r="B265" s="114"/>
      <c r="C265" s="114"/>
      <c r="D265" s="116"/>
      <c r="E265" s="137"/>
      <c r="F265" s="118"/>
      <c r="G265" s="118"/>
      <c r="H265" s="118"/>
      <c r="I265" s="118"/>
      <c r="J265" s="38" t="s">
        <v>24</v>
      </c>
      <c r="K265" s="140"/>
      <c r="L265" s="141"/>
      <c r="M265" s="142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39" t="str">
        <f t="shared" ref="AS265" si="391">IF(AT264=AT265,"○","×")</f>
        <v>○</v>
      </c>
      <c r="AT265" s="36">
        <f t="shared" ref="AT265" si="392">COUNTIF(N265:AR265,"ａ")+COUNTIF(N265:AR265,"ｂ")+COUNTIF(N265:AR265,"ｃ")</f>
        <v>0</v>
      </c>
    </row>
    <row r="266" spans="1:46" ht="21" customHeight="1">
      <c r="A266" s="143">
        <v>132</v>
      </c>
      <c r="B266" s="145"/>
      <c r="C266" s="145"/>
      <c r="D266" s="146"/>
      <c r="E266" s="137" t="str">
        <f>IF(D266=""," ",DATEDIF(D266,K266,"Y")&amp;"歳"&amp;DATEDIF(D266,K266,"YM")&amp;"カ月")</f>
        <v xml:space="preserve"> </v>
      </c>
      <c r="F266" s="138"/>
      <c r="G266" s="138"/>
      <c r="H266" s="138"/>
      <c r="I266" s="138"/>
      <c r="J266" s="40" t="s">
        <v>8</v>
      </c>
      <c r="K266" s="139">
        <f>DATE($B1,$D1,1)</f>
        <v>44287</v>
      </c>
      <c r="L266" s="139">
        <f>DATEDIF(D266,K266,"Y")</f>
        <v>121</v>
      </c>
      <c r="M266" s="121" t="str">
        <f t="shared" si="335"/>
        <v>×</v>
      </c>
      <c r="N266" s="87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86"/>
      <c r="AA266" s="86"/>
      <c r="AB266" s="86"/>
      <c r="AC266" s="86"/>
      <c r="AD266" s="86"/>
      <c r="AE266" s="86"/>
      <c r="AF266" s="86"/>
      <c r="AG266" s="86"/>
      <c r="AH266" s="86"/>
      <c r="AI266" s="86"/>
      <c r="AJ266" s="86"/>
      <c r="AK266" s="86"/>
      <c r="AL266" s="86"/>
      <c r="AM266" s="86"/>
      <c r="AN266" s="86"/>
      <c r="AO266" s="86"/>
      <c r="AP266" s="86"/>
      <c r="AQ266" s="86"/>
      <c r="AR266" s="86"/>
      <c r="AS266" s="41">
        <f>SUM(N266:AR266)</f>
        <v>0</v>
      </c>
      <c r="AT266" s="36">
        <f t="shared" ref="AT266" si="393">COUNT(N266:AR266)</f>
        <v>0</v>
      </c>
    </row>
    <row r="267" spans="1:46" ht="21" customHeight="1" thickBot="1">
      <c r="A267" s="144"/>
      <c r="B267" s="114"/>
      <c r="C267" s="114"/>
      <c r="D267" s="116"/>
      <c r="E267" s="137"/>
      <c r="F267" s="118"/>
      <c r="G267" s="118"/>
      <c r="H267" s="118"/>
      <c r="I267" s="118"/>
      <c r="J267" s="38" t="s">
        <v>24</v>
      </c>
      <c r="K267" s="140"/>
      <c r="L267" s="141"/>
      <c r="M267" s="142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39" t="str">
        <f t="shared" ref="AS267" si="394">IF(AT266=AT267,"○","×")</f>
        <v>○</v>
      </c>
      <c r="AT267" s="36">
        <f t="shared" ref="AT267" si="395">COUNTIF(N267:AR267,"ａ")+COUNTIF(N267:AR267,"ｂ")+COUNTIF(N267:AR267,"ｃ")</f>
        <v>0</v>
      </c>
    </row>
    <row r="268" spans="1:46" ht="21" customHeight="1">
      <c r="A268" s="143">
        <v>133</v>
      </c>
      <c r="B268" s="145"/>
      <c r="C268" s="145"/>
      <c r="D268" s="146"/>
      <c r="E268" s="137" t="str">
        <f>IF(D268=""," ",DATEDIF(D268,K268,"Y")&amp;"歳"&amp;DATEDIF(D268,K268,"YM")&amp;"カ月")</f>
        <v xml:space="preserve"> </v>
      </c>
      <c r="F268" s="138"/>
      <c r="G268" s="138"/>
      <c r="H268" s="138"/>
      <c r="I268" s="138"/>
      <c r="J268" s="40" t="s">
        <v>8</v>
      </c>
      <c r="K268" s="139">
        <f>DATE($B1,$D1,1)</f>
        <v>44287</v>
      </c>
      <c r="L268" s="139">
        <f>DATEDIF(D268,K268,"Y")</f>
        <v>121</v>
      </c>
      <c r="M268" s="121" t="str">
        <f t="shared" si="335"/>
        <v>×</v>
      </c>
      <c r="N268" s="87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  <c r="Z268" s="86"/>
      <c r="AA268" s="86"/>
      <c r="AB268" s="86"/>
      <c r="AC268" s="86"/>
      <c r="AD268" s="86"/>
      <c r="AE268" s="86"/>
      <c r="AF268" s="86"/>
      <c r="AG268" s="86"/>
      <c r="AH268" s="86"/>
      <c r="AI268" s="86"/>
      <c r="AJ268" s="86"/>
      <c r="AK268" s="86"/>
      <c r="AL268" s="86"/>
      <c r="AM268" s="86"/>
      <c r="AN268" s="86"/>
      <c r="AO268" s="86"/>
      <c r="AP268" s="86"/>
      <c r="AQ268" s="86"/>
      <c r="AR268" s="86"/>
      <c r="AS268" s="41">
        <f>SUM(N268:AR268)</f>
        <v>0</v>
      </c>
      <c r="AT268" s="36">
        <f t="shared" ref="AT268" si="396">COUNT(N268:AR268)</f>
        <v>0</v>
      </c>
    </row>
    <row r="269" spans="1:46" ht="21" customHeight="1" thickBot="1">
      <c r="A269" s="144"/>
      <c r="B269" s="114"/>
      <c r="C269" s="114"/>
      <c r="D269" s="116"/>
      <c r="E269" s="137"/>
      <c r="F269" s="118"/>
      <c r="G269" s="118"/>
      <c r="H269" s="118"/>
      <c r="I269" s="118"/>
      <c r="J269" s="38" t="s">
        <v>24</v>
      </c>
      <c r="K269" s="140"/>
      <c r="L269" s="141"/>
      <c r="M269" s="142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P269" s="90"/>
      <c r="AQ269" s="90"/>
      <c r="AR269" s="90"/>
      <c r="AS269" s="39" t="str">
        <f t="shared" ref="AS269" si="397">IF(AT268=AT269,"○","×")</f>
        <v>○</v>
      </c>
      <c r="AT269" s="36">
        <f t="shared" ref="AT269" si="398">COUNTIF(N269:AR269,"ａ")+COUNTIF(N269:AR269,"ｂ")+COUNTIF(N269:AR269,"ｃ")</f>
        <v>0</v>
      </c>
    </row>
    <row r="270" spans="1:46" ht="21" customHeight="1">
      <c r="A270" s="143">
        <v>134</v>
      </c>
      <c r="B270" s="145"/>
      <c r="C270" s="145"/>
      <c r="D270" s="146"/>
      <c r="E270" s="137" t="str">
        <f>IF(D270=""," ",DATEDIF(D270,K270,"Y")&amp;"歳"&amp;DATEDIF(D270,K270,"YM")&amp;"カ月")</f>
        <v xml:space="preserve"> </v>
      </c>
      <c r="F270" s="138"/>
      <c r="G270" s="138"/>
      <c r="H270" s="138"/>
      <c r="I270" s="138"/>
      <c r="J270" s="40" t="s">
        <v>8</v>
      </c>
      <c r="K270" s="139">
        <f>DATE($B1,$D1,1)</f>
        <v>44287</v>
      </c>
      <c r="L270" s="139">
        <f>DATEDIF(D270,K270,"Y")</f>
        <v>121</v>
      </c>
      <c r="M270" s="121" t="str">
        <f t="shared" si="335"/>
        <v>×</v>
      </c>
      <c r="N270" s="87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86"/>
      <c r="AA270" s="86"/>
      <c r="AB270" s="86"/>
      <c r="AC270" s="86"/>
      <c r="AD270" s="86"/>
      <c r="AE270" s="86"/>
      <c r="AF270" s="86"/>
      <c r="AG270" s="86"/>
      <c r="AH270" s="86"/>
      <c r="AI270" s="86"/>
      <c r="AJ270" s="86"/>
      <c r="AK270" s="86"/>
      <c r="AL270" s="86"/>
      <c r="AM270" s="86"/>
      <c r="AN270" s="86"/>
      <c r="AO270" s="86"/>
      <c r="AP270" s="86"/>
      <c r="AQ270" s="86"/>
      <c r="AR270" s="86"/>
      <c r="AS270" s="41">
        <f>SUM(N270:AR270)</f>
        <v>0</v>
      </c>
      <c r="AT270" s="36">
        <f t="shared" ref="AT270" si="399">COUNT(N270:AR270)</f>
        <v>0</v>
      </c>
    </row>
    <row r="271" spans="1:46" ht="21" customHeight="1" thickBot="1">
      <c r="A271" s="144"/>
      <c r="B271" s="114"/>
      <c r="C271" s="114"/>
      <c r="D271" s="116"/>
      <c r="E271" s="137"/>
      <c r="F271" s="118"/>
      <c r="G271" s="118"/>
      <c r="H271" s="118"/>
      <c r="I271" s="118"/>
      <c r="J271" s="38" t="s">
        <v>24</v>
      </c>
      <c r="K271" s="140"/>
      <c r="L271" s="141"/>
      <c r="M271" s="142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90"/>
      <c r="AQ271" s="90"/>
      <c r="AR271" s="90"/>
      <c r="AS271" s="39" t="str">
        <f t="shared" ref="AS271" si="400">IF(AT270=AT271,"○","×")</f>
        <v>○</v>
      </c>
      <c r="AT271" s="36">
        <f t="shared" ref="AT271" si="401">COUNTIF(N271:AR271,"ａ")+COUNTIF(N271:AR271,"ｂ")+COUNTIF(N271:AR271,"ｃ")</f>
        <v>0</v>
      </c>
    </row>
    <row r="272" spans="1:46" ht="21" customHeight="1">
      <c r="A272" s="143">
        <v>135</v>
      </c>
      <c r="B272" s="145"/>
      <c r="C272" s="145"/>
      <c r="D272" s="146"/>
      <c r="E272" s="137" t="str">
        <f>IF(D272=""," ",DATEDIF(D272,K272,"Y")&amp;"歳"&amp;DATEDIF(D272,K272,"YM")&amp;"カ月")</f>
        <v xml:space="preserve"> </v>
      </c>
      <c r="F272" s="138"/>
      <c r="G272" s="138"/>
      <c r="H272" s="138"/>
      <c r="I272" s="138"/>
      <c r="J272" s="40" t="s">
        <v>8</v>
      </c>
      <c r="K272" s="139">
        <f>DATE($B1,$D1,1)</f>
        <v>44287</v>
      </c>
      <c r="L272" s="139">
        <f>DATEDIF(D272,K272,"Y")</f>
        <v>121</v>
      </c>
      <c r="M272" s="121" t="str">
        <f t="shared" si="335"/>
        <v>×</v>
      </c>
      <c r="N272" s="87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  <c r="Z272" s="86"/>
      <c r="AA272" s="86"/>
      <c r="AB272" s="86"/>
      <c r="AC272" s="86"/>
      <c r="AD272" s="86"/>
      <c r="AE272" s="86"/>
      <c r="AF272" s="86"/>
      <c r="AG272" s="86"/>
      <c r="AH272" s="86"/>
      <c r="AI272" s="86"/>
      <c r="AJ272" s="86"/>
      <c r="AK272" s="86"/>
      <c r="AL272" s="86"/>
      <c r="AM272" s="86"/>
      <c r="AN272" s="86"/>
      <c r="AO272" s="86"/>
      <c r="AP272" s="86"/>
      <c r="AQ272" s="86"/>
      <c r="AR272" s="86"/>
      <c r="AS272" s="41">
        <f>SUM(N272:AR272)</f>
        <v>0</v>
      </c>
      <c r="AT272" s="36">
        <f t="shared" ref="AT272" si="402">COUNT(N272:AR272)</f>
        <v>0</v>
      </c>
    </row>
    <row r="273" spans="1:46" ht="21" customHeight="1" thickBot="1">
      <c r="A273" s="144"/>
      <c r="B273" s="114"/>
      <c r="C273" s="114"/>
      <c r="D273" s="116"/>
      <c r="E273" s="137"/>
      <c r="F273" s="118"/>
      <c r="G273" s="118"/>
      <c r="H273" s="118"/>
      <c r="I273" s="118"/>
      <c r="J273" s="38" t="s">
        <v>24</v>
      </c>
      <c r="K273" s="140"/>
      <c r="L273" s="141"/>
      <c r="M273" s="142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39" t="str">
        <f t="shared" ref="AS273" si="403">IF(AT272=AT273,"○","×")</f>
        <v>○</v>
      </c>
      <c r="AT273" s="36">
        <f t="shared" ref="AT273" si="404">COUNTIF(N273:AR273,"ａ")+COUNTIF(N273:AR273,"ｂ")+COUNTIF(N273:AR273,"ｃ")</f>
        <v>0</v>
      </c>
    </row>
    <row r="274" spans="1:46" ht="21" customHeight="1">
      <c r="A274" s="143">
        <v>136</v>
      </c>
      <c r="B274" s="145"/>
      <c r="C274" s="145"/>
      <c r="D274" s="146"/>
      <c r="E274" s="137" t="str">
        <f>IF(D274=""," ",DATEDIF(D274,K274,"Y")&amp;"歳"&amp;DATEDIF(D274,K274,"YM")&amp;"カ月")</f>
        <v xml:space="preserve"> </v>
      </c>
      <c r="F274" s="138"/>
      <c r="G274" s="138"/>
      <c r="H274" s="138"/>
      <c r="I274" s="138"/>
      <c r="J274" s="40" t="s">
        <v>8</v>
      </c>
      <c r="K274" s="139">
        <f>DATE($B1,$D1,1)</f>
        <v>44287</v>
      </c>
      <c r="L274" s="139">
        <f>DATEDIF(D274,K274,"Y")</f>
        <v>121</v>
      </c>
      <c r="M274" s="121" t="str">
        <f t="shared" si="335"/>
        <v>×</v>
      </c>
      <c r="N274" s="87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  <c r="Z274" s="86"/>
      <c r="AA274" s="86"/>
      <c r="AB274" s="86"/>
      <c r="AC274" s="86"/>
      <c r="AD274" s="86"/>
      <c r="AE274" s="86"/>
      <c r="AF274" s="86"/>
      <c r="AG274" s="86"/>
      <c r="AH274" s="86"/>
      <c r="AI274" s="86"/>
      <c r="AJ274" s="86"/>
      <c r="AK274" s="86"/>
      <c r="AL274" s="86"/>
      <c r="AM274" s="86"/>
      <c r="AN274" s="86"/>
      <c r="AO274" s="86"/>
      <c r="AP274" s="86"/>
      <c r="AQ274" s="86"/>
      <c r="AR274" s="86"/>
      <c r="AS274" s="41">
        <f>SUM(N274:AR274)</f>
        <v>0</v>
      </c>
      <c r="AT274" s="36">
        <f t="shared" ref="AT274" si="405">COUNT(N274:AR274)</f>
        <v>0</v>
      </c>
    </row>
    <row r="275" spans="1:46" ht="21" customHeight="1" thickBot="1">
      <c r="A275" s="144"/>
      <c r="B275" s="114"/>
      <c r="C275" s="114"/>
      <c r="D275" s="116"/>
      <c r="E275" s="137"/>
      <c r="F275" s="118"/>
      <c r="G275" s="118"/>
      <c r="H275" s="118"/>
      <c r="I275" s="118"/>
      <c r="J275" s="38" t="s">
        <v>24</v>
      </c>
      <c r="K275" s="140"/>
      <c r="L275" s="141"/>
      <c r="M275" s="142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39" t="str">
        <f t="shared" ref="AS275" si="406">IF(AT274=AT275,"○","×")</f>
        <v>○</v>
      </c>
      <c r="AT275" s="36">
        <f t="shared" ref="AT275" si="407">COUNTIF(N275:AR275,"ａ")+COUNTIF(N275:AR275,"ｂ")+COUNTIF(N275:AR275,"ｃ")</f>
        <v>0</v>
      </c>
    </row>
    <row r="276" spans="1:46" ht="21" customHeight="1">
      <c r="A276" s="143">
        <v>137</v>
      </c>
      <c r="B276" s="145"/>
      <c r="C276" s="145"/>
      <c r="D276" s="146"/>
      <c r="E276" s="137" t="str">
        <f>IF(D276=""," ",DATEDIF(D276,K276,"Y")&amp;"歳"&amp;DATEDIF(D276,K276,"YM")&amp;"カ月")</f>
        <v xml:space="preserve"> </v>
      </c>
      <c r="F276" s="138"/>
      <c r="G276" s="138"/>
      <c r="H276" s="138"/>
      <c r="I276" s="138"/>
      <c r="J276" s="40" t="s">
        <v>8</v>
      </c>
      <c r="K276" s="139">
        <f>DATE($B1,$D1,1)</f>
        <v>44287</v>
      </c>
      <c r="L276" s="139">
        <f>DATEDIF(D276,K276,"Y")</f>
        <v>121</v>
      </c>
      <c r="M276" s="121" t="str">
        <f t="shared" si="335"/>
        <v>×</v>
      </c>
      <c r="N276" s="87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  <c r="AA276" s="86"/>
      <c r="AB276" s="86"/>
      <c r="AC276" s="86"/>
      <c r="AD276" s="86"/>
      <c r="AE276" s="86"/>
      <c r="AF276" s="86"/>
      <c r="AG276" s="86"/>
      <c r="AH276" s="86"/>
      <c r="AI276" s="86"/>
      <c r="AJ276" s="86"/>
      <c r="AK276" s="86"/>
      <c r="AL276" s="86"/>
      <c r="AM276" s="86"/>
      <c r="AN276" s="86"/>
      <c r="AO276" s="86"/>
      <c r="AP276" s="86"/>
      <c r="AQ276" s="86"/>
      <c r="AR276" s="86"/>
      <c r="AS276" s="41">
        <f>SUM(N276:AR276)</f>
        <v>0</v>
      </c>
      <c r="AT276" s="36">
        <f t="shared" ref="AT276" si="408">COUNT(N276:AR276)</f>
        <v>0</v>
      </c>
    </row>
    <row r="277" spans="1:46" ht="21" customHeight="1" thickBot="1">
      <c r="A277" s="144"/>
      <c r="B277" s="114"/>
      <c r="C277" s="114"/>
      <c r="D277" s="116"/>
      <c r="E277" s="137"/>
      <c r="F277" s="118"/>
      <c r="G277" s="118"/>
      <c r="H277" s="118"/>
      <c r="I277" s="118"/>
      <c r="J277" s="38" t="s">
        <v>24</v>
      </c>
      <c r="K277" s="140"/>
      <c r="L277" s="141"/>
      <c r="M277" s="142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39" t="str">
        <f t="shared" ref="AS277" si="409">IF(AT276=AT277,"○","×")</f>
        <v>○</v>
      </c>
      <c r="AT277" s="36">
        <f t="shared" ref="AT277" si="410">COUNTIF(N277:AR277,"ａ")+COUNTIF(N277:AR277,"ｂ")+COUNTIF(N277:AR277,"ｃ")</f>
        <v>0</v>
      </c>
    </row>
    <row r="278" spans="1:46" ht="21" customHeight="1">
      <c r="A278" s="143">
        <v>138</v>
      </c>
      <c r="B278" s="145"/>
      <c r="C278" s="145"/>
      <c r="D278" s="146"/>
      <c r="E278" s="137" t="str">
        <f>IF(D278=""," ",DATEDIF(D278,K278,"Y")&amp;"歳"&amp;DATEDIF(D278,K278,"YM")&amp;"カ月")</f>
        <v xml:space="preserve"> </v>
      </c>
      <c r="F278" s="138"/>
      <c r="G278" s="138"/>
      <c r="H278" s="138"/>
      <c r="I278" s="138"/>
      <c r="J278" s="40" t="s">
        <v>8</v>
      </c>
      <c r="K278" s="139">
        <f>DATE($B1,$D1,1)</f>
        <v>44287</v>
      </c>
      <c r="L278" s="139">
        <f>DATEDIF(D278,K278,"Y")</f>
        <v>121</v>
      </c>
      <c r="M278" s="121" t="str">
        <f t="shared" si="335"/>
        <v>×</v>
      </c>
      <c r="N278" s="87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  <c r="Z278" s="86"/>
      <c r="AA278" s="86"/>
      <c r="AB278" s="86"/>
      <c r="AC278" s="86"/>
      <c r="AD278" s="86"/>
      <c r="AE278" s="86"/>
      <c r="AF278" s="86"/>
      <c r="AG278" s="86"/>
      <c r="AH278" s="86"/>
      <c r="AI278" s="86"/>
      <c r="AJ278" s="86"/>
      <c r="AK278" s="86"/>
      <c r="AL278" s="86"/>
      <c r="AM278" s="86"/>
      <c r="AN278" s="86"/>
      <c r="AO278" s="86"/>
      <c r="AP278" s="86"/>
      <c r="AQ278" s="86"/>
      <c r="AR278" s="86"/>
      <c r="AS278" s="41">
        <f>SUM(N278:AR278)</f>
        <v>0</v>
      </c>
      <c r="AT278" s="36">
        <f t="shared" ref="AT278" si="411">COUNT(N278:AR278)</f>
        <v>0</v>
      </c>
    </row>
    <row r="279" spans="1:46" ht="21" customHeight="1" thickBot="1">
      <c r="A279" s="144"/>
      <c r="B279" s="114"/>
      <c r="C279" s="114"/>
      <c r="D279" s="116"/>
      <c r="E279" s="137"/>
      <c r="F279" s="118"/>
      <c r="G279" s="118"/>
      <c r="H279" s="118"/>
      <c r="I279" s="118"/>
      <c r="J279" s="38" t="s">
        <v>24</v>
      </c>
      <c r="K279" s="140"/>
      <c r="L279" s="141"/>
      <c r="M279" s="142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39" t="str">
        <f t="shared" ref="AS279" si="412">IF(AT278=AT279,"○","×")</f>
        <v>○</v>
      </c>
      <c r="AT279" s="36">
        <f t="shared" ref="AT279" si="413">COUNTIF(N279:AR279,"ａ")+COUNTIF(N279:AR279,"ｂ")+COUNTIF(N279:AR279,"ｃ")</f>
        <v>0</v>
      </c>
    </row>
    <row r="280" spans="1:46" ht="21" customHeight="1">
      <c r="A280" s="143">
        <v>139</v>
      </c>
      <c r="B280" s="145"/>
      <c r="C280" s="145"/>
      <c r="D280" s="146"/>
      <c r="E280" s="137" t="str">
        <f>IF(D280=""," ",DATEDIF(D280,K280,"Y")&amp;"歳"&amp;DATEDIF(D280,K280,"YM")&amp;"カ月")</f>
        <v xml:space="preserve"> </v>
      </c>
      <c r="F280" s="138"/>
      <c r="G280" s="138"/>
      <c r="H280" s="138"/>
      <c r="I280" s="138"/>
      <c r="J280" s="40" t="s">
        <v>8</v>
      </c>
      <c r="K280" s="139">
        <f>DATE($B1,$D1,1)</f>
        <v>44287</v>
      </c>
      <c r="L280" s="139">
        <f>DATEDIF(D280,K280,"Y")</f>
        <v>121</v>
      </c>
      <c r="M280" s="121" t="str">
        <f t="shared" si="335"/>
        <v>×</v>
      </c>
      <c r="N280" s="87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  <c r="AA280" s="86"/>
      <c r="AB280" s="86"/>
      <c r="AC280" s="86"/>
      <c r="AD280" s="86"/>
      <c r="AE280" s="86"/>
      <c r="AF280" s="86"/>
      <c r="AG280" s="86"/>
      <c r="AH280" s="86"/>
      <c r="AI280" s="86"/>
      <c r="AJ280" s="86"/>
      <c r="AK280" s="86"/>
      <c r="AL280" s="86"/>
      <c r="AM280" s="86"/>
      <c r="AN280" s="86"/>
      <c r="AO280" s="86"/>
      <c r="AP280" s="86"/>
      <c r="AQ280" s="86"/>
      <c r="AR280" s="86"/>
      <c r="AS280" s="41">
        <f>SUM(N280:AR280)</f>
        <v>0</v>
      </c>
      <c r="AT280" s="36">
        <f t="shared" ref="AT280" si="414">COUNT(N280:AR280)</f>
        <v>0</v>
      </c>
    </row>
    <row r="281" spans="1:46" ht="21" customHeight="1" thickBot="1">
      <c r="A281" s="144"/>
      <c r="B281" s="114"/>
      <c r="C281" s="114"/>
      <c r="D281" s="116"/>
      <c r="E281" s="137"/>
      <c r="F281" s="118"/>
      <c r="G281" s="118"/>
      <c r="H281" s="118"/>
      <c r="I281" s="118"/>
      <c r="J281" s="38" t="s">
        <v>24</v>
      </c>
      <c r="K281" s="140"/>
      <c r="L281" s="141"/>
      <c r="M281" s="142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39" t="str">
        <f t="shared" ref="AS281" si="415">IF(AT280=AT281,"○","×")</f>
        <v>○</v>
      </c>
      <c r="AT281" s="36">
        <f t="shared" ref="AT281" si="416">COUNTIF(N281:AR281,"ａ")+COUNTIF(N281:AR281,"ｂ")+COUNTIF(N281:AR281,"ｃ")</f>
        <v>0</v>
      </c>
    </row>
    <row r="282" spans="1:46" ht="21" customHeight="1">
      <c r="A282" s="143">
        <v>140</v>
      </c>
      <c r="B282" s="145"/>
      <c r="C282" s="145"/>
      <c r="D282" s="146"/>
      <c r="E282" s="137" t="str">
        <f>IF(D282=""," ",DATEDIF(D282,K282,"Y")&amp;"歳"&amp;DATEDIF(D282,K282,"YM")&amp;"カ月")</f>
        <v xml:space="preserve"> </v>
      </c>
      <c r="F282" s="138"/>
      <c r="G282" s="138"/>
      <c r="H282" s="138"/>
      <c r="I282" s="138"/>
      <c r="J282" s="40" t="s">
        <v>8</v>
      </c>
      <c r="K282" s="139">
        <f>DATE($B1,$D1,1)</f>
        <v>44287</v>
      </c>
      <c r="L282" s="139">
        <f>DATEDIF(D282,K282,"Y")</f>
        <v>121</v>
      </c>
      <c r="M282" s="121" t="str">
        <f t="shared" si="335"/>
        <v>×</v>
      </c>
      <c r="N282" s="87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  <c r="AA282" s="86"/>
      <c r="AB282" s="86"/>
      <c r="AC282" s="86"/>
      <c r="AD282" s="86"/>
      <c r="AE282" s="86"/>
      <c r="AF282" s="86"/>
      <c r="AG282" s="86"/>
      <c r="AH282" s="86"/>
      <c r="AI282" s="86"/>
      <c r="AJ282" s="86"/>
      <c r="AK282" s="86"/>
      <c r="AL282" s="86"/>
      <c r="AM282" s="86"/>
      <c r="AN282" s="86"/>
      <c r="AO282" s="86"/>
      <c r="AP282" s="86"/>
      <c r="AQ282" s="86"/>
      <c r="AR282" s="86"/>
      <c r="AS282" s="41">
        <f>SUM(N282:AR282)</f>
        <v>0</v>
      </c>
      <c r="AT282" s="36">
        <f t="shared" ref="AT282" si="417">COUNT(N282:AR282)</f>
        <v>0</v>
      </c>
    </row>
    <row r="283" spans="1:46" ht="21" customHeight="1" thickBot="1">
      <c r="A283" s="144"/>
      <c r="B283" s="114"/>
      <c r="C283" s="114"/>
      <c r="D283" s="116"/>
      <c r="E283" s="137"/>
      <c r="F283" s="118"/>
      <c r="G283" s="118"/>
      <c r="H283" s="118"/>
      <c r="I283" s="118"/>
      <c r="J283" s="38" t="s">
        <v>24</v>
      </c>
      <c r="K283" s="140"/>
      <c r="L283" s="141"/>
      <c r="M283" s="142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90"/>
      <c r="AQ283" s="90"/>
      <c r="AR283" s="90"/>
      <c r="AS283" s="39" t="str">
        <f t="shared" ref="AS283" si="418">IF(AT282=AT283,"○","×")</f>
        <v>○</v>
      </c>
      <c r="AT283" s="36">
        <f t="shared" ref="AT283" si="419">COUNTIF(N283:AR283,"ａ")+COUNTIF(N283:AR283,"ｂ")+COUNTIF(N283:AR283,"ｃ")</f>
        <v>0</v>
      </c>
    </row>
    <row r="284" spans="1:46" ht="21" customHeight="1">
      <c r="A284" s="143">
        <v>141</v>
      </c>
      <c r="B284" s="145"/>
      <c r="C284" s="145"/>
      <c r="D284" s="146"/>
      <c r="E284" s="137" t="str">
        <f>IF(D284=""," ",DATEDIF(D284,K284,"Y")&amp;"歳"&amp;DATEDIF(D284,K284,"YM")&amp;"カ月")</f>
        <v xml:space="preserve"> </v>
      </c>
      <c r="F284" s="138"/>
      <c r="G284" s="138"/>
      <c r="H284" s="138"/>
      <c r="I284" s="138"/>
      <c r="J284" s="40" t="s">
        <v>8</v>
      </c>
      <c r="K284" s="139">
        <f>DATE($B1,$D1,1)</f>
        <v>44287</v>
      </c>
      <c r="L284" s="139">
        <f>DATEDIF(D284,K284,"Y")</f>
        <v>121</v>
      </c>
      <c r="M284" s="121" t="str">
        <f t="shared" si="335"/>
        <v>×</v>
      </c>
      <c r="N284" s="87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  <c r="Z284" s="86"/>
      <c r="AA284" s="86"/>
      <c r="AB284" s="86"/>
      <c r="AC284" s="86"/>
      <c r="AD284" s="86"/>
      <c r="AE284" s="86"/>
      <c r="AF284" s="86"/>
      <c r="AG284" s="86"/>
      <c r="AH284" s="86"/>
      <c r="AI284" s="86"/>
      <c r="AJ284" s="86"/>
      <c r="AK284" s="86"/>
      <c r="AL284" s="86"/>
      <c r="AM284" s="86"/>
      <c r="AN284" s="86"/>
      <c r="AO284" s="86"/>
      <c r="AP284" s="86"/>
      <c r="AQ284" s="86"/>
      <c r="AR284" s="86"/>
      <c r="AS284" s="41">
        <f>SUM(N284:AR284)</f>
        <v>0</v>
      </c>
      <c r="AT284" s="36">
        <f t="shared" ref="AT284" si="420">COUNT(N284:AR284)</f>
        <v>0</v>
      </c>
    </row>
    <row r="285" spans="1:46" ht="21" customHeight="1" thickBot="1">
      <c r="A285" s="144"/>
      <c r="B285" s="114"/>
      <c r="C285" s="114"/>
      <c r="D285" s="116"/>
      <c r="E285" s="137"/>
      <c r="F285" s="118"/>
      <c r="G285" s="118"/>
      <c r="H285" s="118"/>
      <c r="I285" s="118"/>
      <c r="J285" s="38" t="s">
        <v>24</v>
      </c>
      <c r="K285" s="140"/>
      <c r="L285" s="141"/>
      <c r="M285" s="142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39" t="str">
        <f t="shared" ref="AS285" si="421">IF(AT284=AT285,"○","×")</f>
        <v>○</v>
      </c>
      <c r="AT285" s="36">
        <f t="shared" ref="AT285" si="422">COUNTIF(N285:AR285,"ａ")+COUNTIF(N285:AR285,"ｂ")+COUNTIF(N285:AR285,"ｃ")</f>
        <v>0</v>
      </c>
    </row>
    <row r="286" spans="1:46" ht="21" customHeight="1">
      <c r="A286" s="143">
        <v>142</v>
      </c>
      <c r="B286" s="145"/>
      <c r="C286" s="145"/>
      <c r="D286" s="146"/>
      <c r="E286" s="137" t="str">
        <f>IF(D286=""," ",DATEDIF(D286,K286,"Y")&amp;"歳"&amp;DATEDIF(D286,K286,"YM")&amp;"カ月")</f>
        <v xml:space="preserve"> </v>
      </c>
      <c r="F286" s="138"/>
      <c r="G286" s="138"/>
      <c r="H286" s="138"/>
      <c r="I286" s="138"/>
      <c r="J286" s="40" t="s">
        <v>8</v>
      </c>
      <c r="K286" s="139">
        <f>DATE($B1,$D1,1)</f>
        <v>44287</v>
      </c>
      <c r="L286" s="139">
        <f>DATEDIF(D286,K286,"Y")</f>
        <v>121</v>
      </c>
      <c r="M286" s="121" t="str">
        <f t="shared" si="335"/>
        <v>×</v>
      </c>
      <c r="N286" s="87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86"/>
      <c r="AA286" s="86"/>
      <c r="AB286" s="86"/>
      <c r="AC286" s="86"/>
      <c r="AD286" s="86"/>
      <c r="AE286" s="86"/>
      <c r="AF286" s="86"/>
      <c r="AG286" s="86"/>
      <c r="AH286" s="86"/>
      <c r="AI286" s="86"/>
      <c r="AJ286" s="86"/>
      <c r="AK286" s="86"/>
      <c r="AL286" s="86"/>
      <c r="AM286" s="86"/>
      <c r="AN286" s="86"/>
      <c r="AO286" s="86"/>
      <c r="AP286" s="86"/>
      <c r="AQ286" s="86"/>
      <c r="AR286" s="86"/>
      <c r="AS286" s="41">
        <f>SUM(N286:AR286)</f>
        <v>0</v>
      </c>
      <c r="AT286" s="36">
        <f t="shared" ref="AT286" si="423">COUNT(N286:AR286)</f>
        <v>0</v>
      </c>
    </row>
    <row r="287" spans="1:46" ht="21" customHeight="1" thickBot="1">
      <c r="A287" s="144"/>
      <c r="B287" s="114"/>
      <c r="C287" s="114"/>
      <c r="D287" s="116"/>
      <c r="E287" s="137"/>
      <c r="F287" s="118"/>
      <c r="G287" s="118"/>
      <c r="H287" s="118"/>
      <c r="I287" s="118"/>
      <c r="J287" s="38" t="s">
        <v>24</v>
      </c>
      <c r="K287" s="140"/>
      <c r="L287" s="141"/>
      <c r="M287" s="142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39" t="str">
        <f t="shared" ref="AS287" si="424">IF(AT286=AT287,"○","×")</f>
        <v>○</v>
      </c>
      <c r="AT287" s="36">
        <f t="shared" ref="AT287" si="425">COUNTIF(N287:AR287,"ａ")+COUNTIF(N287:AR287,"ｂ")+COUNTIF(N287:AR287,"ｃ")</f>
        <v>0</v>
      </c>
    </row>
    <row r="288" spans="1:46" ht="21" customHeight="1">
      <c r="A288" s="143">
        <v>143</v>
      </c>
      <c r="B288" s="145"/>
      <c r="C288" s="145"/>
      <c r="D288" s="146"/>
      <c r="E288" s="137" t="str">
        <f>IF(D288=""," ",DATEDIF(D288,K288,"Y")&amp;"歳"&amp;DATEDIF(D288,K288,"YM")&amp;"カ月")</f>
        <v xml:space="preserve"> </v>
      </c>
      <c r="F288" s="138"/>
      <c r="G288" s="138"/>
      <c r="H288" s="138"/>
      <c r="I288" s="138"/>
      <c r="J288" s="40" t="s">
        <v>8</v>
      </c>
      <c r="K288" s="139">
        <f>DATE($B1,$D1,1)</f>
        <v>44287</v>
      </c>
      <c r="L288" s="139">
        <f>DATEDIF(D288,K288,"Y")</f>
        <v>121</v>
      </c>
      <c r="M288" s="121" t="str">
        <f t="shared" si="335"/>
        <v>×</v>
      </c>
      <c r="N288" s="87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  <c r="Z288" s="86"/>
      <c r="AA288" s="86"/>
      <c r="AB288" s="86"/>
      <c r="AC288" s="86"/>
      <c r="AD288" s="86"/>
      <c r="AE288" s="86"/>
      <c r="AF288" s="86"/>
      <c r="AG288" s="86"/>
      <c r="AH288" s="86"/>
      <c r="AI288" s="86"/>
      <c r="AJ288" s="86"/>
      <c r="AK288" s="86"/>
      <c r="AL288" s="86"/>
      <c r="AM288" s="86"/>
      <c r="AN288" s="86"/>
      <c r="AO288" s="86"/>
      <c r="AP288" s="86"/>
      <c r="AQ288" s="86"/>
      <c r="AR288" s="86"/>
      <c r="AS288" s="41">
        <f>SUM(N288:AR288)</f>
        <v>0</v>
      </c>
      <c r="AT288" s="36">
        <f t="shared" ref="AT288" si="426">COUNT(N288:AR288)</f>
        <v>0</v>
      </c>
    </row>
    <row r="289" spans="1:46" ht="21" customHeight="1" thickBot="1">
      <c r="A289" s="144"/>
      <c r="B289" s="114"/>
      <c r="C289" s="114"/>
      <c r="D289" s="116"/>
      <c r="E289" s="137"/>
      <c r="F289" s="118"/>
      <c r="G289" s="118"/>
      <c r="H289" s="118"/>
      <c r="I289" s="118"/>
      <c r="J289" s="38" t="s">
        <v>24</v>
      </c>
      <c r="K289" s="140"/>
      <c r="L289" s="141"/>
      <c r="M289" s="142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39" t="str">
        <f t="shared" ref="AS289" si="427">IF(AT288=AT289,"○","×")</f>
        <v>○</v>
      </c>
      <c r="AT289" s="36">
        <f t="shared" ref="AT289" si="428">COUNTIF(N289:AR289,"ａ")+COUNTIF(N289:AR289,"ｂ")+COUNTIF(N289:AR289,"ｃ")</f>
        <v>0</v>
      </c>
    </row>
    <row r="290" spans="1:46" ht="21" customHeight="1">
      <c r="A290" s="143">
        <v>144</v>
      </c>
      <c r="B290" s="145"/>
      <c r="C290" s="145"/>
      <c r="D290" s="146"/>
      <c r="E290" s="137" t="str">
        <f>IF(D290=""," ",DATEDIF(D290,K290,"Y")&amp;"歳"&amp;DATEDIF(D290,K290,"YM")&amp;"カ月")</f>
        <v xml:space="preserve"> </v>
      </c>
      <c r="F290" s="138"/>
      <c r="G290" s="138"/>
      <c r="H290" s="138"/>
      <c r="I290" s="138"/>
      <c r="J290" s="40" t="s">
        <v>8</v>
      </c>
      <c r="K290" s="139">
        <f>DATE($B1,$D1,1)</f>
        <v>44287</v>
      </c>
      <c r="L290" s="139">
        <f>DATEDIF(D290,K290,"Y")</f>
        <v>121</v>
      </c>
      <c r="M290" s="121" t="str">
        <f t="shared" si="335"/>
        <v>×</v>
      </c>
      <c r="N290" s="87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86"/>
      <c r="AA290" s="86"/>
      <c r="AB290" s="86"/>
      <c r="AC290" s="86"/>
      <c r="AD290" s="86"/>
      <c r="AE290" s="86"/>
      <c r="AF290" s="86"/>
      <c r="AG290" s="86"/>
      <c r="AH290" s="86"/>
      <c r="AI290" s="86"/>
      <c r="AJ290" s="86"/>
      <c r="AK290" s="86"/>
      <c r="AL290" s="86"/>
      <c r="AM290" s="86"/>
      <c r="AN290" s="86"/>
      <c r="AO290" s="86"/>
      <c r="AP290" s="86"/>
      <c r="AQ290" s="86"/>
      <c r="AR290" s="86"/>
      <c r="AS290" s="41">
        <f>SUM(N290:AR290)</f>
        <v>0</v>
      </c>
      <c r="AT290" s="36">
        <f t="shared" ref="AT290" si="429">COUNT(N290:AR290)</f>
        <v>0</v>
      </c>
    </row>
    <row r="291" spans="1:46" ht="21" customHeight="1" thickBot="1">
      <c r="A291" s="144"/>
      <c r="B291" s="114"/>
      <c r="C291" s="114"/>
      <c r="D291" s="116"/>
      <c r="E291" s="137"/>
      <c r="F291" s="118"/>
      <c r="G291" s="118"/>
      <c r="H291" s="118"/>
      <c r="I291" s="118"/>
      <c r="J291" s="38" t="s">
        <v>24</v>
      </c>
      <c r="K291" s="140"/>
      <c r="L291" s="141"/>
      <c r="M291" s="142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39" t="str">
        <f t="shared" ref="AS291" si="430">IF(AT290=AT291,"○","×")</f>
        <v>○</v>
      </c>
      <c r="AT291" s="36">
        <f t="shared" ref="AT291" si="431">COUNTIF(N291:AR291,"ａ")+COUNTIF(N291:AR291,"ｂ")+COUNTIF(N291:AR291,"ｃ")</f>
        <v>0</v>
      </c>
    </row>
    <row r="292" spans="1:46" ht="21" customHeight="1">
      <c r="A292" s="143">
        <v>145</v>
      </c>
      <c r="B292" s="145"/>
      <c r="C292" s="145"/>
      <c r="D292" s="146"/>
      <c r="E292" s="137" t="str">
        <f>IF(D292=""," ",DATEDIF(D292,K292,"Y")&amp;"歳"&amp;DATEDIF(D292,K292,"YM")&amp;"カ月")</f>
        <v xml:space="preserve"> </v>
      </c>
      <c r="F292" s="138"/>
      <c r="G292" s="138"/>
      <c r="H292" s="138"/>
      <c r="I292" s="138"/>
      <c r="J292" s="40" t="s">
        <v>8</v>
      </c>
      <c r="K292" s="139">
        <f>DATE($B1,$D1,1)</f>
        <v>44287</v>
      </c>
      <c r="L292" s="139">
        <f>DATEDIF(D292,K292,"Y")</f>
        <v>121</v>
      </c>
      <c r="M292" s="121" t="str">
        <f t="shared" ref="M292:M354" si="432">IF(L292=0,"○",IF(L292=1,"△",IF(L292=2,"□",IF(L292=3,"◇","×"))))</f>
        <v>×</v>
      </c>
      <c r="N292" s="87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  <c r="Z292" s="86"/>
      <c r="AA292" s="86"/>
      <c r="AB292" s="86"/>
      <c r="AC292" s="86"/>
      <c r="AD292" s="86"/>
      <c r="AE292" s="86"/>
      <c r="AF292" s="86"/>
      <c r="AG292" s="86"/>
      <c r="AH292" s="86"/>
      <c r="AI292" s="86"/>
      <c r="AJ292" s="86"/>
      <c r="AK292" s="86"/>
      <c r="AL292" s="86"/>
      <c r="AM292" s="86"/>
      <c r="AN292" s="86"/>
      <c r="AO292" s="86"/>
      <c r="AP292" s="86"/>
      <c r="AQ292" s="86"/>
      <c r="AR292" s="86"/>
      <c r="AS292" s="41">
        <f>SUM(N292:AR292)</f>
        <v>0</v>
      </c>
      <c r="AT292" s="36">
        <f t="shared" ref="AT292" si="433">COUNT(N292:AR292)</f>
        <v>0</v>
      </c>
    </row>
    <row r="293" spans="1:46" ht="21" customHeight="1" thickBot="1">
      <c r="A293" s="144"/>
      <c r="B293" s="114"/>
      <c r="C293" s="114"/>
      <c r="D293" s="116"/>
      <c r="E293" s="137"/>
      <c r="F293" s="118"/>
      <c r="G293" s="118"/>
      <c r="H293" s="118"/>
      <c r="I293" s="118"/>
      <c r="J293" s="38" t="s">
        <v>24</v>
      </c>
      <c r="K293" s="140"/>
      <c r="L293" s="141"/>
      <c r="M293" s="142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39" t="str">
        <f t="shared" ref="AS293" si="434">IF(AT292=AT293,"○","×")</f>
        <v>○</v>
      </c>
      <c r="AT293" s="36">
        <f t="shared" ref="AT293" si="435">COUNTIF(N293:AR293,"ａ")+COUNTIF(N293:AR293,"ｂ")+COUNTIF(N293:AR293,"ｃ")</f>
        <v>0</v>
      </c>
    </row>
    <row r="294" spans="1:46" ht="21" customHeight="1">
      <c r="A294" s="143">
        <v>146</v>
      </c>
      <c r="B294" s="145"/>
      <c r="C294" s="145"/>
      <c r="D294" s="146"/>
      <c r="E294" s="137" t="str">
        <f>IF(D294=""," ",DATEDIF(D294,K294,"Y")&amp;"歳"&amp;DATEDIF(D294,K294,"YM")&amp;"カ月")</f>
        <v xml:space="preserve"> </v>
      </c>
      <c r="F294" s="138"/>
      <c r="G294" s="138"/>
      <c r="H294" s="138"/>
      <c r="I294" s="138"/>
      <c r="J294" s="40" t="s">
        <v>8</v>
      </c>
      <c r="K294" s="139">
        <f>DATE($B1,$D1,1)</f>
        <v>44287</v>
      </c>
      <c r="L294" s="139">
        <f>DATEDIF(D294,K294,"Y")</f>
        <v>121</v>
      </c>
      <c r="M294" s="121" t="str">
        <f t="shared" si="432"/>
        <v>×</v>
      </c>
      <c r="N294" s="87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  <c r="AA294" s="86"/>
      <c r="AB294" s="86"/>
      <c r="AC294" s="86"/>
      <c r="AD294" s="86"/>
      <c r="AE294" s="86"/>
      <c r="AF294" s="86"/>
      <c r="AG294" s="86"/>
      <c r="AH294" s="86"/>
      <c r="AI294" s="86"/>
      <c r="AJ294" s="86"/>
      <c r="AK294" s="86"/>
      <c r="AL294" s="86"/>
      <c r="AM294" s="86"/>
      <c r="AN294" s="86"/>
      <c r="AO294" s="86"/>
      <c r="AP294" s="86"/>
      <c r="AQ294" s="86"/>
      <c r="AR294" s="86"/>
      <c r="AS294" s="41">
        <f>SUM(N294:AR294)</f>
        <v>0</v>
      </c>
      <c r="AT294" s="36">
        <f t="shared" ref="AT294" si="436">COUNT(N294:AR294)</f>
        <v>0</v>
      </c>
    </row>
    <row r="295" spans="1:46" ht="21" customHeight="1" thickBot="1">
      <c r="A295" s="144"/>
      <c r="B295" s="114"/>
      <c r="C295" s="114"/>
      <c r="D295" s="116"/>
      <c r="E295" s="137"/>
      <c r="F295" s="118"/>
      <c r="G295" s="118"/>
      <c r="H295" s="118"/>
      <c r="I295" s="118"/>
      <c r="J295" s="38" t="s">
        <v>24</v>
      </c>
      <c r="K295" s="140"/>
      <c r="L295" s="141"/>
      <c r="M295" s="142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39" t="str">
        <f t="shared" ref="AS295" si="437">IF(AT294=AT295,"○","×")</f>
        <v>○</v>
      </c>
      <c r="AT295" s="36">
        <f t="shared" ref="AT295" si="438">COUNTIF(N295:AR295,"ａ")+COUNTIF(N295:AR295,"ｂ")+COUNTIF(N295:AR295,"ｃ")</f>
        <v>0</v>
      </c>
    </row>
    <row r="296" spans="1:46" ht="21" customHeight="1">
      <c r="A296" s="143">
        <v>147</v>
      </c>
      <c r="B296" s="145"/>
      <c r="C296" s="145"/>
      <c r="D296" s="146"/>
      <c r="E296" s="137" t="str">
        <f>IF(D296=""," ",DATEDIF(D296,K296,"Y")&amp;"歳"&amp;DATEDIF(D296,K296,"YM")&amp;"カ月")</f>
        <v xml:space="preserve"> </v>
      </c>
      <c r="F296" s="138"/>
      <c r="G296" s="138"/>
      <c r="H296" s="138"/>
      <c r="I296" s="138"/>
      <c r="J296" s="40" t="s">
        <v>8</v>
      </c>
      <c r="K296" s="139">
        <f>DATE($B1,$D1,1)</f>
        <v>44287</v>
      </c>
      <c r="L296" s="139">
        <f>DATEDIF(D296,K296,"Y")</f>
        <v>121</v>
      </c>
      <c r="M296" s="121" t="str">
        <f t="shared" si="432"/>
        <v>×</v>
      </c>
      <c r="N296" s="87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  <c r="Z296" s="86"/>
      <c r="AA296" s="86"/>
      <c r="AB296" s="86"/>
      <c r="AC296" s="86"/>
      <c r="AD296" s="86"/>
      <c r="AE296" s="86"/>
      <c r="AF296" s="86"/>
      <c r="AG296" s="86"/>
      <c r="AH296" s="86"/>
      <c r="AI296" s="86"/>
      <c r="AJ296" s="86"/>
      <c r="AK296" s="86"/>
      <c r="AL296" s="86"/>
      <c r="AM296" s="86"/>
      <c r="AN296" s="86"/>
      <c r="AO296" s="86"/>
      <c r="AP296" s="86"/>
      <c r="AQ296" s="86"/>
      <c r="AR296" s="86"/>
      <c r="AS296" s="41">
        <f>SUM(N296:AR296)</f>
        <v>0</v>
      </c>
      <c r="AT296" s="36">
        <f t="shared" ref="AT296" si="439">COUNT(N296:AR296)</f>
        <v>0</v>
      </c>
    </row>
    <row r="297" spans="1:46" ht="21" customHeight="1" thickBot="1">
      <c r="A297" s="144"/>
      <c r="B297" s="114"/>
      <c r="C297" s="114"/>
      <c r="D297" s="116"/>
      <c r="E297" s="137"/>
      <c r="F297" s="118"/>
      <c r="G297" s="118"/>
      <c r="H297" s="118"/>
      <c r="I297" s="118"/>
      <c r="J297" s="38" t="s">
        <v>24</v>
      </c>
      <c r="K297" s="140"/>
      <c r="L297" s="141"/>
      <c r="M297" s="142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39" t="str">
        <f t="shared" ref="AS297" si="440">IF(AT296=AT297,"○","×")</f>
        <v>○</v>
      </c>
      <c r="AT297" s="36">
        <f t="shared" ref="AT297" si="441">COUNTIF(N297:AR297,"ａ")+COUNTIF(N297:AR297,"ｂ")+COUNTIF(N297:AR297,"ｃ")</f>
        <v>0</v>
      </c>
    </row>
    <row r="298" spans="1:46" ht="21" customHeight="1">
      <c r="A298" s="143">
        <v>148</v>
      </c>
      <c r="B298" s="145"/>
      <c r="C298" s="145"/>
      <c r="D298" s="146"/>
      <c r="E298" s="137" t="str">
        <f>IF(D298=""," ",DATEDIF(D298,K298,"Y")&amp;"歳"&amp;DATEDIF(D298,K298,"YM")&amp;"カ月")</f>
        <v xml:space="preserve"> </v>
      </c>
      <c r="F298" s="138"/>
      <c r="G298" s="138"/>
      <c r="H298" s="138"/>
      <c r="I298" s="138"/>
      <c r="J298" s="40" t="s">
        <v>8</v>
      </c>
      <c r="K298" s="139">
        <f>DATE($B1,$D1,1)</f>
        <v>44287</v>
      </c>
      <c r="L298" s="139">
        <f>DATEDIF(D298,K298,"Y")</f>
        <v>121</v>
      </c>
      <c r="M298" s="121" t="str">
        <f t="shared" si="432"/>
        <v>×</v>
      </c>
      <c r="N298" s="87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86"/>
      <c r="AA298" s="86"/>
      <c r="AB298" s="86"/>
      <c r="AC298" s="86"/>
      <c r="AD298" s="86"/>
      <c r="AE298" s="86"/>
      <c r="AF298" s="86"/>
      <c r="AG298" s="86"/>
      <c r="AH298" s="86"/>
      <c r="AI298" s="86"/>
      <c r="AJ298" s="86"/>
      <c r="AK298" s="86"/>
      <c r="AL298" s="86"/>
      <c r="AM298" s="86"/>
      <c r="AN298" s="86"/>
      <c r="AO298" s="86"/>
      <c r="AP298" s="86"/>
      <c r="AQ298" s="86"/>
      <c r="AR298" s="86"/>
      <c r="AS298" s="41">
        <f>SUM(N298:AR298)</f>
        <v>0</v>
      </c>
      <c r="AT298" s="36">
        <f t="shared" ref="AT298" si="442">COUNT(N298:AR298)</f>
        <v>0</v>
      </c>
    </row>
    <row r="299" spans="1:46" ht="21" customHeight="1" thickBot="1">
      <c r="A299" s="144"/>
      <c r="B299" s="114"/>
      <c r="C299" s="114"/>
      <c r="D299" s="116"/>
      <c r="E299" s="137"/>
      <c r="F299" s="118"/>
      <c r="G299" s="118"/>
      <c r="H299" s="118"/>
      <c r="I299" s="118"/>
      <c r="J299" s="38" t="s">
        <v>24</v>
      </c>
      <c r="K299" s="140"/>
      <c r="L299" s="141"/>
      <c r="M299" s="142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39" t="str">
        <f t="shared" ref="AS299" si="443">IF(AT298=AT299,"○","×")</f>
        <v>○</v>
      </c>
      <c r="AT299" s="36">
        <f t="shared" ref="AT299" si="444">COUNTIF(N299:AR299,"ａ")+COUNTIF(N299:AR299,"ｂ")+COUNTIF(N299:AR299,"ｃ")</f>
        <v>0</v>
      </c>
    </row>
    <row r="300" spans="1:46" ht="21" customHeight="1">
      <c r="A300" s="143">
        <v>149</v>
      </c>
      <c r="B300" s="145"/>
      <c r="C300" s="145"/>
      <c r="D300" s="146"/>
      <c r="E300" s="137" t="str">
        <f>IF(D300=""," ",DATEDIF(D300,K300,"Y")&amp;"歳"&amp;DATEDIF(D300,K300,"YM")&amp;"カ月")</f>
        <v xml:space="preserve"> </v>
      </c>
      <c r="F300" s="138"/>
      <c r="G300" s="138"/>
      <c r="H300" s="138"/>
      <c r="I300" s="138"/>
      <c r="J300" s="40" t="s">
        <v>8</v>
      </c>
      <c r="K300" s="139">
        <f>DATE($B1,$D1,1)</f>
        <v>44287</v>
      </c>
      <c r="L300" s="139">
        <f>DATEDIF(D300,K300,"Y")</f>
        <v>121</v>
      </c>
      <c r="M300" s="121" t="str">
        <f t="shared" si="432"/>
        <v>×</v>
      </c>
      <c r="N300" s="87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86"/>
      <c r="AA300" s="86"/>
      <c r="AB300" s="86"/>
      <c r="AC300" s="86"/>
      <c r="AD300" s="86"/>
      <c r="AE300" s="86"/>
      <c r="AF300" s="86"/>
      <c r="AG300" s="86"/>
      <c r="AH300" s="86"/>
      <c r="AI300" s="86"/>
      <c r="AJ300" s="86"/>
      <c r="AK300" s="86"/>
      <c r="AL300" s="86"/>
      <c r="AM300" s="86"/>
      <c r="AN300" s="86"/>
      <c r="AO300" s="86"/>
      <c r="AP300" s="86"/>
      <c r="AQ300" s="86"/>
      <c r="AR300" s="86"/>
      <c r="AS300" s="41">
        <f>SUM(N300:AR300)</f>
        <v>0</v>
      </c>
      <c r="AT300" s="36">
        <f t="shared" ref="AT300" si="445">COUNT(N300:AR300)</f>
        <v>0</v>
      </c>
    </row>
    <row r="301" spans="1:46" ht="21" customHeight="1" thickBot="1">
      <c r="A301" s="144"/>
      <c r="B301" s="114"/>
      <c r="C301" s="114"/>
      <c r="D301" s="116"/>
      <c r="E301" s="137"/>
      <c r="F301" s="118"/>
      <c r="G301" s="118"/>
      <c r="H301" s="118"/>
      <c r="I301" s="118"/>
      <c r="J301" s="38" t="s">
        <v>24</v>
      </c>
      <c r="K301" s="140"/>
      <c r="L301" s="141"/>
      <c r="M301" s="142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90"/>
      <c r="AC301" s="90"/>
      <c r="AD301" s="90"/>
      <c r="AE301" s="90"/>
      <c r="AF301" s="90"/>
      <c r="AG301" s="90"/>
      <c r="AH301" s="90"/>
      <c r="AI301" s="90"/>
      <c r="AJ301" s="90"/>
      <c r="AK301" s="90"/>
      <c r="AL301" s="90"/>
      <c r="AM301" s="90"/>
      <c r="AN301" s="90"/>
      <c r="AO301" s="90"/>
      <c r="AP301" s="90"/>
      <c r="AQ301" s="90"/>
      <c r="AR301" s="90"/>
      <c r="AS301" s="39" t="str">
        <f t="shared" ref="AS301" si="446">IF(AT300=AT301,"○","×")</f>
        <v>○</v>
      </c>
      <c r="AT301" s="36">
        <f t="shared" ref="AT301" si="447">COUNTIF(N301:AR301,"ａ")+COUNTIF(N301:AR301,"ｂ")+COUNTIF(N301:AR301,"ｃ")</f>
        <v>0</v>
      </c>
    </row>
    <row r="302" spans="1:46" ht="21" customHeight="1">
      <c r="A302" s="143">
        <v>150</v>
      </c>
      <c r="B302" s="145"/>
      <c r="C302" s="145"/>
      <c r="D302" s="146"/>
      <c r="E302" s="137" t="str">
        <f>IF(D302=""," ",DATEDIF(D302,K302,"Y")&amp;"歳"&amp;DATEDIF(D302,K302,"YM")&amp;"カ月")</f>
        <v xml:space="preserve"> </v>
      </c>
      <c r="F302" s="138"/>
      <c r="G302" s="138"/>
      <c r="H302" s="138"/>
      <c r="I302" s="138"/>
      <c r="J302" s="40" t="s">
        <v>8</v>
      </c>
      <c r="K302" s="139">
        <f>DATE($B1,$D1,1)</f>
        <v>44287</v>
      </c>
      <c r="L302" s="139">
        <f>DATEDIF(D302,K302,"Y")</f>
        <v>121</v>
      </c>
      <c r="M302" s="121" t="str">
        <f t="shared" si="432"/>
        <v>×</v>
      </c>
      <c r="N302" s="87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  <c r="Z302" s="86"/>
      <c r="AA302" s="86"/>
      <c r="AB302" s="86"/>
      <c r="AC302" s="86"/>
      <c r="AD302" s="86"/>
      <c r="AE302" s="86"/>
      <c r="AF302" s="86"/>
      <c r="AG302" s="86"/>
      <c r="AH302" s="86"/>
      <c r="AI302" s="86"/>
      <c r="AJ302" s="86"/>
      <c r="AK302" s="86"/>
      <c r="AL302" s="86"/>
      <c r="AM302" s="86"/>
      <c r="AN302" s="86"/>
      <c r="AO302" s="86"/>
      <c r="AP302" s="86"/>
      <c r="AQ302" s="86"/>
      <c r="AR302" s="86"/>
      <c r="AS302" s="41">
        <f>SUM(N302:AR302)</f>
        <v>0</v>
      </c>
      <c r="AT302" s="36">
        <f t="shared" ref="AT302" si="448">COUNT(N302:AR302)</f>
        <v>0</v>
      </c>
    </row>
    <row r="303" spans="1:46" ht="21" customHeight="1" thickBot="1">
      <c r="A303" s="144"/>
      <c r="B303" s="114"/>
      <c r="C303" s="114"/>
      <c r="D303" s="116"/>
      <c r="E303" s="137"/>
      <c r="F303" s="118"/>
      <c r="G303" s="118"/>
      <c r="H303" s="118"/>
      <c r="I303" s="118"/>
      <c r="J303" s="38" t="s">
        <v>24</v>
      </c>
      <c r="K303" s="140"/>
      <c r="L303" s="141"/>
      <c r="M303" s="142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  <c r="AB303" s="90"/>
      <c r="AC303" s="90"/>
      <c r="AD303" s="90"/>
      <c r="AE303" s="90"/>
      <c r="AF303" s="90"/>
      <c r="AG303" s="90"/>
      <c r="AH303" s="90"/>
      <c r="AI303" s="90"/>
      <c r="AJ303" s="90"/>
      <c r="AK303" s="90"/>
      <c r="AL303" s="90"/>
      <c r="AM303" s="90"/>
      <c r="AN303" s="90"/>
      <c r="AO303" s="90"/>
      <c r="AP303" s="90"/>
      <c r="AQ303" s="90"/>
      <c r="AR303" s="90"/>
      <c r="AS303" s="39" t="str">
        <f t="shared" ref="AS303" si="449">IF(AT302=AT303,"○","×")</f>
        <v>○</v>
      </c>
      <c r="AT303" s="36">
        <f t="shared" ref="AT303" si="450">COUNTIF(N303:AR303,"ａ")+COUNTIF(N303:AR303,"ｂ")+COUNTIF(N303:AR303,"ｃ")</f>
        <v>0</v>
      </c>
    </row>
    <row r="304" spans="1:46" ht="21" customHeight="1">
      <c r="A304" s="143">
        <v>151</v>
      </c>
      <c r="B304" s="145"/>
      <c r="C304" s="145"/>
      <c r="D304" s="146"/>
      <c r="E304" s="137" t="str">
        <f>IF(D304=""," ",DATEDIF(D304,K304,"Y")&amp;"歳"&amp;DATEDIF(D304,K304,"YM")&amp;"カ月")</f>
        <v xml:space="preserve"> </v>
      </c>
      <c r="F304" s="138"/>
      <c r="G304" s="138"/>
      <c r="H304" s="138"/>
      <c r="I304" s="138"/>
      <c r="J304" s="40" t="s">
        <v>8</v>
      </c>
      <c r="K304" s="139">
        <f>DATE($B1,$D1,1)</f>
        <v>44287</v>
      </c>
      <c r="L304" s="139">
        <f>DATEDIF(D304,K304,"Y")</f>
        <v>121</v>
      </c>
      <c r="M304" s="121" t="str">
        <f t="shared" si="432"/>
        <v>×</v>
      </c>
      <c r="N304" s="87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86"/>
      <c r="AA304" s="86"/>
      <c r="AB304" s="86"/>
      <c r="AC304" s="86"/>
      <c r="AD304" s="86"/>
      <c r="AE304" s="86"/>
      <c r="AF304" s="86"/>
      <c r="AG304" s="86"/>
      <c r="AH304" s="86"/>
      <c r="AI304" s="86"/>
      <c r="AJ304" s="86"/>
      <c r="AK304" s="86"/>
      <c r="AL304" s="86"/>
      <c r="AM304" s="86"/>
      <c r="AN304" s="86"/>
      <c r="AO304" s="86"/>
      <c r="AP304" s="86"/>
      <c r="AQ304" s="86"/>
      <c r="AR304" s="86"/>
      <c r="AS304" s="41">
        <f>SUM(N304:AR304)</f>
        <v>0</v>
      </c>
      <c r="AT304" s="36">
        <f t="shared" ref="AT304" si="451">COUNT(N304:AR304)</f>
        <v>0</v>
      </c>
    </row>
    <row r="305" spans="1:46" ht="21" customHeight="1" thickBot="1">
      <c r="A305" s="144"/>
      <c r="B305" s="114"/>
      <c r="C305" s="114"/>
      <c r="D305" s="116"/>
      <c r="E305" s="137"/>
      <c r="F305" s="118"/>
      <c r="G305" s="118"/>
      <c r="H305" s="118"/>
      <c r="I305" s="118"/>
      <c r="J305" s="38" t="s">
        <v>24</v>
      </c>
      <c r="K305" s="140"/>
      <c r="L305" s="141"/>
      <c r="M305" s="142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  <c r="AB305" s="90"/>
      <c r="AC305" s="90"/>
      <c r="AD305" s="90"/>
      <c r="AE305" s="90"/>
      <c r="AF305" s="90"/>
      <c r="AG305" s="90"/>
      <c r="AH305" s="90"/>
      <c r="AI305" s="90"/>
      <c r="AJ305" s="90"/>
      <c r="AK305" s="90"/>
      <c r="AL305" s="90"/>
      <c r="AM305" s="90"/>
      <c r="AN305" s="90"/>
      <c r="AO305" s="90"/>
      <c r="AP305" s="90"/>
      <c r="AQ305" s="90"/>
      <c r="AR305" s="90"/>
      <c r="AS305" s="39" t="str">
        <f t="shared" ref="AS305" si="452">IF(AT304=AT305,"○","×")</f>
        <v>○</v>
      </c>
      <c r="AT305" s="36">
        <f t="shared" ref="AT305" si="453">COUNTIF(N305:AR305,"ａ")+COUNTIF(N305:AR305,"ｂ")+COUNTIF(N305:AR305,"ｃ")</f>
        <v>0</v>
      </c>
    </row>
    <row r="306" spans="1:46" ht="21" customHeight="1">
      <c r="A306" s="143">
        <v>152</v>
      </c>
      <c r="B306" s="145"/>
      <c r="C306" s="145"/>
      <c r="D306" s="146"/>
      <c r="E306" s="137" t="str">
        <f>IF(D306=""," ",DATEDIF(D306,K306,"Y")&amp;"歳"&amp;DATEDIF(D306,K306,"YM")&amp;"カ月")</f>
        <v xml:space="preserve"> </v>
      </c>
      <c r="F306" s="138"/>
      <c r="G306" s="138"/>
      <c r="H306" s="138"/>
      <c r="I306" s="138"/>
      <c r="J306" s="40" t="s">
        <v>8</v>
      </c>
      <c r="K306" s="139">
        <f>DATE($B1,$D1,1)</f>
        <v>44287</v>
      </c>
      <c r="L306" s="139">
        <f>DATEDIF(D306,K306,"Y")</f>
        <v>121</v>
      </c>
      <c r="M306" s="121" t="str">
        <f t="shared" si="432"/>
        <v>×</v>
      </c>
      <c r="N306" s="87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  <c r="Z306" s="86"/>
      <c r="AA306" s="86"/>
      <c r="AB306" s="86"/>
      <c r="AC306" s="86"/>
      <c r="AD306" s="86"/>
      <c r="AE306" s="86"/>
      <c r="AF306" s="86"/>
      <c r="AG306" s="86"/>
      <c r="AH306" s="86"/>
      <c r="AI306" s="86"/>
      <c r="AJ306" s="86"/>
      <c r="AK306" s="86"/>
      <c r="AL306" s="86"/>
      <c r="AM306" s="86"/>
      <c r="AN306" s="86"/>
      <c r="AO306" s="86"/>
      <c r="AP306" s="86"/>
      <c r="AQ306" s="86"/>
      <c r="AR306" s="86"/>
      <c r="AS306" s="41">
        <f>SUM(N306:AR306)</f>
        <v>0</v>
      </c>
      <c r="AT306" s="36">
        <f t="shared" ref="AT306" si="454">COUNT(N306:AR306)</f>
        <v>0</v>
      </c>
    </row>
    <row r="307" spans="1:46" ht="21" customHeight="1" thickBot="1">
      <c r="A307" s="144"/>
      <c r="B307" s="114"/>
      <c r="C307" s="114"/>
      <c r="D307" s="116"/>
      <c r="E307" s="137"/>
      <c r="F307" s="118"/>
      <c r="G307" s="118"/>
      <c r="H307" s="118"/>
      <c r="I307" s="118"/>
      <c r="J307" s="38" t="s">
        <v>24</v>
      </c>
      <c r="K307" s="140"/>
      <c r="L307" s="141"/>
      <c r="M307" s="142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  <c r="AA307" s="90"/>
      <c r="AB307" s="90"/>
      <c r="AC307" s="90"/>
      <c r="AD307" s="90"/>
      <c r="AE307" s="90"/>
      <c r="AF307" s="90"/>
      <c r="AG307" s="90"/>
      <c r="AH307" s="90"/>
      <c r="AI307" s="90"/>
      <c r="AJ307" s="90"/>
      <c r="AK307" s="90"/>
      <c r="AL307" s="90"/>
      <c r="AM307" s="90"/>
      <c r="AN307" s="90"/>
      <c r="AO307" s="90"/>
      <c r="AP307" s="90"/>
      <c r="AQ307" s="90"/>
      <c r="AR307" s="90"/>
      <c r="AS307" s="39" t="str">
        <f t="shared" ref="AS307" si="455">IF(AT306=AT307,"○","×")</f>
        <v>○</v>
      </c>
      <c r="AT307" s="36">
        <f t="shared" ref="AT307" si="456">COUNTIF(N307:AR307,"ａ")+COUNTIF(N307:AR307,"ｂ")+COUNTIF(N307:AR307,"ｃ")</f>
        <v>0</v>
      </c>
    </row>
    <row r="308" spans="1:46" ht="21" customHeight="1">
      <c r="A308" s="143">
        <v>153</v>
      </c>
      <c r="B308" s="145"/>
      <c r="C308" s="145"/>
      <c r="D308" s="146"/>
      <c r="E308" s="137" t="str">
        <f>IF(D308=""," ",DATEDIF(D308,K308,"Y")&amp;"歳"&amp;DATEDIF(D308,K308,"YM")&amp;"カ月")</f>
        <v xml:space="preserve"> </v>
      </c>
      <c r="F308" s="138"/>
      <c r="G308" s="138"/>
      <c r="H308" s="138"/>
      <c r="I308" s="138"/>
      <c r="J308" s="40" t="s">
        <v>8</v>
      </c>
      <c r="K308" s="139">
        <f>DATE($B1,$D1,1)</f>
        <v>44287</v>
      </c>
      <c r="L308" s="139">
        <f>DATEDIF(D308,K308,"Y")</f>
        <v>121</v>
      </c>
      <c r="M308" s="121" t="str">
        <f t="shared" si="432"/>
        <v>×</v>
      </c>
      <c r="N308" s="87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  <c r="Z308" s="86"/>
      <c r="AA308" s="86"/>
      <c r="AB308" s="86"/>
      <c r="AC308" s="86"/>
      <c r="AD308" s="86"/>
      <c r="AE308" s="86"/>
      <c r="AF308" s="86"/>
      <c r="AG308" s="86"/>
      <c r="AH308" s="86"/>
      <c r="AI308" s="86"/>
      <c r="AJ308" s="86"/>
      <c r="AK308" s="86"/>
      <c r="AL308" s="86"/>
      <c r="AM308" s="86"/>
      <c r="AN308" s="86"/>
      <c r="AO308" s="86"/>
      <c r="AP308" s="86"/>
      <c r="AQ308" s="86"/>
      <c r="AR308" s="86"/>
      <c r="AS308" s="41">
        <f>SUM(N308:AR308)</f>
        <v>0</v>
      </c>
      <c r="AT308" s="36">
        <f t="shared" ref="AT308" si="457">COUNT(N308:AR308)</f>
        <v>0</v>
      </c>
    </row>
    <row r="309" spans="1:46" ht="21" customHeight="1" thickBot="1">
      <c r="A309" s="144"/>
      <c r="B309" s="114"/>
      <c r="C309" s="114"/>
      <c r="D309" s="116"/>
      <c r="E309" s="137"/>
      <c r="F309" s="118"/>
      <c r="G309" s="118"/>
      <c r="H309" s="118"/>
      <c r="I309" s="118"/>
      <c r="J309" s="38" t="s">
        <v>24</v>
      </c>
      <c r="K309" s="140"/>
      <c r="L309" s="141"/>
      <c r="M309" s="142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  <c r="AB309" s="90"/>
      <c r="AC309" s="90"/>
      <c r="AD309" s="90"/>
      <c r="AE309" s="90"/>
      <c r="AF309" s="90"/>
      <c r="AG309" s="90"/>
      <c r="AH309" s="90"/>
      <c r="AI309" s="90"/>
      <c r="AJ309" s="90"/>
      <c r="AK309" s="90"/>
      <c r="AL309" s="90"/>
      <c r="AM309" s="90"/>
      <c r="AN309" s="90"/>
      <c r="AO309" s="90"/>
      <c r="AP309" s="90"/>
      <c r="AQ309" s="90"/>
      <c r="AR309" s="90"/>
      <c r="AS309" s="39" t="str">
        <f t="shared" ref="AS309" si="458">IF(AT308=AT309,"○","×")</f>
        <v>○</v>
      </c>
      <c r="AT309" s="36">
        <f t="shared" ref="AT309" si="459">COUNTIF(N309:AR309,"ａ")+COUNTIF(N309:AR309,"ｂ")+COUNTIF(N309:AR309,"ｃ")</f>
        <v>0</v>
      </c>
    </row>
    <row r="310" spans="1:46" ht="21" customHeight="1">
      <c r="A310" s="143">
        <v>154</v>
      </c>
      <c r="B310" s="145"/>
      <c r="C310" s="145"/>
      <c r="D310" s="146"/>
      <c r="E310" s="137" t="str">
        <f>IF(D310=""," ",DATEDIF(D310,K310,"Y")&amp;"歳"&amp;DATEDIF(D310,K310,"YM")&amp;"カ月")</f>
        <v xml:space="preserve"> </v>
      </c>
      <c r="F310" s="138"/>
      <c r="G310" s="138"/>
      <c r="H310" s="138"/>
      <c r="I310" s="138"/>
      <c r="J310" s="40" t="s">
        <v>8</v>
      </c>
      <c r="K310" s="139">
        <f>DATE($B1,$D1,1)</f>
        <v>44287</v>
      </c>
      <c r="L310" s="139">
        <f>DATEDIF(D310,K310,"Y")</f>
        <v>121</v>
      </c>
      <c r="M310" s="121" t="str">
        <f t="shared" si="432"/>
        <v>×</v>
      </c>
      <c r="N310" s="87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  <c r="Z310" s="86"/>
      <c r="AA310" s="86"/>
      <c r="AB310" s="86"/>
      <c r="AC310" s="86"/>
      <c r="AD310" s="86"/>
      <c r="AE310" s="86"/>
      <c r="AF310" s="86"/>
      <c r="AG310" s="86"/>
      <c r="AH310" s="86"/>
      <c r="AI310" s="86"/>
      <c r="AJ310" s="86"/>
      <c r="AK310" s="86"/>
      <c r="AL310" s="86"/>
      <c r="AM310" s="86"/>
      <c r="AN310" s="86"/>
      <c r="AO310" s="86"/>
      <c r="AP310" s="86"/>
      <c r="AQ310" s="86"/>
      <c r="AR310" s="86"/>
      <c r="AS310" s="41">
        <f>SUM(N310:AR310)</f>
        <v>0</v>
      </c>
      <c r="AT310" s="36">
        <f t="shared" ref="AT310" si="460">COUNT(N310:AR310)</f>
        <v>0</v>
      </c>
    </row>
    <row r="311" spans="1:46" ht="21" customHeight="1" thickBot="1">
      <c r="A311" s="144"/>
      <c r="B311" s="114"/>
      <c r="C311" s="114"/>
      <c r="D311" s="116"/>
      <c r="E311" s="137"/>
      <c r="F311" s="118"/>
      <c r="G311" s="118"/>
      <c r="H311" s="118"/>
      <c r="I311" s="118"/>
      <c r="J311" s="38" t="s">
        <v>24</v>
      </c>
      <c r="K311" s="140"/>
      <c r="L311" s="141"/>
      <c r="M311" s="142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90"/>
      <c r="AC311" s="90"/>
      <c r="AD311" s="90"/>
      <c r="AE311" s="90"/>
      <c r="AF311" s="90"/>
      <c r="AG311" s="90"/>
      <c r="AH311" s="90"/>
      <c r="AI311" s="90"/>
      <c r="AJ311" s="90"/>
      <c r="AK311" s="90"/>
      <c r="AL311" s="90"/>
      <c r="AM311" s="90"/>
      <c r="AN311" s="90"/>
      <c r="AO311" s="90"/>
      <c r="AP311" s="90"/>
      <c r="AQ311" s="90"/>
      <c r="AR311" s="90"/>
      <c r="AS311" s="39" t="str">
        <f t="shared" ref="AS311" si="461">IF(AT310=AT311,"○","×")</f>
        <v>○</v>
      </c>
      <c r="AT311" s="36">
        <f t="shared" ref="AT311" si="462">COUNTIF(N311:AR311,"ａ")+COUNTIF(N311:AR311,"ｂ")+COUNTIF(N311:AR311,"ｃ")</f>
        <v>0</v>
      </c>
    </row>
    <row r="312" spans="1:46" ht="21" customHeight="1">
      <c r="A312" s="143">
        <v>155</v>
      </c>
      <c r="B312" s="145"/>
      <c r="C312" s="145"/>
      <c r="D312" s="146"/>
      <c r="E312" s="137" t="str">
        <f>IF(D312=""," ",DATEDIF(D312,K312,"Y")&amp;"歳"&amp;DATEDIF(D312,K312,"YM")&amp;"カ月")</f>
        <v xml:space="preserve"> </v>
      </c>
      <c r="F312" s="138"/>
      <c r="G312" s="138"/>
      <c r="H312" s="138"/>
      <c r="I312" s="138"/>
      <c r="J312" s="40" t="s">
        <v>8</v>
      </c>
      <c r="K312" s="139">
        <f>DATE($B1,$D1,1)</f>
        <v>44287</v>
      </c>
      <c r="L312" s="139">
        <f>DATEDIF(D312,K312,"Y")</f>
        <v>121</v>
      </c>
      <c r="M312" s="121" t="str">
        <f t="shared" si="432"/>
        <v>×</v>
      </c>
      <c r="N312" s="87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86"/>
      <c r="AA312" s="86"/>
      <c r="AB312" s="86"/>
      <c r="AC312" s="86"/>
      <c r="AD312" s="86"/>
      <c r="AE312" s="86"/>
      <c r="AF312" s="86"/>
      <c r="AG312" s="86"/>
      <c r="AH312" s="86"/>
      <c r="AI312" s="86"/>
      <c r="AJ312" s="86"/>
      <c r="AK312" s="86"/>
      <c r="AL312" s="86"/>
      <c r="AM312" s="86"/>
      <c r="AN312" s="86"/>
      <c r="AO312" s="86"/>
      <c r="AP312" s="86"/>
      <c r="AQ312" s="86"/>
      <c r="AR312" s="86"/>
      <c r="AS312" s="41">
        <f>SUM(N312:AR312)</f>
        <v>0</v>
      </c>
      <c r="AT312" s="36">
        <f t="shared" ref="AT312" si="463">COUNT(N312:AR312)</f>
        <v>0</v>
      </c>
    </row>
    <row r="313" spans="1:46" ht="21" customHeight="1" thickBot="1">
      <c r="A313" s="144"/>
      <c r="B313" s="114"/>
      <c r="C313" s="114"/>
      <c r="D313" s="116"/>
      <c r="E313" s="137"/>
      <c r="F313" s="118"/>
      <c r="G313" s="118"/>
      <c r="H313" s="118"/>
      <c r="I313" s="118"/>
      <c r="J313" s="38" t="s">
        <v>24</v>
      </c>
      <c r="K313" s="140"/>
      <c r="L313" s="141"/>
      <c r="M313" s="142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  <c r="AA313" s="90"/>
      <c r="AB313" s="90"/>
      <c r="AC313" s="90"/>
      <c r="AD313" s="90"/>
      <c r="AE313" s="90"/>
      <c r="AF313" s="90"/>
      <c r="AG313" s="90"/>
      <c r="AH313" s="90"/>
      <c r="AI313" s="90"/>
      <c r="AJ313" s="90"/>
      <c r="AK313" s="90"/>
      <c r="AL313" s="90"/>
      <c r="AM313" s="90"/>
      <c r="AN313" s="90"/>
      <c r="AO313" s="90"/>
      <c r="AP313" s="90"/>
      <c r="AQ313" s="90"/>
      <c r="AR313" s="90"/>
      <c r="AS313" s="39" t="str">
        <f t="shared" ref="AS313" si="464">IF(AT312=AT313,"○","×")</f>
        <v>○</v>
      </c>
      <c r="AT313" s="36">
        <f t="shared" ref="AT313" si="465">COUNTIF(N313:AR313,"ａ")+COUNTIF(N313:AR313,"ｂ")+COUNTIF(N313:AR313,"ｃ")</f>
        <v>0</v>
      </c>
    </row>
    <row r="314" spans="1:46" ht="21" customHeight="1">
      <c r="A314" s="143">
        <v>156</v>
      </c>
      <c r="B314" s="145"/>
      <c r="C314" s="145"/>
      <c r="D314" s="146"/>
      <c r="E314" s="137" t="str">
        <f>IF(D314=""," ",DATEDIF(D314,K314,"Y")&amp;"歳"&amp;DATEDIF(D314,K314,"YM")&amp;"カ月")</f>
        <v xml:space="preserve"> </v>
      </c>
      <c r="F314" s="138"/>
      <c r="G314" s="138"/>
      <c r="H314" s="138"/>
      <c r="I314" s="138"/>
      <c r="J314" s="40" t="s">
        <v>8</v>
      </c>
      <c r="K314" s="139">
        <f>DATE($B1,$D1,1)</f>
        <v>44287</v>
      </c>
      <c r="L314" s="139">
        <f>DATEDIF(D314,K314,"Y")</f>
        <v>121</v>
      </c>
      <c r="M314" s="121" t="str">
        <f t="shared" si="432"/>
        <v>×</v>
      </c>
      <c r="N314" s="87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  <c r="Z314" s="86"/>
      <c r="AA314" s="86"/>
      <c r="AB314" s="86"/>
      <c r="AC314" s="86"/>
      <c r="AD314" s="86"/>
      <c r="AE314" s="86"/>
      <c r="AF314" s="86"/>
      <c r="AG314" s="86"/>
      <c r="AH314" s="86"/>
      <c r="AI314" s="86"/>
      <c r="AJ314" s="86"/>
      <c r="AK314" s="86"/>
      <c r="AL314" s="86"/>
      <c r="AM314" s="86"/>
      <c r="AN314" s="86"/>
      <c r="AO314" s="86"/>
      <c r="AP314" s="86"/>
      <c r="AQ314" s="86"/>
      <c r="AR314" s="86"/>
      <c r="AS314" s="41">
        <f>SUM(N314:AR314)</f>
        <v>0</v>
      </c>
      <c r="AT314" s="36">
        <f t="shared" ref="AT314" si="466">COUNT(N314:AR314)</f>
        <v>0</v>
      </c>
    </row>
    <row r="315" spans="1:46" ht="21" customHeight="1" thickBot="1">
      <c r="A315" s="144"/>
      <c r="B315" s="114"/>
      <c r="C315" s="114"/>
      <c r="D315" s="116"/>
      <c r="E315" s="137"/>
      <c r="F315" s="118"/>
      <c r="G315" s="118"/>
      <c r="H315" s="118"/>
      <c r="I315" s="118"/>
      <c r="J315" s="38" t="s">
        <v>24</v>
      </c>
      <c r="K315" s="140"/>
      <c r="L315" s="141"/>
      <c r="M315" s="142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  <c r="AB315" s="90"/>
      <c r="AC315" s="90"/>
      <c r="AD315" s="90"/>
      <c r="AE315" s="90"/>
      <c r="AF315" s="90"/>
      <c r="AG315" s="90"/>
      <c r="AH315" s="90"/>
      <c r="AI315" s="90"/>
      <c r="AJ315" s="90"/>
      <c r="AK315" s="90"/>
      <c r="AL315" s="90"/>
      <c r="AM315" s="90"/>
      <c r="AN315" s="90"/>
      <c r="AO315" s="90"/>
      <c r="AP315" s="90"/>
      <c r="AQ315" s="90"/>
      <c r="AR315" s="90"/>
      <c r="AS315" s="39" t="str">
        <f t="shared" ref="AS315" si="467">IF(AT314=AT315,"○","×")</f>
        <v>○</v>
      </c>
      <c r="AT315" s="36">
        <f t="shared" ref="AT315" si="468">COUNTIF(N315:AR315,"ａ")+COUNTIF(N315:AR315,"ｂ")+COUNTIF(N315:AR315,"ｃ")</f>
        <v>0</v>
      </c>
    </row>
    <row r="316" spans="1:46" ht="21" customHeight="1">
      <c r="A316" s="143">
        <v>157</v>
      </c>
      <c r="B316" s="145"/>
      <c r="C316" s="145"/>
      <c r="D316" s="146"/>
      <c r="E316" s="137" t="str">
        <f>IF(D316=""," ",DATEDIF(D316,K316,"Y")&amp;"歳"&amp;DATEDIF(D316,K316,"YM")&amp;"カ月")</f>
        <v xml:space="preserve"> </v>
      </c>
      <c r="F316" s="138"/>
      <c r="G316" s="138"/>
      <c r="H316" s="138"/>
      <c r="I316" s="138"/>
      <c r="J316" s="40" t="s">
        <v>8</v>
      </c>
      <c r="K316" s="139">
        <f>DATE($B1,$D1,1)</f>
        <v>44287</v>
      </c>
      <c r="L316" s="139">
        <f>DATEDIF(D316,K316,"Y")</f>
        <v>121</v>
      </c>
      <c r="M316" s="121" t="str">
        <f t="shared" si="432"/>
        <v>×</v>
      </c>
      <c r="N316" s="87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  <c r="Z316" s="86"/>
      <c r="AA316" s="86"/>
      <c r="AB316" s="86"/>
      <c r="AC316" s="86"/>
      <c r="AD316" s="86"/>
      <c r="AE316" s="86"/>
      <c r="AF316" s="86"/>
      <c r="AG316" s="86"/>
      <c r="AH316" s="86"/>
      <c r="AI316" s="86"/>
      <c r="AJ316" s="86"/>
      <c r="AK316" s="86"/>
      <c r="AL316" s="86"/>
      <c r="AM316" s="86"/>
      <c r="AN316" s="86"/>
      <c r="AO316" s="86"/>
      <c r="AP316" s="86"/>
      <c r="AQ316" s="86"/>
      <c r="AR316" s="86"/>
      <c r="AS316" s="41">
        <f>SUM(N316:AR316)</f>
        <v>0</v>
      </c>
      <c r="AT316" s="36">
        <f t="shared" ref="AT316" si="469">COUNT(N316:AR316)</f>
        <v>0</v>
      </c>
    </row>
    <row r="317" spans="1:46" ht="21" customHeight="1" thickBot="1">
      <c r="A317" s="144"/>
      <c r="B317" s="114"/>
      <c r="C317" s="114"/>
      <c r="D317" s="116"/>
      <c r="E317" s="137"/>
      <c r="F317" s="118"/>
      <c r="G317" s="118"/>
      <c r="H317" s="118"/>
      <c r="I317" s="118"/>
      <c r="J317" s="38" t="s">
        <v>24</v>
      </c>
      <c r="K317" s="140"/>
      <c r="L317" s="141"/>
      <c r="M317" s="142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  <c r="AA317" s="90"/>
      <c r="AB317" s="90"/>
      <c r="AC317" s="90"/>
      <c r="AD317" s="90"/>
      <c r="AE317" s="90"/>
      <c r="AF317" s="90"/>
      <c r="AG317" s="90"/>
      <c r="AH317" s="90"/>
      <c r="AI317" s="90"/>
      <c r="AJ317" s="90"/>
      <c r="AK317" s="90"/>
      <c r="AL317" s="90"/>
      <c r="AM317" s="90"/>
      <c r="AN317" s="90"/>
      <c r="AO317" s="90"/>
      <c r="AP317" s="90"/>
      <c r="AQ317" s="90"/>
      <c r="AR317" s="90"/>
      <c r="AS317" s="39" t="str">
        <f t="shared" ref="AS317" si="470">IF(AT316=AT317,"○","×")</f>
        <v>○</v>
      </c>
      <c r="AT317" s="36">
        <f t="shared" ref="AT317" si="471">COUNTIF(N317:AR317,"ａ")+COUNTIF(N317:AR317,"ｂ")+COUNTIF(N317:AR317,"ｃ")</f>
        <v>0</v>
      </c>
    </row>
    <row r="318" spans="1:46" ht="21" customHeight="1">
      <c r="A318" s="143">
        <v>158</v>
      </c>
      <c r="B318" s="145"/>
      <c r="C318" s="145"/>
      <c r="D318" s="146"/>
      <c r="E318" s="137" t="str">
        <f>IF(D318=""," ",DATEDIF(D318,K318,"Y")&amp;"歳"&amp;DATEDIF(D318,K318,"YM")&amp;"カ月")</f>
        <v xml:space="preserve"> </v>
      </c>
      <c r="F318" s="138"/>
      <c r="G318" s="138"/>
      <c r="H318" s="138"/>
      <c r="I318" s="138"/>
      <c r="J318" s="40" t="s">
        <v>8</v>
      </c>
      <c r="K318" s="139">
        <f>DATE($B1,$D1,1)</f>
        <v>44287</v>
      </c>
      <c r="L318" s="139">
        <f>DATEDIF(D318,K318,"Y")</f>
        <v>121</v>
      </c>
      <c r="M318" s="121" t="str">
        <f t="shared" si="432"/>
        <v>×</v>
      </c>
      <c r="N318" s="87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  <c r="Z318" s="86"/>
      <c r="AA318" s="86"/>
      <c r="AB318" s="86"/>
      <c r="AC318" s="86"/>
      <c r="AD318" s="86"/>
      <c r="AE318" s="86"/>
      <c r="AF318" s="86"/>
      <c r="AG318" s="86"/>
      <c r="AH318" s="86"/>
      <c r="AI318" s="86"/>
      <c r="AJ318" s="86"/>
      <c r="AK318" s="86"/>
      <c r="AL318" s="86"/>
      <c r="AM318" s="86"/>
      <c r="AN318" s="86"/>
      <c r="AO318" s="86"/>
      <c r="AP318" s="86"/>
      <c r="AQ318" s="86"/>
      <c r="AR318" s="86"/>
      <c r="AS318" s="41">
        <f>SUM(N318:AR318)</f>
        <v>0</v>
      </c>
      <c r="AT318" s="36">
        <f t="shared" ref="AT318" si="472">COUNT(N318:AR318)</f>
        <v>0</v>
      </c>
    </row>
    <row r="319" spans="1:46" ht="21" customHeight="1" thickBot="1">
      <c r="A319" s="144"/>
      <c r="B319" s="114"/>
      <c r="C319" s="114"/>
      <c r="D319" s="116"/>
      <c r="E319" s="137"/>
      <c r="F319" s="118"/>
      <c r="G319" s="118"/>
      <c r="H319" s="118"/>
      <c r="I319" s="118"/>
      <c r="J319" s="38" t="s">
        <v>24</v>
      </c>
      <c r="K319" s="140"/>
      <c r="L319" s="141"/>
      <c r="M319" s="142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  <c r="AB319" s="90"/>
      <c r="AC319" s="90"/>
      <c r="AD319" s="90"/>
      <c r="AE319" s="90"/>
      <c r="AF319" s="90"/>
      <c r="AG319" s="90"/>
      <c r="AH319" s="90"/>
      <c r="AI319" s="90"/>
      <c r="AJ319" s="90"/>
      <c r="AK319" s="90"/>
      <c r="AL319" s="90"/>
      <c r="AM319" s="90"/>
      <c r="AN319" s="90"/>
      <c r="AO319" s="90"/>
      <c r="AP319" s="90"/>
      <c r="AQ319" s="90"/>
      <c r="AR319" s="90"/>
      <c r="AS319" s="39" t="str">
        <f t="shared" ref="AS319" si="473">IF(AT318=AT319,"○","×")</f>
        <v>○</v>
      </c>
      <c r="AT319" s="36">
        <f t="shared" ref="AT319" si="474">COUNTIF(N319:AR319,"ａ")+COUNTIF(N319:AR319,"ｂ")+COUNTIF(N319:AR319,"ｃ")</f>
        <v>0</v>
      </c>
    </row>
    <row r="320" spans="1:46" ht="21" customHeight="1">
      <c r="A320" s="143">
        <v>159</v>
      </c>
      <c r="B320" s="145"/>
      <c r="C320" s="145"/>
      <c r="D320" s="146"/>
      <c r="E320" s="137" t="str">
        <f>IF(D320=""," ",DATEDIF(D320,K320,"Y")&amp;"歳"&amp;DATEDIF(D320,K320,"YM")&amp;"カ月")</f>
        <v xml:space="preserve"> </v>
      </c>
      <c r="F320" s="138"/>
      <c r="G320" s="138"/>
      <c r="H320" s="138"/>
      <c r="I320" s="138"/>
      <c r="J320" s="40" t="s">
        <v>8</v>
      </c>
      <c r="K320" s="139">
        <f>DATE($B1,$D1,1)</f>
        <v>44287</v>
      </c>
      <c r="L320" s="139">
        <f>DATEDIF(D320,K320,"Y")</f>
        <v>121</v>
      </c>
      <c r="M320" s="121" t="str">
        <f t="shared" si="432"/>
        <v>×</v>
      </c>
      <c r="N320" s="87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  <c r="Z320" s="86"/>
      <c r="AA320" s="86"/>
      <c r="AB320" s="86"/>
      <c r="AC320" s="86"/>
      <c r="AD320" s="86"/>
      <c r="AE320" s="86"/>
      <c r="AF320" s="86"/>
      <c r="AG320" s="86"/>
      <c r="AH320" s="86"/>
      <c r="AI320" s="86"/>
      <c r="AJ320" s="86"/>
      <c r="AK320" s="86"/>
      <c r="AL320" s="86"/>
      <c r="AM320" s="86"/>
      <c r="AN320" s="86"/>
      <c r="AO320" s="86"/>
      <c r="AP320" s="86"/>
      <c r="AQ320" s="86"/>
      <c r="AR320" s="86"/>
      <c r="AS320" s="41">
        <f>SUM(N320:AR320)</f>
        <v>0</v>
      </c>
      <c r="AT320" s="36">
        <f t="shared" ref="AT320" si="475">COUNT(N320:AR320)</f>
        <v>0</v>
      </c>
    </row>
    <row r="321" spans="1:46" ht="21" customHeight="1" thickBot="1">
      <c r="A321" s="144"/>
      <c r="B321" s="114"/>
      <c r="C321" s="114"/>
      <c r="D321" s="116"/>
      <c r="E321" s="137"/>
      <c r="F321" s="118"/>
      <c r="G321" s="118"/>
      <c r="H321" s="118"/>
      <c r="I321" s="118"/>
      <c r="J321" s="38" t="s">
        <v>24</v>
      </c>
      <c r="K321" s="140"/>
      <c r="L321" s="141"/>
      <c r="M321" s="142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  <c r="AC321" s="90"/>
      <c r="AD321" s="90"/>
      <c r="AE321" s="90"/>
      <c r="AF321" s="90"/>
      <c r="AG321" s="90"/>
      <c r="AH321" s="90"/>
      <c r="AI321" s="90"/>
      <c r="AJ321" s="90"/>
      <c r="AK321" s="90"/>
      <c r="AL321" s="90"/>
      <c r="AM321" s="90"/>
      <c r="AN321" s="90"/>
      <c r="AO321" s="90"/>
      <c r="AP321" s="90"/>
      <c r="AQ321" s="90"/>
      <c r="AR321" s="90"/>
      <c r="AS321" s="39" t="str">
        <f t="shared" ref="AS321" si="476">IF(AT320=AT321,"○","×")</f>
        <v>○</v>
      </c>
      <c r="AT321" s="36">
        <f t="shared" ref="AT321" si="477">COUNTIF(N321:AR321,"ａ")+COUNTIF(N321:AR321,"ｂ")+COUNTIF(N321:AR321,"ｃ")</f>
        <v>0</v>
      </c>
    </row>
    <row r="322" spans="1:46" ht="21" customHeight="1">
      <c r="A322" s="143">
        <v>160</v>
      </c>
      <c r="B322" s="145"/>
      <c r="C322" s="145"/>
      <c r="D322" s="146"/>
      <c r="E322" s="137" t="str">
        <f>IF(D322=""," ",DATEDIF(D322,K322,"Y")&amp;"歳"&amp;DATEDIF(D322,K322,"YM")&amp;"カ月")</f>
        <v xml:space="preserve"> </v>
      </c>
      <c r="F322" s="138"/>
      <c r="G322" s="138"/>
      <c r="H322" s="138"/>
      <c r="I322" s="138"/>
      <c r="J322" s="40" t="s">
        <v>8</v>
      </c>
      <c r="K322" s="139">
        <f>DATE($B1,$D1,1)</f>
        <v>44287</v>
      </c>
      <c r="L322" s="139">
        <f>DATEDIF(D322,K322,"Y")</f>
        <v>121</v>
      </c>
      <c r="M322" s="121" t="str">
        <f t="shared" si="432"/>
        <v>×</v>
      </c>
      <c r="N322" s="87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  <c r="Z322" s="86"/>
      <c r="AA322" s="86"/>
      <c r="AB322" s="86"/>
      <c r="AC322" s="86"/>
      <c r="AD322" s="86"/>
      <c r="AE322" s="86"/>
      <c r="AF322" s="86"/>
      <c r="AG322" s="86"/>
      <c r="AH322" s="86"/>
      <c r="AI322" s="86"/>
      <c r="AJ322" s="86"/>
      <c r="AK322" s="86"/>
      <c r="AL322" s="86"/>
      <c r="AM322" s="86"/>
      <c r="AN322" s="86"/>
      <c r="AO322" s="86"/>
      <c r="AP322" s="86"/>
      <c r="AQ322" s="86"/>
      <c r="AR322" s="86"/>
      <c r="AS322" s="41">
        <f>SUM(N322:AR322)</f>
        <v>0</v>
      </c>
      <c r="AT322" s="36">
        <f t="shared" ref="AT322" si="478">COUNT(N322:AR322)</f>
        <v>0</v>
      </c>
    </row>
    <row r="323" spans="1:46" ht="21" customHeight="1" thickBot="1">
      <c r="A323" s="144"/>
      <c r="B323" s="114"/>
      <c r="C323" s="114"/>
      <c r="D323" s="116"/>
      <c r="E323" s="137"/>
      <c r="F323" s="118"/>
      <c r="G323" s="118"/>
      <c r="H323" s="118"/>
      <c r="I323" s="118"/>
      <c r="J323" s="38" t="s">
        <v>24</v>
      </c>
      <c r="K323" s="140"/>
      <c r="L323" s="141"/>
      <c r="M323" s="142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  <c r="AC323" s="90"/>
      <c r="AD323" s="90"/>
      <c r="AE323" s="90"/>
      <c r="AF323" s="90"/>
      <c r="AG323" s="90"/>
      <c r="AH323" s="90"/>
      <c r="AI323" s="90"/>
      <c r="AJ323" s="90"/>
      <c r="AK323" s="90"/>
      <c r="AL323" s="90"/>
      <c r="AM323" s="90"/>
      <c r="AN323" s="90"/>
      <c r="AO323" s="90"/>
      <c r="AP323" s="90"/>
      <c r="AQ323" s="90"/>
      <c r="AR323" s="90"/>
      <c r="AS323" s="39" t="str">
        <f t="shared" ref="AS323" si="479">IF(AT322=AT323,"○","×")</f>
        <v>○</v>
      </c>
      <c r="AT323" s="36">
        <f t="shared" ref="AT323" si="480">COUNTIF(N323:AR323,"ａ")+COUNTIF(N323:AR323,"ｂ")+COUNTIF(N323:AR323,"ｃ")</f>
        <v>0</v>
      </c>
    </row>
    <row r="324" spans="1:46" ht="21" customHeight="1">
      <c r="A324" s="143">
        <v>161</v>
      </c>
      <c r="B324" s="145"/>
      <c r="C324" s="145"/>
      <c r="D324" s="146"/>
      <c r="E324" s="137" t="str">
        <f>IF(D324=""," ",DATEDIF(D324,K324,"Y")&amp;"歳"&amp;DATEDIF(D324,K324,"YM")&amp;"カ月")</f>
        <v xml:space="preserve"> </v>
      </c>
      <c r="F324" s="138"/>
      <c r="G324" s="138"/>
      <c r="H324" s="138"/>
      <c r="I324" s="138"/>
      <c r="J324" s="40" t="s">
        <v>8</v>
      </c>
      <c r="K324" s="139">
        <f>DATE($B1,$D1,1)</f>
        <v>44287</v>
      </c>
      <c r="L324" s="139">
        <f>DATEDIF(D324,K324,"Y")</f>
        <v>121</v>
      </c>
      <c r="M324" s="121" t="str">
        <f t="shared" si="432"/>
        <v>×</v>
      </c>
      <c r="N324" s="87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  <c r="Z324" s="86"/>
      <c r="AA324" s="86"/>
      <c r="AB324" s="86"/>
      <c r="AC324" s="86"/>
      <c r="AD324" s="86"/>
      <c r="AE324" s="86"/>
      <c r="AF324" s="86"/>
      <c r="AG324" s="86"/>
      <c r="AH324" s="86"/>
      <c r="AI324" s="86"/>
      <c r="AJ324" s="86"/>
      <c r="AK324" s="86"/>
      <c r="AL324" s="86"/>
      <c r="AM324" s="86"/>
      <c r="AN324" s="86"/>
      <c r="AO324" s="86"/>
      <c r="AP324" s="86"/>
      <c r="AQ324" s="86"/>
      <c r="AR324" s="86"/>
      <c r="AS324" s="41">
        <f>SUM(N324:AR324)</f>
        <v>0</v>
      </c>
      <c r="AT324" s="36">
        <f t="shared" ref="AT324" si="481">COUNT(N324:AR324)</f>
        <v>0</v>
      </c>
    </row>
    <row r="325" spans="1:46" ht="21" customHeight="1" thickBot="1">
      <c r="A325" s="144"/>
      <c r="B325" s="114"/>
      <c r="C325" s="114"/>
      <c r="D325" s="116"/>
      <c r="E325" s="137"/>
      <c r="F325" s="118"/>
      <c r="G325" s="118"/>
      <c r="H325" s="118"/>
      <c r="I325" s="118"/>
      <c r="J325" s="38" t="s">
        <v>24</v>
      </c>
      <c r="K325" s="140"/>
      <c r="L325" s="141"/>
      <c r="M325" s="142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  <c r="AA325" s="90"/>
      <c r="AB325" s="90"/>
      <c r="AC325" s="90"/>
      <c r="AD325" s="90"/>
      <c r="AE325" s="90"/>
      <c r="AF325" s="90"/>
      <c r="AG325" s="90"/>
      <c r="AH325" s="90"/>
      <c r="AI325" s="90"/>
      <c r="AJ325" s="90"/>
      <c r="AK325" s="90"/>
      <c r="AL325" s="90"/>
      <c r="AM325" s="90"/>
      <c r="AN325" s="90"/>
      <c r="AO325" s="90"/>
      <c r="AP325" s="90"/>
      <c r="AQ325" s="90"/>
      <c r="AR325" s="90"/>
      <c r="AS325" s="39" t="str">
        <f t="shared" ref="AS325" si="482">IF(AT324=AT325,"○","×")</f>
        <v>○</v>
      </c>
      <c r="AT325" s="36">
        <f t="shared" ref="AT325" si="483">COUNTIF(N325:AR325,"ａ")+COUNTIF(N325:AR325,"ｂ")+COUNTIF(N325:AR325,"ｃ")</f>
        <v>0</v>
      </c>
    </row>
    <row r="326" spans="1:46" ht="21" customHeight="1">
      <c r="A326" s="143">
        <v>162</v>
      </c>
      <c r="B326" s="145"/>
      <c r="C326" s="145"/>
      <c r="D326" s="146"/>
      <c r="E326" s="137" t="str">
        <f>IF(D326=""," ",DATEDIF(D326,K326,"Y")&amp;"歳"&amp;DATEDIF(D326,K326,"YM")&amp;"カ月")</f>
        <v xml:space="preserve"> </v>
      </c>
      <c r="F326" s="138"/>
      <c r="G326" s="138"/>
      <c r="H326" s="138"/>
      <c r="I326" s="138"/>
      <c r="J326" s="40" t="s">
        <v>8</v>
      </c>
      <c r="K326" s="139">
        <f>DATE($B1,$D1,1)</f>
        <v>44287</v>
      </c>
      <c r="L326" s="139">
        <f>DATEDIF(D326,K326,"Y")</f>
        <v>121</v>
      </c>
      <c r="M326" s="121" t="str">
        <f t="shared" si="432"/>
        <v>×</v>
      </c>
      <c r="N326" s="87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  <c r="Z326" s="86"/>
      <c r="AA326" s="86"/>
      <c r="AB326" s="86"/>
      <c r="AC326" s="86"/>
      <c r="AD326" s="86"/>
      <c r="AE326" s="86"/>
      <c r="AF326" s="86"/>
      <c r="AG326" s="86"/>
      <c r="AH326" s="86"/>
      <c r="AI326" s="86"/>
      <c r="AJ326" s="86"/>
      <c r="AK326" s="86"/>
      <c r="AL326" s="86"/>
      <c r="AM326" s="86"/>
      <c r="AN326" s="86"/>
      <c r="AO326" s="86"/>
      <c r="AP326" s="86"/>
      <c r="AQ326" s="86"/>
      <c r="AR326" s="86"/>
      <c r="AS326" s="41">
        <f>SUM(N326:AR326)</f>
        <v>0</v>
      </c>
      <c r="AT326" s="36">
        <f t="shared" ref="AT326" si="484">COUNT(N326:AR326)</f>
        <v>0</v>
      </c>
    </row>
    <row r="327" spans="1:46" ht="21" customHeight="1" thickBot="1">
      <c r="A327" s="144"/>
      <c r="B327" s="114"/>
      <c r="C327" s="114"/>
      <c r="D327" s="116"/>
      <c r="E327" s="137"/>
      <c r="F327" s="118"/>
      <c r="G327" s="118"/>
      <c r="H327" s="118"/>
      <c r="I327" s="118"/>
      <c r="J327" s="38" t="s">
        <v>24</v>
      </c>
      <c r="K327" s="140"/>
      <c r="L327" s="141"/>
      <c r="M327" s="142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  <c r="AC327" s="90"/>
      <c r="AD327" s="90"/>
      <c r="AE327" s="90"/>
      <c r="AF327" s="90"/>
      <c r="AG327" s="90"/>
      <c r="AH327" s="90"/>
      <c r="AI327" s="90"/>
      <c r="AJ327" s="90"/>
      <c r="AK327" s="90"/>
      <c r="AL327" s="90"/>
      <c r="AM327" s="90"/>
      <c r="AN327" s="90"/>
      <c r="AO327" s="90"/>
      <c r="AP327" s="90"/>
      <c r="AQ327" s="90"/>
      <c r="AR327" s="90"/>
      <c r="AS327" s="39" t="str">
        <f t="shared" ref="AS327" si="485">IF(AT326=AT327,"○","×")</f>
        <v>○</v>
      </c>
      <c r="AT327" s="36">
        <f t="shared" ref="AT327" si="486">COUNTIF(N327:AR327,"ａ")+COUNTIF(N327:AR327,"ｂ")+COUNTIF(N327:AR327,"ｃ")</f>
        <v>0</v>
      </c>
    </row>
    <row r="328" spans="1:46" ht="21" customHeight="1">
      <c r="A328" s="143">
        <v>163</v>
      </c>
      <c r="B328" s="145"/>
      <c r="C328" s="145"/>
      <c r="D328" s="146"/>
      <c r="E328" s="137" t="str">
        <f>IF(D328=""," ",DATEDIF(D328,K328,"Y")&amp;"歳"&amp;DATEDIF(D328,K328,"YM")&amp;"カ月")</f>
        <v xml:space="preserve"> </v>
      </c>
      <c r="F328" s="138"/>
      <c r="G328" s="138"/>
      <c r="H328" s="138"/>
      <c r="I328" s="138"/>
      <c r="J328" s="40" t="s">
        <v>8</v>
      </c>
      <c r="K328" s="139">
        <f>DATE($B1,$D1,1)</f>
        <v>44287</v>
      </c>
      <c r="L328" s="139">
        <f>DATEDIF(D328,K328,"Y")</f>
        <v>121</v>
      </c>
      <c r="M328" s="121" t="str">
        <f t="shared" si="432"/>
        <v>×</v>
      </c>
      <c r="N328" s="87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  <c r="Z328" s="86"/>
      <c r="AA328" s="86"/>
      <c r="AB328" s="86"/>
      <c r="AC328" s="86"/>
      <c r="AD328" s="86"/>
      <c r="AE328" s="86"/>
      <c r="AF328" s="86"/>
      <c r="AG328" s="86"/>
      <c r="AH328" s="86"/>
      <c r="AI328" s="86"/>
      <c r="AJ328" s="86"/>
      <c r="AK328" s="86"/>
      <c r="AL328" s="86"/>
      <c r="AM328" s="86"/>
      <c r="AN328" s="86"/>
      <c r="AO328" s="86"/>
      <c r="AP328" s="86"/>
      <c r="AQ328" s="86"/>
      <c r="AR328" s="86"/>
      <c r="AS328" s="41">
        <f>SUM(N328:AR328)</f>
        <v>0</v>
      </c>
      <c r="AT328" s="36">
        <f t="shared" ref="AT328" si="487">COUNT(N328:AR328)</f>
        <v>0</v>
      </c>
    </row>
    <row r="329" spans="1:46" ht="21" customHeight="1" thickBot="1">
      <c r="A329" s="144"/>
      <c r="B329" s="114"/>
      <c r="C329" s="114"/>
      <c r="D329" s="116"/>
      <c r="E329" s="137"/>
      <c r="F329" s="118"/>
      <c r="G329" s="118"/>
      <c r="H329" s="118"/>
      <c r="I329" s="118"/>
      <c r="J329" s="38" t="s">
        <v>24</v>
      </c>
      <c r="K329" s="140"/>
      <c r="L329" s="141"/>
      <c r="M329" s="142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  <c r="AA329" s="90"/>
      <c r="AB329" s="90"/>
      <c r="AC329" s="90"/>
      <c r="AD329" s="90"/>
      <c r="AE329" s="90"/>
      <c r="AF329" s="90"/>
      <c r="AG329" s="90"/>
      <c r="AH329" s="90"/>
      <c r="AI329" s="90"/>
      <c r="AJ329" s="90"/>
      <c r="AK329" s="90"/>
      <c r="AL329" s="90"/>
      <c r="AM329" s="90"/>
      <c r="AN329" s="90"/>
      <c r="AO329" s="90"/>
      <c r="AP329" s="90"/>
      <c r="AQ329" s="90"/>
      <c r="AR329" s="90"/>
      <c r="AS329" s="39" t="str">
        <f t="shared" ref="AS329" si="488">IF(AT328=AT329,"○","×")</f>
        <v>○</v>
      </c>
      <c r="AT329" s="36">
        <f t="shared" ref="AT329" si="489">COUNTIF(N329:AR329,"ａ")+COUNTIF(N329:AR329,"ｂ")+COUNTIF(N329:AR329,"ｃ")</f>
        <v>0</v>
      </c>
    </row>
    <row r="330" spans="1:46" ht="21" customHeight="1">
      <c r="A330" s="143">
        <v>164</v>
      </c>
      <c r="B330" s="145"/>
      <c r="C330" s="145"/>
      <c r="D330" s="146"/>
      <c r="E330" s="137" t="str">
        <f>IF(D330=""," ",DATEDIF(D330,K330,"Y")&amp;"歳"&amp;DATEDIF(D330,K330,"YM")&amp;"カ月")</f>
        <v xml:space="preserve"> </v>
      </c>
      <c r="F330" s="138"/>
      <c r="G330" s="138"/>
      <c r="H330" s="138"/>
      <c r="I330" s="138"/>
      <c r="J330" s="40" t="s">
        <v>8</v>
      </c>
      <c r="K330" s="139">
        <f>DATE($B1,$D1,1)</f>
        <v>44287</v>
      </c>
      <c r="L330" s="139">
        <f>DATEDIF(D330,K330,"Y")</f>
        <v>121</v>
      </c>
      <c r="M330" s="121" t="str">
        <f t="shared" si="432"/>
        <v>×</v>
      </c>
      <c r="N330" s="87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  <c r="Z330" s="86"/>
      <c r="AA330" s="86"/>
      <c r="AB330" s="86"/>
      <c r="AC330" s="86"/>
      <c r="AD330" s="86"/>
      <c r="AE330" s="86"/>
      <c r="AF330" s="86"/>
      <c r="AG330" s="86"/>
      <c r="AH330" s="86"/>
      <c r="AI330" s="86"/>
      <c r="AJ330" s="86"/>
      <c r="AK330" s="86"/>
      <c r="AL330" s="86"/>
      <c r="AM330" s="86"/>
      <c r="AN330" s="86"/>
      <c r="AO330" s="86"/>
      <c r="AP330" s="86"/>
      <c r="AQ330" s="86"/>
      <c r="AR330" s="86"/>
      <c r="AS330" s="41">
        <f>SUM(N330:AR330)</f>
        <v>0</v>
      </c>
      <c r="AT330" s="36">
        <f t="shared" ref="AT330" si="490">COUNT(N330:AR330)</f>
        <v>0</v>
      </c>
    </row>
    <row r="331" spans="1:46" ht="21" customHeight="1" thickBot="1">
      <c r="A331" s="144"/>
      <c r="B331" s="114"/>
      <c r="C331" s="114"/>
      <c r="D331" s="116"/>
      <c r="E331" s="137"/>
      <c r="F331" s="118"/>
      <c r="G331" s="118"/>
      <c r="H331" s="118"/>
      <c r="I331" s="118"/>
      <c r="J331" s="38" t="s">
        <v>24</v>
      </c>
      <c r="K331" s="140"/>
      <c r="L331" s="141"/>
      <c r="M331" s="142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  <c r="AA331" s="90"/>
      <c r="AB331" s="90"/>
      <c r="AC331" s="90"/>
      <c r="AD331" s="90"/>
      <c r="AE331" s="90"/>
      <c r="AF331" s="90"/>
      <c r="AG331" s="90"/>
      <c r="AH331" s="90"/>
      <c r="AI331" s="90"/>
      <c r="AJ331" s="90"/>
      <c r="AK331" s="90"/>
      <c r="AL331" s="90"/>
      <c r="AM331" s="90"/>
      <c r="AN331" s="90"/>
      <c r="AO331" s="90"/>
      <c r="AP331" s="90"/>
      <c r="AQ331" s="90"/>
      <c r="AR331" s="90"/>
      <c r="AS331" s="39" t="str">
        <f t="shared" ref="AS331" si="491">IF(AT330=AT331,"○","×")</f>
        <v>○</v>
      </c>
      <c r="AT331" s="36">
        <f t="shared" ref="AT331" si="492">COUNTIF(N331:AR331,"ａ")+COUNTIF(N331:AR331,"ｂ")+COUNTIF(N331:AR331,"ｃ")</f>
        <v>0</v>
      </c>
    </row>
    <row r="332" spans="1:46" ht="21" customHeight="1">
      <c r="A332" s="143">
        <v>165</v>
      </c>
      <c r="B332" s="145"/>
      <c r="C332" s="145"/>
      <c r="D332" s="146"/>
      <c r="E332" s="137" t="str">
        <f>IF(D332=""," ",DATEDIF(D332,K332,"Y")&amp;"歳"&amp;DATEDIF(D332,K332,"YM")&amp;"カ月")</f>
        <v xml:space="preserve"> </v>
      </c>
      <c r="F332" s="138"/>
      <c r="G332" s="138"/>
      <c r="H332" s="138"/>
      <c r="I332" s="138"/>
      <c r="J332" s="40" t="s">
        <v>8</v>
      </c>
      <c r="K332" s="139">
        <f>DATE($B1,$D1,1)</f>
        <v>44287</v>
      </c>
      <c r="L332" s="139">
        <f>DATEDIF(D332,K332,"Y")</f>
        <v>121</v>
      </c>
      <c r="M332" s="121" t="str">
        <f t="shared" si="432"/>
        <v>×</v>
      </c>
      <c r="N332" s="87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86"/>
      <c r="AA332" s="86"/>
      <c r="AB332" s="86"/>
      <c r="AC332" s="86"/>
      <c r="AD332" s="86"/>
      <c r="AE332" s="86"/>
      <c r="AF332" s="86"/>
      <c r="AG332" s="86"/>
      <c r="AH332" s="86"/>
      <c r="AI332" s="86"/>
      <c r="AJ332" s="86"/>
      <c r="AK332" s="86"/>
      <c r="AL332" s="86"/>
      <c r="AM332" s="86"/>
      <c r="AN332" s="86"/>
      <c r="AO332" s="86"/>
      <c r="AP332" s="86"/>
      <c r="AQ332" s="86"/>
      <c r="AR332" s="86"/>
      <c r="AS332" s="41">
        <f>SUM(N332:AR332)</f>
        <v>0</v>
      </c>
      <c r="AT332" s="36">
        <f t="shared" ref="AT332" si="493">COUNT(N332:AR332)</f>
        <v>0</v>
      </c>
    </row>
    <row r="333" spans="1:46" ht="21" customHeight="1" thickBot="1">
      <c r="A333" s="144"/>
      <c r="B333" s="114"/>
      <c r="C333" s="114"/>
      <c r="D333" s="116"/>
      <c r="E333" s="137"/>
      <c r="F333" s="118"/>
      <c r="G333" s="118"/>
      <c r="H333" s="118"/>
      <c r="I333" s="118"/>
      <c r="J333" s="38" t="s">
        <v>24</v>
      </c>
      <c r="K333" s="140"/>
      <c r="L333" s="141"/>
      <c r="M333" s="142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  <c r="AB333" s="90"/>
      <c r="AC333" s="90"/>
      <c r="AD333" s="90"/>
      <c r="AE333" s="90"/>
      <c r="AF333" s="90"/>
      <c r="AG333" s="90"/>
      <c r="AH333" s="90"/>
      <c r="AI333" s="90"/>
      <c r="AJ333" s="90"/>
      <c r="AK333" s="90"/>
      <c r="AL333" s="90"/>
      <c r="AM333" s="90"/>
      <c r="AN333" s="90"/>
      <c r="AO333" s="90"/>
      <c r="AP333" s="90"/>
      <c r="AQ333" s="90"/>
      <c r="AR333" s="90"/>
      <c r="AS333" s="39" t="str">
        <f t="shared" ref="AS333" si="494">IF(AT332=AT333,"○","×")</f>
        <v>○</v>
      </c>
      <c r="AT333" s="36">
        <f t="shared" ref="AT333" si="495">COUNTIF(N333:AR333,"ａ")+COUNTIF(N333:AR333,"ｂ")+COUNTIF(N333:AR333,"ｃ")</f>
        <v>0</v>
      </c>
    </row>
    <row r="334" spans="1:46" ht="21" customHeight="1">
      <c r="A334" s="143">
        <v>166</v>
      </c>
      <c r="B334" s="145"/>
      <c r="C334" s="145"/>
      <c r="D334" s="146"/>
      <c r="E334" s="137" t="str">
        <f>IF(D334=""," ",DATEDIF(D334,K334,"Y")&amp;"歳"&amp;DATEDIF(D334,K334,"YM")&amp;"カ月")</f>
        <v xml:space="preserve"> </v>
      </c>
      <c r="F334" s="138"/>
      <c r="G334" s="138"/>
      <c r="H334" s="138"/>
      <c r="I334" s="138"/>
      <c r="J334" s="40" t="s">
        <v>8</v>
      </c>
      <c r="K334" s="139">
        <f>DATE($B1,$D1,1)</f>
        <v>44287</v>
      </c>
      <c r="L334" s="139">
        <f>DATEDIF(D334,K334,"Y")</f>
        <v>121</v>
      </c>
      <c r="M334" s="121" t="str">
        <f t="shared" si="432"/>
        <v>×</v>
      </c>
      <c r="N334" s="87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  <c r="AA334" s="86"/>
      <c r="AB334" s="86"/>
      <c r="AC334" s="86"/>
      <c r="AD334" s="86"/>
      <c r="AE334" s="86"/>
      <c r="AF334" s="86"/>
      <c r="AG334" s="86"/>
      <c r="AH334" s="86"/>
      <c r="AI334" s="86"/>
      <c r="AJ334" s="86"/>
      <c r="AK334" s="86"/>
      <c r="AL334" s="86"/>
      <c r="AM334" s="86"/>
      <c r="AN334" s="86"/>
      <c r="AO334" s="86"/>
      <c r="AP334" s="86"/>
      <c r="AQ334" s="86"/>
      <c r="AR334" s="86"/>
      <c r="AS334" s="41">
        <f>SUM(N334:AR334)</f>
        <v>0</v>
      </c>
      <c r="AT334" s="36">
        <f t="shared" ref="AT334" si="496">COUNT(N334:AR334)</f>
        <v>0</v>
      </c>
    </row>
    <row r="335" spans="1:46" ht="21" customHeight="1" thickBot="1">
      <c r="A335" s="144"/>
      <c r="B335" s="114"/>
      <c r="C335" s="114"/>
      <c r="D335" s="116"/>
      <c r="E335" s="137"/>
      <c r="F335" s="118"/>
      <c r="G335" s="118"/>
      <c r="H335" s="118"/>
      <c r="I335" s="118"/>
      <c r="J335" s="38" t="s">
        <v>24</v>
      </c>
      <c r="K335" s="140"/>
      <c r="L335" s="141"/>
      <c r="M335" s="142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90"/>
      <c r="AC335" s="90"/>
      <c r="AD335" s="90"/>
      <c r="AE335" s="90"/>
      <c r="AF335" s="90"/>
      <c r="AG335" s="90"/>
      <c r="AH335" s="90"/>
      <c r="AI335" s="90"/>
      <c r="AJ335" s="90"/>
      <c r="AK335" s="90"/>
      <c r="AL335" s="90"/>
      <c r="AM335" s="90"/>
      <c r="AN335" s="90"/>
      <c r="AO335" s="90"/>
      <c r="AP335" s="90"/>
      <c r="AQ335" s="90"/>
      <c r="AR335" s="90"/>
      <c r="AS335" s="39" t="str">
        <f t="shared" ref="AS335" si="497">IF(AT334=AT335,"○","×")</f>
        <v>○</v>
      </c>
      <c r="AT335" s="36">
        <f t="shared" ref="AT335" si="498">COUNTIF(N335:AR335,"ａ")+COUNTIF(N335:AR335,"ｂ")+COUNTIF(N335:AR335,"ｃ")</f>
        <v>0</v>
      </c>
    </row>
    <row r="336" spans="1:46" ht="21" customHeight="1">
      <c r="A336" s="143">
        <v>167</v>
      </c>
      <c r="B336" s="145"/>
      <c r="C336" s="145"/>
      <c r="D336" s="146"/>
      <c r="E336" s="137" t="str">
        <f>IF(D336=""," ",DATEDIF(D336,K336,"Y")&amp;"歳"&amp;DATEDIF(D336,K336,"YM")&amp;"カ月")</f>
        <v xml:space="preserve"> </v>
      </c>
      <c r="F336" s="138"/>
      <c r="G336" s="138"/>
      <c r="H336" s="138"/>
      <c r="I336" s="138"/>
      <c r="J336" s="40" t="s">
        <v>8</v>
      </c>
      <c r="K336" s="139">
        <f>DATE($B1,$D1,1)</f>
        <v>44287</v>
      </c>
      <c r="L336" s="139">
        <f>DATEDIF(D336,K336,"Y")</f>
        <v>121</v>
      </c>
      <c r="M336" s="121" t="str">
        <f t="shared" si="432"/>
        <v>×</v>
      </c>
      <c r="N336" s="87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  <c r="AA336" s="86"/>
      <c r="AB336" s="86"/>
      <c r="AC336" s="86"/>
      <c r="AD336" s="86"/>
      <c r="AE336" s="86"/>
      <c r="AF336" s="86"/>
      <c r="AG336" s="86"/>
      <c r="AH336" s="86"/>
      <c r="AI336" s="86"/>
      <c r="AJ336" s="86"/>
      <c r="AK336" s="86"/>
      <c r="AL336" s="86"/>
      <c r="AM336" s="86"/>
      <c r="AN336" s="86"/>
      <c r="AO336" s="86"/>
      <c r="AP336" s="86"/>
      <c r="AQ336" s="86"/>
      <c r="AR336" s="86"/>
      <c r="AS336" s="41">
        <f>SUM(N336:AR336)</f>
        <v>0</v>
      </c>
      <c r="AT336" s="36">
        <f t="shared" ref="AT336" si="499">COUNT(N336:AR336)</f>
        <v>0</v>
      </c>
    </row>
    <row r="337" spans="1:46" ht="21" customHeight="1" thickBot="1">
      <c r="A337" s="144"/>
      <c r="B337" s="114"/>
      <c r="C337" s="114"/>
      <c r="D337" s="116"/>
      <c r="E337" s="137"/>
      <c r="F337" s="118"/>
      <c r="G337" s="118"/>
      <c r="H337" s="118"/>
      <c r="I337" s="118"/>
      <c r="J337" s="38" t="s">
        <v>24</v>
      </c>
      <c r="K337" s="140"/>
      <c r="L337" s="141"/>
      <c r="M337" s="142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  <c r="AA337" s="90"/>
      <c r="AB337" s="90"/>
      <c r="AC337" s="90"/>
      <c r="AD337" s="90"/>
      <c r="AE337" s="90"/>
      <c r="AF337" s="90"/>
      <c r="AG337" s="90"/>
      <c r="AH337" s="90"/>
      <c r="AI337" s="90"/>
      <c r="AJ337" s="90"/>
      <c r="AK337" s="90"/>
      <c r="AL337" s="90"/>
      <c r="AM337" s="90"/>
      <c r="AN337" s="90"/>
      <c r="AO337" s="90"/>
      <c r="AP337" s="90"/>
      <c r="AQ337" s="90"/>
      <c r="AR337" s="90"/>
      <c r="AS337" s="39" t="str">
        <f t="shared" ref="AS337" si="500">IF(AT336=AT337,"○","×")</f>
        <v>○</v>
      </c>
      <c r="AT337" s="36">
        <f t="shared" ref="AT337" si="501">COUNTIF(N337:AR337,"ａ")+COUNTIF(N337:AR337,"ｂ")+COUNTIF(N337:AR337,"ｃ")</f>
        <v>0</v>
      </c>
    </row>
    <row r="338" spans="1:46" ht="21" customHeight="1">
      <c r="A338" s="143">
        <v>168</v>
      </c>
      <c r="B338" s="145"/>
      <c r="C338" s="145"/>
      <c r="D338" s="146"/>
      <c r="E338" s="137" t="str">
        <f>IF(D338=""," ",DATEDIF(D338,K338,"Y")&amp;"歳"&amp;DATEDIF(D338,K338,"YM")&amp;"カ月")</f>
        <v xml:space="preserve"> </v>
      </c>
      <c r="F338" s="138"/>
      <c r="G338" s="138"/>
      <c r="H338" s="138"/>
      <c r="I338" s="138"/>
      <c r="J338" s="40" t="s">
        <v>8</v>
      </c>
      <c r="K338" s="139">
        <f>DATE($B1,$D1,1)</f>
        <v>44287</v>
      </c>
      <c r="L338" s="139">
        <f>DATEDIF(D338,K338,"Y")</f>
        <v>121</v>
      </c>
      <c r="M338" s="121" t="str">
        <f t="shared" si="432"/>
        <v>×</v>
      </c>
      <c r="N338" s="87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  <c r="AA338" s="86"/>
      <c r="AB338" s="86"/>
      <c r="AC338" s="86"/>
      <c r="AD338" s="86"/>
      <c r="AE338" s="86"/>
      <c r="AF338" s="86"/>
      <c r="AG338" s="86"/>
      <c r="AH338" s="86"/>
      <c r="AI338" s="86"/>
      <c r="AJ338" s="86"/>
      <c r="AK338" s="86"/>
      <c r="AL338" s="86"/>
      <c r="AM338" s="86"/>
      <c r="AN338" s="86"/>
      <c r="AO338" s="86"/>
      <c r="AP338" s="86"/>
      <c r="AQ338" s="86"/>
      <c r="AR338" s="86"/>
      <c r="AS338" s="41">
        <f>SUM(N338:AR338)</f>
        <v>0</v>
      </c>
      <c r="AT338" s="36">
        <f t="shared" ref="AT338" si="502">COUNT(N338:AR338)</f>
        <v>0</v>
      </c>
    </row>
    <row r="339" spans="1:46" ht="21" customHeight="1" thickBot="1">
      <c r="A339" s="144"/>
      <c r="B339" s="114"/>
      <c r="C339" s="114"/>
      <c r="D339" s="116"/>
      <c r="E339" s="137"/>
      <c r="F339" s="118"/>
      <c r="G339" s="118"/>
      <c r="H339" s="118"/>
      <c r="I339" s="118"/>
      <c r="J339" s="38" t="s">
        <v>24</v>
      </c>
      <c r="K339" s="140"/>
      <c r="L339" s="141"/>
      <c r="M339" s="142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  <c r="AA339" s="90"/>
      <c r="AB339" s="90"/>
      <c r="AC339" s="90"/>
      <c r="AD339" s="90"/>
      <c r="AE339" s="90"/>
      <c r="AF339" s="90"/>
      <c r="AG339" s="90"/>
      <c r="AH339" s="90"/>
      <c r="AI339" s="90"/>
      <c r="AJ339" s="90"/>
      <c r="AK339" s="90"/>
      <c r="AL339" s="90"/>
      <c r="AM339" s="90"/>
      <c r="AN339" s="90"/>
      <c r="AO339" s="90"/>
      <c r="AP339" s="90"/>
      <c r="AQ339" s="90"/>
      <c r="AR339" s="90"/>
      <c r="AS339" s="39" t="str">
        <f t="shared" ref="AS339" si="503">IF(AT338=AT339,"○","×")</f>
        <v>○</v>
      </c>
      <c r="AT339" s="36">
        <f t="shared" ref="AT339" si="504">COUNTIF(N339:AR339,"ａ")+COUNTIF(N339:AR339,"ｂ")+COUNTIF(N339:AR339,"ｃ")</f>
        <v>0</v>
      </c>
    </row>
    <row r="340" spans="1:46" ht="21" customHeight="1">
      <c r="A340" s="143">
        <v>169</v>
      </c>
      <c r="B340" s="145"/>
      <c r="C340" s="145"/>
      <c r="D340" s="146"/>
      <c r="E340" s="137" t="str">
        <f>IF(D340=""," ",DATEDIF(D340,K340,"Y")&amp;"歳"&amp;DATEDIF(D340,K340,"YM")&amp;"カ月")</f>
        <v xml:space="preserve"> </v>
      </c>
      <c r="F340" s="138"/>
      <c r="G340" s="138"/>
      <c r="H340" s="138"/>
      <c r="I340" s="138"/>
      <c r="J340" s="40" t="s">
        <v>8</v>
      </c>
      <c r="K340" s="139">
        <f>DATE($B1,$D1,1)</f>
        <v>44287</v>
      </c>
      <c r="L340" s="139">
        <f>DATEDIF(D340,K340,"Y")</f>
        <v>121</v>
      </c>
      <c r="M340" s="121" t="str">
        <f t="shared" si="432"/>
        <v>×</v>
      </c>
      <c r="N340" s="87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  <c r="AA340" s="86"/>
      <c r="AB340" s="86"/>
      <c r="AC340" s="86"/>
      <c r="AD340" s="86"/>
      <c r="AE340" s="86"/>
      <c r="AF340" s="86"/>
      <c r="AG340" s="86"/>
      <c r="AH340" s="86"/>
      <c r="AI340" s="86"/>
      <c r="AJ340" s="86"/>
      <c r="AK340" s="86"/>
      <c r="AL340" s="86"/>
      <c r="AM340" s="86"/>
      <c r="AN340" s="86"/>
      <c r="AO340" s="86"/>
      <c r="AP340" s="86"/>
      <c r="AQ340" s="86"/>
      <c r="AR340" s="86"/>
      <c r="AS340" s="41">
        <f>SUM(N340:AR340)</f>
        <v>0</v>
      </c>
      <c r="AT340" s="36">
        <f t="shared" ref="AT340" si="505">COUNT(N340:AR340)</f>
        <v>0</v>
      </c>
    </row>
    <row r="341" spans="1:46" ht="21" customHeight="1" thickBot="1">
      <c r="A341" s="144"/>
      <c r="B341" s="114"/>
      <c r="C341" s="114"/>
      <c r="D341" s="116"/>
      <c r="E341" s="137"/>
      <c r="F341" s="118"/>
      <c r="G341" s="118"/>
      <c r="H341" s="118"/>
      <c r="I341" s="118"/>
      <c r="J341" s="38" t="s">
        <v>24</v>
      </c>
      <c r="K341" s="140"/>
      <c r="L341" s="141"/>
      <c r="M341" s="142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  <c r="AB341" s="90"/>
      <c r="AC341" s="90"/>
      <c r="AD341" s="90"/>
      <c r="AE341" s="90"/>
      <c r="AF341" s="90"/>
      <c r="AG341" s="90"/>
      <c r="AH341" s="90"/>
      <c r="AI341" s="90"/>
      <c r="AJ341" s="90"/>
      <c r="AK341" s="90"/>
      <c r="AL341" s="90"/>
      <c r="AM341" s="90"/>
      <c r="AN341" s="90"/>
      <c r="AO341" s="90"/>
      <c r="AP341" s="90"/>
      <c r="AQ341" s="90"/>
      <c r="AR341" s="90"/>
      <c r="AS341" s="39" t="str">
        <f t="shared" ref="AS341" si="506">IF(AT340=AT341,"○","×")</f>
        <v>○</v>
      </c>
      <c r="AT341" s="36">
        <f t="shared" ref="AT341" si="507">COUNTIF(N341:AR341,"ａ")+COUNTIF(N341:AR341,"ｂ")+COUNTIF(N341:AR341,"ｃ")</f>
        <v>0</v>
      </c>
    </row>
    <row r="342" spans="1:46" ht="21" customHeight="1">
      <c r="A342" s="143">
        <v>170</v>
      </c>
      <c r="B342" s="145"/>
      <c r="C342" s="145"/>
      <c r="D342" s="146"/>
      <c r="E342" s="137" t="str">
        <f>IF(D342=""," ",DATEDIF(D342,K342,"Y")&amp;"歳"&amp;DATEDIF(D342,K342,"YM")&amp;"カ月")</f>
        <v xml:space="preserve"> </v>
      </c>
      <c r="F342" s="138"/>
      <c r="G342" s="138"/>
      <c r="H342" s="138"/>
      <c r="I342" s="138"/>
      <c r="J342" s="40" t="s">
        <v>8</v>
      </c>
      <c r="K342" s="139">
        <f>DATE($B1,$D1,1)</f>
        <v>44287</v>
      </c>
      <c r="L342" s="139">
        <f>DATEDIF(D342,K342,"Y")</f>
        <v>121</v>
      </c>
      <c r="M342" s="121" t="str">
        <f t="shared" si="432"/>
        <v>×</v>
      </c>
      <c r="N342" s="87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  <c r="AA342" s="86"/>
      <c r="AB342" s="86"/>
      <c r="AC342" s="86"/>
      <c r="AD342" s="86"/>
      <c r="AE342" s="86"/>
      <c r="AF342" s="86"/>
      <c r="AG342" s="86"/>
      <c r="AH342" s="86"/>
      <c r="AI342" s="86"/>
      <c r="AJ342" s="86"/>
      <c r="AK342" s="86"/>
      <c r="AL342" s="86"/>
      <c r="AM342" s="86"/>
      <c r="AN342" s="86"/>
      <c r="AO342" s="86"/>
      <c r="AP342" s="86"/>
      <c r="AQ342" s="86"/>
      <c r="AR342" s="86"/>
      <c r="AS342" s="41">
        <f>SUM(N342:AR342)</f>
        <v>0</v>
      </c>
      <c r="AT342" s="36">
        <f t="shared" ref="AT342" si="508">COUNT(N342:AR342)</f>
        <v>0</v>
      </c>
    </row>
    <row r="343" spans="1:46" ht="21" customHeight="1" thickBot="1">
      <c r="A343" s="144"/>
      <c r="B343" s="114"/>
      <c r="C343" s="114"/>
      <c r="D343" s="116"/>
      <c r="E343" s="137"/>
      <c r="F343" s="118"/>
      <c r="G343" s="118"/>
      <c r="H343" s="118"/>
      <c r="I343" s="118"/>
      <c r="J343" s="38" t="s">
        <v>24</v>
      </c>
      <c r="K343" s="140"/>
      <c r="L343" s="141"/>
      <c r="M343" s="142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  <c r="AA343" s="90"/>
      <c r="AB343" s="90"/>
      <c r="AC343" s="90"/>
      <c r="AD343" s="90"/>
      <c r="AE343" s="90"/>
      <c r="AF343" s="90"/>
      <c r="AG343" s="90"/>
      <c r="AH343" s="90"/>
      <c r="AI343" s="90"/>
      <c r="AJ343" s="90"/>
      <c r="AK343" s="90"/>
      <c r="AL343" s="90"/>
      <c r="AM343" s="90"/>
      <c r="AN343" s="90"/>
      <c r="AO343" s="90"/>
      <c r="AP343" s="90"/>
      <c r="AQ343" s="90"/>
      <c r="AR343" s="90"/>
      <c r="AS343" s="39" t="str">
        <f t="shared" ref="AS343" si="509">IF(AT342=AT343,"○","×")</f>
        <v>○</v>
      </c>
      <c r="AT343" s="36">
        <f t="shared" ref="AT343" si="510">COUNTIF(N343:AR343,"ａ")+COUNTIF(N343:AR343,"ｂ")+COUNTIF(N343:AR343,"ｃ")</f>
        <v>0</v>
      </c>
    </row>
    <row r="344" spans="1:46" ht="21" customHeight="1">
      <c r="A344" s="143">
        <v>171</v>
      </c>
      <c r="B344" s="145"/>
      <c r="C344" s="145"/>
      <c r="D344" s="146"/>
      <c r="E344" s="137" t="str">
        <f>IF(D344=""," ",DATEDIF(D344,K344,"Y")&amp;"歳"&amp;DATEDIF(D344,K344,"YM")&amp;"カ月")</f>
        <v xml:space="preserve"> </v>
      </c>
      <c r="F344" s="138"/>
      <c r="G344" s="138"/>
      <c r="H344" s="138"/>
      <c r="I344" s="138"/>
      <c r="J344" s="40" t="s">
        <v>8</v>
      </c>
      <c r="K344" s="139">
        <f>DATE($B1,$D1,1)</f>
        <v>44287</v>
      </c>
      <c r="L344" s="139">
        <f>DATEDIF(D344,K344,"Y")</f>
        <v>121</v>
      </c>
      <c r="M344" s="121" t="str">
        <f t="shared" si="432"/>
        <v>×</v>
      </c>
      <c r="N344" s="87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  <c r="Z344" s="86"/>
      <c r="AA344" s="86"/>
      <c r="AB344" s="86"/>
      <c r="AC344" s="86"/>
      <c r="AD344" s="86"/>
      <c r="AE344" s="86"/>
      <c r="AF344" s="86"/>
      <c r="AG344" s="86"/>
      <c r="AH344" s="86"/>
      <c r="AI344" s="86"/>
      <c r="AJ344" s="86"/>
      <c r="AK344" s="86"/>
      <c r="AL344" s="86"/>
      <c r="AM344" s="86"/>
      <c r="AN344" s="86"/>
      <c r="AO344" s="86"/>
      <c r="AP344" s="86"/>
      <c r="AQ344" s="86"/>
      <c r="AR344" s="86"/>
      <c r="AS344" s="41">
        <f>SUM(N344:AR344)</f>
        <v>0</v>
      </c>
      <c r="AT344" s="36">
        <f t="shared" ref="AT344" si="511">COUNT(N344:AR344)</f>
        <v>0</v>
      </c>
    </row>
    <row r="345" spans="1:46" ht="21" customHeight="1" thickBot="1">
      <c r="A345" s="144"/>
      <c r="B345" s="114"/>
      <c r="C345" s="114"/>
      <c r="D345" s="116"/>
      <c r="E345" s="137"/>
      <c r="F345" s="118"/>
      <c r="G345" s="118"/>
      <c r="H345" s="118"/>
      <c r="I345" s="118"/>
      <c r="J345" s="38" t="s">
        <v>24</v>
      </c>
      <c r="K345" s="140"/>
      <c r="L345" s="141"/>
      <c r="M345" s="142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  <c r="AA345" s="90"/>
      <c r="AB345" s="90"/>
      <c r="AC345" s="90"/>
      <c r="AD345" s="90"/>
      <c r="AE345" s="90"/>
      <c r="AF345" s="90"/>
      <c r="AG345" s="90"/>
      <c r="AH345" s="90"/>
      <c r="AI345" s="90"/>
      <c r="AJ345" s="90"/>
      <c r="AK345" s="90"/>
      <c r="AL345" s="90"/>
      <c r="AM345" s="90"/>
      <c r="AN345" s="90"/>
      <c r="AO345" s="90"/>
      <c r="AP345" s="90"/>
      <c r="AQ345" s="90"/>
      <c r="AR345" s="90"/>
      <c r="AS345" s="39" t="str">
        <f t="shared" ref="AS345" si="512">IF(AT344=AT345,"○","×")</f>
        <v>○</v>
      </c>
      <c r="AT345" s="36">
        <f t="shared" ref="AT345" si="513">COUNTIF(N345:AR345,"ａ")+COUNTIF(N345:AR345,"ｂ")+COUNTIF(N345:AR345,"ｃ")</f>
        <v>0</v>
      </c>
    </row>
    <row r="346" spans="1:46" ht="21" customHeight="1">
      <c r="A346" s="143">
        <v>172</v>
      </c>
      <c r="B346" s="145"/>
      <c r="C346" s="145"/>
      <c r="D346" s="146"/>
      <c r="E346" s="137" t="str">
        <f>IF(D346=""," ",DATEDIF(D346,K346,"Y")&amp;"歳"&amp;DATEDIF(D346,K346,"YM")&amp;"カ月")</f>
        <v xml:space="preserve"> </v>
      </c>
      <c r="F346" s="138"/>
      <c r="G346" s="138"/>
      <c r="H346" s="138"/>
      <c r="I346" s="138"/>
      <c r="J346" s="40" t="s">
        <v>8</v>
      </c>
      <c r="K346" s="139">
        <f>DATE($B1,$D1,1)</f>
        <v>44287</v>
      </c>
      <c r="L346" s="139">
        <f>DATEDIF(D346,K346,"Y")</f>
        <v>121</v>
      </c>
      <c r="M346" s="121" t="str">
        <f t="shared" si="432"/>
        <v>×</v>
      </c>
      <c r="N346" s="87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  <c r="AA346" s="86"/>
      <c r="AB346" s="86"/>
      <c r="AC346" s="86"/>
      <c r="AD346" s="86"/>
      <c r="AE346" s="86"/>
      <c r="AF346" s="86"/>
      <c r="AG346" s="86"/>
      <c r="AH346" s="86"/>
      <c r="AI346" s="86"/>
      <c r="AJ346" s="86"/>
      <c r="AK346" s="86"/>
      <c r="AL346" s="86"/>
      <c r="AM346" s="86"/>
      <c r="AN346" s="86"/>
      <c r="AO346" s="86"/>
      <c r="AP346" s="86"/>
      <c r="AQ346" s="86"/>
      <c r="AR346" s="86"/>
      <c r="AS346" s="41">
        <f>SUM(N346:AR346)</f>
        <v>0</v>
      </c>
      <c r="AT346" s="36">
        <f t="shared" ref="AT346" si="514">COUNT(N346:AR346)</f>
        <v>0</v>
      </c>
    </row>
    <row r="347" spans="1:46" ht="21" customHeight="1" thickBot="1">
      <c r="A347" s="144"/>
      <c r="B347" s="114"/>
      <c r="C347" s="114"/>
      <c r="D347" s="116"/>
      <c r="E347" s="137"/>
      <c r="F347" s="118"/>
      <c r="G347" s="118"/>
      <c r="H347" s="118"/>
      <c r="I347" s="118"/>
      <c r="J347" s="38" t="s">
        <v>24</v>
      </c>
      <c r="K347" s="140"/>
      <c r="L347" s="141"/>
      <c r="M347" s="142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  <c r="AA347" s="90"/>
      <c r="AB347" s="90"/>
      <c r="AC347" s="90"/>
      <c r="AD347" s="90"/>
      <c r="AE347" s="90"/>
      <c r="AF347" s="90"/>
      <c r="AG347" s="90"/>
      <c r="AH347" s="90"/>
      <c r="AI347" s="90"/>
      <c r="AJ347" s="90"/>
      <c r="AK347" s="90"/>
      <c r="AL347" s="90"/>
      <c r="AM347" s="90"/>
      <c r="AN347" s="90"/>
      <c r="AO347" s="90"/>
      <c r="AP347" s="90"/>
      <c r="AQ347" s="90"/>
      <c r="AR347" s="90"/>
      <c r="AS347" s="39" t="str">
        <f t="shared" ref="AS347" si="515">IF(AT346=AT347,"○","×")</f>
        <v>○</v>
      </c>
      <c r="AT347" s="36">
        <f t="shared" ref="AT347" si="516">COUNTIF(N347:AR347,"ａ")+COUNTIF(N347:AR347,"ｂ")+COUNTIF(N347:AR347,"ｃ")</f>
        <v>0</v>
      </c>
    </row>
    <row r="348" spans="1:46" ht="21" customHeight="1">
      <c r="A348" s="143">
        <v>173</v>
      </c>
      <c r="B348" s="145"/>
      <c r="C348" s="145"/>
      <c r="D348" s="146"/>
      <c r="E348" s="137" t="str">
        <f>IF(D348=""," ",DATEDIF(D348,K348,"Y")&amp;"歳"&amp;DATEDIF(D348,K348,"YM")&amp;"カ月")</f>
        <v xml:space="preserve"> </v>
      </c>
      <c r="F348" s="138"/>
      <c r="G348" s="138"/>
      <c r="H348" s="138"/>
      <c r="I348" s="138"/>
      <c r="J348" s="40" t="s">
        <v>8</v>
      </c>
      <c r="K348" s="139">
        <f>DATE($B1,$D1,1)</f>
        <v>44287</v>
      </c>
      <c r="L348" s="139">
        <f>DATEDIF(D348,K348,"Y")</f>
        <v>121</v>
      </c>
      <c r="M348" s="121" t="str">
        <f t="shared" si="432"/>
        <v>×</v>
      </c>
      <c r="N348" s="87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  <c r="AA348" s="86"/>
      <c r="AB348" s="86"/>
      <c r="AC348" s="86"/>
      <c r="AD348" s="86"/>
      <c r="AE348" s="86"/>
      <c r="AF348" s="86"/>
      <c r="AG348" s="86"/>
      <c r="AH348" s="86"/>
      <c r="AI348" s="86"/>
      <c r="AJ348" s="86"/>
      <c r="AK348" s="86"/>
      <c r="AL348" s="86"/>
      <c r="AM348" s="86"/>
      <c r="AN348" s="86"/>
      <c r="AO348" s="86"/>
      <c r="AP348" s="86"/>
      <c r="AQ348" s="86"/>
      <c r="AR348" s="86"/>
      <c r="AS348" s="41">
        <f>SUM(N348:AR348)</f>
        <v>0</v>
      </c>
      <c r="AT348" s="36">
        <f t="shared" ref="AT348" si="517">COUNT(N348:AR348)</f>
        <v>0</v>
      </c>
    </row>
    <row r="349" spans="1:46" ht="21" customHeight="1" thickBot="1">
      <c r="A349" s="144"/>
      <c r="B349" s="114"/>
      <c r="C349" s="114"/>
      <c r="D349" s="116"/>
      <c r="E349" s="137"/>
      <c r="F349" s="118"/>
      <c r="G349" s="118"/>
      <c r="H349" s="118"/>
      <c r="I349" s="118"/>
      <c r="J349" s="38" t="s">
        <v>24</v>
      </c>
      <c r="K349" s="140"/>
      <c r="L349" s="141"/>
      <c r="M349" s="142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  <c r="AA349" s="90"/>
      <c r="AB349" s="90"/>
      <c r="AC349" s="90"/>
      <c r="AD349" s="90"/>
      <c r="AE349" s="90"/>
      <c r="AF349" s="90"/>
      <c r="AG349" s="90"/>
      <c r="AH349" s="90"/>
      <c r="AI349" s="90"/>
      <c r="AJ349" s="90"/>
      <c r="AK349" s="90"/>
      <c r="AL349" s="90"/>
      <c r="AM349" s="90"/>
      <c r="AN349" s="90"/>
      <c r="AO349" s="90"/>
      <c r="AP349" s="90"/>
      <c r="AQ349" s="90"/>
      <c r="AR349" s="90"/>
      <c r="AS349" s="39" t="str">
        <f t="shared" ref="AS349" si="518">IF(AT348=AT349,"○","×")</f>
        <v>○</v>
      </c>
      <c r="AT349" s="36">
        <f t="shared" ref="AT349" si="519">COUNTIF(N349:AR349,"ａ")+COUNTIF(N349:AR349,"ｂ")+COUNTIF(N349:AR349,"ｃ")</f>
        <v>0</v>
      </c>
    </row>
    <row r="350" spans="1:46" ht="21" customHeight="1">
      <c r="A350" s="143">
        <v>174</v>
      </c>
      <c r="B350" s="145"/>
      <c r="C350" s="145"/>
      <c r="D350" s="146"/>
      <c r="E350" s="137" t="str">
        <f>IF(D350=""," ",DATEDIF(D350,K350,"Y")&amp;"歳"&amp;DATEDIF(D350,K350,"YM")&amp;"カ月")</f>
        <v xml:space="preserve"> </v>
      </c>
      <c r="F350" s="138"/>
      <c r="G350" s="138"/>
      <c r="H350" s="138"/>
      <c r="I350" s="138"/>
      <c r="J350" s="40" t="s">
        <v>8</v>
      </c>
      <c r="K350" s="139">
        <f>DATE($B1,$D1,1)</f>
        <v>44287</v>
      </c>
      <c r="L350" s="139">
        <f>DATEDIF(D350,K350,"Y")</f>
        <v>121</v>
      </c>
      <c r="M350" s="121" t="str">
        <f t="shared" si="432"/>
        <v>×</v>
      </c>
      <c r="N350" s="87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  <c r="AA350" s="86"/>
      <c r="AB350" s="86"/>
      <c r="AC350" s="86"/>
      <c r="AD350" s="86"/>
      <c r="AE350" s="86"/>
      <c r="AF350" s="86"/>
      <c r="AG350" s="86"/>
      <c r="AH350" s="86"/>
      <c r="AI350" s="86"/>
      <c r="AJ350" s="86"/>
      <c r="AK350" s="86"/>
      <c r="AL350" s="86"/>
      <c r="AM350" s="86"/>
      <c r="AN350" s="86"/>
      <c r="AO350" s="86"/>
      <c r="AP350" s="86"/>
      <c r="AQ350" s="86"/>
      <c r="AR350" s="86"/>
      <c r="AS350" s="41">
        <f>SUM(N350:AR350)</f>
        <v>0</v>
      </c>
      <c r="AT350" s="36">
        <f t="shared" ref="AT350" si="520">COUNT(N350:AR350)</f>
        <v>0</v>
      </c>
    </row>
    <row r="351" spans="1:46" ht="21" customHeight="1" thickBot="1">
      <c r="A351" s="144"/>
      <c r="B351" s="114"/>
      <c r="C351" s="114"/>
      <c r="D351" s="116"/>
      <c r="E351" s="137"/>
      <c r="F351" s="118"/>
      <c r="G351" s="118"/>
      <c r="H351" s="118"/>
      <c r="I351" s="118"/>
      <c r="J351" s="38" t="s">
        <v>24</v>
      </c>
      <c r="K351" s="140"/>
      <c r="L351" s="141"/>
      <c r="M351" s="142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  <c r="AB351" s="90"/>
      <c r="AC351" s="90"/>
      <c r="AD351" s="90"/>
      <c r="AE351" s="90"/>
      <c r="AF351" s="90"/>
      <c r="AG351" s="90"/>
      <c r="AH351" s="90"/>
      <c r="AI351" s="90"/>
      <c r="AJ351" s="90"/>
      <c r="AK351" s="90"/>
      <c r="AL351" s="90"/>
      <c r="AM351" s="90"/>
      <c r="AN351" s="90"/>
      <c r="AO351" s="90"/>
      <c r="AP351" s="90"/>
      <c r="AQ351" s="90"/>
      <c r="AR351" s="90"/>
      <c r="AS351" s="39" t="str">
        <f t="shared" ref="AS351" si="521">IF(AT350=AT351,"○","×")</f>
        <v>○</v>
      </c>
      <c r="AT351" s="36">
        <f t="shared" ref="AT351" si="522">COUNTIF(N351:AR351,"ａ")+COUNTIF(N351:AR351,"ｂ")+COUNTIF(N351:AR351,"ｃ")</f>
        <v>0</v>
      </c>
    </row>
    <row r="352" spans="1:46" ht="21" customHeight="1">
      <c r="A352" s="143">
        <v>175</v>
      </c>
      <c r="B352" s="145"/>
      <c r="C352" s="145"/>
      <c r="D352" s="146"/>
      <c r="E352" s="137" t="str">
        <f>IF(D352=""," ",DATEDIF(D352,K352,"Y")&amp;"歳"&amp;DATEDIF(D352,K352,"YM")&amp;"カ月")</f>
        <v xml:space="preserve"> </v>
      </c>
      <c r="F352" s="138"/>
      <c r="G352" s="138"/>
      <c r="H352" s="138"/>
      <c r="I352" s="138"/>
      <c r="J352" s="40" t="s">
        <v>8</v>
      </c>
      <c r="K352" s="139">
        <f>DATE($B1,$D1,1)</f>
        <v>44287</v>
      </c>
      <c r="L352" s="139">
        <f>DATEDIF(D352,K352,"Y")</f>
        <v>121</v>
      </c>
      <c r="M352" s="121" t="str">
        <f t="shared" si="432"/>
        <v>×</v>
      </c>
      <c r="N352" s="87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  <c r="AK352" s="86"/>
      <c r="AL352" s="86"/>
      <c r="AM352" s="86"/>
      <c r="AN352" s="86"/>
      <c r="AO352" s="86"/>
      <c r="AP352" s="86"/>
      <c r="AQ352" s="86"/>
      <c r="AR352" s="86"/>
      <c r="AS352" s="41">
        <f>SUM(N352:AR352)</f>
        <v>0</v>
      </c>
      <c r="AT352" s="36">
        <f t="shared" ref="AT352" si="523">COUNT(N352:AR352)</f>
        <v>0</v>
      </c>
    </row>
    <row r="353" spans="1:46" ht="21" customHeight="1" thickBot="1">
      <c r="A353" s="144"/>
      <c r="B353" s="114"/>
      <c r="C353" s="114"/>
      <c r="D353" s="116"/>
      <c r="E353" s="137"/>
      <c r="F353" s="118"/>
      <c r="G353" s="118"/>
      <c r="H353" s="118"/>
      <c r="I353" s="118"/>
      <c r="J353" s="38" t="s">
        <v>24</v>
      </c>
      <c r="K353" s="140"/>
      <c r="L353" s="141"/>
      <c r="M353" s="142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  <c r="AA353" s="90"/>
      <c r="AB353" s="90"/>
      <c r="AC353" s="90"/>
      <c r="AD353" s="90"/>
      <c r="AE353" s="90"/>
      <c r="AF353" s="90"/>
      <c r="AG353" s="90"/>
      <c r="AH353" s="90"/>
      <c r="AI353" s="90"/>
      <c r="AJ353" s="90"/>
      <c r="AK353" s="90"/>
      <c r="AL353" s="90"/>
      <c r="AM353" s="90"/>
      <c r="AN353" s="90"/>
      <c r="AO353" s="90"/>
      <c r="AP353" s="90"/>
      <c r="AQ353" s="90"/>
      <c r="AR353" s="90"/>
      <c r="AS353" s="39" t="str">
        <f t="shared" ref="AS353" si="524">IF(AT352=AT353,"○","×")</f>
        <v>○</v>
      </c>
      <c r="AT353" s="36">
        <f t="shared" ref="AT353" si="525">COUNTIF(N353:AR353,"ａ")+COUNTIF(N353:AR353,"ｂ")+COUNTIF(N353:AR353,"ｃ")</f>
        <v>0</v>
      </c>
    </row>
    <row r="354" spans="1:46" ht="21" customHeight="1">
      <c r="A354" s="143">
        <v>176</v>
      </c>
      <c r="B354" s="145"/>
      <c r="C354" s="145"/>
      <c r="D354" s="146"/>
      <c r="E354" s="137" t="str">
        <f>IF(D354=""," ",DATEDIF(D354,K354,"Y")&amp;"歳"&amp;DATEDIF(D354,K354,"YM")&amp;"カ月")</f>
        <v xml:space="preserve"> </v>
      </c>
      <c r="F354" s="138"/>
      <c r="G354" s="138"/>
      <c r="H354" s="138"/>
      <c r="I354" s="138"/>
      <c r="J354" s="40" t="s">
        <v>8</v>
      </c>
      <c r="K354" s="139">
        <f>DATE($B1,$D1,1)</f>
        <v>44287</v>
      </c>
      <c r="L354" s="139">
        <f>DATEDIF(D354,K354,"Y")</f>
        <v>121</v>
      </c>
      <c r="M354" s="121" t="str">
        <f t="shared" si="432"/>
        <v>×</v>
      </c>
      <c r="N354" s="87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  <c r="AK354" s="86"/>
      <c r="AL354" s="86"/>
      <c r="AM354" s="86"/>
      <c r="AN354" s="86"/>
      <c r="AO354" s="86"/>
      <c r="AP354" s="86"/>
      <c r="AQ354" s="86"/>
      <c r="AR354" s="86"/>
      <c r="AS354" s="41">
        <f>SUM(N354:AR354)</f>
        <v>0</v>
      </c>
      <c r="AT354" s="36">
        <f t="shared" ref="AT354" si="526">COUNT(N354:AR354)</f>
        <v>0</v>
      </c>
    </row>
    <row r="355" spans="1:46" ht="21" customHeight="1" thickBot="1">
      <c r="A355" s="144"/>
      <c r="B355" s="114"/>
      <c r="C355" s="114"/>
      <c r="D355" s="116"/>
      <c r="E355" s="137"/>
      <c r="F355" s="118"/>
      <c r="G355" s="118"/>
      <c r="H355" s="118"/>
      <c r="I355" s="118"/>
      <c r="J355" s="38" t="s">
        <v>24</v>
      </c>
      <c r="K355" s="140"/>
      <c r="L355" s="141"/>
      <c r="M355" s="142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  <c r="AA355" s="90"/>
      <c r="AB355" s="90"/>
      <c r="AC355" s="90"/>
      <c r="AD355" s="90"/>
      <c r="AE355" s="90"/>
      <c r="AF355" s="90"/>
      <c r="AG355" s="90"/>
      <c r="AH355" s="90"/>
      <c r="AI355" s="90"/>
      <c r="AJ355" s="90"/>
      <c r="AK355" s="90"/>
      <c r="AL355" s="90"/>
      <c r="AM355" s="90"/>
      <c r="AN355" s="90"/>
      <c r="AO355" s="90"/>
      <c r="AP355" s="90"/>
      <c r="AQ355" s="90"/>
      <c r="AR355" s="90"/>
      <c r="AS355" s="39" t="str">
        <f t="shared" ref="AS355" si="527">IF(AT354=AT355,"○","×")</f>
        <v>○</v>
      </c>
      <c r="AT355" s="36">
        <f t="shared" ref="AT355" si="528">COUNTIF(N355:AR355,"ａ")+COUNTIF(N355:AR355,"ｂ")+COUNTIF(N355:AR355,"ｃ")</f>
        <v>0</v>
      </c>
    </row>
    <row r="356" spans="1:46" ht="21" customHeight="1">
      <c r="A356" s="143">
        <v>177</v>
      </c>
      <c r="B356" s="145"/>
      <c r="C356" s="145"/>
      <c r="D356" s="146"/>
      <c r="E356" s="137" t="str">
        <f>IF(D356=""," ",DATEDIF(D356,K356,"Y")&amp;"歳"&amp;DATEDIF(D356,K356,"YM")&amp;"カ月")</f>
        <v xml:space="preserve"> </v>
      </c>
      <c r="F356" s="138"/>
      <c r="G356" s="138"/>
      <c r="H356" s="138"/>
      <c r="I356" s="138"/>
      <c r="J356" s="40" t="s">
        <v>8</v>
      </c>
      <c r="K356" s="139">
        <f>DATE($B1,$D1,1)</f>
        <v>44287</v>
      </c>
      <c r="L356" s="139">
        <f>DATEDIF(D356,K356,"Y")</f>
        <v>121</v>
      </c>
      <c r="M356" s="121" t="str">
        <f t="shared" ref="M356:M400" si="529">IF(L356=0,"○",IF(L356=1,"△",IF(L356=2,"□",IF(L356=3,"◇","×"))))</f>
        <v>×</v>
      </c>
      <c r="N356" s="87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  <c r="AK356" s="86"/>
      <c r="AL356" s="86"/>
      <c r="AM356" s="86"/>
      <c r="AN356" s="86"/>
      <c r="AO356" s="86"/>
      <c r="AP356" s="86"/>
      <c r="AQ356" s="86"/>
      <c r="AR356" s="86"/>
      <c r="AS356" s="41">
        <f>SUM(N356:AR356)</f>
        <v>0</v>
      </c>
      <c r="AT356" s="36">
        <f t="shared" ref="AT356" si="530">COUNT(N356:AR356)</f>
        <v>0</v>
      </c>
    </row>
    <row r="357" spans="1:46" ht="21" customHeight="1" thickBot="1">
      <c r="A357" s="144"/>
      <c r="B357" s="114"/>
      <c r="C357" s="114"/>
      <c r="D357" s="116"/>
      <c r="E357" s="137"/>
      <c r="F357" s="118"/>
      <c r="G357" s="118"/>
      <c r="H357" s="118"/>
      <c r="I357" s="118"/>
      <c r="J357" s="38" t="s">
        <v>24</v>
      </c>
      <c r="K357" s="140"/>
      <c r="L357" s="141"/>
      <c r="M357" s="142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  <c r="AA357" s="90"/>
      <c r="AB357" s="90"/>
      <c r="AC357" s="90"/>
      <c r="AD357" s="90"/>
      <c r="AE357" s="90"/>
      <c r="AF357" s="90"/>
      <c r="AG357" s="90"/>
      <c r="AH357" s="90"/>
      <c r="AI357" s="90"/>
      <c r="AJ357" s="90"/>
      <c r="AK357" s="90"/>
      <c r="AL357" s="90"/>
      <c r="AM357" s="90"/>
      <c r="AN357" s="90"/>
      <c r="AO357" s="90"/>
      <c r="AP357" s="90"/>
      <c r="AQ357" s="90"/>
      <c r="AR357" s="90"/>
      <c r="AS357" s="39" t="str">
        <f t="shared" ref="AS357" si="531">IF(AT356=AT357,"○","×")</f>
        <v>○</v>
      </c>
      <c r="AT357" s="36">
        <f t="shared" ref="AT357" si="532">COUNTIF(N357:AR357,"ａ")+COUNTIF(N357:AR357,"ｂ")+COUNTIF(N357:AR357,"ｃ")</f>
        <v>0</v>
      </c>
    </row>
    <row r="358" spans="1:46" ht="21" customHeight="1">
      <c r="A358" s="143">
        <v>178</v>
      </c>
      <c r="B358" s="145"/>
      <c r="C358" s="145"/>
      <c r="D358" s="146"/>
      <c r="E358" s="137" t="str">
        <f>IF(D358=""," ",DATEDIF(D358,K358,"Y")&amp;"歳"&amp;DATEDIF(D358,K358,"YM")&amp;"カ月")</f>
        <v xml:space="preserve"> </v>
      </c>
      <c r="F358" s="138"/>
      <c r="G358" s="138"/>
      <c r="H358" s="138"/>
      <c r="I358" s="138"/>
      <c r="J358" s="40" t="s">
        <v>8</v>
      </c>
      <c r="K358" s="139">
        <f>DATE($B1,$D1,1)</f>
        <v>44287</v>
      </c>
      <c r="L358" s="139">
        <f>DATEDIF(D358,K358,"Y")</f>
        <v>121</v>
      </c>
      <c r="M358" s="121" t="str">
        <f t="shared" si="529"/>
        <v>×</v>
      </c>
      <c r="N358" s="87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86"/>
      <c r="AA358" s="86"/>
      <c r="AB358" s="86"/>
      <c r="AC358" s="86"/>
      <c r="AD358" s="86"/>
      <c r="AE358" s="86"/>
      <c r="AF358" s="86"/>
      <c r="AG358" s="86"/>
      <c r="AH358" s="86"/>
      <c r="AI358" s="86"/>
      <c r="AJ358" s="86"/>
      <c r="AK358" s="86"/>
      <c r="AL358" s="86"/>
      <c r="AM358" s="86"/>
      <c r="AN358" s="86"/>
      <c r="AO358" s="86"/>
      <c r="AP358" s="86"/>
      <c r="AQ358" s="86"/>
      <c r="AR358" s="86"/>
      <c r="AS358" s="41">
        <f>SUM(N358:AR358)</f>
        <v>0</v>
      </c>
      <c r="AT358" s="36">
        <f t="shared" ref="AT358" si="533">COUNT(N358:AR358)</f>
        <v>0</v>
      </c>
    </row>
    <row r="359" spans="1:46" ht="21" customHeight="1" thickBot="1">
      <c r="A359" s="144"/>
      <c r="B359" s="114"/>
      <c r="C359" s="114"/>
      <c r="D359" s="116"/>
      <c r="E359" s="137"/>
      <c r="F359" s="118"/>
      <c r="G359" s="118"/>
      <c r="H359" s="118"/>
      <c r="I359" s="118"/>
      <c r="J359" s="38" t="s">
        <v>24</v>
      </c>
      <c r="K359" s="140"/>
      <c r="L359" s="141"/>
      <c r="M359" s="142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  <c r="AB359" s="90"/>
      <c r="AC359" s="90"/>
      <c r="AD359" s="90"/>
      <c r="AE359" s="90"/>
      <c r="AF359" s="90"/>
      <c r="AG359" s="90"/>
      <c r="AH359" s="90"/>
      <c r="AI359" s="90"/>
      <c r="AJ359" s="90"/>
      <c r="AK359" s="90"/>
      <c r="AL359" s="90"/>
      <c r="AM359" s="90"/>
      <c r="AN359" s="90"/>
      <c r="AO359" s="90"/>
      <c r="AP359" s="90"/>
      <c r="AQ359" s="90"/>
      <c r="AR359" s="90"/>
      <c r="AS359" s="39" t="str">
        <f t="shared" ref="AS359" si="534">IF(AT358=AT359,"○","×")</f>
        <v>○</v>
      </c>
      <c r="AT359" s="36">
        <f t="shared" ref="AT359" si="535">COUNTIF(N359:AR359,"ａ")+COUNTIF(N359:AR359,"ｂ")+COUNTIF(N359:AR359,"ｃ")</f>
        <v>0</v>
      </c>
    </row>
    <row r="360" spans="1:46" ht="21" customHeight="1">
      <c r="A360" s="143">
        <v>179</v>
      </c>
      <c r="B360" s="145"/>
      <c r="C360" s="145"/>
      <c r="D360" s="146"/>
      <c r="E360" s="137" t="str">
        <f>IF(D360=""," ",DATEDIF(D360,K360,"Y")&amp;"歳"&amp;DATEDIF(D360,K360,"YM")&amp;"カ月")</f>
        <v xml:space="preserve"> </v>
      </c>
      <c r="F360" s="138"/>
      <c r="G360" s="138"/>
      <c r="H360" s="138"/>
      <c r="I360" s="138"/>
      <c r="J360" s="40" t="s">
        <v>8</v>
      </c>
      <c r="K360" s="139">
        <f>DATE($B1,$D1,1)</f>
        <v>44287</v>
      </c>
      <c r="L360" s="139">
        <f>DATEDIF(D360,K360,"Y")</f>
        <v>121</v>
      </c>
      <c r="M360" s="121" t="str">
        <f t="shared" si="529"/>
        <v>×</v>
      </c>
      <c r="N360" s="87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86"/>
      <c r="AA360" s="86"/>
      <c r="AB360" s="86"/>
      <c r="AC360" s="86"/>
      <c r="AD360" s="86"/>
      <c r="AE360" s="86"/>
      <c r="AF360" s="86"/>
      <c r="AG360" s="86"/>
      <c r="AH360" s="86"/>
      <c r="AI360" s="86"/>
      <c r="AJ360" s="86"/>
      <c r="AK360" s="86"/>
      <c r="AL360" s="86"/>
      <c r="AM360" s="86"/>
      <c r="AN360" s="86"/>
      <c r="AO360" s="86"/>
      <c r="AP360" s="86"/>
      <c r="AQ360" s="86"/>
      <c r="AR360" s="86"/>
      <c r="AS360" s="41">
        <f>SUM(N360:AR360)</f>
        <v>0</v>
      </c>
      <c r="AT360" s="36">
        <f t="shared" ref="AT360" si="536">COUNT(N360:AR360)</f>
        <v>0</v>
      </c>
    </row>
    <row r="361" spans="1:46" ht="21" customHeight="1" thickBot="1">
      <c r="A361" s="144"/>
      <c r="B361" s="114"/>
      <c r="C361" s="114"/>
      <c r="D361" s="116"/>
      <c r="E361" s="137"/>
      <c r="F361" s="118"/>
      <c r="G361" s="118"/>
      <c r="H361" s="118"/>
      <c r="I361" s="118"/>
      <c r="J361" s="38" t="s">
        <v>24</v>
      </c>
      <c r="K361" s="140"/>
      <c r="L361" s="141"/>
      <c r="M361" s="142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  <c r="AC361" s="90"/>
      <c r="AD361" s="90"/>
      <c r="AE361" s="90"/>
      <c r="AF361" s="90"/>
      <c r="AG361" s="90"/>
      <c r="AH361" s="90"/>
      <c r="AI361" s="90"/>
      <c r="AJ361" s="90"/>
      <c r="AK361" s="90"/>
      <c r="AL361" s="90"/>
      <c r="AM361" s="90"/>
      <c r="AN361" s="90"/>
      <c r="AO361" s="90"/>
      <c r="AP361" s="90"/>
      <c r="AQ361" s="90"/>
      <c r="AR361" s="90"/>
      <c r="AS361" s="39" t="str">
        <f t="shared" ref="AS361" si="537">IF(AT360=AT361,"○","×")</f>
        <v>○</v>
      </c>
      <c r="AT361" s="36">
        <f t="shared" ref="AT361" si="538">COUNTIF(N361:AR361,"ａ")+COUNTIF(N361:AR361,"ｂ")+COUNTIF(N361:AR361,"ｃ")</f>
        <v>0</v>
      </c>
    </row>
    <row r="362" spans="1:46" ht="21" customHeight="1">
      <c r="A362" s="143">
        <v>180</v>
      </c>
      <c r="B362" s="145"/>
      <c r="C362" s="145"/>
      <c r="D362" s="146"/>
      <c r="E362" s="137" t="str">
        <f>IF(D362=""," ",DATEDIF(D362,K362,"Y")&amp;"歳"&amp;DATEDIF(D362,K362,"YM")&amp;"カ月")</f>
        <v xml:space="preserve"> </v>
      </c>
      <c r="F362" s="138"/>
      <c r="G362" s="138"/>
      <c r="H362" s="138"/>
      <c r="I362" s="138"/>
      <c r="J362" s="40" t="s">
        <v>8</v>
      </c>
      <c r="K362" s="139">
        <f>DATE($B1,$D1,1)</f>
        <v>44287</v>
      </c>
      <c r="L362" s="139">
        <f>DATEDIF(D362,K362,"Y")</f>
        <v>121</v>
      </c>
      <c r="M362" s="121" t="str">
        <f t="shared" si="529"/>
        <v>×</v>
      </c>
      <c r="N362" s="87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86"/>
      <c r="AA362" s="86"/>
      <c r="AB362" s="86"/>
      <c r="AC362" s="86"/>
      <c r="AD362" s="86"/>
      <c r="AE362" s="86"/>
      <c r="AF362" s="86"/>
      <c r="AG362" s="86"/>
      <c r="AH362" s="86"/>
      <c r="AI362" s="86"/>
      <c r="AJ362" s="86"/>
      <c r="AK362" s="86"/>
      <c r="AL362" s="86"/>
      <c r="AM362" s="86"/>
      <c r="AN362" s="86"/>
      <c r="AO362" s="86"/>
      <c r="AP362" s="86"/>
      <c r="AQ362" s="86"/>
      <c r="AR362" s="86"/>
      <c r="AS362" s="41">
        <f>SUM(N362:AR362)</f>
        <v>0</v>
      </c>
      <c r="AT362" s="36">
        <f t="shared" ref="AT362" si="539">COUNT(N362:AR362)</f>
        <v>0</v>
      </c>
    </row>
    <row r="363" spans="1:46" ht="21" customHeight="1" thickBot="1">
      <c r="A363" s="144"/>
      <c r="B363" s="114"/>
      <c r="C363" s="114"/>
      <c r="D363" s="116"/>
      <c r="E363" s="137"/>
      <c r="F363" s="118"/>
      <c r="G363" s="118"/>
      <c r="H363" s="118"/>
      <c r="I363" s="118"/>
      <c r="J363" s="38" t="s">
        <v>24</v>
      </c>
      <c r="K363" s="140"/>
      <c r="L363" s="141"/>
      <c r="M363" s="142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  <c r="AC363" s="90"/>
      <c r="AD363" s="90"/>
      <c r="AE363" s="90"/>
      <c r="AF363" s="90"/>
      <c r="AG363" s="90"/>
      <c r="AH363" s="90"/>
      <c r="AI363" s="90"/>
      <c r="AJ363" s="90"/>
      <c r="AK363" s="90"/>
      <c r="AL363" s="90"/>
      <c r="AM363" s="90"/>
      <c r="AN363" s="90"/>
      <c r="AO363" s="90"/>
      <c r="AP363" s="90"/>
      <c r="AQ363" s="90"/>
      <c r="AR363" s="90"/>
      <c r="AS363" s="39" t="str">
        <f t="shared" ref="AS363" si="540">IF(AT362=AT363,"○","×")</f>
        <v>○</v>
      </c>
      <c r="AT363" s="36">
        <f t="shared" ref="AT363" si="541">COUNTIF(N363:AR363,"ａ")+COUNTIF(N363:AR363,"ｂ")+COUNTIF(N363:AR363,"ｃ")</f>
        <v>0</v>
      </c>
    </row>
    <row r="364" spans="1:46" ht="21" customHeight="1">
      <c r="A364" s="143">
        <v>181</v>
      </c>
      <c r="B364" s="145"/>
      <c r="C364" s="145"/>
      <c r="D364" s="146"/>
      <c r="E364" s="137" t="str">
        <f>IF(D364=""," ",DATEDIF(D364,K364,"Y")&amp;"歳"&amp;DATEDIF(D364,K364,"YM")&amp;"カ月")</f>
        <v xml:space="preserve"> </v>
      </c>
      <c r="F364" s="138"/>
      <c r="G364" s="138"/>
      <c r="H364" s="138"/>
      <c r="I364" s="138"/>
      <c r="J364" s="40" t="s">
        <v>8</v>
      </c>
      <c r="K364" s="139">
        <f>DATE($B1,$D1,1)</f>
        <v>44287</v>
      </c>
      <c r="L364" s="139">
        <f>DATEDIF(D364,K364,"Y")</f>
        <v>121</v>
      </c>
      <c r="M364" s="121" t="str">
        <f t="shared" si="529"/>
        <v>×</v>
      </c>
      <c r="N364" s="87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  <c r="Z364" s="86"/>
      <c r="AA364" s="86"/>
      <c r="AB364" s="86"/>
      <c r="AC364" s="86"/>
      <c r="AD364" s="86"/>
      <c r="AE364" s="86"/>
      <c r="AF364" s="86"/>
      <c r="AG364" s="86"/>
      <c r="AH364" s="86"/>
      <c r="AI364" s="86"/>
      <c r="AJ364" s="86"/>
      <c r="AK364" s="86"/>
      <c r="AL364" s="86"/>
      <c r="AM364" s="86"/>
      <c r="AN364" s="86"/>
      <c r="AO364" s="86"/>
      <c r="AP364" s="86"/>
      <c r="AQ364" s="86"/>
      <c r="AR364" s="86"/>
      <c r="AS364" s="41">
        <f>SUM(N364:AR364)</f>
        <v>0</v>
      </c>
      <c r="AT364" s="36">
        <f t="shared" ref="AT364" si="542">COUNT(N364:AR364)</f>
        <v>0</v>
      </c>
    </row>
    <row r="365" spans="1:46" ht="21" customHeight="1" thickBot="1">
      <c r="A365" s="144"/>
      <c r="B365" s="114"/>
      <c r="C365" s="114"/>
      <c r="D365" s="116"/>
      <c r="E365" s="137"/>
      <c r="F365" s="118"/>
      <c r="G365" s="118"/>
      <c r="H365" s="118"/>
      <c r="I365" s="118"/>
      <c r="J365" s="38" t="s">
        <v>24</v>
      </c>
      <c r="K365" s="140"/>
      <c r="L365" s="141"/>
      <c r="M365" s="142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  <c r="AB365" s="90"/>
      <c r="AC365" s="90"/>
      <c r="AD365" s="90"/>
      <c r="AE365" s="90"/>
      <c r="AF365" s="90"/>
      <c r="AG365" s="90"/>
      <c r="AH365" s="90"/>
      <c r="AI365" s="90"/>
      <c r="AJ365" s="90"/>
      <c r="AK365" s="90"/>
      <c r="AL365" s="90"/>
      <c r="AM365" s="90"/>
      <c r="AN365" s="90"/>
      <c r="AO365" s="90"/>
      <c r="AP365" s="90"/>
      <c r="AQ365" s="90"/>
      <c r="AR365" s="90"/>
      <c r="AS365" s="39" t="str">
        <f t="shared" ref="AS365" si="543">IF(AT364=AT365,"○","×")</f>
        <v>○</v>
      </c>
      <c r="AT365" s="36">
        <f t="shared" ref="AT365" si="544">COUNTIF(N365:AR365,"ａ")+COUNTIF(N365:AR365,"ｂ")+COUNTIF(N365:AR365,"ｃ")</f>
        <v>0</v>
      </c>
    </row>
    <row r="366" spans="1:46" ht="21" customHeight="1">
      <c r="A366" s="143">
        <v>182</v>
      </c>
      <c r="B366" s="145"/>
      <c r="C366" s="145"/>
      <c r="D366" s="146"/>
      <c r="E366" s="137" t="str">
        <f>IF(D366=""," ",DATEDIF(D366,K366,"Y")&amp;"歳"&amp;DATEDIF(D366,K366,"YM")&amp;"カ月")</f>
        <v xml:space="preserve"> </v>
      </c>
      <c r="F366" s="138"/>
      <c r="G366" s="138"/>
      <c r="H366" s="138"/>
      <c r="I366" s="138"/>
      <c r="J366" s="40" t="s">
        <v>8</v>
      </c>
      <c r="K366" s="139">
        <f>DATE($B1,$D1,1)</f>
        <v>44287</v>
      </c>
      <c r="L366" s="139">
        <f>DATEDIF(D366,K366,"Y")</f>
        <v>121</v>
      </c>
      <c r="M366" s="121" t="str">
        <f t="shared" si="529"/>
        <v>×</v>
      </c>
      <c r="N366" s="87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  <c r="AA366" s="86"/>
      <c r="AB366" s="86"/>
      <c r="AC366" s="86"/>
      <c r="AD366" s="86"/>
      <c r="AE366" s="86"/>
      <c r="AF366" s="86"/>
      <c r="AG366" s="86"/>
      <c r="AH366" s="86"/>
      <c r="AI366" s="86"/>
      <c r="AJ366" s="86"/>
      <c r="AK366" s="86"/>
      <c r="AL366" s="86"/>
      <c r="AM366" s="86"/>
      <c r="AN366" s="86"/>
      <c r="AO366" s="86"/>
      <c r="AP366" s="86"/>
      <c r="AQ366" s="86"/>
      <c r="AR366" s="86"/>
      <c r="AS366" s="41">
        <f>SUM(N366:AR366)</f>
        <v>0</v>
      </c>
      <c r="AT366" s="36">
        <f t="shared" ref="AT366" si="545">COUNT(N366:AR366)</f>
        <v>0</v>
      </c>
    </row>
    <row r="367" spans="1:46" ht="21" customHeight="1" thickBot="1">
      <c r="A367" s="144"/>
      <c r="B367" s="114"/>
      <c r="C367" s="114"/>
      <c r="D367" s="116"/>
      <c r="E367" s="137"/>
      <c r="F367" s="118"/>
      <c r="G367" s="118"/>
      <c r="H367" s="118"/>
      <c r="I367" s="118"/>
      <c r="J367" s="38" t="s">
        <v>24</v>
      </c>
      <c r="K367" s="140"/>
      <c r="L367" s="141"/>
      <c r="M367" s="142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  <c r="AC367" s="90"/>
      <c r="AD367" s="90"/>
      <c r="AE367" s="90"/>
      <c r="AF367" s="90"/>
      <c r="AG367" s="90"/>
      <c r="AH367" s="90"/>
      <c r="AI367" s="90"/>
      <c r="AJ367" s="90"/>
      <c r="AK367" s="90"/>
      <c r="AL367" s="90"/>
      <c r="AM367" s="90"/>
      <c r="AN367" s="90"/>
      <c r="AO367" s="90"/>
      <c r="AP367" s="90"/>
      <c r="AQ367" s="90"/>
      <c r="AR367" s="90"/>
      <c r="AS367" s="39" t="str">
        <f t="shared" ref="AS367" si="546">IF(AT366=AT367,"○","×")</f>
        <v>○</v>
      </c>
      <c r="AT367" s="36">
        <f t="shared" ref="AT367" si="547">COUNTIF(N367:AR367,"ａ")+COUNTIF(N367:AR367,"ｂ")+COUNTIF(N367:AR367,"ｃ")</f>
        <v>0</v>
      </c>
    </row>
    <row r="368" spans="1:46" ht="21" customHeight="1">
      <c r="A368" s="143">
        <v>183</v>
      </c>
      <c r="B368" s="145"/>
      <c r="C368" s="145"/>
      <c r="D368" s="146"/>
      <c r="E368" s="137" t="str">
        <f>IF(D368=""," ",DATEDIF(D368,K368,"Y")&amp;"歳"&amp;DATEDIF(D368,K368,"YM")&amp;"カ月")</f>
        <v xml:space="preserve"> </v>
      </c>
      <c r="F368" s="138"/>
      <c r="G368" s="138"/>
      <c r="H368" s="138"/>
      <c r="I368" s="138"/>
      <c r="J368" s="40" t="s">
        <v>8</v>
      </c>
      <c r="K368" s="139">
        <f>DATE($B1,$D1,1)</f>
        <v>44287</v>
      </c>
      <c r="L368" s="139">
        <f>DATEDIF(D368,K368,"Y")</f>
        <v>121</v>
      </c>
      <c r="M368" s="121" t="str">
        <f t="shared" si="529"/>
        <v>×</v>
      </c>
      <c r="N368" s="87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  <c r="Z368" s="86"/>
      <c r="AA368" s="86"/>
      <c r="AB368" s="86"/>
      <c r="AC368" s="86"/>
      <c r="AD368" s="86"/>
      <c r="AE368" s="86"/>
      <c r="AF368" s="86"/>
      <c r="AG368" s="86"/>
      <c r="AH368" s="86"/>
      <c r="AI368" s="86"/>
      <c r="AJ368" s="86"/>
      <c r="AK368" s="86"/>
      <c r="AL368" s="86"/>
      <c r="AM368" s="86"/>
      <c r="AN368" s="86"/>
      <c r="AO368" s="86"/>
      <c r="AP368" s="86"/>
      <c r="AQ368" s="86"/>
      <c r="AR368" s="86"/>
      <c r="AS368" s="41">
        <f>SUM(N368:AR368)</f>
        <v>0</v>
      </c>
      <c r="AT368" s="36">
        <f t="shared" ref="AT368" si="548">COUNT(N368:AR368)</f>
        <v>0</v>
      </c>
    </row>
    <row r="369" spans="1:46" ht="21" customHeight="1" thickBot="1">
      <c r="A369" s="144"/>
      <c r="B369" s="114"/>
      <c r="C369" s="114"/>
      <c r="D369" s="116"/>
      <c r="E369" s="137"/>
      <c r="F369" s="118"/>
      <c r="G369" s="118"/>
      <c r="H369" s="118"/>
      <c r="I369" s="118"/>
      <c r="J369" s="38" t="s">
        <v>24</v>
      </c>
      <c r="K369" s="140"/>
      <c r="L369" s="141"/>
      <c r="M369" s="142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  <c r="AB369" s="90"/>
      <c r="AC369" s="90"/>
      <c r="AD369" s="90"/>
      <c r="AE369" s="90"/>
      <c r="AF369" s="90"/>
      <c r="AG369" s="90"/>
      <c r="AH369" s="90"/>
      <c r="AI369" s="90"/>
      <c r="AJ369" s="90"/>
      <c r="AK369" s="90"/>
      <c r="AL369" s="90"/>
      <c r="AM369" s="90"/>
      <c r="AN369" s="90"/>
      <c r="AO369" s="90"/>
      <c r="AP369" s="90"/>
      <c r="AQ369" s="90"/>
      <c r="AR369" s="90"/>
      <c r="AS369" s="39" t="str">
        <f t="shared" ref="AS369" si="549">IF(AT368=AT369,"○","×")</f>
        <v>○</v>
      </c>
      <c r="AT369" s="36">
        <f t="shared" ref="AT369" si="550">COUNTIF(N369:AR369,"ａ")+COUNTIF(N369:AR369,"ｂ")+COUNTIF(N369:AR369,"ｃ")</f>
        <v>0</v>
      </c>
    </row>
    <row r="370" spans="1:46" ht="21" customHeight="1">
      <c r="A370" s="143">
        <v>184</v>
      </c>
      <c r="B370" s="145"/>
      <c r="C370" s="145"/>
      <c r="D370" s="146"/>
      <c r="E370" s="137" t="str">
        <f>IF(D370=""," ",DATEDIF(D370,K370,"Y")&amp;"歳"&amp;DATEDIF(D370,K370,"YM")&amp;"カ月")</f>
        <v xml:space="preserve"> </v>
      </c>
      <c r="F370" s="138"/>
      <c r="G370" s="138"/>
      <c r="H370" s="138"/>
      <c r="I370" s="138"/>
      <c r="J370" s="40" t="s">
        <v>8</v>
      </c>
      <c r="K370" s="139">
        <f>DATE($B1,$D1,1)</f>
        <v>44287</v>
      </c>
      <c r="L370" s="139">
        <f>DATEDIF(D370,K370,"Y")</f>
        <v>121</v>
      </c>
      <c r="M370" s="121" t="str">
        <f t="shared" si="529"/>
        <v>×</v>
      </c>
      <c r="N370" s="87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  <c r="AA370" s="86"/>
      <c r="AB370" s="86"/>
      <c r="AC370" s="86"/>
      <c r="AD370" s="86"/>
      <c r="AE370" s="86"/>
      <c r="AF370" s="86"/>
      <c r="AG370" s="86"/>
      <c r="AH370" s="86"/>
      <c r="AI370" s="86"/>
      <c r="AJ370" s="86"/>
      <c r="AK370" s="86"/>
      <c r="AL370" s="86"/>
      <c r="AM370" s="86"/>
      <c r="AN370" s="86"/>
      <c r="AO370" s="86"/>
      <c r="AP370" s="86"/>
      <c r="AQ370" s="86"/>
      <c r="AR370" s="86"/>
      <c r="AS370" s="41">
        <f>SUM(N370:AR370)</f>
        <v>0</v>
      </c>
      <c r="AT370" s="36">
        <f t="shared" ref="AT370" si="551">COUNT(N370:AR370)</f>
        <v>0</v>
      </c>
    </row>
    <row r="371" spans="1:46" ht="21" customHeight="1" thickBot="1">
      <c r="A371" s="144"/>
      <c r="B371" s="114"/>
      <c r="C371" s="114"/>
      <c r="D371" s="116"/>
      <c r="E371" s="137"/>
      <c r="F371" s="118"/>
      <c r="G371" s="118"/>
      <c r="H371" s="118"/>
      <c r="I371" s="118"/>
      <c r="J371" s="38" t="s">
        <v>24</v>
      </c>
      <c r="K371" s="140"/>
      <c r="L371" s="141"/>
      <c r="M371" s="142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  <c r="AB371" s="90"/>
      <c r="AC371" s="90"/>
      <c r="AD371" s="90"/>
      <c r="AE371" s="90"/>
      <c r="AF371" s="90"/>
      <c r="AG371" s="90"/>
      <c r="AH371" s="90"/>
      <c r="AI371" s="90"/>
      <c r="AJ371" s="90"/>
      <c r="AK371" s="90"/>
      <c r="AL371" s="90"/>
      <c r="AM371" s="90"/>
      <c r="AN371" s="90"/>
      <c r="AO371" s="90"/>
      <c r="AP371" s="90"/>
      <c r="AQ371" s="90"/>
      <c r="AR371" s="90"/>
      <c r="AS371" s="39" t="str">
        <f t="shared" ref="AS371" si="552">IF(AT370=AT371,"○","×")</f>
        <v>○</v>
      </c>
      <c r="AT371" s="36">
        <f t="shared" ref="AT371" si="553">COUNTIF(N371:AR371,"ａ")+COUNTIF(N371:AR371,"ｂ")+COUNTIF(N371:AR371,"ｃ")</f>
        <v>0</v>
      </c>
    </row>
    <row r="372" spans="1:46" ht="21" customHeight="1">
      <c r="A372" s="143">
        <v>185</v>
      </c>
      <c r="B372" s="145"/>
      <c r="C372" s="145"/>
      <c r="D372" s="146"/>
      <c r="E372" s="137" t="str">
        <f>IF(D372=""," ",DATEDIF(D372,K372,"Y")&amp;"歳"&amp;DATEDIF(D372,K372,"YM")&amp;"カ月")</f>
        <v xml:space="preserve"> </v>
      </c>
      <c r="F372" s="138"/>
      <c r="G372" s="138"/>
      <c r="H372" s="138"/>
      <c r="I372" s="138"/>
      <c r="J372" s="40" t="s">
        <v>8</v>
      </c>
      <c r="K372" s="139">
        <f>DATE($B1,$D1,1)</f>
        <v>44287</v>
      </c>
      <c r="L372" s="139">
        <f>DATEDIF(D372,K372,"Y")</f>
        <v>121</v>
      </c>
      <c r="M372" s="121" t="str">
        <f t="shared" si="529"/>
        <v>×</v>
      </c>
      <c r="N372" s="87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  <c r="Z372" s="86"/>
      <c r="AA372" s="86"/>
      <c r="AB372" s="86"/>
      <c r="AC372" s="86"/>
      <c r="AD372" s="86"/>
      <c r="AE372" s="86"/>
      <c r="AF372" s="86"/>
      <c r="AG372" s="86"/>
      <c r="AH372" s="86"/>
      <c r="AI372" s="86"/>
      <c r="AJ372" s="86"/>
      <c r="AK372" s="86"/>
      <c r="AL372" s="86"/>
      <c r="AM372" s="86"/>
      <c r="AN372" s="86"/>
      <c r="AO372" s="86"/>
      <c r="AP372" s="86"/>
      <c r="AQ372" s="86"/>
      <c r="AR372" s="86"/>
      <c r="AS372" s="41">
        <f>SUM(N372:AR372)</f>
        <v>0</v>
      </c>
      <c r="AT372" s="36">
        <f t="shared" ref="AT372" si="554">COUNT(N372:AR372)</f>
        <v>0</v>
      </c>
    </row>
    <row r="373" spans="1:46" ht="21" customHeight="1" thickBot="1">
      <c r="A373" s="144"/>
      <c r="B373" s="114"/>
      <c r="C373" s="114"/>
      <c r="D373" s="116"/>
      <c r="E373" s="137"/>
      <c r="F373" s="118"/>
      <c r="G373" s="118"/>
      <c r="H373" s="118"/>
      <c r="I373" s="118"/>
      <c r="J373" s="38" t="s">
        <v>24</v>
      </c>
      <c r="K373" s="140"/>
      <c r="L373" s="141"/>
      <c r="M373" s="142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  <c r="AB373" s="90"/>
      <c r="AC373" s="90"/>
      <c r="AD373" s="90"/>
      <c r="AE373" s="90"/>
      <c r="AF373" s="90"/>
      <c r="AG373" s="90"/>
      <c r="AH373" s="90"/>
      <c r="AI373" s="90"/>
      <c r="AJ373" s="90"/>
      <c r="AK373" s="90"/>
      <c r="AL373" s="90"/>
      <c r="AM373" s="90"/>
      <c r="AN373" s="90"/>
      <c r="AO373" s="90"/>
      <c r="AP373" s="90"/>
      <c r="AQ373" s="90"/>
      <c r="AR373" s="90"/>
      <c r="AS373" s="39" t="str">
        <f t="shared" ref="AS373" si="555">IF(AT372=AT373,"○","×")</f>
        <v>○</v>
      </c>
      <c r="AT373" s="36">
        <f t="shared" ref="AT373" si="556">COUNTIF(N373:AR373,"ａ")+COUNTIF(N373:AR373,"ｂ")+COUNTIF(N373:AR373,"ｃ")</f>
        <v>0</v>
      </c>
    </row>
    <row r="374" spans="1:46" ht="21" customHeight="1">
      <c r="A374" s="143">
        <v>186</v>
      </c>
      <c r="B374" s="145"/>
      <c r="C374" s="145"/>
      <c r="D374" s="146"/>
      <c r="E374" s="137" t="str">
        <f>IF(D374=""," ",DATEDIF(D374,K374,"Y")&amp;"歳"&amp;DATEDIF(D374,K374,"YM")&amp;"カ月")</f>
        <v xml:space="preserve"> </v>
      </c>
      <c r="F374" s="138"/>
      <c r="G374" s="138"/>
      <c r="H374" s="138"/>
      <c r="I374" s="138"/>
      <c r="J374" s="40" t="s">
        <v>8</v>
      </c>
      <c r="K374" s="139">
        <f>DATE($B1,$D1,1)</f>
        <v>44287</v>
      </c>
      <c r="L374" s="139">
        <f>DATEDIF(D374,K374,"Y")</f>
        <v>121</v>
      </c>
      <c r="M374" s="121" t="str">
        <f t="shared" si="529"/>
        <v>×</v>
      </c>
      <c r="N374" s="87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86"/>
      <c r="AA374" s="86"/>
      <c r="AB374" s="86"/>
      <c r="AC374" s="86"/>
      <c r="AD374" s="86"/>
      <c r="AE374" s="86"/>
      <c r="AF374" s="86"/>
      <c r="AG374" s="86"/>
      <c r="AH374" s="86"/>
      <c r="AI374" s="86"/>
      <c r="AJ374" s="86"/>
      <c r="AK374" s="86"/>
      <c r="AL374" s="86"/>
      <c r="AM374" s="86"/>
      <c r="AN374" s="86"/>
      <c r="AO374" s="86"/>
      <c r="AP374" s="86"/>
      <c r="AQ374" s="86"/>
      <c r="AR374" s="86"/>
      <c r="AS374" s="41">
        <f>SUM(N374:AR374)</f>
        <v>0</v>
      </c>
      <c r="AT374" s="36">
        <f t="shared" ref="AT374" si="557">COUNT(N374:AR374)</f>
        <v>0</v>
      </c>
    </row>
    <row r="375" spans="1:46" ht="21" customHeight="1" thickBot="1">
      <c r="A375" s="144"/>
      <c r="B375" s="114"/>
      <c r="C375" s="114"/>
      <c r="D375" s="116"/>
      <c r="E375" s="137"/>
      <c r="F375" s="118"/>
      <c r="G375" s="118"/>
      <c r="H375" s="118"/>
      <c r="I375" s="118"/>
      <c r="J375" s="38" t="s">
        <v>24</v>
      </c>
      <c r="K375" s="140"/>
      <c r="L375" s="141"/>
      <c r="M375" s="142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  <c r="AC375" s="90"/>
      <c r="AD375" s="90"/>
      <c r="AE375" s="90"/>
      <c r="AF375" s="90"/>
      <c r="AG375" s="90"/>
      <c r="AH375" s="90"/>
      <c r="AI375" s="90"/>
      <c r="AJ375" s="90"/>
      <c r="AK375" s="90"/>
      <c r="AL375" s="90"/>
      <c r="AM375" s="90"/>
      <c r="AN375" s="90"/>
      <c r="AO375" s="90"/>
      <c r="AP375" s="90"/>
      <c r="AQ375" s="90"/>
      <c r="AR375" s="90"/>
      <c r="AS375" s="39" t="str">
        <f t="shared" ref="AS375" si="558">IF(AT374=AT375,"○","×")</f>
        <v>○</v>
      </c>
      <c r="AT375" s="36">
        <f t="shared" ref="AT375" si="559">COUNTIF(N375:AR375,"ａ")+COUNTIF(N375:AR375,"ｂ")+COUNTIF(N375:AR375,"ｃ")</f>
        <v>0</v>
      </c>
    </row>
    <row r="376" spans="1:46" ht="21" customHeight="1">
      <c r="A376" s="143">
        <v>187</v>
      </c>
      <c r="B376" s="145"/>
      <c r="C376" s="145"/>
      <c r="D376" s="146"/>
      <c r="E376" s="137" t="str">
        <f>IF(D376=""," ",DATEDIF(D376,K376,"Y")&amp;"歳"&amp;DATEDIF(D376,K376,"YM")&amp;"カ月")</f>
        <v xml:space="preserve"> </v>
      </c>
      <c r="F376" s="138"/>
      <c r="G376" s="138"/>
      <c r="H376" s="138"/>
      <c r="I376" s="138"/>
      <c r="J376" s="40" t="s">
        <v>8</v>
      </c>
      <c r="K376" s="139">
        <f>DATE($B1,$D1,1)</f>
        <v>44287</v>
      </c>
      <c r="L376" s="139">
        <f>DATEDIF(D376,K376,"Y")</f>
        <v>121</v>
      </c>
      <c r="M376" s="121" t="str">
        <f t="shared" si="529"/>
        <v>×</v>
      </c>
      <c r="N376" s="87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  <c r="Z376" s="86"/>
      <c r="AA376" s="86"/>
      <c r="AB376" s="86"/>
      <c r="AC376" s="86"/>
      <c r="AD376" s="86"/>
      <c r="AE376" s="86"/>
      <c r="AF376" s="86"/>
      <c r="AG376" s="86"/>
      <c r="AH376" s="86"/>
      <c r="AI376" s="86"/>
      <c r="AJ376" s="86"/>
      <c r="AK376" s="86"/>
      <c r="AL376" s="86"/>
      <c r="AM376" s="86"/>
      <c r="AN376" s="86"/>
      <c r="AO376" s="86"/>
      <c r="AP376" s="86"/>
      <c r="AQ376" s="86"/>
      <c r="AR376" s="86"/>
      <c r="AS376" s="41">
        <f>SUM(N376:AR376)</f>
        <v>0</v>
      </c>
      <c r="AT376" s="36">
        <f t="shared" ref="AT376" si="560">COUNT(N376:AR376)</f>
        <v>0</v>
      </c>
    </row>
    <row r="377" spans="1:46" ht="21" customHeight="1" thickBot="1">
      <c r="A377" s="144"/>
      <c r="B377" s="114"/>
      <c r="C377" s="114"/>
      <c r="D377" s="116"/>
      <c r="E377" s="137"/>
      <c r="F377" s="118"/>
      <c r="G377" s="118"/>
      <c r="H377" s="118"/>
      <c r="I377" s="118"/>
      <c r="J377" s="38" t="s">
        <v>24</v>
      </c>
      <c r="K377" s="140"/>
      <c r="L377" s="141"/>
      <c r="M377" s="142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  <c r="AB377" s="90"/>
      <c r="AC377" s="90"/>
      <c r="AD377" s="90"/>
      <c r="AE377" s="90"/>
      <c r="AF377" s="90"/>
      <c r="AG377" s="90"/>
      <c r="AH377" s="90"/>
      <c r="AI377" s="90"/>
      <c r="AJ377" s="90"/>
      <c r="AK377" s="90"/>
      <c r="AL377" s="90"/>
      <c r="AM377" s="90"/>
      <c r="AN377" s="90"/>
      <c r="AO377" s="90"/>
      <c r="AP377" s="90"/>
      <c r="AQ377" s="90"/>
      <c r="AR377" s="90"/>
      <c r="AS377" s="39" t="str">
        <f t="shared" ref="AS377" si="561">IF(AT376=AT377,"○","×")</f>
        <v>○</v>
      </c>
      <c r="AT377" s="36">
        <f t="shared" ref="AT377" si="562">COUNTIF(N377:AR377,"ａ")+COUNTIF(N377:AR377,"ｂ")+COUNTIF(N377:AR377,"ｃ")</f>
        <v>0</v>
      </c>
    </row>
    <row r="378" spans="1:46" ht="21" customHeight="1">
      <c r="A378" s="143">
        <v>188</v>
      </c>
      <c r="B378" s="145"/>
      <c r="C378" s="145"/>
      <c r="D378" s="146"/>
      <c r="E378" s="137" t="str">
        <f>IF(D378=""," ",DATEDIF(D378,K378,"Y")&amp;"歳"&amp;DATEDIF(D378,K378,"YM")&amp;"カ月")</f>
        <v xml:space="preserve"> </v>
      </c>
      <c r="F378" s="138"/>
      <c r="G378" s="138"/>
      <c r="H378" s="138"/>
      <c r="I378" s="138"/>
      <c r="J378" s="40" t="s">
        <v>8</v>
      </c>
      <c r="K378" s="139">
        <f>DATE($B1,$D1,1)</f>
        <v>44287</v>
      </c>
      <c r="L378" s="139">
        <f>DATEDIF(D378,K378,"Y")</f>
        <v>121</v>
      </c>
      <c r="M378" s="121" t="str">
        <f t="shared" si="529"/>
        <v>×</v>
      </c>
      <c r="N378" s="87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86"/>
      <c r="AA378" s="86"/>
      <c r="AB378" s="86"/>
      <c r="AC378" s="86"/>
      <c r="AD378" s="86"/>
      <c r="AE378" s="86"/>
      <c r="AF378" s="86"/>
      <c r="AG378" s="86"/>
      <c r="AH378" s="86"/>
      <c r="AI378" s="86"/>
      <c r="AJ378" s="86"/>
      <c r="AK378" s="86"/>
      <c r="AL378" s="86"/>
      <c r="AM378" s="86"/>
      <c r="AN378" s="86"/>
      <c r="AO378" s="86"/>
      <c r="AP378" s="86"/>
      <c r="AQ378" s="86"/>
      <c r="AR378" s="86"/>
      <c r="AS378" s="41">
        <f>SUM(N378:AR378)</f>
        <v>0</v>
      </c>
      <c r="AT378" s="36">
        <f t="shared" ref="AT378" si="563">COUNT(N378:AR378)</f>
        <v>0</v>
      </c>
    </row>
    <row r="379" spans="1:46" ht="21" customHeight="1" thickBot="1">
      <c r="A379" s="144"/>
      <c r="B379" s="114"/>
      <c r="C379" s="114"/>
      <c r="D379" s="116"/>
      <c r="E379" s="137"/>
      <c r="F379" s="118"/>
      <c r="G379" s="118"/>
      <c r="H379" s="118"/>
      <c r="I379" s="118"/>
      <c r="J379" s="38" t="s">
        <v>24</v>
      </c>
      <c r="K379" s="140"/>
      <c r="L379" s="141"/>
      <c r="M379" s="142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  <c r="AC379" s="90"/>
      <c r="AD379" s="90"/>
      <c r="AE379" s="90"/>
      <c r="AF379" s="90"/>
      <c r="AG379" s="90"/>
      <c r="AH379" s="90"/>
      <c r="AI379" s="90"/>
      <c r="AJ379" s="90"/>
      <c r="AK379" s="90"/>
      <c r="AL379" s="90"/>
      <c r="AM379" s="90"/>
      <c r="AN379" s="90"/>
      <c r="AO379" s="90"/>
      <c r="AP379" s="90"/>
      <c r="AQ379" s="90"/>
      <c r="AR379" s="90"/>
      <c r="AS379" s="39" t="str">
        <f t="shared" ref="AS379" si="564">IF(AT378=AT379,"○","×")</f>
        <v>○</v>
      </c>
      <c r="AT379" s="36">
        <f t="shared" ref="AT379" si="565">COUNTIF(N379:AR379,"ａ")+COUNTIF(N379:AR379,"ｂ")+COUNTIF(N379:AR379,"ｃ")</f>
        <v>0</v>
      </c>
    </row>
    <row r="380" spans="1:46" ht="21" customHeight="1">
      <c r="A380" s="143">
        <v>189</v>
      </c>
      <c r="B380" s="145"/>
      <c r="C380" s="145"/>
      <c r="D380" s="146"/>
      <c r="E380" s="137" t="str">
        <f>IF(D380=""," ",DATEDIF(D380,K380,"Y")&amp;"歳"&amp;DATEDIF(D380,K380,"YM")&amp;"カ月")</f>
        <v xml:space="preserve"> </v>
      </c>
      <c r="F380" s="138"/>
      <c r="G380" s="138"/>
      <c r="H380" s="138"/>
      <c r="I380" s="138"/>
      <c r="J380" s="40" t="s">
        <v>8</v>
      </c>
      <c r="K380" s="139">
        <f>DATE($B1,$D1,1)</f>
        <v>44287</v>
      </c>
      <c r="L380" s="139">
        <f>DATEDIF(D380,K380,"Y")</f>
        <v>121</v>
      </c>
      <c r="M380" s="121" t="str">
        <f t="shared" si="529"/>
        <v>×</v>
      </c>
      <c r="N380" s="87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86"/>
      <c r="AA380" s="86"/>
      <c r="AB380" s="86"/>
      <c r="AC380" s="86"/>
      <c r="AD380" s="86"/>
      <c r="AE380" s="86"/>
      <c r="AF380" s="86"/>
      <c r="AG380" s="86"/>
      <c r="AH380" s="86"/>
      <c r="AI380" s="86"/>
      <c r="AJ380" s="86"/>
      <c r="AK380" s="86"/>
      <c r="AL380" s="86"/>
      <c r="AM380" s="86"/>
      <c r="AN380" s="86"/>
      <c r="AO380" s="86"/>
      <c r="AP380" s="86"/>
      <c r="AQ380" s="86"/>
      <c r="AR380" s="86"/>
      <c r="AS380" s="41">
        <f>SUM(N380:AR380)</f>
        <v>0</v>
      </c>
      <c r="AT380" s="36">
        <f t="shared" ref="AT380" si="566">COUNT(N380:AR380)</f>
        <v>0</v>
      </c>
    </row>
    <row r="381" spans="1:46" ht="21" customHeight="1" thickBot="1">
      <c r="A381" s="144"/>
      <c r="B381" s="114"/>
      <c r="C381" s="114"/>
      <c r="D381" s="116"/>
      <c r="E381" s="137"/>
      <c r="F381" s="118"/>
      <c r="G381" s="118"/>
      <c r="H381" s="118"/>
      <c r="I381" s="118"/>
      <c r="J381" s="38" t="s">
        <v>24</v>
      </c>
      <c r="K381" s="140"/>
      <c r="L381" s="141"/>
      <c r="M381" s="142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  <c r="AB381" s="90"/>
      <c r="AC381" s="90"/>
      <c r="AD381" s="90"/>
      <c r="AE381" s="90"/>
      <c r="AF381" s="90"/>
      <c r="AG381" s="90"/>
      <c r="AH381" s="90"/>
      <c r="AI381" s="90"/>
      <c r="AJ381" s="90"/>
      <c r="AK381" s="90"/>
      <c r="AL381" s="90"/>
      <c r="AM381" s="90"/>
      <c r="AN381" s="90"/>
      <c r="AO381" s="90"/>
      <c r="AP381" s="90"/>
      <c r="AQ381" s="90"/>
      <c r="AR381" s="90"/>
      <c r="AS381" s="39" t="str">
        <f t="shared" ref="AS381" si="567">IF(AT380=AT381,"○","×")</f>
        <v>○</v>
      </c>
      <c r="AT381" s="36">
        <f t="shared" ref="AT381" si="568">COUNTIF(N381:AR381,"ａ")+COUNTIF(N381:AR381,"ｂ")+COUNTIF(N381:AR381,"ｃ")</f>
        <v>0</v>
      </c>
    </row>
    <row r="382" spans="1:46" ht="21" customHeight="1">
      <c r="A382" s="143">
        <v>190</v>
      </c>
      <c r="B382" s="145"/>
      <c r="C382" s="145"/>
      <c r="D382" s="146"/>
      <c r="E382" s="137" t="str">
        <f>IF(D382=""," ",DATEDIF(D382,K382,"Y")&amp;"歳"&amp;DATEDIF(D382,K382,"YM")&amp;"カ月")</f>
        <v xml:space="preserve"> </v>
      </c>
      <c r="F382" s="138"/>
      <c r="G382" s="138"/>
      <c r="H382" s="138"/>
      <c r="I382" s="138"/>
      <c r="J382" s="40" t="s">
        <v>8</v>
      </c>
      <c r="K382" s="139">
        <f>DATE($B1,$D1,1)</f>
        <v>44287</v>
      </c>
      <c r="L382" s="139">
        <f>DATEDIF(D382,K382,"Y")</f>
        <v>121</v>
      </c>
      <c r="M382" s="121" t="str">
        <f t="shared" si="529"/>
        <v>×</v>
      </c>
      <c r="N382" s="87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86"/>
      <c r="AA382" s="86"/>
      <c r="AB382" s="86"/>
      <c r="AC382" s="86"/>
      <c r="AD382" s="86"/>
      <c r="AE382" s="86"/>
      <c r="AF382" s="86"/>
      <c r="AG382" s="86"/>
      <c r="AH382" s="86"/>
      <c r="AI382" s="86"/>
      <c r="AJ382" s="86"/>
      <c r="AK382" s="86"/>
      <c r="AL382" s="86"/>
      <c r="AM382" s="86"/>
      <c r="AN382" s="86"/>
      <c r="AO382" s="86"/>
      <c r="AP382" s="86"/>
      <c r="AQ382" s="86"/>
      <c r="AR382" s="86"/>
      <c r="AS382" s="41">
        <f>SUM(N382:AR382)</f>
        <v>0</v>
      </c>
      <c r="AT382" s="36">
        <f t="shared" ref="AT382" si="569">COUNT(N382:AR382)</f>
        <v>0</v>
      </c>
    </row>
    <row r="383" spans="1:46" ht="21" customHeight="1" thickBot="1">
      <c r="A383" s="144"/>
      <c r="B383" s="114"/>
      <c r="C383" s="114"/>
      <c r="D383" s="116"/>
      <c r="E383" s="137"/>
      <c r="F383" s="118"/>
      <c r="G383" s="118"/>
      <c r="H383" s="118"/>
      <c r="I383" s="118"/>
      <c r="J383" s="38" t="s">
        <v>24</v>
      </c>
      <c r="K383" s="140"/>
      <c r="L383" s="141"/>
      <c r="M383" s="142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  <c r="AB383" s="90"/>
      <c r="AC383" s="90"/>
      <c r="AD383" s="90"/>
      <c r="AE383" s="90"/>
      <c r="AF383" s="90"/>
      <c r="AG383" s="90"/>
      <c r="AH383" s="90"/>
      <c r="AI383" s="90"/>
      <c r="AJ383" s="90"/>
      <c r="AK383" s="90"/>
      <c r="AL383" s="90"/>
      <c r="AM383" s="90"/>
      <c r="AN383" s="90"/>
      <c r="AO383" s="90"/>
      <c r="AP383" s="90"/>
      <c r="AQ383" s="90"/>
      <c r="AR383" s="90"/>
      <c r="AS383" s="39" t="str">
        <f t="shared" ref="AS383" si="570">IF(AT382=AT383,"○","×")</f>
        <v>○</v>
      </c>
      <c r="AT383" s="36">
        <f t="shared" ref="AT383" si="571">COUNTIF(N383:AR383,"ａ")+COUNTIF(N383:AR383,"ｂ")+COUNTIF(N383:AR383,"ｃ")</f>
        <v>0</v>
      </c>
    </row>
    <row r="384" spans="1:46" ht="21" customHeight="1">
      <c r="A384" s="143">
        <v>191</v>
      </c>
      <c r="B384" s="145"/>
      <c r="C384" s="145"/>
      <c r="D384" s="146"/>
      <c r="E384" s="137" t="str">
        <f>IF(D384=""," ",DATEDIF(D384,K384,"Y")&amp;"歳"&amp;DATEDIF(D384,K384,"YM")&amp;"カ月")</f>
        <v xml:space="preserve"> </v>
      </c>
      <c r="F384" s="138"/>
      <c r="G384" s="138"/>
      <c r="H384" s="138"/>
      <c r="I384" s="138"/>
      <c r="J384" s="40" t="s">
        <v>8</v>
      </c>
      <c r="K384" s="139">
        <f>DATE($B1,$D1,1)</f>
        <v>44287</v>
      </c>
      <c r="L384" s="139">
        <f>DATEDIF(D384,K384,"Y")</f>
        <v>121</v>
      </c>
      <c r="M384" s="121" t="str">
        <f t="shared" si="529"/>
        <v>×</v>
      </c>
      <c r="N384" s="87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  <c r="Z384" s="86"/>
      <c r="AA384" s="86"/>
      <c r="AB384" s="86"/>
      <c r="AC384" s="86"/>
      <c r="AD384" s="86"/>
      <c r="AE384" s="86"/>
      <c r="AF384" s="86"/>
      <c r="AG384" s="86"/>
      <c r="AH384" s="86"/>
      <c r="AI384" s="86"/>
      <c r="AJ384" s="86"/>
      <c r="AK384" s="86"/>
      <c r="AL384" s="86"/>
      <c r="AM384" s="86"/>
      <c r="AN384" s="86"/>
      <c r="AO384" s="86"/>
      <c r="AP384" s="86"/>
      <c r="AQ384" s="86"/>
      <c r="AR384" s="86"/>
      <c r="AS384" s="41">
        <f>SUM(N384:AR384)</f>
        <v>0</v>
      </c>
      <c r="AT384" s="36">
        <f t="shared" ref="AT384" si="572">COUNT(N384:AR384)</f>
        <v>0</v>
      </c>
    </row>
    <row r="385" spans="1:46" ht="21" customHeight="1" thickBot="1">
      <c r="A385" s="144"/>
      <c r="B385" s="114"/>
      <c r="C385" s="114"/>
      <c r="D385" s="116"/>
      <c r="E385" s="137"/>
      <c r="F385" s="118"/>
      <c r="G385" s="118"/>
      <c r="H385" s="118"/>
      <c r="I385" s="118"/>
      <c r="J385" s="38" t="s">
        <v>24</v>
      </c>
      <c r="K385" s="140"/>
      <c r="L385" s="141"/>
      <c r="M385" s="142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  <c r="AC385" s="90"/>
      <c r="AD385" s="90"/>
      <c r="AE385" s="90"/>
      <c r="AF385" s="90"/>
      <c r="AG385" s="90"/>
      <c r="AH385" s="90"/>
      <c r="AI385" s="90"/>
      <c r="AJ385" s="90"/>
      <c r="AK385" s="90"/>
      <c r="AL385" s="90"/>
      <c r="AM385" s="90"/>
      <c r="AN385" s="90"/>
      <c r="AO385" s="90"/>
      <c r="AP385" s="90"/>
      <c r="AQ385" s="90"/>
      <c r="AR385" s="90"/>
      <c r="AS385" s="39" t="str">
        <f t="shared" ref="AS385" si="573">IF(AT384=AT385,"○","×")</f>
        <v>○</v>
      </c>
      <c r="AT385" s="36">
        <f t="shared" ref="AT385" si="574">COUNTIF(N385:AR385,"ａ")+COUNTIF(N385:AR385,"ｂ")+COUNTIF(N385:AR385,"ｃ")</f>
        <v>0</v>
      </c>
    </row>
    <row r="386" spans="1:46" ht="21" customHeight="1">
      <c r="A386" s="143">
        <v>192</v>
      </c>
      <c r="B386" s="145"/>
      <c r="C386" s="145"/>
      <c r="D386" s="146"/>
      <c r="E386" s="137" t="str">
        <f>IF(D386=""," ",DATEDIF(D386,K386,"Y")&amp;"歳"&amp;DATEDIF(D386,K386,"YM")&amp;"カ月")</f>
        <v xml:space="preserve"> </v>
      </c>
      <c r="F386" s="138"/>
      <c r="G386" s="138"/>
      <c r="H386" s="138"/>
      <c r="I386" s="138"/>
      <c r="J386" s="40" t="s">
        <v>8</v>
      </c>
      <c r="K386" s="139">
        <f>DATE($B1,$D1,1)</f>
        <v>44287</v>
      </c>
      <c r="L386" s="139">
        <f>DATEDIF(D386,K386,"Y")</f>
        <v>121</v>
      </c>
      <c r="M386" s="121" t="str">
        <f t="shared" si="529"/>
        <v>×</v>
      </c>
      <c r="N386" s="87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  <c r="Z386" s="86"/>
      <c r="AA386" s="86"/>
      <c r="AB386" s="86"/>
      <c r="AC386" s="86"/>
      <c r="AD386" s="86"/>
      <c r="AE386" s="86"/>
      <c r="AF386" s="86"/>
      <c r="AG386" s="86"/>
      <c r="AH386" s="86"/>
      <c r="AI386" s="86"/>
      <c r="AJ386" s="86"/>
      <c r="AK386" s="86"/>
      <c r="AL386" s="86"/>
      <c r="AM386" s="86"/>
      <c r="AN386" s="86"/>
      <c r="AO386" s="86"/>
      <c r="AP386" s="86"/>
      <c r="AQ386" s="86"/>
      <c r="AR386" s="86"/>
      <c r="AS386" s="41">
        <f>SUM(N386:AR386)</f>
        <v>0</v>
      </c>
      <c r="AT386" s="36">
        <f t="shared" ref="AT386" si="575">COUNT(N386:AR386)</f>
        <v>0</v>
      </c>
    </row>
    <row r="387" spans="1:46" ht="21" customHeight="1" thickBot="1">
      <c r="A387" s="144"/>
      <c r="B387" s="114"/>
      <c r="C387" s="114"/>
      <c r="D387" s="116"/>
      <c r="E387" s="137"/>
      <c r="F387" s="118"/>
      <c r="G387" s="118"/>
      <c r="H387" s="118"/>
      <c r="I387" s="118"/>
      <c r="J387" s="38" t="s">
        <v>24</v>
      </c>
      <c r="K387" s="140"/>
      <c r="L387" s="141"/>
      <c r="M387" s="142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  <c r="AC387" s="90"/>
      <c r="AD387" s="90"/>
      <c r="AE387" s="90"/>
      <c r="AF387" s="90"/>
      <c r="AG387" s="90"/>
      <c r="AH387" s="90"/>
      <c r="AI387" s="90"/>
      <c r="AJ387" s="90"/>
      <c r="AK387" s="90"/>
      <c r="AL387" s="90"/>
      <c r="AM387" s="90"/>
      <c r="AN387" s="90"/>
      <c r="AO387" s="90"/>
      <c r="AP387" s="90"/>
      <c r="AQ387" s="90"/>
      <c r="AR387" s="90"/>
      <c r="AS387" s="39" t="str">
        <f t="shared" ref="AS387" si="576">IF(AT386=AT387,"○","×")</f>
        <v>○</v>
      </c>
      <c r="AT387" s="36">
        <f t="shared" ref="AT387" si="577">COUNTIF(N387:AR387,"ａ")+COUNTIF(N387:AR387,"ｂ")+COUNTIF(N387:AR387,"ｃ")</f>
        <v>0</v>
      </c>
    </row>
    <row r="388" spans="1:46" ht="21" customHeight="1">
      <c r="A388" s="143">
        <v>193</v>
      </c>
      <c r="B388" s="145"/>
      <c r="C388" s="145"/>
      <c r="D388" s="146"/>
      <c r="E388" s="137" t="str">
        <f>IF(D388=""," ",DATEDIF(D388,K388,"Y")&amp;"歳"&amp;DATEDIF(D388,K388,"YM")&amp;"カ月")</f>
        <v xml:space="preserve"> </v>
      </c>
      <c r="F388" s="138"/>
      <c r="G388" s="138"/>
      <c r="H388" s="138"/>
      <c r="I388" s="138"/>
      <c r="J388" s="40" t="s">
        <v>8</v>
      </c>
      <c r="K388" s="139">
        <f>DATE($B1,$D1,1)</f>
        <v>44287</v>
      </c>
      <c r="L388" s="139">
        <f>DATEDIF(D388,K388,"Y")</f>
        <v>121</v>
      </c>
      <c r="M388" s="121" t="str">
        <f t="shared" si="529"/>
        <v>×</v>
      </c>
      <c r="N388" s="87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  <c r="Z388" s="86"/>
      <c r="AA388" s="86"/>
      <c r="AB388" s="86"/>
      <c r="AC388" s="86"/>
      <c r="AD388" s="86"/>
      <c r="AE388" s="86"/>
      <c r="AF388" s="86"/>
      <c r="AG388" s="86"/>
      <c r="AH388" s="86"/>
      <c r="AI388" s="86"/>
      <c r="AJ388" s="86"/>
      <c r="AK388" s="86"/>
      <c r="AL388" s="86"/>
      <c r="AM388" s="86"/>
      <c r="AN388" s="86"/>
      <c r="AO388" s="86"/>
      <c r="AP388" s="86"/>
      <c r="AQ388" s="86"/>
      <c r="AR388" s="86"/>
      <c r="AS388" s="41">
        <f>SUM(N388:AR388)</f>
        <v>0</v>
      </c>
      <c r="AT388" s="36">
        <f t="shared" ref="AT388" si="578">COUNT(N388:AR388)</f>
        <v>0</v>
      </c>
    </row>
    <row r="389" spans="1:46" ht="21" customHeight="1" thickBot="1">
      <c r="A389" s="144"/>
      <c r="B389" s="114"/>
      <c r="C389" s="114"/>
      <c r="D389" s="116"/>
      <c r="E389" s="137"/>
      <c r="F389" s="118"/>
      <c r="G389" s="118"/>
      <c r="H389" s="118"/>
      <c r="I389" s="118"/>
      <c r="J389" s="38" t="s">
        <v>24</v>
      </c>
      <c r="K389" s="140"/>
      <c r="L389" s="141"/>
      <c r="M389" s="142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  <c r="AB389" s="90"/>
      <c r="AC389" s="90"/>
      <c r="AD389" s="90"/>
      <c r="AE389" s="90"/>
      <c r="AF389" s="90"/>
      <c r="AG389" s="90"/>
      <c r="AH389" s="90"/>
      <c r="AI389" s="90"/>
      <c r="AJ389" s="90"/>
      <c r="AK389" s="90"/>
      <c r="AL389" s="90"/>
      <c r="AM389" s="90"/>
      <c r="AN389" s="90"/>
      <c r="AO389" s="90"/>
      <c r="AP389" s="90"/>
      <c r="AQ389" s="90"/>
      <c r="AR389" s="90"/>
      <c r="AS389" s="39" t="str">
        <f t="shared" ref="AS389" si="579">IF(AT388=AT389,"○","×")</f>
        <v>○</v>
      </c>
      <c r="AT389" s="36">
        <f t="shared" ref="AT389" si="580">COUNTIF(N389:AR389,"ａ")+COUNTIF(N389:AR389,"ｂ")+COUNTIF(N389:AR389,"ｃ")</f>
        <v>0</v>
      </c>
    </row>
    <row r="390" spans="1:46" ht="21" customHeight="1">
      <c r="A390" s="143">
        <v>194</v>
      </c>
      <c r="B390" s="145"/>
      <c r="C390" s="145"/>
      <c r="D390" s="146"/>
      <c r="E390" s="137" t="str">
        <f>IF(D390=""," ",DATEDIF(D390,K390,"Y")&amp;"歳"&amp;DATEDIF(D390,K390,"YM")&amp;"カ月")</f>
        <v xml:space="preserve"> </v>
      </c>
      <c r="F390" s="138"/>
      <c r="G390" s="138"/>
      <c r="H390" s="138"/>
      <c r="I390" s="138"/>
      <c r="J390" s="40" t="s">
        <v>8</v>
      </c>
      <c r="K390" s="139">
        <f>DATE($B1,$D1,1)</f>
        <v>44287</v>
      </c>
      <c r="L390" s="139">
        <f>DATEDIF(D390,K390,"Y")</f>
        <v>121</v>
      </c>
      <c r="M390" s="121" t="str">
        <f t="shared" si="529"/>
        <v>×</v>
      </c>
      <c r="N390" s="87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  <c r="Z390" s="86"/>
      <c r="AA390" s="86"/>
      <c r="AB390" s="86"/>
      <c r="AC390" s="86"/>
      <c r="AD390" s="86"/>
      <c r="AE390" s="86"/>
      <c r="AF390" s="86"/>
      <c r="AG390" s="86"/>
      <c r="AH390" s="86"/>
      <c r="AI390" s="86"/>
      <c r="AJ390" s="86"/>
      <c r="AK390" s="86"/>
      <c r="AL390" s="86"/>
      <c r="AM390" s="86"/>
      <c r="AN390" s="86"/>
      <c r="AO390" s="86"/>
      <c r="AP390" s="86"/>
      <c r="AQ390" s="86"/>
      <c r="AR390" s="86"/>
      <c r="AS390" s="41">
        <f>SUM(N390:AR390)</f>
        <v>0</v>
      </c>
      <c r="AT390" s="36">
        <f t="shared" ref="AT390" si="581">COUNT(N390:AR390)</f>
        <v>0</v>
      </c>
    </row>
    <row r="391" spans="1:46" ht="21" customHeight="1" thickBot="1">
      <c r="A391" s="144"/>
      <c r="B391" s="114"/>
      <c r="C391" s="114"/>
      <c r="D391" s="116"/>
      <c r="E391" s="137"/>
      <c r="F391" s="118"/>
      <c r="G391" s="118"/>
      <c r="H391" s="118"/>
      <c r="I391" s="118"/>
      <c r="J391" s="38" t="s">
        <v>24</v>
      </c>
      <c r="K391" s="140"/>
      <c r="L391" s="141"/>
      <c r="M391" s="142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  <c r="AC391" s="90"/>
      <c r="AD391" s="90"/>
      <c r="AE391" s="90"/>
      <c r="AF391" s="90"/>
      <c r="AG391" s="90"/>
      <c r="AH391" s="90"/>
      <c r="AI391" s="90"/>
      <c r="AJ391" s="90"/>
      <c r="AK391" s="90"/>
      <c r="AL391" s="90"/>
      <c r="AM391" s="90"/>
      <c r="AN391" s="90"/>
      <c r="AO391" s="90"/>
      <c r="AP391" s="90"/>
      <c r="AQ391" s="90"/>
      <c r="AR391" s="90"/>
      <c r="AS391" s="39" t="str">
        <f t="shared" ref="AS391" si="582">IF(AT390=AT391,"○","×")</f>
        <v>○</v>
      </c>
      <c r="AT391" s="36">
        <f t="shared" ref="AT391" si="583">COUNTIF(N391:AR391,"ａ")+COUNTIF(N391:AR391,"ｂ")+COUNTIF(N391:AR391,"ｃ")</f>
        <v>0</v>
      </c>
    </row>
    <row r="392" spans="1:46" ht="21" customHeight="1">
      <c r="A392" s="143">
        <v>195</v>
      </c>
      <c r="B392" s="145"/>
      <c r="C392" s="145"/>
      <c r="D392" s="146"/>
      <c r="E392" s="137" t="str">
        <f>IF(D392=""," ",DATEDIF(D392,K392,"Y")&amp;"歳"&amp;DATEDIF(D392,K392,"YM")&amp;"カ月")</f>
        <v xml:space="preserve"> </v>
      </c>
      <c r="F392" s="138"/>
      <c r="G392" s="138"/>
      <c r="H392" s="138"/>
      <c r="I392" s="138"/>
      <c r="J392" s="40" t="s">
        <v>8</v>
      </c>
      <c r="K392" s="139">
        <f>DATE($B1,$D1,1)</f>
        <v>44287</v>
      </c>
      <c r="L392" s="139">
        <f>DATEDIF(D392,K392,"Y")</f>
        <v>121</v>
      </c>
      <c r="M392" s="121" t="str">
        <f t="shared" si="529"/>
        <v>×</v>
      </c>
      <c r="N392" s="87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  <c r="AA392" s="86"/>
      <c r="AB392" s="86"/>
      <c r="AC392" s="86"/>
      <c r="AD392" s="86"/>
      <c r="AE392" s="86"/>
      <c r="AF392" s="86"/>
      <c r="AG392" s="86"/>
      <c r="AH392" s="86"/>
      <c r="AI392" s="86"/>
      <c r="AJ392" s="86"/>
      <c r="AK392" s="86"/>
      <c r="AL392" s="86"/>
      <c r="AM392" s="86"/>
      <c r="AN392" s="86"/>
      <c r="AO392" s="86"/>
      <c r="AP392" s="86"/>
      <c r="AQ392" s="86"/>
      <c r="AR392" s="86"/>
      <c r="AS392" s="41">
        <f>SUM(N392:AR392)</f>
        <v>0</v>
      </c>
      <c r="AT392" s="36">
        <f t="shared" ref="AT392" si="584">COUNT(N392:AR392)</f>
        <v>0</v>
      </c>
    </row>
    <row r="393" spans="1:46" ht="21" customHeight="1" thickBot="1">
      <c r="A393" s="144"/>
      <c r="B393" s="114"/>
      <c r="C393" s="114"/>
      <c r="D393" s="116"/>
      <c r="E393" s="137"/>
      <c r="F393" s="118"/>
      <c r="G393" s="118"/>
      <c r="H393" s="118"/>
      <c r="I393" s="118"/>
      <c r="J393" s="38" t="s">
        <v>24</v>
      </c>
      <c r="K393" s="140"/>
      <c r="L393" s="141"/>
      <c r="M393" s="142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  <c r="AC393" s="90"/>
      <c r="AD393" s="90"/>
      <c r="AE393" s="90"/>
      <c r="AF393" s="90"/>
      <c r="AG393" s="90"/>
      <c r="AH393" s="90"/>
      <c r="AI393" s="90"/>
      <c r="AJ393" s="90"/>
      <c r="AK393" s="90"/>
      <c r="AL393" s="90"/>
      <c r="AM393" s="90"/>
      <c r="AN393" s="90"/>
      <c r="AO393" s="90"/>
      <c r="AP393" s="90"/>
      <c r="AQ393" s="90"/>
      <c r="AR393" s="90"/>
      <c r="AS393" s="39" t="str">
        <f t="shared" ref="AS393" si="585">IF(AT392=AT393,"○","×")</f>
        <v>○</v>
      </c>
      <c r="AT393" s="36">
        <f t="shared" ref="AT393" si="586">COUNTIF(N393:AR393,"ａ")+COUNTIF(N393:AR393,"ｂ")+COUNTIF(N393:AR393,"ｃ")</f>
        <v>0</v>
      </c>
    </row>
    <row r="394" spans="1:46" ht="21" customHeight="1">
      <c r="A394" s="143">
        <v>196</v>
      </c>
      <c r="B394" s="145"/>
      <c r="C394" s="145"/>
      <c r="D394" s="146"/>
      <c r="E394" s="137" t="str">
        <f>IF(D394=""," ",DATEDIF(D394,K394,"Y")&amp;"歳"&amp;DATEDIF(D394,K394,"YM")&amp;"カ月")</f>
        <v xml:space="preserve"> </v>
      </c>
      <c r="F394" s="138"/>
      <c r="G394" s="138"/>
      <c r="H394" s="138"/>
      <c r="I394" s="138"/>
      <c r="J394" s="40" t="s">
        <v>8</v>
      </c>
      <c r="K394" s="139">
        <f>DATE($B1,$D1,1)</f>
        <v>44287</v>
      </c>
      <c r="L394" s="139">
        <f>DATEDIF(D394,K394,"Y")</f>
        <v>121</v>
      </c>
      <c r="M394" s="121" t="str">
        <f t="shared" si="529"/>
        <v>×</v>
      </c>
      <c r="N394" s="87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  <c r="Z394" s="86"/>
      <c r="AA394" s="86"/>
      <c r="AB394" s="86"/>
      <c r="AC394" s="86"/>
      <c r="AD394" s="86"/>
      <c r="AE394" s="86"/>
      <c r="AF394" s="86"/>
      <c r="AG394" s="86"/>
      <c r="AH394" s="86"/>
      <c r="AI394" s="86"/>
      <c r="AJ394" s="86"/>
      <c r="AK394" s="86"/>
      <c r="AL394" s="86"/>
      <c r="AM394" s="86"/>
      <c r="AN394" s="86"/>
      <c r="AO394" s="86"/>
      <c r="AP394" s="86"/>
      <c r="AQ394" s="86"/>
      <c r="AR394" s="86"/>
      <c r="AS394" s="41">
        <f>SUM(N394:AR394)</f>
        <v>0</v>
      </c>
      <c r="AT394" s="36">
        <f t="shared" ref="AT394" si="587">COUNT(N394:AR394)</f>
        <v>0</v>
      </c>
    </row>
    <row r="395" spans="1:46" ht="21" customHeight="1" thickBot="1">
      <c r="A395" s="144"/>
      <c r="B395" s="114"/>
      <c r="C395" s="114"/>
      <c r="D395" s="116"/>
      <c r="E395" s="137"/>
      <c r="F395" s="118"/>
      <c r="G395" s="118"/>
      <c r="H395" s="118"/>
      <c r="I395" s="118"/>
      <c r="J395" s="38" t="s">
        <v>24</v>
      </c>
      <c r="K395" s="140"/>
      <c r="L395" s="141"/>
      <c r="M395" s="142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  <c r="AB395" s="90"/>
      <c r="AC395" s="90"/>
      <c r="AD395" s="90"/>
      <c r="AE395" s="90"/>
      <c r="AF395" s="90"/>
      <c r="AG395" s="90"/>
      <c r="AH395" s="90"/>
      <c r="AI395" s="90"/>
      <c r="AJ395" s="90"/>
      <c r="AK395" s="90"/>
      <c r="AL395" s="90"/>
      <c r="AM395" s="90"/>
      <c r="AN395" s="90"/>
      <c r="AO395" s="90"/>
      <c r="AP395" s="90"/>
      <c r="AQ395" s="90"/>
      <c r="AR395" s="90"/>
      <c r="AS395" s="39" t="str">
        <f t="shared" ref="AS395" si="588">IF(AT394=AT395,"○","×")</f>
        <v>○</v>
      </c>
      <c r="AT395" s="36">
        <f t="shared" ref="AT395" si="589">COUNTIF(N395:AR395,"ａ")+COUNTIF(N395:AR395,"ｂ")+COUNTIF(N395:AR395,"ｃ")</f>
        <v>0</v>
      </c>
    </row>
    <row r="396" spans="1:46" ht="21" customHeight="1">
      <c r="A396" s="143">
        <v>197</v>
      </c>
      <c r="B396" s="145"/>
      <c r="C396" s="145"/>
      <c r="D396" s="146"/>
      <c r="E396" s="137" t="str">
        <f>IF(D396=""," ",DATEDIF(D396,K396,"Y")&amp;"歳"&amp;DATEDIF(D396,K396,"YM")&amp;"カ月")</f>
        <v xml:space="preserve"> </v>
      </c>
      <c r="F396" s="138"/>
      <c r="G396" s="138"/>
      <c r="H396" s="138"/>
      <c r="I396" s="138"/>
      <c r="J396" s="40" t="s">
        <v>8</v>
      </c>
      <c r="K396" s="139">
        <f>DATE($B1,$D1,1)</f>
        <v>44287</v>
      </c>
      <c r="L396" s="139">
        <f>DATEDIF(D396,K396,"Y")</f>
        <v>121</v>
      </c>
      <c r="M396" s="121" t="str">
        <f t="shared" si="529"/>
        <v>×</v>
      </c>
      <c r="N396" s="87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86"/>
      <c r="AA396" s="86"/>
      <c r="AB396" s="86"/>
      <c r="AC396" s="86"/>
      <c r="AD396" s="86"/>
      <c r="AE396" s="86"/>
      <c r="AF396" s="86"/>
      <c r="AG396" s="86"/>
      <c r="AH396" s="86"/>
      <c r="AI396" s="86"/>
      <c r="AJ396" s="86"/>
      <c r="AK396" s="86"/>
      <c r="AL396" s="86"/>
      <c r="AM396" s="86"/>
      <c r="AN396" s="86"/>
      <c r="AO396" s="86"/>
      <c r="AP396" s="86"/>
      <c r="AQ396" s="86"/>
      <c r="AR396" s="86"/>
      <c r="AS396" s="41">
        <f>SUM(N396:AR396)</f>
        <v>0</v>
      </c>
      <c r="AT396" s="36">
        <f t="shared" ref="AT396" si="590">COUNT(N396:AR396)</f>
        <v>0</v>
      </c>
    </row>
    <row r="397" spans="1:46" ht="21" customHeight="1" thickBot="1">
      <c r="A397" s="144"/>
      <c r="B397" s="114"/>
      <c r="C397" s="114"/>
      <c r="D397" s="116"/>
      <c r="E397" s="137"/>
      <c r="F397" s="118"/>
      <c r="G397" s="118"/>
      <c r="H397" s="118"/>
      <c r="I397" s="118"/>
      <c r="J397" s="38" t="s">
        <v>24</v>
      </c>
      <c r="K397" s="140"/>
      <c r="L397" s="141"/>
      <c r="M397" s="142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  <c r="AC397" s="90"/>
      <c r="AD397" s="90"/>
      <c r="AE397" s="90"/>
      <c r="AF397" s="90"/>
      <c r="AG397" s="90"/>
      <c r="AH397" s="90"/>
      <c r="AI397" s="90"/>
      <c r="AJ397" s="90"/>
      <c r="AK397" s="90"/>
      <c r="AL397" s="90"/>
      <c r="AM397" s="90"/>
      <c r="AN397" s="90"/>
      <c r="AO397" s="90"/>
      <c r="AP397" s="90"/>
      <c r="AQ397" s="90"/>
      <c r="AR397" s="90"/>
      <c r="AS397" s="39" t="str">
        <f t="shared" ref="AS397" si="591">IF(AT396=AT397,"○","×")</f>
        <v>○</v>
      </c>
      <c r="AT397" s="36">
        <f t="shared" ref="AT397" si="592">COUNTIF(N397:AR397,"ａ")+COUNTIF(N397:AR397,"ｂ")+COUNTIF(N397:AR397,"ｃ")</f>
        <v>0</v>
      </c>
    </row>
    <row r="398" spans="1:46" ht="21" customHeight="1">
      <c r="A398" s="143">
        <v>198</v>
      </c>
      <c r="B398" s="145"/>
      <c r="C398" s="145"/>
      <c r="D398" s="146"/>
      <c r="E398" s="137" t="str">
        <f>IF(D398=""," ",DATEDIF(D398,K398,"Y")&amp;"歳"&amp;DATEDIF(D398,K398,"YM")&amp;"カ月")</f>
        <v xml:space="preserve"> </v>
      </c>
      <c r="F398" s="138"/>
      <c r="G398" s="138"/>
      <c r="H398" s="138"/>
      <c r="I398" s="138"/>
      <c r="J398" s="40" t="s">
        <v>8</v>
      </c>
      <c r="K398" s="139">
        <f>DATE($B1,$D1,1)</f>
        <v>44287</v>
      </c>
      <c r="L398" s="139">
        <f>DATEDIF(D398,K398,"Y")</f>
        <v>121</v>
      </c>
      <c r="M398" s="121" t="str">
        <f t="shared" si="529"/>
        <v>×</v>
      </c>
      <c r="N398" s="87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  <c r="Z398" s="86"/>
      <c r="AA398" s="86"/>
      <c r="AB398" s="86"/>
      <c r="AC398" s="86"/>
      <c r="AD398" s="86"/>
      <c r="AE398" s="86"/>
      <c r="AF398" s="86"/>
      <c r="AG398" s="86"/>
      <c r="AH398" s="86"/>
      <c r="AI398" s="86"/>
      <c r="AJ398" s="86"/>
      <c r="AK398" s="86"/>
      <c r="AL398" s="86"/>
      <c r="AM398" s="86"/>
      <c r="AN398" s="86"/>
      <c r="AO398" s="86"/>
      <c r="AP398" s="86"/>
      <c r="AQ398" s="86"/>
      <c r="AR398" s="86"/>
      <c r="AS398" s="41">
        <f>SUM(N398:AR398)</f>
        <v>0</v>
      </c>
      <c r="AT398" s="36">
        <f t="shared" ref="AT398" si="593">COUNT(N398:AR398)</f>
        <v>0</v>
      </c>
    </row>
    <row r="399" spans="1:46" ht="21" customHeight="1" thickBot="1">
      <c r="A399" s="144"/>
      <c r="B399" s="114"/>
      <c r="C399" s="114"/>
      <c r="D399" s="116"/>
      <c r="E399" s="137"/>
      <c r="F399" s="118"/>
      <c r="G399" s="118"/>
      <c r="H399" s="118"/>
      <c r="I399" s="118"/>
      <c r="J399" s="38" t="s">
        <v>24</v>
      </c>
      <c r="K399" s="140"/>
      <c r="L399" s="141"/>
      <c r="M399" s="142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  <c r="AB399" s="90"/>
      <c r="AC399" s="90"/>
      <c r="AD399" s="90"/>
      <c r="AE399" s="90"/>
      <c r="AF399" s="90"/>
      <c r="AG399" s="90"/>
      <c r="AH399" s="90"/>
      <c r="AI399" s="90"/>
      <c r="AJ399" s="90"/>
      <c r="AK399" s="90"/>
      <c r="AL399" s="90"/>
      <c r="AM399" s="90"/>
      <c r="AN399" s="90"/>
      <c r="AO399" s="90"/>
      <c r="AP399" s="90"/>
      <c r="AQ399" s="90"/>
      <c r="AR399" s="90"/>
      <c r="AS399" s="39" t="str">
        <f t="shared" ref="AS399" si="594">IF(AT398=AT399,"○","×")</f>
        <v>○</v>
      </c>
      <c r="AT399" s="36">
        <f t="shared" ref="AT399" si="595">COUNTIF(N399:AR399,"ａ")+COUNTIF(N399:AR399,"ｂ")+COUNTIF(N399:AR399,"ｃ")</f>
        <v>0</v>
      </c>
    </row>
    <row r="400" spans="1:46" ht="21" customHeight="1">
      <c r="A400" s="143">
        <v>199</v>
      </c>
      <c r="B400" s="145"/>
      <c r="C400" s="145"/>
      <c r="D400" s="146"/>
      <c r="E400" s="137" t="str">
        <f>IF(D400=""," ",DATEDIF(D400,K400,"Y")&amp;"歳"&amp;DATEDIF(D400,K400,"YM")&amp;"カ月")</f>
        <v xml:space="preserve"> </v>
      </c>
      <c r="F400" s="138"/>
      <c r="G400" s="138"/>
      <c r="H400" s="138"/>
      <c r="I400" s="138"/>
      <c r="J400" s="40" t="s">
        <v>8</v>
      </c>
      <c r="K400" s="139">
        <f>DATE($B1,$D1,1)</f>
        <v>44287</v>
      </c>
      <c r="L400" s="139">
        <f>DATEDIF(D400,K400,"Y")</f>
        <v>121</v>
      </c>
      <c r="M400" s="121" t="str">
        <f t="shared" si="529"/>
        <v>×</v>
      </c>
      <c r="N400" s="87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  <c r="Z400" s="86"/>
      <c r="AA400" s="86"/>
      <c r="AB400" s="86"/>
      <c r="AC400" s="86"/>
      <c r="AD400" s="86"/>
      <c r="AE400" s="86"/>
      <c r="AF400" s="86"/>
      <c r="AG400" s="86"/>
      <c r="AH400" s="86"/>
      <c r="AI400" s="86"/>
      <c r="AJ400" s="86"/>
      <c r="AK400" s="86"/>
      <c r="AL400" s="86"/>
      <c r="AM400" s="86"/>
      <c r="AN400" s="86"/>
      <c r="AO400" s="86"/>
      <c r="AP400" s="86"/>
      <c r="AQ400" s="86"/>
      <c r="AR400" s="86"/>
      <c r="AS400" s="41">
        <f>SUM(N400:AR400)</f>
        <v>0</v>
      </c>
      <c r="AT400" s="36">
        <f t="shared" ref="AT400" si="596">COUNT(N400:AR400)</f>
        <v>0</v>
      </c>
    </row>
    <row r="401" spans="1:47" ht="21" customHeight="1" thickBot="1">
      <c r="A401" s="144"/>
      <c r="B401" s="114"/>
      <c r="C401" s="114"/>
      <c r="D401" s="116"/>
      <c r="E401" s="137"/>
      <c r="F401" s="118"/>
      <c r="G401" s="118"/>
      <c r="H401" s="118"/>
      <c r="I401" s="118"/>
      <c r="J401" s="38" t="s">
        <v>24</v>
      </c>
      <c r="K401" s="140"/>
      <c r="L401" s="141"/>
      <c r="M401" s="142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  <c r="AC401" s="90"/>
      <c r="AD401" s="90"/>
      <c r="AE401" s="90"/>
      <c r="AF401" s="90"/>
      <c r="AG401" s="90"/>
      <c r="AH401" s="90"/>
      <c r="AI401" s="90"/>
      <c r="AJ401" s="90"/>
      <c r="AK401" s="90"/>
      <c r="AL401" s="90"/>
      <c r="AM401" s="90"/>
      <c r="AN401" s="90"/>
      <c r="AO401" s="90"/>
      <c r="AP401" s="90"/>
      <c r="AQ401" s="90"/>
      <c r="AR401" s="90"/>
      <c r="AS401" s="39" t="str">
        <f t="shared" ref="AS401" si="597">IF(AT400=AT401,"○","×")</f>
        <v>○</v>
      </c>
      <c r="AT401" s="36">
        <f t="shared" ref="AT401" si="598">COUNTIF(N401:AR401,"ａ")+COUNTIF(N401:AR401,"ｂ")+COUNTIF(N401:AR401,"ｃ")</f>
        <v>0</v>
      </c>
    </row>
    <row r="402" spans="1:47" ht="21" customHeight="1">
      <c r="A402" s="143">
        <v>200</v>
      </c>
      <c r="B402" s="145"/>
      <c r="C402" s="145"/>
      <c r="D402" s="146"/>
      <c r="E402" s="137" t="str">
        <f>IF(D402=""," ",DATEDIF(D402,K402,"Y")&amp;"歳"&amp;DATEDIF(D402,K402,"YM")&amp;"カ月")</f>
        <v xml:space="preserve"> </v>
      </c>
      <c r="F402" s="138"/>
      <c r="G402" s="138"/>
      <c r="H402" s="138"/>
      <c r="I402" s="138"/>
      <c r="J402" s="43" t="s">
        <v>8</v>
      </c>
      <c r="K402" s="139">
        <f>DATE($B1,$D1,1)</f>
        <v>44287</v>
      </c>
      <c r="L402" s="139">
        <f>DATEDIF(D402,K402,"Y")</f>
        <v>121</v>
      </c>
      <c r="M402" s="121" t="str">
        <f t="shared" ref="M402" si="599">IF(L402=0,"○",IF(L402=1,"△",IF(L402=2,"□",IF(L402=3,"◇","×"))))</f>
        <v>×</v>
      </c>
      <c r="N402" s="85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  <c r="Z402" s="86"/>
      <c r="AA402" s="86"/>
      <c r="AB402" s="86"/>
      <c r="AC402" s="86"/>
      <c r="AD402" s="86"/>
      <c r="AE402" s="86"/>
      <c r="AF402" s="86"/>
      <c r="AG402" s="86"/>
      <c r="AH402" s="86"/>
      <c r="AI402" s="86"/>
      <c r="AJ402" s="86"/>
      <c r="AK402" s="86"/>
      <c r="AL402" s="86"/>
      <c r="AM402" s="86"/>
      <c r="AN402" s="86"/>
      <c r="AO402" s="86"/>
      <c r="AP402" s="86"/>
      <c r="AQ402" s="86"/>
      <c r="AR402" s="86"/>
      <c r="AS402" s="41">
        <f>SUM(N402:AR402)</f>
        <v>0</v>
      </c>
      <c r="AT402" s="36">
        <f t="shared" ref="AT402" si="600">COUNT(N402:AR402)</f>
        <v>0</v>
      </c>
    </row>
    <row r="403" spans="1:47" ht="21" customHeight="1" thickBot="1">
      <c r="A403" s="156"/>
      <c r="B403" s="157"/>
      <c r="C403" s="157"/>
      <c r="D403" s="158"/>
      <c r="E403" s="159"/>
      <c r="F403" s="153"/>
      <c r="G403" s="153"/>
      <c r="H403" s="153"/>
      <c r="I403" s="153"/>
      <c r="J403" s="44" t="s">
        <v>58</v>
      </c>
      <c r="K403" s="155"/>
      <c r="L403" s="141"/>
      <c r="M403" s="142"/>
      <c r="N403" s="91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  <c r="AA403" s="92"/>
      <c r="AB403" s="92"/>
      <c r="AC403" s="92"/>
      <c r="AD403" s="92"/>
      <c r="AE403" s="92"/>
      <c r="AF403" s="92"/>
      <c r="AG403" s="92"/>
      <c r="AH403" s="92"/>
      <c r="AI403" s="92"/>
      <c r="AJ403" s="92"/>
      <c r="AK403" s="92"/>
      <c r="AL403" s="92"/>
      <c r="AM403" s="92"/>
      <c r="AN403" s="92"/>
      <c r="AO403" s="92"/>
      <c r="AP403" s="92"/>
      <c r="AQ403" s="92"/>
      <c r="AR403" s="92"/>
      <c r="AS403" s="45" t="str">
        <f>IF(AT402=AT403,"○","×")</f>
        <v>○</v>
      </c>
      <c r="AT403" s="36">
        <f t="shared" ref="AT403" si="601">COUNTIF(N403:AR403,"ａ")+COUNTIF(N403:AR403,"ｂ")+COUNTIF(N403:AR403,"ｃ")</f>
        <v>0</v>
      </c>
    </row>
    <row r="404" spans="1:47" ht="21" customHeight="1" thickTop="1">
      <c r="A404" s="47"/>
      <c r="B404" s="48"/>
      <c r="C404" s="48"/>
      <c r="D404" s="48"/>
      <c r="E404" s="49"/>
      <c r="F404" s="154">
        <f>COUNT(F4:F403)</f>
        <v>0</v>
      </c>
      <c r="G404" s="154">
        <f>COUNT(G4:G403)</f>
        <v>0</v>
      </c>
      <c r="H404" s="154">
        <f>COUNT(H4:H403)</f>
        <v>0</v>
      </c>
      <c r="I404" s="154">
        <f>COUNT(I4:I403)</f>
        <v>0</v>
      </c>
      <c r="J404" s="50" t="s">
        <v>23</v>
      </c>
      <c r="K404" s="51"/>
      <c r="L404" s="51"/>
      <c r="M404" s="51"/>
      <c r="N404" s="52">
        <f t="shared" ref="N404:AR404" si="602">SUM(N425:N427)</f>
        <v>0</v>
      </c>
      <c r="O404" s="52">
        <f t="shared" si="602"/>
        <v>0</v>
      </c>
      <c r="P404" s="52">
        <f t="shared" si="602"/>
        <v>0</v>
      </c>
      <c r="Q404" s="52">
        <f t="shared" si="602"/>
        <v>0</v>
      </c>
      <c r="R404" s="52">
        <f t="shared" si="602"/>
        <v>0</v>
      </c>
      <c r="S404" s="52">
        <f t="shared" si="602"/>
        <v>0</v>
      </c>
      <c r="T404" s="52">
        <f t="shared" si="602"/>
        <v>0</v>
      </c>
      <c r="U404" s="52">
        <f t="shared" si="602"/>
        <v>0</v>
      </c>
      <c r="V404" s="52">
        <f t="shared" si="602"/>
        <v>0</v>
      </c>
      <c r="W404" s="52">
        <f t="shared" si="602"/>
        <v>0</v>
      </c>
      <c r="X404" s="52">
        <f t="shared" si="602"/>
        <v>0</v>
      </c>
      <c r="Y404" s="52">
        <f t="shared" si="602"/>
        <v>0</v>
      </c>
      <c r="Z404" s="52">
        <f t="shared" si="602"/>
        <v>0</v>
      </c>
      <c r="AA404" s="52">
        <f t="shared" si="602"/>
        <v>0</v>
      </c>
      <c r="AB404" s="52">
        <f t="shared" si="602"/>
        <v>0</v>
      </c>
      <c r="AC404" s="52">
        <f t="shared" si="602"/>
        <v>0</v>
      </c>
      <c r="AD404" s="52">
        <f t="shared" si="602"/>
        <v>0</v>
      </c>
      <c r="AE404" s="52">
        <f t="shared" si="602"/>
        <v>0</v>
      </c>
      <c r="AF404" s="52">
        <f t="shared" si="602"/>
        <v>0</v>
      </c>
      <c r="AG404" s="52">
        <f t="shared" si="602"/>
        <v>0</v>
      </c>
      <c r="AH404" s="52">
        <f t="shared" si="602"/>
        <v>0</v>
      </c>
      <c r="AI404" s="52">
        <f t="shared" si="602"/>
        <v>0</v>
      </c>
      <c r="AJ404" s="52">
        <f t="shared" si="602"/>
        <v>0</v>
      </c>
      <c r="AK404" s="52">
        <f t="shared" si="602"/>
        <v>0</v>
      </c>
      <c r="AL404" s="52">
        <f t="shared" si="602"/>
        <v>0</v>
      </c>
      <c r="AM404" s="52">
        <f t="shared" si="602"/>
        <v>0</v>
      </c>
      <c r="AN404" s="52">
        <f t="shared" si="602"/>
        <v>0</v>
      </c>
      <c r="AO404" s="52">
        <f t="shared" si="602"/>
        <v>0</v>
      </c>
      <c r="AP404" s="52">
        <f t="shared" si="602"/>
        <v>0</v>
      </c>
      <c r="AQ404" s="52">
        <f t="shared" si="602"/>
        <v>0</v>
      </c>
      <c r="AR404" s="52">
        <f t="shared" si="602"/>
        <v>0</v>
      </c>
      <c r="AS404" s="53">
        <f>SUM(N404:AR404)</f>
        <v>0</v>
      </c>
      <c r="AT404" s="54"/>
      <c r="AU404" s="55"/>
    </row>
    <row r="405" spans="1:47" ht="21" hidden="1" customHeight="1">
      <c r="A405" s="56"/>
      <c r="B405" s="57"/>
      <c r="C405" s="57"/>
      <c r="D405" s="57"/>
      <c r="E405" s="58"/>
      <c r="F405" s="140"/>
      <c r="G405" s="140"/>
      <c r="H405" s="140"/>
      <c r="I405" s="140"/>
      <c r="J405" s="59" t="s">
        <v>46</v>
      </c>
      <c r="K405" s="51"/>
      <c r="L405" s="51"/>
      <c r="M405" s="51"/>
      <c r="N405" s="52">
        <f t="shared" ref="N405:AR405" si="603">COUNTIFS($M4:$M403,"○",N4:N403,"&gt;=0.1")</f>
        <v>0</v>
      </c>
      <c r="O405" s="52">
        <f t="shared" si="603"/>
        <v>0</v>
      </c>
      <c r="P405" s="52">
        <f t="shared" si="603"/>
        <v>0</v>
      </c>
      <c r="Q405" s="52">
        <f t="shared" si="603"/>
        <v>0</v>
      </c>
      <c r="R405" s="52">
        <f t="shared" si="603"/>
        <v>0</v>
      </c>
      <c r="S405" s="52">
        <f t="shared" si="603"/>
        <v>0</v>
      </c>
      <c r="T405" s="52">
        <f t="shared" si="603"/>
        <v>0</v>
      </c>
      <c r="U405" s="52">
        <f t="shared" si="603"/>
        <v>0</v>
      </c>
      <c r="V405" s="52">
        <f t="shared" si="603"/>
        <v>0</v>
      </c>
      <c r="W405" s="52">
        <f t="shared" si="603"/>
        <v>0</v>
      </c>
      <c r="X405" s="52">
        <f t="shared" si="603"/>
        <v>0</v>
      </c>
      <c r="Y405" s="52">
        <f t="shared" si="603"/>
        <v>0</v>
      </c>
      <c r="Z405" s="52">
        <f t="shared" si="603"/>
        <v>0</v>
      </c>
      <c r="AA405" s="52">
        <f t="shared" si="603"/>
        <v>0</v>
      </c>
      <c r="AB405" s="52">
        <f t="shared" si="603"/>
        <v>0</v>
      </c>
      <c r="AC405" s="52">
        <f t="shared" si="603"/>
        <v>0</v>
      </c>
      <c r="AD405" s="52">
        <f t="shared" si="603"/>
        <v>0</v>
      </c>
      <c r="AE405" s="52">
        <f t="shared" si="603"/>
        <v>0</v>
      </c>
      <c r="AF405" s="52">
        <f t="shared" si="603"/>
        <v>0</v>
      </c>
      <c r="AG405" s="52">
        <f t="shared" si="603"/>
        <v>0</v>
      </c>
      <c r="AH405" s="52">
        <f t="shared" si="603"/>
        <v>0</v>
      </c>
      <c r="AI405" s="52">
        <f t="shared" si="603"/>
        <v>0</v>
      </c>
      <c r="AJ405" s="52">
        <f t="shared" si="603"/>
        <v>0</v>
      </c>
      <c r="AK405" s="52">
        <f t="shared" si="603"/>
        <v>0</v>
      </c>
      <c r="AL405" s="52">
        <f t="shared" si="603"/>
        <v>0</v>
      </c>
      <c r="AM405" s="52">
        <f t="shared" si="603"/>
        <v>0</v>
      </c>
      <c r="AN405" s="52">
        <f t="shared" si="603"/>
        <v>0</v>
      </c>
      <c r="AO405" s="52">
        <f t="shared" si="603"/>
        <v>0</v>
      </c>
      <c r="AP405" s="52">
        <f t="shared" si="603"/>
        <v>0</v>
      </c>
      <c r="AQ405" s="52">
        <f t="shared" si="603"/>
        <v>0</v>
      </c>
      <c r="AR405" s="52">
        <f t="shared" si="603"/>
        <v>0</v>
      </c>
      <c r="AS405" s="60">
        <f>SUM(N405:AR405)</f>
        <v>0</v>
      </c>
      <c r="AT405" s="54"/>
      <c r="AU405" s="55"/>
    </row>
    <row r="406" spans="1:47" ht="21" hidden="1" customHeight="1">
      <c r="A406" s="56"/>
      <c r="B406" s="57"/>
      <c r="C406" s="57"/>
      <c r="D406" s="57"/>
      <c r="E406" s="58"/>
      <c r="F406" s="140"/>
      <c r="G406" s="140"/>
      <c r="H406" s="140"/>
      <c r="I406" s="140"/>
      <c r="J406" s="59" t="s">
        <v>47</v>
      </c>
      <c r="K406" s="51"/>
      <c r="L406" s="51"/>
      <c r="M406" s="51"/>
      <c r="N406" s="52">
        <f t="shared" ref="N406:AR406" si="604">COUNTIFS($M4:$M403,"△",N4:N403,"&gt;=0.1")</f>
        <v>0</v>
      </c>
      <c r="O406" s="52">
        <f t="shared" si="604"/>
        <v>0</v>
      </c>
      <c r="P406" s="52">
        <f t="shared" si="604"/>
        <v>0</v>
      </c>
      <c r="Q406" s="52">
        <f t="shared" si="604"/>
        <v>0</v>
      </c>
      <c r="R406" s="52">
        <f t="shared" si="604"/>
        <v>0</v>
      </c>
      <c r="S406" s="52">
        <f t="shared" si="604"/>
        <v>0</v>
      </c>
      <c r="T406" s="52">
        <f t="shared" si="604"/>
        <v>0</v>
      </c>
      <c r="U406" s="52">
        <f t="shared" si="604"/>
        <v>0</v>
      </c>
      <c r="V406" s="52">
        <f t="shared" si="604"/>
        <v>0</v>
      </c>
      <c r="W406" s="52">
        <f t="shared" si="604"/>
        <v>0</v>
      </c>
      <c r="X406" s="52">
        <f t="shared" si="604"/>
        <v>0</v>
      </c>
      <c r="Y406" s="52">
        <f t="shared" si="604"/>
        <v>0</v>
      </c>
      <c r="Z406" s="52">
        <f t="shared" si="604"/>
        <v>0</v>
      </c>
      <c r="AA406" s="52">
        <f t="shared" si="604"/>
        <v>0</v>
      </c>
      <c r="AB406" s="52">
        <f t="shared" si="604"/>
        <v>0</v>
      </c>
      <c r="AC406" s="52">
        <f t="shared" si="604"/>
        <v>0</v>
      </c>
      <c r="AD406" s="52">
        <f t="shared" si="604"/>
        <v>0</v>
      </c>
      <c r="AE406" s="52">
        <f t="shared" si="604"/>
        <v>0</v>
      </c>
      <c r="AF406" s="52">
        <f t="shared" si="604"/>
        <v>0</v>
      </c>
      <c r="AG406" s="52">
        <f t="shared" si="604"/>
        <v>0</v>
      </c>
      <c r="AH406" s="52">
        <f t="shared" si="604"/>
        <v>0</v>
      </c>
      <c r="AI406" s="52">
        <f t="shared" si="604"/>
        <v>0</v>
      </c>
      <c r="AJ406" s="52">
        <f t="shared" si="604"/>
        <v>0</v>
      </c>
      <c r="AK406" s="52">
        <f t="shared" si="604"/>
        <v>0</v>
      </c>
      <c r="AL406" s="52">
        <f t="shared" si="604"/>
        <v>0</v>
      </c>
      <c r="AM406" s="52">
        <f t="shared" si="604"/>
        <v>0</v>
      </c>
      <c r="AN406" s="52">
        <f t="shared" si="604"/>
        <v>0</v>
      </c>
      <c r="AO406" s="52">
        <f t="shared" si="604"/>
        <v>0</v>
      </c>
      <c r="AP406" s="52">
        <f t="shared" si="604"/>
        <v>0</v>
      </c>
      <c r="AQ406" s="52">
        <f t="shared" si="604"/>
        <v>0</v>
      </c>
      <c r="AR406" s="52">
        <f t="shared" si="604"/>
        <v>0</v>
      </c>
      <c r="AS406" s="60">
        <f t="shared" ref="AS406:AS424" si="605">SUM(N406:AR406)</f>
        <v>0</v>
      </c>
      <c r="AT406" s="54"/>
      <c r="AU406" s="55"/>
    </row>
    <row r="407" spans="1:47" ht="21" hidden="1" customHeight="1">
      <c r="A407" s="56"/>
      <c r="B407" s="57"/>
      <c r="C407" s="57"/>
      <c r="D407" s="57"/>
      <c r="E407" s="58"/>
      <c r="F407" s="140"/>
      <c r="G407" s="140"/>
      <c r="H407" s="140"/>
      <c r="I407" s="140"/>
      <c r="J407" s="59" t="s">
        <v>48</v>
      </c>
      <c r="K407" s="51"/>
      <c r="L407" s="51"/>
      <c r="M407" s="51"/>
      <c r="N407" s="52">
        <f t="shared" ref="N407:AR407" si="606">COUNTIFS($M4:$M403,"□",N4:N403,"&gt;=0.1")</f>
        <v>0</v>
      </c>
      <c r="O407" s="52">
        <f t="shared" si="606"/>
        <v>0</v>
      </c>
      <c r="P407" s="52">
        <f t="shared" si="606"/>
        <v>0</v>
      </c>
      <c r="Q407" s="52">
        <f t="shared" si="606"/>
        <v>0</v>
      </c>
      <c r="R407" s="52">
        <f t="shared" si="606"/>
        <v>0</v>
      </c>
      <c r="S407" s="52">
        <f t="shared" si="606"/>
        <v>0</v>
      </c>
      <c r="T407" s="52">
        <f t="shared" si="606"/>
        <v>0</v>
      </c>
      <c r="U407" s="52">
        <f t="shared" si="606"/>
        <v>0</v>
      </c>
      <c r="V407" s="52">
        <f t="shared" si="606"/>
        <v>0</v>
      </c>
      <c r="W407" s="52">
        <f t="shared" si="606"/>
        <v>0</v>
      </c>
      <c r="X407" s="52">
        <f t="shared" si="606"/>
        <v>0</v>
      </c>
      <c r="Y407" s="52">
        <f t="shared" si="606"/>
        <v>0</v>
      </c>
      <c r="Z407" s="52">
        <f t="shared" si="606"/>
        <v>0</v>
      </c>
      <c r="AA407" s="52">
        <f t="shared" si="606"/>
        <v>0</v>
      </c>
      <c r="AB407" s="52">
        <f t="shared" si="606"/>
        <v>0</v>
      </c>
      <c r="AC407" s="52">
        <f t="shared" si="606"/>
        <v>0</v>
      </c>
      <c r="AD407" s="52">
        <f t="shared" si="606"/>
        <v>0</v>
      </c>
      <c r="AE407" s="52">
        <f t="shared" si="606"/>
        <v>0</v>
      </c>
      <c r="AF407" s="52">
        <f t="shared" si="606"/>
        <v>0</v>
      </c>
      <c r="AG407" s="52">
        <f t="shared" si="606"/>
        <v>0</v>
      </c>
      <c r="AH407" s="52">
        <f t="shared" si="606"/>
        <v>0</v>
      </c>
      <c r="AI407" s="52">
        <f t="shared" si="606"/>
        <v>0</v>
      </c>
      <c r="AJ407" s="52">
        <f t="shared" si="606"/>
        <v>0</v>
      </c>
      <c r="AK407" s="52">
        <f t="shared" si="606"/>
        <v>0</v>
      </c>
      <c r="AL407" s="52">
        <f t="shared" si="606"/>
        <v>0</v>
      </c>
      <c r="AM407" s="52">
        <f t="shared" si="606"/>
        <v>0</v>
      </c>
      <c r="AN407" s="52">
        <f t="shared" si="606"/>
        <v>0</v>
      </c>
      <c r="AO407" s="52">
        <f t="shared" si="606"/>
        <v>0</v>
      </c>
      <c r="AP407" s="52">
        <f t="shared" si="606"/>
        <v>0</v>
      </c>
      <c r="AQ407" s="52">
        <f t="shared" si="606"/>
        <v>0</v>
      </c>
      <c r="AR407" s="52">
        <f t="shared" si="606"/>
        <v>0</v>
      </c>
      <c r="AS407" s="60">
        <f t="shared" si="605"/>
        <v>0</v>
      </c>
      <c r="AT407" s="54"/>
      <c r="AU407" s="55"/>
    </row>
    <row r="408" spans="1:47" ht="21" hidden="1" customHeight="1">
      <c r="A408" s="56"/>
      <c r="B408" s="57"/>
      <c r="C408" s="57"/>
      <c r="D408" s="57"/>
      <c r="E408" s="58"/>
      <c r="F408" s="140"/>
      <c r="G408" s="140"/>
      <c r="H408" s="140"/>
      <c r="I408" s="140"/>
      <c r="J408" s="59" t="s">
        <v>49</v>
      </c>
      <c r="K408" s="51"/>
      <c r="L408" s="51"/>
      <c r="M408" s="51"/>
      <c r="N408" s="52">
        <f t="shared" ref="N408:AR408" si="607">COUNTIFS($M4:$M403,"◇",N4:N403,"&gt;=0.1")</f>
        <v>0</v>
      </c>
      <c r="O408" s="52">
        <f t="shared" si="607"/>
        <v>0</v>
      </c>
      <c r="P408" s="52">
        <f t="shared" si="607"/>
        <v>0</v>
      </c>
      <c r="Q408" s="52">
        <f t="shared" si="607"/>
        <v>0</v>
      </c>
      <c r="R408" s="52">
        <f t="shared" si="607"/>
        <v>0</v>
      </c>
      <c r="S408" s="52">
        <f t="shared" si="607"/>
        <v>0</v>
      </c>
      <c r="T408" s="52">
        <f t="shared" si="607"/>
        <v>0</v>
      </c>
      <c r="U408" s="52">
        <f t="shared" si="607"/>
        <v>0</v>
      </c>
      <c r="V408" s="52">
        <f t="shared" si="607"/>
        <v>0</v>
      </c>
      <c r="W408" s="52">
        <f t="shared" si="607"/>
        <v>0</v>
      </c>
      <c r="X408" s="52">
        <f t="shared" si="607"/>
        <v>0</v>
      </c>
      <c r="Y408" s="52">
        <f t="shared" si="607"/>
        <v>0</v>
      </c>
      <c r="Z408" s="52">
        <f t="shared" si="607"/>
        <v>0</v>
      </c>
      <c r="AA408" s="52">
        <f t="shared" si="607"/>
        <v>0</v>
      </c>
      <c r="AB408" s="52">
        <f t="shared" si="607"/>
        <v>0</v>
      </c>
      <c r="AC408" s="52">
        <f t="shared" si="607"/>
        <v>0</v>
      </c>
      <c r="AD408" s="52">
        <f t="shared" si="607"/>
        <v>0</v>
      </c>
      <c r="AE408" s="52">
        <f t="shared" si="607"/>
        <v>0</v>
      </c>
      <c r="AF408" s="52">
        <f t="shared" si="607"/>
        <v>0</v>
      </c>
      <c r="AG408" s="52">
        <f t="shared" si="607"/>
        <v>0</v>
      </c>
      <c r="AH408" s="52">
        <f t="shared" si="607"/>
        <v>0</v>
      </c>
      <c r="AI408" s="52">
        <f t="shared" si="607"/>
        <v>0</v>
      </c>
      <c r="AJ408" s="52">
        <f t="shared" si="607"/>
        <v>0</v>
      </c>
      <c r="AK408" s="52">
        <f t="shared" si="607"/>
        <v>0</v>
      </c>
      <c r="AL408" s="52">
        <f t="shared" si="607"/>
        <v>0</v>
      </c>
      <c r="AM408" s="52">
        <f t="shared" si="607"/>
        <v>0</v>
      </c>
      <c r="AN408" s="52">
        <f t="shared" si="607"/>
        <v>0</v>
      </c>
      <c r="AO408" s="52">
        <f t="shared" si="607"/>
        <v>0</v>
      </c>
      <c r="AP408" s="52">
        <f t="shared" si="607"/>
        <v>0</v>
      </c>
      <c r="AQ408" s="52">
        <f t="shared" si="607"/>
        <v>0</v>
      </c>
      <c r="AR408" s="52">
        <f t="shared" si="607"/>
        <v>0</v>
      </c>
      <c r="AS408" s="60">
        <f t="shared" si="605"/>
        <v>0</v>
      </c>
      <c r="AT408" s="54"/>
      <c r="AU408" s="55"/>
    </row>
    <row r="409" spans="1:47" ht="21" hidden="1" customHeight="1">
      <c r="A409" s="56"/>
      <c r="B409" s="57"/>
      <c r="C409" s="57"/>
      <c r="D409" s="57"/>
      <c r="E409" s="58"/>
      <c r="F409" s="140"/>
      <c r="G409" s="140"/>
      <c r="H409" s="140"/>
      <c r="I409" s="140"/>
      <c r="J409" s="59" t="s">
        <v>50</v>
      </c>
      <c r="K409" s="51"/>
      <c r="L409" s="51"/>
      <c r="M409" s="51"/>
      <c r="N409" s="52">
        <f t="shared" ref="N409:AR409" si="608">COUNTIFS($M4:$M403,"×",N4:N403,"&gt;=0.1")</f>
        <v>0</v>
      </c>
      <c r="O409" s="52">
        <f t="shared" si="608"/>
        <v>0</v>
      </c>
      <c r="P409" s="52">
        <f t="shared" si="608"/>
        <v>0</v>
      </c>
      <c r="Q409" s="52">
        <f t="shared" si="608"/>
        <v>0</v>
      </c>
      <c r="R409" s="52">
        <f t="shared" si="608"/>
        <v>0</v>
      </c>
      <c r="S409" s="52">
        <f t="shared" si="608"/>
        <v>0</v>
      </c>
      <c r="T409" s="52">
        <f t="shared" si="608"/>
        <v>0</v>
      </c>
      <c r="U409" s="52">
        <f t="shared" si="608"/>
        <v>0</v>
      </c>
      <c r="V409" s="52">
        <f t="shared" si="608"/>
        <v>0</v>
      </c>
      <c r="W409" s="52">
        <f t="shared" si="608"/>
        <v>0</v>
      </c>
      <c r="X409" s="52">
        <f t="shared" si="608"/>
        <v>0</v>
      </c>
      <c r="Y409" s="52">
        <f t="shared" si="608"/>
        <v>0</v>
      </c>
      <c r="Z409" s="52">
        <f t="shared" si="608"/>
        <v>0</v>
      </c>
      <c r="AA409" s="52">
        <f t="shared" si="608"/>
        <v>0</v>
      </c>
      <c r="AB409" s="52">
        <f t="shared" si="608"/>
        <v>0</v>
      </c>
      <c r="AC409" s="52">
        <f t="shared" si="608"/>
        <v>0</v>
      </c>
      <c r="AD409" s="52">
        <f t="shared" si="608"/>
        <v>0</v>
      </c>
      <c r="AE409" s="52">
        <f t="shared" si="608"/>
        <v>0</v>
      </c>
      <c r="AF409" s="52">
        <f t="shared" si="608"/>
        <v>0</v>
      </c>
      <c r="AG409" s="52">
        <f t="shared" si="608"/>
        <v>0</v>
      </c>
      <c r="AH409" s="52">
        <f t="shared" si="608"/>
        <v>0</v>
      </c>
      <c r="AI409" s="52">
        <f t="shared" si="608"/>
        <v>0</v>
      </c>
      <c r="AJ409" s="52">
        <f t="shared" si="608"/>
        <v>0</v>
      </c>
      <c r="AK409" s="52">
        <f t="shared" si="608"/>
        <v>0</v>
      </c>
      <c r="AL409" s="52">
        <f t="shared" si="608"/>
        <v>0</v>
      </c>
      <c r="AM409" s="52">
        <f t="shared" si="608"/>
        <v>0</v>
      </c>
      <c r="AN409" s="52">
        <f t="shared" si="608"/>
        <v>0</v>
      </c>
      <c r="AO409" s="52">
        <f t="shared" si="608"/>
        <v>0</v>
      </c>
      <c r="AP409" s="52">
        <f t="shared" si="608"/>
        <v>0</v>
      </c>
      <c r="AQ409" s="52">
        <f t="shared" si="608"/>
        <v>0</v>
      </c>
      <c r="AR409" s="52">
        <f t="shared" si="608"/>
        <v>0</v>
      </c>
      <c r="AS409" s="60">
        <f t="shared" si="605"/>
        <v>0</v>
      </c>
      <c r="AT409" s="54"/>
      <c r="AU409" s="55"/>
    </row>
    <row r="410" spans="1:47" ht="21" hidden="1" customHeight="1">
      <c r="A410" s="56"/>
      <c r="B410" s="57"/>
      <c r="C410" s="57"/>
      <c r="D410" s="57"/>
      <c r="E410" s="58"/>
      <c r="F410" s="140"/>
      <c r="G410" s="140"/>
      <c r="H410" s="140"/>
      <c r="I410" s="140"/>
      <c r="J410" s="59" t="s">
        <v>59</v>
      </c>
      <c r="K410" s="51"/>
      <c r="L410" s="51"/>
      <c r="M410" s="51"/>
      <c r="N410" s="52">
        <f t="shared" ref="N410:AR410" si="609">COUNTIFS($H4:$H403,"重度",N4:N403,"&gt;=0.1")</f>
        <v>0</v>
      </c>
      <c r="O410" s="52">
        <f t="shared" si="609"/>
        <v>0</v>
      </c>
      <c r="P410" s="52">
        <f t="shared" si="609"/>
        <v>0</v>
      </c>
      <c r="Q410" s="52">
        <f t="shared" si="609"/>
        <v>0</v>
      </c>
      <c r="R410" s="52">
        <f t="shared" si="609"/>
        <v>0</v>
      </c>
      <c r="S410" s="52">
        <f t="shared" si="609"/>
        <v>0</v>
      </c>
      <c r="T410" s="52">
        <f t="shared" si="609"/>
        <v>0</v>
      </c>
      <c r="U410" s="52">
        <f t="shared" si="609"/>
        <v>0</v>
      </c>
      <c r="V410" s="52">
        <f t="shared" si="609"/>
        <v>0</v>
      </c>
      <c r="W410" s="52">
        <f t="shared" si="609"/>
        <v>0</v>
      </c>
      <c r="X410" s="52">
        <f t="shared" si="609"/>
        <v>0</v>
      </c>
      <c r="Y410" s="52">
        <f t="shared" si="609"/>
        <v>0</v>
      </c>
      <c r="Z410" s="52">
        <f t="shared" si="609"/>
        <v>0</v>
      </c>
      <c r="AA410" s="52">
        <f t="shared" si="609"/>
        <v>0</v>
      </c>
      <c r="AB410" s="52">
        <f t="shared" si="609"/>
        <v>0</v>
      </c>
      <c r="AC410" s="52">
        <f t="shared" si="609"/>
        <v>0</v>
      </c>
      <c r="AD410" s="52">
        <f t="shared" si="609"/>
        <v>0</v>
      </c>
      <c r="AE410" s="52">
        <f t="shared" si="609"/>
        <v>0</v>
      </c>
      <c r="AF410" s="52">
        <f t="shared" si="609"/>
        <v>0</v>
      </c>
      <c r="AG410" s="52">
        <f t="shared" si="609"/>
        <v>0</v>
      </c>
      <c r="AH410" s="52">
        <f t="shared" si="609"/>
        <v>0</v>
      </c>
      <c r="AI410" s="52">
        <f t="shared" si="609"/>
        <v>0</v>
      </c>
      <c r="AJ410" s="52">
        <f t="shared" si="609"/>
        <v>0</v>
      </c>
      <c r="AK410" s="52">
        <f t="shared" si="609"/>
        <v>0</v>
      </c>
      <c r="AL410" s="52">
        <f t="shared" si="609"/>
        <v>0</v>
      </c>
      <c r="AM410" s="52">
        <f t="shared" si="609"/>
        <v>0</v>
      </c>
      <c r="AN410" s="52">
        <f t="shared" si="609"/>
        <v>0</v>
      </c>
      <c r="AO410" s="52">
        <f t="shared" si="609"/>
        <v>0</v>
      </c>
      <c r="AP410" s="52">
        <f t="shared" si="609"/>
        <v>0</v>
      </c>
      <c r="AQ410" s="52">
        <f t="shared" si="609"/>
        <v>0</v>
      </c>
      <c r="AR410" s="52">
        <f t="shared" si="609"/>
        <v>0</v>
      </c>
      <c r="AS410" s="60">
        <f t="shared" si="605"/>
        <v>0</v>
      </c>
      <c r="AT410" s="54"/>
      <c r="AU410" s="55"/>
    </row>
    <row r="411" spans="1:47" ht="21" hidden="1" customHeight="1">
      <c r="A411" s="56"/>
      <c r="B411" s="57"/>
      <c r="C411" s="57"/>
      <c r="D411" s="57"/>
      <c r="E411" s="58"/>
      <c r="F411" s="140"/>
      <c r="G411" s="140"/>
      <c r="H411" s="140"/>
      <c r="I411" s="140"/>
      <c r="J411" s="59" t="s">
        <v>60</v>
      </c>
      <c r="K411" s="51"/>
      <c r="L411" s="51"/>
      <c r="M411" s="51"/>
      <c r="N411" s="52">
        <f t="shared" ref="N411:AR411" si="610">COUNTIFS($H4:$H403,"中度",N4:N403,"&gt;=0.1")</f>
        <v>0</v>
      </c>
      <c r="O411" s="52">
        <f t="shared" si="610"/>
        <v>0</v>
      </c>
      <c r="P411" s="52">
        <f t="shared" si="610"/>
        <v>0</v>
      </c>
      <c r="Q411" s="52">
        <f t="shared" si="610"/>
        <v>0</v>
      </c>
      <c r="R411" s="52">
        <f t="shared" si="610"/>
        <v>0</v>
      </c>
      <c r="S411" s="52">
        <f t="shared" si="610"/>
        <v>0</v>
      </c>
      <c r="T411" s="52">
        <f t="shared" si="610"/>
        <v>0</v>
      </c>
      <c r="U411" s="52">
        <f t="shared" si="610"/>
        <v>0</v>
      </c>
      <c r="V411" s="52">
        <f t="shared" si="610"/>
        <v>0</v>
      </c>
      <c r="W411" s="52">
        <f t="shared" si="610"/>
        <v>0</v>
      </c>
      <c r="X411" s="52">
        <f t="shared" si="610"/>
        <v>0</v>
      </c>
      <c r="Y411" s="52">
        <f t="shared" si="610"/>
        <v>0</v>
      </c>
      <c r="Z411" s="52">
        <f t="shared" si="610"/>
        <v>0</v>
      </c>
      <c r="AA411" s="52">
        <f t="shared" si="610"/>
        <v>0</v>
      </c>
      <c r="AB411" s="52">
        <f t="shared" si="610"/>
        <v>0</v>
      </c>
      <c r="AC411" s="52">
        <f t="shared" si="610"/>
        <v>0</v>
      </c>
      <c r="AD411" s="52">
        <f t="shared" si="610"/>
        <v>0</v>
      </c>
      <c r="AE411" s="52">
        <f t="shared" si="610"/>
        <v>0</v>
      </c>
      <c r="AF411" s="52">
        <f t="shared" si="610"/>
        <v>0</v>
      </c>
      <c r="AG411" s="52">
        <f t="shared" si="610"/>
        <v>0</v>
      </c>
      <c r="AH411" s="52">
        <f t="shared" si="610"/>
        <v>0</v>
      </c>
      <c r="AI411" s="52">
        <f t="shared" si="610"/>
        <v>0</v>
      </c>
      <c r="AJ411" s="52">
        <f t="shared" si="610"/>
        <v>0</v>
      </c>
      <c r="AK411" s="52">
        <f t="shared" si="610"/>
        <v>0</v>
      </c>
      <c r="AL411" s="52">
        <f t="shared" si="610"/>
        <v>0</v>
      </c>
      <c r="AM411" s="52">
        <f t="shared" si="610"/>
        <v>0</v>
      </c>
      <c r="AN411" s="52">
        <f t="shared" si="610"/>
        <v>0</v>
      </c>
      <c r="AO411" s="52">
        <f t="shared" si="610"/>
        <v>0</v>
      </c>
      <c r="AP411" s="52">
        <f t="shared" si="610"/>
        <v>0</v>
      </c>
      <c r="AQ411" s="52">
        <f t="shared" si="610"/>
        <v>0</v>
      </c>
      <c r="AR411" s="52">
        <f t="shared" si="610"/>
        <v>0</v>
      </c>
      <c r="AS411" s="60">
        <f t="shared" si="605"/>
        <v>0</v>
      </c>
      <c r="AT411" s="54"/>
      <c r="AU411" s="55"/>
    </row>
    <row r="412" spans="1:47" ht="21" hidden="1" customHeight="1">
      <c r="A412" s="56"/>
      <c r="B412" s="57"/>
      <c r="C412" s="57"/>
      <c r="D412" s="57"/>
      <c r="E412" s="58"/>
      <c r="F412" s="140"/>
      <c r="G412" s="140"/>
      <c r="H412" s="140"/>
      <c r="I412" s="140"/>
      <c r="J412" s="59" t="s">
        <v>61</v>
      </c>
      <c r="K412" s="51"/>
      <c r="L412" s="51"/>
      <c r="M412" s="51"/>
      <c r="N412" s="52">
        <f t="shared" ref="N412:AR412" si="611">COUNTIFS($H4:$H403,"軽度",N4:N403,"&gt;=0.1")</f>
        <v>0</v>
      </c>
      <c r="O412" s="52">
        <f t="shared" si="611"/>
        <v>0</v>
      </c>
      <c r="P412" s="52">
        <f t="shared" si="611"/>
        <v>0</v>
      </c>
      <c r="Q412" s="52">
        <f t="shared" si="611"/>
        <v>0</v>
      </c>
      <c r="R412" s="52">
        <f t="shared" si="611"/>
        <v>0</v>
      </c>
      <c r="S412" s="52">
        <f t="shared" si="611"/>
        <v>0</v>
      </c>
      <c r="T412" s="52">
        <f t="shared" si="611"/>
        <v>0</v>
      </c>
      <c r="U412" s="52">
        <f t="shared" si="611"/>
        <v>0</v>
      </c>
      <c r="V412" s="52">
        <f t="shared" si="611"/>
        <v>0</v>
      </c>
      <c r="W412" s="52">
        <f t="shared" si="611"/>
        <v>0</v>
      </c>
      <c r="X412" s="52">
        <f t="shared" si="611"/>
        <v>0</v>
      </c>
      <c r="Y412" s="52">
        <f t="shared" si="611"/>
        <v>0</v>
      </c>
      <c r="Z412" s="52">
        <f t="shared" si="611"/>
        <v>0</v>
      </c>
      <c r="AA412" s="52">
        <f t="shared" si="611"/>
        <v>0</v>
      </c>
      <c r="AB412" s="52">
        <f t="shared" si="611"/>
        <v>0</v>
      </c>
      <c r="AC412" s="52">
        <f t="shared" si="611"/>
        <v>0</v>
      </c>
      <c r="AD412" s="52">
        <f t="shared" si="611"/>
        <v>0</v>
      </c>
      <c r="AE412" s="52">
        <f t="shared" si="611"/>
        <v>0</v>
      </c>
      <c r="AF412" s="52">
        <f t="shared" si="611"/>
        <v>0</v>
      </c>
      <c r="AG412" s="52">
        <f t="shared" si="611"/>
        <v>0</v>
      </c>
      <c r="AH412" s="52">
        <f t="shared" si="611"/>
        <v>0</v>
      </c>
      <c r="AI412" s="52">
        <f t="shared" si="611"/>
        <v>0</v>
      </c>
      <c r="AJ412" s="52">
        <f t="shared" si="611"/>
        <v>0</v>
      </c>
      <c r="AK412" s="52">
        <f t="shared" si="611"/>
        <v>0</v>
      </c>
      <c r="AL412" s="52">
        <f t="shared" si="611"/>
        <v>0</v>
      </c>
      <c r="AM412" s="52">
        <f t="shared" si="611"/>
        <v>0</v>
      </c>
      <c r="AN412" s="52">
        <f t="shared" si="611"/>
        <v>0</v>
      </c>
      <c r="AO412" s="52">
        <f t="shared" si="611"/>
        <v>0</v>
      </c>
      <c r="AP412" s="52">
        <f t="shared" si="611"/>
        <v>0</v>
      </c>
      <c r="AQ412" s="52">
        <f t="shared" si="611"/>
        <v>0</v>
      </c>
      <c r="AR412" s="52">
        <f t="shared" si="611"/>
        <v>0</v>
      </c>
      <c r="AS412" s="60">
        <f t="shared" si="605"/>
        <v>0</v>
      </c>
      <c r="AT412" s="54"/>
      <c r="AU412" s="55"/>
    </row>
    <row r="413" spans="1:47" ht="21" hidden="1" customHeight="1">
      <c r="A413" s="56"/>
      <c r="B413" s="57"/>
      <c r="C413" s="57"/>
      <c r="D413" s="57"/>
      <c r="E413" s="58"/>
      <c r="F413" s="140"/>
      <c r="G413" s="140"/>
      <c r="H413" s="140"/>
      <c r="I413" s="140"/>
      <c r="J413" s="59" t="s">
        <v>62</v>
      </c>
      <c r="K413" s="51"/>
      <c r="L413" s="51"/>
      <c r="M413" s="51"/>
      <c r="N413" s="52">
        <f t="shared" ref="N413:AR413" si="612">COUNTIFS($I4:$I403,"非",N4:N403,"&gt;=0.1")</f>
        <v>0</v>
      </c>
      <c r="O413" s="52">
        <f t="shared" si="612"/>
        <v>0</v>
      </c>
      <c r="P413" s="52">
        <f t="shared" si="612"/>
        <v>0</v>
      </c>
      <c r="Q413" s="52">
        <f t="shared" si="612"/>
        <v>0</v>
      </c>
      <c r="R413" s="52">
        <f t="shared" si="612"/>
        <v>0</v>
      </c>
      <c r="S413" s="52">
        <f t="shared" si="612"/>
        <v>0</v>
      </c>
      <c r="T413" s="52">
        <f t="shared" si="612"/>
        <v>0</v>
      </c>
      <c r="U413" s="52">
        <f t="shared" si="612"/>
        <v>0</v>
      </c>
      <c r="V413" s="52">
        <f t="shared" si="612"/>
        <v>0</v>
      </c>
      <c r="W413" s="52">
        <f t="shared" si="612"/>
        <v>0</v>
      </c>
      <c r="X413" s="52">
        <f t="shared" si="612"/>
        <v>0</v>
      </c>
      <c r="Y413" s="52">
        <f t="shared" si="612"/>
        <v>0</v>
      </c>
      <c r="Z413" s="52">
        <f t="shared" si="612"/>
        <v>0</v>
      </c>
      <c r="AA413" s="52">
        <f t="shared" si="612"/>
        <v>0</v>
      </c>
      <c r="AB413" s="52">
        <f t="shared" si="612"/>
        <v>0</v>
      </c>
      <c r="AC413" s="52">
        <f t="shared" si="612"/>
        <v>0</v>
      </c>
      <c r="AD413" s="52">
        <f t="shared" si="612"/>
        <v>0</v>
      </c>
      <c r="AE413" s="52">
        <f t="shared" si="612"/>
        <v>0</v>
      </c>
      <c r="AF413" s="52">
        <f t="shared" si="612"/>
        <v>0</v>
      </c>
      <c r="AG413" s="52">
        <f t="shared" si="612"/>
        <v>0</v>
      </c>
      <c r="AH413" s="52">
        <f t="shared" si="612"/>
        <v>0</v>
      </c>
      <c r="AI413" s="52">
        <f t="shared" si="612"/>
        <v>0</v>
      </c>
      <c r="AJ413" s="52">
        <f t="shared" si="612"/>
        <v>0</v>
      </c>
      <c r="AK413" s="52">
        <f t="shared" si="612"/>
        <v>0</v>
      </c>
      <c r="AL413" s="52">
        <f t="shared" si="612"/>
        <v>0</v>
      </c>
      <c r="AM413" s="52">
        <f t="shared" si="612"/>
        <v>0</v>
      </c>
      <c r="AN413" s="52">
        <f t="shared" si="612"/>
        <v>0</v>
      </c>
      <c r="AO413" s="52">
        <f t="shared" si="612"/>
        <v>0</v>
      </c>
      <c r="AP413" s="52">
        <f t="shared" si="612"/>
        <v>0</v>
      </c>
      <c r="AQ413" s="52">
        <f t="shared" si="612"/>
        <v>0</v>
      </c>
      <c r="AR413" s="52">
        <f t="shared" si="612"/>
        <v>0</v>
      </c>
      <c r="AS413" s="60">
        <f t="shared" si="605"/>
        <v>0</v>
      </c>
      <c r="AT413" s="54"/>
      <c r="AU413" s="55"/>
    </row>
    <row r="414" spans="1:47" ht="21" hidden="1" customHeight="1">
      <c r="A414" s="56"/>
      <c r="B414" s="57"/>
      <c r="C414" s="57"/>
      <c r="D414" s="57"/>
      <c r="E414" s="58"/>
      <c r="F414" s="140"/>
      <c r="G414" s="140"/>
      <c r="H414" s="140"/>
      <c r="I414" s="140"/>
      <c r="J414" s="59" t="s">
        <v>63</v>
      </c>
      <c r="K414" s="51"/>
      <c r="L414" s="51"/>
      <c r="M414" s="51"/>
      <c r="N414" s="52">
        <f t="shared" ref="N414:AR414" si="613">COUNTIFS($I4:$I403,"ひとり",N4:N403,"&gt;=0.1")</f>
        <v>0</v>
      </c>
      <c r="O414" s="52">
        <f t="shared" si="613"/>
        <v>0</v>
      </c>
      <c r="P414" s="52">
        <f t="shared" si="613"/>
        <v>0</v>
      </c>
      <c r="Q414" s="52">
        <f t="shared" si="613"/>
        <v>0</v>
      </c>
      <c r="R414" s="52">
        <f t="shared" si="613"/>
        <v>0</v>
      </c>
      <c r="S414" s="52">
        <f t="shared" si="613"/>
        <v>0</v>
      </c>
      <c r="T414" s="52">
        <f t="shared" si="613"/>
        <v>0</v>
      </c>
      <c r="U414" s="52">
        <f t="shared" si="613"/>
        <v>0</v>
      </c>
      <c r="V414" s="52">
        <f t="shared" si="613"/>
        <v>0</v>
      </c>
      <c r="W414" s="52">
        <f t="shared" si="613"/>
        <v>0</v>
      </c>
      <c r="X414" s="52">
        <f t="shared" si="613"/>
        <v>0</v>
      </c>
      <c r="Y414" s="52">
        <f t="shared" si="613"/>
        <v>0</v>
      </c>
      <c r="Z414" s="52">
        <f t="shared" si="613"/>
        <v>0</v>
      </c>
      <c r="AA414" s="52">
        <f t="shared" si="613"/>
        <v>0</v>
      </c>
      <c r="AB414" s="52">
        <f t="shared" si="613"/>
        <v>0</v>
      </c>
      <c r="AC414" s="52">
        <f t="shared" si="613"/>
        <v>0</v>
      </c>
      <c r="AD414" s="52">
        <f t="shared" si="613"/>
        <v>0</v>
      </c>
      <c r="AE414" s="52">
        <f t="shared" si="613"/>
        <v>0</v>
      </c>
      <c r="AF414" s="52">
        <f t="shared" si="613"/>
        <v>0</v>
      </c>
      <c r="AG414" s="52">
        <f t="shared" si="613"/>
        <v>0</v>
      </c>
      <c r="AH414" s="52">
        <f t="shared" si="613"/>
        <v>0</v>
      </c>
      <c r="AI414" s="52">
        <f t="shared" si="613"/>
        <v>0</v>
      </c>
      <c r="AJ414" s="52">
        <f t="shared" si="613"/>
        <v>0</v>
      </c>
      <c r="AK414" s="52">
        <f t="shared" si="613"/>
        <v>0</v>
      </c>
      <c r="AL414" s="52">
        <f t="shared" si="613"/>
        <v>0</v>
      </c>
      <c r="AM414" s="52">
        <f t="shared" si="613"/>
        <v>0</v>
      </c>
      <c r="AN414" s="52">
        <f t="shared" si="613"/>
        <v>0</v>
      </c>
      <c r="AO414" s="52">
        <f t="shared" si="613"/>
        <v>0</v>
      </c>
      <c r="AP414" s="52">
        <f t="shared" si="613"/>
        <v>0</v>
      </c>
      <c r="AQ414" s="52">
        <f t="shared" si="613"/>
        <v>0</v>
      </c>
      <c r="AR414" s="52">
        <f t="shared" si="613"/>
        <v>0</v>
      </c>
      <c r="AS414" s="60">
        <f t="shared" si="605"/>
        <v>0</v>
      </c>
      <c r="AT414" s="54"/>
      <c r="AU414" s="55"/>
    </row>
    <row r="415" spans="1:47" ht="21" hidden="1" customHeight="1">
      <c r="A415" s="56"/>
      <c r="B415" s="57"/>
      <c r="C415" s="57"/>
      <c r="D415" s="57"/>
      <c r="E415" s="58"/>
      <c r="F415" s="140"/>
      <c r="G415" s="140"/>
      <c r="H415" s="140"/>
      <c r="I415" s="140"/>
      <c r="J415" s="59" t="s">
        <v>64</v>
      </c>
      <c r="K415" s="51"/>
      <c r="L415" s="51"/>
      <c r="M415" s="51"/>
      <c r="N415" s="52">
        <f t="shared" ref="N415:AR415" si="614">COUNTIFS($I4:$I403,"多胎児",N4:N403,"&gt;=0.1")</f>
        <v>0</v>
      </c>
      <c r="O415" s="52">
        <f t="shared" si="614"/>
        <v>0</v>
      </c>
      <c r="P415" s="52">
        <f t="shared" si="614"/>
        <v>0</v>
      </c>
      <c r="Q415" s="52">
        <f t="shared" si="614"/>
        <v>0</v>
      </c>
      <c r="R415" s="52">
        <f t="shared" si="614"/>
        <v>0</v>
      </c>
      <c r="S415" s="52">
        <f t="shared" si="614"/>
        <v>0</v>
      </c>
      <c r="T415" s="52">
        <f t="shared" si="614"/>
        <v>0</v>
      </c>
      <c r="U415" s="52">
        <f t="shared" si="614"/>
        <v>0</v>
      </c>
      <c r="V415" s="52">
        <f t="shared" si="614"/>
        <v>0</v>
      </c>
      <c r="W415" s="52">
        <f t="shared" si="614"/>
        <v>0</v>
      </c>
      <c r="X415" s="52">
        <f t="shared" si="614"/>
        <v>0</v>
      </c>
      <c r="Y415" s="52">
        <f t="shared" si="614"/>
        <v>0</v>
      </c>
      <c r="Z415" s="52">
        <f t="shared" si="614"/>
        <v>0</v>
      </c>
      <c r="AA415" s="52">
        <f t="shared" si="614"/>
        <v>0</v>
      </c>
      <c r="AB415" s="52">
        <f t="shared" si="614"/>
        <v>0</v>
      </c>
      <c r="AC415" s="52">
        <f t="shared" si="614"/>
        <v>0</v>
      </c>
      <c r="AD415" s="52">
        <f t="shared" si="614"/>
        <v>0</v>
      </c>
      <c r="AE415" s="52">
        <f t="shared" si="614"/>
        <v>0</v>
      </c>
      <c r="AF415" s="52">
        <f t="shared" si="614"/>
        <v>0</v>
      </c>
      <c r="AG415" s="52">
        <f t="shared" si="614"/>
        <v>0</v>
      </c>
      <c r="AH415" s="52">
        <f t="shared" si="614"/>
        <v>0</v>
      </c>
      <c r="AI415" s="52">
        <f t="shared" si="614"/>
        <v>0</v>
      </c>
      <c r="AJ415" s="52">
        <f t="shared" si="614"/>
        <v>0</v>
      </c>
      <c r="AK415" s="52">
        <f t="shared" si="614"/>
        <v>0</v>
      </c>
      <c r="AL415" s="52">
        <f t="shared" si="614"/>
        <v>0</v>
      </c>
      <c r="AM415" s="52">
        <f t="shared" si="614"/>
        <v>0</v>
      </c>
      <c r="AN415" s="52">
        <f t="shared" si="614"/>
        <v>0</v>
      </c>
      <c r="AO415" s="52">
        <f t="shared" si="614"/>
        <v>0</v>
      </c>
      <c r="AP415" s="52">
        <f t="shared" si="614"/>
        <v>0</v>
      </c>
      <c r="AQ415" s="52">
        <f t="shared" si="614"/>
        <v>0</v>
      </c>
      <c r="AR415" s="52">
        <f t="shared" si="614"/>
        <v>0</v>
      </c>
      <c r="AS415" s="60">
        <f t="shared" si="605"/>
        <v>0</v>
      </c>
      <c r="AT415" s="54"/>
      <c r="AU415" s="55"/>
    </row>
    <row r="416" spans="1:47" ht="21" customHeight="1">
      <c r="A416" s="56"/>
      <c r="B416" s="57"/>
      <c r="C416" s="57"/>
      <c r="D416" s="57"/>
      <c r="E416" s="58"/>
      <c r="F416" s="140"/>
      <c r="G416" s="140"/>
      <c r="H416" s="140"/>
      <c r="I416" s="140"/>
      <c r="J416" s="61" t="s">
        <v>16</v>
      </c>
      <c r="K416" s="62"/>
      <c r="L416" s="62"/>
      <c r="M416" s="62"/>
      <c r="N416" s="63">
        <f>SUM(N417:N421)</f>
        <v>0</v>
      </c>
      <c r="O416" s="63">
        <f t="shared" ref="O416:AR416" si="615">SUM(O417:O421)</f>
        <v>0</v>
      </c>
      <c r="P416" s="63">
        <f t="shared" si="615"/>
        <v>0</v>
      </c>
      <c r="Q416" s="63">
        <f t="shared" si="615"/>
        <v>0</v>
      </c>
      <c r="R416" s="63">
        <f t="shared" si="615"/>
        <v>0</v>
      </c>
      <c r="S416" s="63">
        <f t="shared" si="615"/>
        <v>0</v>
      </c>
      <c r="T416" s="63">
        <f t="shared" si="615"/>
        <v>0</v>
      </c>
      <c r="U416" s="63">
        <f t="shared" si="615"/>
        <v>0</v>
      </c>
      <c r="V416" s="63">
        <f t="shared" si="615"/>
        <v>0</v>
      </c>
      <c r="W416" s="63">
        <f t="shared" si="615"/>
        <v>0</v>
      </c>
      <c r="X416" s="63">
        <f t="shared" si="615"/>
        <v>0</v>
      </c>
      <c r="Y416" s="63">
        <f t="shared" si="615"/>
        <v>0</v>
      </c>
      <c r="Z416" s="63">
        <f t="shared" si="615"/>
        <v>0</v>
      </c>
      <c r="AA416" s="63">
        <f t="shared" si="615"/>
        <v>0</v>
      </c>
      <c r="AB416" s="63">
        <f t="shared" si="615"/>
        <v>0</v>
      </c>
      <c r="AC416" s="63">
        <f t="shared" si="615"/>
        <v>0</v>
      </c>
      <c r="AD416" s="63">
        <f t="shared" si="615"/>
        <v>0</v>
      </c>
      <c r="AE416" s="63">
        <f t="shared" si="615"/>
        <v>0</v>
      </c>
      <c r="AF416" s="63">
        <f t="shared" si="615"/>
        <v>0</v>
      </c>
      <c r="AG416" s="63">
        <f t="shared" si="615"/>
        <v>0</v>
      </c>
      <c r="AH416" s="63">
        <f t="shared" si="615"/>
        <v>0</v>
      </c>
      <c r="AI416" s="63">
        <f t="shared" si="615"/>
        <v>0</v>
      </c>
      <c r="AJ416" s="63">
        <f t="shared" si="615"/>
        <v>0</v>
      </c>
      <c r="AK416" s="63">
        <f t="shared" si="615"/>
        <v>0</v>
      </c>
      <c r="AL416" s="63">
        <f t="shared" si="615"/>
        <v>0</v>
      </c>
      <c r="AM416" s="63">
        <f t="shared" si="615"/>
        <v>0</v>
      </c>
      <c r="AN416" s="63">
        <f t="shared" si="615"/>
        <v>0</v>
      </c>
      <c r="AO416" s="63">
        <f t="shared" si="615"/>
        <v>0</v>
      </c>
      <c r="AP416" s="63">
        <f t="shared" si="615"/>
        <v>0</v>
      </c>
      <c r="AQ416" s="63">
        <f t="shared" si="615"/>
        <v>0</v>
      </c>
      <c r="AR416" s="63">
        <f t="shared" si="615"/>
        <v>0</v>
      </c>
      <c r="AS416" s="60">
        <f t="shared" si="605"/>
        <v>0</v>
      </c>
      <c r="AT416" s="64"/>
      <c r="AU416" s="55"/>
    </row>
    <row r="417" spans="1:47" ht="23.25" hidden="1" customHeight="1">
      <c r="A417" s="56"/>
      <c r="B417" s="57"/>
      <c r="C417" s="57"/>
      <c r="D417" s="57"/>
      <c r="E417" s="58"/>
      <c r="F417" s="140"/>
      <c r="G417" s="140"/>
      <c r="H417" s="140"/>
      <c r="I417" s="140"/>
      <c r="J417" s="59" t="s">
        <v>46</v>
      </c>
      <c r="K417" s="62"/>
      <c r="L417" s="62"/>
      <c r="M417" s="62"/>
      <c r="N417" s="63">
        <f t="shared" ref="N417:AR417" si="616">SUMIFS(N4:N403,$M4:$M403,"○")</f>
        <v>0</v>
      </c>
      <c r="O417" s="63">
        <f t="shared" si="616"/>
        <v>0</v>
      </c>
      <c r="P417" s="63">
        <f t="shared" si="616"/>
        <v>0</v>
      </c>
      <c r="Q417" s="63">
        <f t="shared" si="616"/>
        <v>0</v>
      </c>
      <c r="R417" s="63">
        <f t="shared" si="616"/>
        <v>0</v>
      </c>
      <c r="S417" s="63">
        <f t="shared" si="616"/>
        <v>0</v>
      </c>
      <c r="T417" s="63">
        <f t="shared" si="616"/>
        <v>0</v>
      </c>
      <c r="U417" s="63">
        <f t="shared" si="616"/>
        <v>0</v>
      </c>
      <c r="V417" s="63">
        <f t="shared" si="616"/>
        <v>0</v>
      </c>
      <c r="W417" s="63">
        <f t="shared" si="616"/>
        <v>0</v>
      </c>
      <c r="X417" s="63">
        <f t="shared" si="616"/>
        <v>0</v>
      </c>
      <c r="Y417" s="63">
        <f t="shared" si="616"/>
        <v>0</v>
      </c>
      <c r="Z417" s="63">
        <f t="shared" si="616"/>
        <v>0</v>
      </c>
      <c r="AA417" s="63">
        <f t="shared" si="616"/>
        <v>0</v>
      </c>
      <c r="AB417" s="63">
        <f t="shared" si="616"/>
        <v>0</v>
      </c>
      <c r="AC417" s="63">
        <f t="shared" si="616"/>
        <v>0</v>
      </c>
      <c r="AD417" s="63">
        <f t="shared" si="616"/>
        <v>0</v>
      </c>
      <c r="AE417" s="63">
        <f t="shared" si="616"/>
        <v>0</v>
      </c>
      <c r="AF417" s="63">
        <f t="shared" si="616"/>
        <v>0</v>
      </c>
      <c r="AG417" s="63">
        <f t="shared" si="616"/>
        <v>0</v>
      </c>
      <c r="AH417" s="63">
        <f t="shared" si="616"/>
        <v>0</v>
      </c>
      <c r="AI417" s="63">
        <f t="shared" si="616"/>
        <v>0</v>
      </c>
      <c r="AJ417" s="63">
        <f t="shared" si="616"/>
        <v>0</v>
      </c>
      <c r="AK417" s="63">
        <f t="shared" si="616"/>
        <v>0</v>
      </c>
      <c r="AL417" s="63">
        <f t="shared" si="616"/>
        <v>0</v>
      </c>
      <c r="AM417" s="63">
        <f t="shared" si="616"/>
        <v>0</v>
      </c>
      <c r="AN417" s="63">
        <f t="shared" si="616"/>
        <v>0</v>
      </c>
      <c r="AO417" s="63">
        <f t="shared" si="616"/>
        <v>0</v>
      </c>
      <c r="AP417" s="63">
        <f t="shared" si="616"/>
        <v>0</v>
      </c>
      <c r="AQ417" s="63">
        <f t="shared" si="616"/>
        <v>0</v>
      </c>
      <c r="AR417" s="63">
        <f t="shared" si="616"/>
        <v>0</v>
      </c>
      <c r="AS417" s="60">
        <f t="shared" si="605"/>
        <v>0</v>
      </c>
      <c r="AT417" s="65"/>
      <c r="AU417" s="18"/>
    </row>
    <row r="418" spans="1:47" ht="24" hidden="1" customHeight="1">
      <c r="A418" s="56"/>
      <c r="B418" s="57"/>
      <c r="C418" s="57"/>
      <c r="D418" s="57"/>
      <c r="E418" s="58"/>
      <c r="F418" s="140"/>
      <c r="G418" s="140"/>
      <c r="H418" s="140"/>
      <c r="I418" s="140"/>
      <c r="J418" s="59" t="s">
        <v>47</v>
      </c>
      <c r="K418" s="62"/>
      <c r="L418" s="62"/>
      <c r="M418" s="62"/>
      <c r="N418" s="63">
        <f t="shared" ref="N418:AR418" si="617">SUMIFS(N4:N403,$M4:$M403,"△")</f>
        <v>0</v>
      </c>
      <c r="O418" s="63">
        <f t="shared" si="617"/>
        <v>0</v>
      </c>
      <c r="P418" s="63">
        <f t="shared" si="617"/>
        <v>0</v>
      </c>
      <c r="Q418" s="63">
        <f t="shared" si="617"/>
        <v>0</v>
      </c>
      <c r="R418" s="63">
        <f t="shared" si="617"/>
        <v>0</v>
      </c>
      <c r="S418" s="63">
        <f t="shared" si="617"/>
        <v>0</v>
      </c>
      <c r="T418" s="63">
        <f t="shared" si="617"/>
        <v>0</v>
      </c>
      <c r="U418" s="63">
        <f t="shared" si="617"/>
        <v>0</v>
      </c>
      <c r="V418" s="63">
        <f t="shared" si="617"/>
        <v>0</v>
      </c>
      <c r="W418" s="63">
        <f t="shared" si="617"/>
        <v>0</v>
      </c>
      <c r="X418" s="63">
        <f t="shared" si="617"/>
        <v>0</v>
      </c>
      <c r="Y418" s="63">
        <f t="shared" si="617"/>
        <v>0</v>
      </c>
      <c r="Z418" s="63">
        <f t="shared" si="617"/>
        <v>0</v>
      </c>
      <c r="AA418" s="63">
        <f t="shared" si="617"/>
        <v>0</v>
      </c>
      <c r="AB418" s="63">
        <f t="shared" si="617"/>
        <v>0</v>
      </c>
      <c r="AC418" s="63">
        <f t="shared" si="617"/>
        <v>0</v>
      </c>
      <c r="AD418" s="63">
        <f t="shared" si="617"/>
        <v>0</v>
      </c>
      <c r="AE418" s="63">
        <f t="shared" si="617"/>
        <v>0</v>
      </c>
      <c r="AF418" s="63">
        <f t="shared" si="617"/>
        <v>0</v>
      </c>
      <c r="AG418" s="63">
        <f t="shared" si="617"/>
        <v>0</v>
      </c>
      <c r="AH418" s="63">
        <f t="shared" si="617"/>
        <v>0</v>
      </c>
      <c r="AI418" s="63">
        <f t="shared" si="617"/>
        <v>0</v>
      </c>
      <c r="AJ418" s="63">
        <f t="shared" si="617"/>
        <v>0</v>
      </c>
      <c r="AK418" s="63">
        <f t="shared" si="617"/>
        <v>0</v>
      </c>
      <c r="AL418" s="63">
        <f t="shared" si="617"/>
        <v>0</v>
      </c>
      <c r="AM418" s="63">
        <f t="shared" si="617"/>
        <v>0</v>
      </c>
      <c r="AN418" s="63">
        <f t="shared" si="617"/>
        <v>0</v>
      </c>
      <c r="AO418" s="63">
        <f t="shared" si="617"/>
        <v>0</v>
      </c>
      <c r="AP418" s="63">
        <f t="shared" si="617"/>
        <v>0</v>
      </c>
      <c r="AQ418" s="63">
        <f t="shared" si="617"/>
        <v>0</v>
      </c>
      <c r="AR418" s="63">
        <f t="shared" si="617"/>
        <v>0</v>
      </c>
      <c r="AS418" s="60">
        <f t="shared" si="605"/>
        <v>0</v>
      </c>
      <c r="AT418" s="65"/>
      <c r="AU418" s="18"/>
    </row>
    <row r="419" spans="1:47" ht="22.5" hidden="1" customHeight="1">
      <c r="A419" s="56"/>
      <c r="B419" s="57"/>
      <c r="C419" s="57"/>
      <c r="D419" s="57"/>
      <c r="E419" s="58"/>
      <c r="F419" s="140"/>
      <c r="G419" s="140"/>
      <c r="H419" s="140"/>
      <c r="I419" s="140"/>
      <c r="J419" s="59" t="s">
        <v>48</v>
      </c>
      <c r="K419" s="62"/>
      <c r="L419" s="62"/>
      <c r="M419" s="62"/>
      <c r="N419" s="63">
        <f t="shared" ref="N419:AR419" si="618">SUMIFS(N4:N403,$M4:$M403,"□")</f>
        <v>0</v>
      </c>
      <c r="O419" s="63">
        <f t="shared" si="618"/>
        <v>0</v>
      </c>
      <c r="P419" s="63">
        <f t="shared" si="618"/>
        <v>0</v>
      </c>
      <c r="Q419" s="63">
        <f t="shared" si="618"/>
        <v>0</v>
      </c>
      <c r="R419" s="63">
        <f t="shared" si="618"/>
        <v>0</v>
      </c>
      <c r="S419" s="63">
        <f t="shared" si="618"/>
        <v>0</v>
      </c>
      <c r="T419" s="63">
        <f t="shared" si="618"/>
        <v>0</v>
      </c>
      <c r="U419" s="63">
        <f t="shared" si="618"/>
        <v>0</v>
      </c>
      <c r="V419" s="63">
        <f t="shared" si="618"/>
        <v>0</v>
      </c>
      <c r="W419" s="63">
        <f t="shared" si="618"/>
        <v>0</v>
      </c>
      <c r="X419" s="63">
        <f t="shared" si="618"/>
        <v>0</v>
      </c>
      <c r="Y419" s="63">
        <f t="shared" si="618"/>
        <v>0</v>
      </c>
      <c r="Z419" s="63">
        <f t="shared" si="618"/>
        <v>0</v>
      </c>
      <c r="AA419" s="63">
        <f t="shared" si="618"/>
        <v>0</v>
      </c>
      <c r="AB419" s="63">
        <f t="shared" si="618"/>
        <v>0</v>
      </c>
      <c r="AC419" s="63">
        <f t="shared" si="618"/>
        <v>0</v>
      </c>
      <c r="AD419" s="63">
        <f t="shared" si="618"/>
        <v>0</v>
      </c>
      <c r="AE419" s="63">
        <f t="shared" si="618"/>
        <v>0</v>
      </c>
      <c r="AF419" s="63">
        <f t="shared" si="618"/>
        <v>0</v>
      </c>
      <c r="AG419" s="63">
        <f t="shared" si="618"/>
        <v>0</v>
      </c>
      <c r="AH419" s="63">
        <f t="shared" si="618"/>
        <v>0</v>
      </c>
      <c r="AI419" s="63">
        <f t="shared" si="618"/>
        <v>0</v>
      </c>
      <c r="AJ419" s="63">
        <f t="shared" si="618"/>
        <v>0</v>
      </c>
      <c r="AK419" s="63">
        <f t="shared" si="618"/>
        <v>0</v>
      </c>
      <c r="AL419" s="63">
        <f t="shared" si="618"/>
        <v>0</v>
      </c>
      <c r="AM419" s="63">
        <f t="shared" si="618"/>
        <v>0</v>
      </c>
      <c r="AN419" s="63">
        <f t="shared" si="618"/>
        <v>0</v>
      </c>
      <c r="AO419" s="63">
        <f t="shared" si="618"/>
        <v>0</v>
      </c>
      <c r="AP419" s="63">
        <f t="shared" si="618"/>
        <v>0</v>
      </c>
      <c r="AQ419" s="63">
        <f t="shared" si="618"/>
        <v>0</v>
      </c>
      <c r="AR419" s="63">
        <f t="shared" si="618"/>
        <v>0</v>
      </c>
      <c r="AS419" s="60">
        <f t="shared" si="605"/>
        <v>0</v>
      </c>
      <c r="AT419" s="65"/>
      <c r="AU419" s="18"/>
    </row>
    <row r="420" spans="1:47" ht="18" hidden="1" customHeight="1">
      <c r="A420" s="56"/>
      <c r="B420" s="57"/>
      <c r="C420" s="57"/>
      <c r="D420" s="57"/>
      <c r="E420" s="58"/>
      <c r="F420" s="140"/>
      <c r="G420" s="140"/>
      <c r="H420" s="140"/>
      <c r="I420" s="140"/>
      <c r="J420" s="59" t="s">
        <v>49</v>
      </c>
      <c r="K420" s="62"/>
      <c r="L420" s="62"/>
      <c r="M420" s="62"/>
      <c r="N420" s="63">
        <f t="shared" ref="N420:AR420" si="619">SUMIFS(N4:N403,$M4:$M403,"◇")</f>
        <v>0</v>
      </c>
      <c r="O420" s="63">
        <f t="shared" si="619"/>
        <v>0</v>
      </c>
      <c r="P420" s="63">
        <f t="shared" si="619"/>
        <v>0</v>
      </c>
      <c r="Q420" s="63">
        <f t="shared" si="619"/>
        <v>0</v>
      </c>
      <c r="R420" s="63">
        <f t="shared" si="619"/>
        <v>0</v>
      </c>
      <c r="S420" s="63">
        <f t="shared" si="619"/>
        <v>0</v>
      </c>
      <c r="T420" s="63">
        <f t="shared" si="619"/>
        <v>0</v>
      </c>
      <c r="U420" s="63">
        <f t="shared" si="619"/>
        <v>0</v>
      </c>
      <c r="V420" s="63">
        <f t="shared" si="619"/>
        <v>0</v>
      </c>
      <c r="W420" s="63">
        <f t="shared" si="619"/>
        <v>0</v>
      </c>
      <c r="X420" s="63">
        <f t="shared" si="619"/>
        <v>0</v>
      </c>
      <c r="Y420" s="63">
        <f t="shared" si="619"/>
        <v>0</v>
      </c>
      <c r="Z420" s="63">
        <f t="shared" si="619"/>
        <v>0</v>
      </c>
      <c r="AA420" s="63">
        <f t="shared" si="619"/>
        <v>0</v>
      </c>
      <c r="AB420" s="63">
        <f t="shared" si="619"/>
        <v>0</v>
      </c>
      <c r="AC420" s="63">
        <f t="shared" si="619"/>
        <v>0</v>
      </c>
      <c r="AD420" s="63">
        <f t="shared" si="619"/>
        <v>0</v>
      </c>
      <c r="AE420" s="63">
        <f t="shared" si="619"/>
        <v>0</v>
      </c>
      <c r="AF420" s="63">
        <f t="shared" si="619"/>
        <v>0</v>
      </c>
      <c r="AG420" s="63">
        <f t="shared" si="619"/>
        <v>0</v>
      </c>
      <c r="AH420" s="63">
        <f t="shared" si="619"/>
        <v>0</v>
      </c>
      <c r="AI420" s="63">
        <f t="shared" si="619"/>
        <v>0</v>
      </c>
      <c r="AJ420" s="63">
        <f t="shared" si="619"/>
        <v>0</v>
      </c>
      <c r="AK420" s="63">
        <f t="shared" si="619"/>
        <v>0</v>
      </c>
      <c r="AL420" s="63">
        <f t="shared" si="619"/>
        <v>0</v>
      </c>
      <c r="AM420" s="63">
        <f t="shared" si="619"/>
        <v>0</v>
      </c>
      <c r="AN420" s="63">
        <f t="shared" si="619"/>
        <v>0</v>
      </c>
      <c r="AO420" s="63">
        <f t="shared" si="619"/>
        <v>0</v>
      </c>
      <c r="AP420" s="63">
        <f t="shared" si="619"/>
        <v>0</v>
      </c>
      <c r="AQ420" s="63">
        <f t="shared" si="619"/>
        <v>0</v>
      </c>
      <c r="AR420" s="63">
        <f t="shared" si="619"/>
        <v>0</v>
      </c>
      <c r="AS420" s="60">
        <f t="shared" si="605"/>
        <v>0</v>
      </c>
      <c r="AT420" s="65"/>
      <c r="AU420" s="18"/>
    </row>
    <row r="421" spans="1:47" ht="19.5" hidden="1" customHeight="1">
      <c r="A421" s="56"/>
      <c r="B421" s="57"/>
      <c r="C421" s="57"/>
      <c r="D421" s="57"/>
      <c r="E421" s="58"/>
      <c r="F421" s="140"/>
      <c r="G421" s="140"/>
      <c r="H421" s="140"/>
      <c r="I421" s="140"/>
      <c r="J421" s="59" t="s">
        <v>50</v>
      </c>
      <c r="K421" s="62"/>
      <c r="L421" s="62"/>
      <c r="M421" s="62"/>
      <c r="N421" s="63">
        <f t="shared" ref="N421:AR421" si="620">SUMIFS(N4:N403,$M4:$M403,"×")</f>
        <v>0</v>
      </c>
      <c r="O421" s="63">
        <f t="shared" si="620"/>
        <v>0</v>
      </c>
      <c r="P421" s="63">
        <f t="shared" si="620"/>
        <v>0</v>
      </c>
      <c r="Q421" s="63">
        <f t="shared" si="620"/>
        <v>0</v>
      </c>
      <c r="R421" s="63">
        <f t="shared" si="620"/>
        <v>0</v>
      </c>
      <c r="S421" s="63">
        <f t="shared" si="620"/>
        <v>0</v>
      </c>
      <c r="T421" s="63">
        <f t="shared" si="620"/>
        <v>0</v>
      </c>
      <c r="U421" s="63">
        <f t="shared" si="620"/>
        <v>0</v>
      </c>
      <c r="V421" s="63">
        <f t="shared" si="620"/>
        <v>0</v>
      </c>
      <c r="W421" s="63">
        <f t="shared" si="620"/>
        <v>0</v>
      </c>
      <c r="X421" s="63">
        <f t="shared" si="620"/>
        <v>0</v>
      </c>
      <c r="Y421" s="63">
        <f t="shared" si="620"/>
        <v>0</v>
      </c>
      <c r="Z421" s="63">
        <f t="shared" si="620"/>
        <v>0</v>
      </c>
      <c r="AA421" s="63">
        <f t="shared" si="620"/>
        <v>0</v>
      </c>
      <c r="AB421" s="63">
        <f t="shared" si="620"/>
        <v>0</v>
      </c>
      <c r="AC421" s="63">
        <f t="shared" si="620"/>
        <v>0</v>
      </c>
      <c r="AD421" s="63">
        <f t="shared" si="620"/>
        <v>0</v>
      </c>
      <c r="AE421" s="63">
        <f t="shared" si="620"/>
        <v>0</v>
      </c>
      <c r="AF421" s="63">
        <f t="shared" si="620"/>
        <v>0</v>
      </c>
      <c r="AG421" s="63">
        <f t="shared" si="620"/>
        <v>0</v>
      </c>
      <c r="AH421" s="63">
        <f t="shared" si="620"/>
        <v>0</v>
      </c>
      <c r="AI421" s="63">
        <f t="shared" si="620"/>
        <v>0</v>
      </c>
      <c r="AJ421" s="63">
        <f t="shared" si="620"/>
        <v>0</v>
      </c>
      <c r="AK421" s="63">
        <f t="shared" si="620"/>
        <v>0</v>
      </c>
      <c r="AL421" s="63">
        <f t="shared" si="620"/>
        <v>0</v>
      </c>
      <c r="AM421" s="63">
        <f t="shared" si="620"/>
        <v>0</v>
      </c>
      <c r="AN421" s="63">
        <f t="shared" si="620"/>
        <v>0</v>
      </c>
      <c r="AO421" s="63">
        <f t="shared" si="620"/>
        <v>0</v>
      </c>
      <c r="AP421" s="63">
        <f t="shared" si="620"/>
        <v>0</v>
      </c>
      <c r="AQ421" s="63">
        <f t="shared" si="620"/>
        <v>0</v>
      </c>
      <c r="AR421" s="63">
        <f t="shared" si="620"/>
        <v>0</v>
      </c>
      <c r="AS421" s="60">
        <f t="shared" si="605"/>
        <v>0</v>
      </c>
      <c r="AT421" s="65"/>
      <c r="AU421" s="18"/>
    </row>
    <row r="422" spans="1:47" ht="16.5" hidden="1" customHeight="1">
      <c r="A422" s="56"/>
      <c r="B422" s="57"/>
      <c r="C422" s="57"/>
      <c r="D422" s="57"/>
      <c r="E422" s="58"/>
      <c r="F422" s="140"/>
      <c r="G422" s="140"/>
      <c r="H422" s="140"/>
      <c r="I422" s="140"/>
      <c r="J422" s="59" t="s">
        <v>62</v>
      </c>
      <c r="K422" s="62"/>
      <c r="L422" s="62"/>
      <c r="M422" s="62"/>
      <c r="N422" s="63">
        <f t="shared" ref="N422:AR422" si="621">SUMIFS(N4:N403,$I4:$I403,"非")</f>
        <v>0</v>
      </c>
      <c r="O422" s="63">
        <f t="shared" si="621"/>
        <v>0</v>
      </c>
      <c r="P422" s="63">
        <f t="shared" si="621"/>
        <v>0</v>
      </c>
      <c r="Q422" s="63">
        <f t="shared" si="621"/>
        <v>0</v>
      </c>
      <c r="R422" s="63">
        <f t="shared" si="621"/>
        <v>0</v>
      </c>
      <c r="S422" s="63">
        <f t="shared" si="621"/>
        <v>0</v>
      </c>
      <c r="T422" s="63">
        <f t="shared" si="621"/>
        <v>0</v>
      </c>
      <c r="U422" s="63">
        <f t="shared" si="621"/>
        <v>0</v>
      </c>
      <c r="V422" s="63">
        <f t="shared" si="621"/>
        <v>0</v>
      </c>
      <c r="W422" s="63">
        <f t="shared" si="621"/>
        <v>0</v>
      </c>
      <c r="X422" s="63">
        <f t="shared" si="621"/>
        <v>0</v>
      </c>
      <c r="Y422" s="63">
        <f t="shared" si="621"/>
        <v>0</v>
      </c>
      <c r="Z422" s="63">
        <f t="shared" si="621"/>
        <v>0</v>
      </c>
      <c r="AA422" s="63">
        <f t="shared" si="621"/>
        <v>0</v>
      </c>
      <c r="AB422" s="63">
        <f t="shared" si="621"/>
        <v>0</v>
      </c>
      <c r="AC422" s="63">
        <f t="shared" si="621"/>
        <v>0</v>
      </c>
      <c r="AD422" s="63">
        <f t="shared" si="621"/>
        <v>0</v>
      </c>
      <c r="AE422" s="63">
        <f t="shared" si="621"/>
        <v>0</v>
      </c>
      <c r="AF422" s="63">
        <f t="shared" si="621"/>
        <v>0</v>
      </c>
      <c r="AG422" s="63">
        <f t="shared" si="621"/>
        <v>0</v>
      </c>
      <c r="AH422" s="63">
        <f t="shared" si="621"/>
        <v>0</v>
      </c>
      <c r="AI422" s="63">
        <f t="shared" si="621"/>
        <v>0</v>
      </c>
      <c r="AJ422" s="63">
        <f t="shared" si="621"/>
        <v>0</v>
      </c>
      <c r="AK422" s="63">
        <f t="shared" si="621"/>
        <v>0</v>
      </c>
      <c r="AL422" s="63">
        <f t="shared" si="621"/>
        <v>0</v>
      </c>
      <c r="AM422" s="63">
        <f t="shared" si="621"/>
        <v>0</v>
      </c>
      <c r="AN422" s="63">
        <f t="shared" si="621"/>
        <v>0</v>
      </c>
      <c r="AO422" s="63">
        <f t="shared" si="621"/>
        <v>0</v>
      </c>
      <c r="AP422" s="63">
        <f t="shared" si="621"/>
        <v>0</v>
      </c>
      <c r="AQ422" s="63">
        <f t="shared" si="621"/>
        <v>0</v>
      </c>
      <c r="AR422" s="63">
        <f t="shared" si="621"/>
        <v>0</v>
      </c>
      <c r="AS422" s="60">
        <f t="shared" si="605"/>
        <v>0</v>
      </c>
      <c r="AT422" s="65"/>
      <c r="AU422" s="18"/>
    </row>
    <row r="423" spans="1:47" ht="18.75" hidden="1" customHeight="1">
      <c r="A423" s="56"/>
      <c r="B423" s="57"/>
      <c r="C423" s="57"/>
      <c r="D423" s="57"/>
      <c r="E423" s="58"/>
      <c r="F423" s="140"/>
      <c r="G423" s="140"/>
      <c r="H423" s="140"/>
      <c r="I423" s="140"/>
      <c r="J423" s="59" t="s">
        <v>63</v>
      </c>
      <c r="K423" s="62"/>
      <c r="L423" s="62"/>
      <c r="M423" s="62"/>
      <c r="N423" s="63">
        <f t="shared" ref="N423:AR423" si="622">SUMIFS(N4:N403,$I4:$I403,"ひとり")</f>
        <v>0</v>
      </c>
      <c r="O423" s="63">
        <f t="shared" si="622"/>
        <v>0</v>
      </c>
      <c r="P423" s="63">
        <f t="shared" si="622"/>
        <v>0</v>
      </c>
      <c r="Q423" s="63">
        <f t="shared" si="622"/>
        <v>0</v>
      </c>
      <c r="R423" s="63">
        <f t="shared" si="622"/>
        <v>0</v>
      </c>
      <c r="S423" s="63">
        <f t="shared" si="622"/>
        <v>0</v>
      </c>
      <c r="T423" s="63">
        <f t="shared" si="622"/>
        <v>0</v>
      </c>
      <c r="U423" s="63">
        <f t="shared" si="622"/>
        <v>0</v>
      </c>
      <c r="V423" s="63">
        <f t="shared" si="622"/>
        <v>0</v>
      </c>
      <c r="W423" s="63">
        <f t="shared" si="622"/>
        <v>0</v>
      </c>
      <c r="X423" s="63">
        <f t="shared" si="622"/>
        <v>0</v>
      </c>
      <c r="Y423" s="63">
        <f t="shared" si="622"/>
        <v>0</v>
      </c>
      <c r="Z423" s="63">
        <f t="shared" si="622"/>
        <v>0</v>
      </c>
      <c r="AA423" s="63">
        <f t="shared" si="622"/>
        <v>0</v>
      </c>
      <c r="AB423" s="63">
        <f t="shared" si="622"/>
        <v>0</v>
      </c>
      <c r="AC423" s="63">
        <f t="shared" si="622"/>
        <v>0</v>
      </c>
      <c r="AD423" s="63">
        <f t="shared" si="622"/>
        <v>0</v>
      </c>
      <c r="AE423" s="63">
        <f t="shared" si="622"/>
        <v>0</v>
      </c>
      <c r="AF423" s="63">
        <f t="shared" si="622"/>
        <v>0</v>
      </c>
      <c r="AG423" s="63">
        <f t="shared" si="622"/>
        <v>0</v>
      </c>
      <c r="AH423" s="63">
        <f t="shared" si="622"/>
        <v>0</v>
      </c>
      <c r="AI423" s="63">
        <f t="shared" si="622"/>
        <v>0</v>
      </c>
      <c r="AJ423" s="63">
        <f t="shared" si="622"/>
        <v>0</v>
      </c>
      <c r="AK423" s="63">
        <f t="shared" si="622"/>
        <v>0</v>
      </c>
      <c r="AL423" s="63">
        <f t="shared" si="622"/>
        <v>0</v>
      </c>
      <c r="AM423" s="63">
        <f t="shared" si="622"/>
        <v>0</v>
      </c>
      <c r="AN423" s="63">
        <f t="shared" si="622"/>
        <v>0</v>
      </c>
      <c r="AO423" s="63">
        <f t="shared" si="622"/>
        <v>0</v>
      </c>
      <c r="AP423" s="63">
        <f t="shared" si="622"/>
        <v>0</v>
      </c>
      <c r="AQ423" s="63">
        <f t="shared" si="622"/>
        <v>0</v>
      </c>
      <c r="AR423" s="63">
        <f t="shared" si="622"/>
        <v>0</v>
      </c>
      <c r="AS423" s="60">
        <f t="shared" si="605"/>
        <v>0</v>
      </c>
      <c r="AT423" s="65"/>
      <c r="AU423" s="18"/>
    </row>
    <row r="424" spans="1:47" ht="10.5" hidden="1" customHeight="1">
      <c r="A424" s="56"/>
      <c r="B424" s="57"/>
      <c r="C424" s="57"/>
      <c r="D424" s="57"/>
      <c r="E424" s="58"/>
      <c r="F424" s="140"/>
      <c r="G424" s="140"/>
      <c r="H424" s="140"/>
      <c r="I424" s="140"/>
      <c r="J424" s="59" t="s">
        <v>64</v>
      </c>
      <c r="K424" s="62"/>
      <c r="L424" s="62"/>
      <c r="M424" s="62"/>
      <c r="N424" s="63">
        <f t="shared" ref="N424:AR424" si="623">SUMIFS(N4:N403,$I4:$I403,"多胎児")</f>
        <v>0</v>
      </c>
      <c r="O424" s="63">
        <f t="shared" si="623"/>
        <v>0</v>
      </c>
      <c r="P424" s="63">
        <f t="shared" si="623"/>
        <v>0</v>
      </c>
      <c r="Q424" s="63">
        <f t="shared" si="623"/>
        <v>0</v>
      </c>
      <c r="R424" s="63">
        <f t="shared" si="623"/>
        <v>0</v>
      </c>
      <c r="S424" s="63">
        <f t="shared" si="623"/>
        <v>0</v>
      </c>
      <c r="T424" s="63">
        <f t="shared" si="623"/>
        <v>0</v>
      </c>
      <c r="U424" s="63">
        <f t="shared" si="623"/>
        <v>0</v>
      </c>
      <c r="V424" s="63">
        <f t="shared" si="623"/>
        <v>0</v>
      </c>
      <c r="W424" s="63">
        <f t="shared" si="623"/>
        <v>0</v>
      </c>
      <c r="X424" s="63">
        <f t="shared" si="623"/>
        <v>0</v>
      </c>
      <c r="Y424" s="63">
        <f t="shared" si="623"/>
        <v>0</v>
      </c>
      <c r="Z424" s="63">
        <f t="shared" si="623"/>
        <v>0</v>
      </c>
      <c r="AA424" s="63">
        <f t="shared" si="623"/>
        <v>0</v>
      </c>
      <c r="AB424" s="63">
        <f t="shared" si="623"/>
        <v>0</v>
      </c>
      <c r="AC424" s="63">
        <f t="shared" si="623"/>
        <v>0</v>
      </c>
      <c r="AD424" s="63">
        <f t="shared" si="623"/>
        <v>0</v>
      </c>
      <c r="AE424" s="63">
        <f t="shared" si="623"/>
        <v>0</v>
      </c>
      <c r="AF424" s="63">
        <f t="shared" si="623"/>
        <v>0</v>
      </c>
      <c r="AG424" s="63">
        <f t="shared" si="623"/>
        <v>0</v>
      </c>
      <c r="AH424" s="63">
        <f t="shared" si="623"/>
        <v>0</v>
      </c>
      <c r="AI424" s="63">
        <f t="shared" si="623"/>
        <v>0</v>
      </c>
      <c r="AJ424" s="63">
        <f t="shared" si="623"/>
        <v>0</v>
      </c>
      <c r="AK424" s="63">
        <f t="shared" si="623"/>
        <v>0</v>
      </c>
      <c r="AL424" s="63">
        <f t="shared" si="623"/>
        <v>0</v>
      </c>
      <c r="AM424" s="63">
        <f t="shared" si="623"/>
        <v>0</v>
      </c>
      <c r="AN424" s="63">
        <f t="shared" si="623"/>
        <v>0</v>
      </c>
      <c r="AO424" s="63">
        <f t="shared" si="623"/>
        <v>0</v>
      </c>
      <c r="AP424" s="63">
        <f t="shared" si="623"/>
        <v>0</v>
      </c>
      <c r="AQ424" s="63">
        <f t="shared" si="623"/>
        <v>0</v>
      </c>
      <c r="AR424" s="63">
        <f t="shared" si="623"/>
        <v>0</v>
      </c>
      <c r="AS424" s="60">
        <f t="shared" si="605"/>
        <v>0</v>
      </c>
      <c r="AT424" s="65"/>
      <c r="AU424" s="18"/>
    </row>
    <row r="425" spans="1:47" ht="21" customHeight="1">
      <c r="A425" s="56"/>
      <c r="B425" s="57"/>
      <c r="C425" s="57"/>
      <c r="D425" s="57"/>
      <c r="E425" s="58"/>
      <c r="F425" s="140"/>
      <c r="G425" s="140"/>
      <c r="H425" s="140"/>
      <c r="I425" s="140"/>
      <c r="J425" s="66" t="s">
        <v>17</v>
      </c>
      <c r="K425" s="67"/>
      <c r="L425" s="67"/>
      <c r="M425" s="67"/>
      <c r="N425" s="68">
        <f t="shared" ref="N425:AR425" si="624">COUNTIF(N4:N403,"ａ")</f>
        <v>0</v>
      </c>
      <c r="O425" s="68">
        <f t="shared" si="624"/>
        <v>0</v>
      </c>
      <c r="P425" s="68">
        <f t="shared" si="624"/>
        <v>0</v>
      </c>
      <c r="Q425" s="68">
        <f t="shared" si="624"/>
        <v>0</v>
      </c>
      <c r="R425" s="68">
        <f t="shared" si="624"/>
        <v>0</v>
      </c>
      <c r="S425" s="68">
        <f t="shared" si="624"/>
        <v>0</v>
      </c>
      <c r="T425" s="68">
        <f t="shared" si="624"/>
        <v>0</v>
      </c>
      <c r="U425" s="68">
        <f t="shared" si="624"/>
        <v>0</v>
      </c>
      <c r="V425" s="68">
        <f t="shared" si="624"/>
        <v>0</v>
      </c>
      <c r="W425" s="68">
        <f t="shared" si="624"/>
        <v>0</v>
      </c>
      <c r="X425" s="68">
        <f t="shared" si="624"/>
        <v>0</v>
      </c>
      <c r="Y425" s="68">
        <f t="shared" si="624"/>
        <v>0</v>
      </c>
      <c r="Z425" s="68">
        <f t="shared" si="624"/>
        <v>0</v>
      </c>
      <c r="AA425" s="68">
        <f t="shared" si="624"/>
        <v>0</v>
      </c>
      <c r="AB425" s="68">
        <f t="shared" si="624"/>
        <v>0</v>
      </c>
      <c r="AC425" s="68">
        <f t="shared" si="624"/>
        <v>0</v>
      </c>
      <c r="AD425" s="68">
        <f t="shared" si="624"/>
        <v>0</v>
      </c>
      <c r="AE425" s="68">
        <f t="shared" si="624"/>
        <v>0</v>
      </c>
      <c r="AF425" s="68">
        <f t="shared" si="624"/>
        <v>0</v>
      </c>
      <c r="AG425" s="68">
        <f t="shared" si="624"/>
        <v>0</v>
      </c>
      <c r="AH425" s="68">
        <f t="shared" si="624"/>
        <v>0</v>
      </c>
      <c r="AI425" s="68">
        <f t="shared" si="624"/>
        <v>0</v>
      </c>
      <c r="AJ425" s="68">
        <f t="shared" si="624"/>
        <v>0</v>
      </c>
      <c r="AK425" s="68">
        <f t="shared" si="624"/>
        <v>0</v>
      </c>
      <c r="AL425" s="68">
        <f t="shared" si="624"/>
        <v>0</v>
      </c>
      <c r="AM425" s="68">
        <f t="shared" si="624"/>
        <v>0</v>
      </c>
      <c r="AN425" s="68">
        <f t="shared" si="624"/>
        <v>0</v>
      </c>
      <c r="AO425" s="68">
        <f t="shared" si="624"/>
        <v>0</v>
      </c>
      <c r="AP425" s="68">
        <f t="shared" si="624"/>
        <v>0</v>
      </c>
      <c r="AQ425" s="68">
        <f t="shared" si="624"/>
        <v>0</v>
      </c>
      <c r="AR425" s="68">
        <f t="shared" si="624"/>
        <v>0</v>
      </c>
      <c r="AS425" s="69">
        <f>SUM(N425:AR425)</f>
        <v>0</v>
      </c>
      <c r="AT425" s="147">
        <f>SUM(AT4,AT6,AT8,AT10,AT12,AT14,AT16,AT18,AT20,AT22,AT24,AT26,AT28,AT30,AT32,AT34,AT36,AT38,AT40,AT42,AT44,AT46,AT48,AT50,AT52,AT54,AT56,AT58,AT60,AT402)</f>
        <v>0</v>
      </c>
    </row>
    <row r="426" spans="1:47" ht="21" customHeight="1">
      <c r="A426" s="56"/>
      <c r="B426" s="57"/>
      <c r="C426" s="57"/>
      <c r="D426" s="57"/>
      <c r="E426" s="58"/>
      <c r="F426" s="140"/>
      <c r="G426" s="140"/>
      <c r="H426" s="140"/>
      <c r="I426" s="140"/>
      <c r="J426" s="66" t="s">
        <v>18</v>
      </c>
      <c r="K426" s="67"/>
      <c r="L426" s="67"/>
      <c r="M426" s="67"/>
      <c r="N426" s="68">
        <f t="shared" ref="N426:AR426" si="625">COUNTIF(N4:N403,"ｂ")</f>
        <v>0</v>
      </c>
      <c r="O426" s="68">
        <f t="shared" si="625"/>
        <v>0</v>
      </c>
      <c r="P426" s="68">
        <f t="shared" si="625"/>
        <v>0</v>
      </c>
      <c r="Q426" s="68">
        <f t="shared" si="625"/>
        <v>0</v>
      </c>
      <c r="R426" s="68">
        <f t="shared" si="625"/>
        <v>0</v>
      </c>
      <c r="S426" s="68">
        <f t="shared" si="625"/>
        <v>0</v>
      </c>
      <c r="T426" s="68">
        <f t="shared" si="625"/>
        <v>0</v>
      </c>
      <c r="U426" s="68">
        <f t="shared" si="625"/>
        <v>0</v>
      </c>
      <c r="V426" s="68">
        <f t="shared" si="625"/>
        <v>0</v>
      </c>
      <c r="W426" s="68">
        <f t="shared" si="625"/>
        <v>0</v>
      </c>
      <c r="X426" s="68">
        <f t="shared" si="625"/>
        <v>0</v>
      </c>
      <c r="Y426" s="68">
        <f t="shared" si="625"/>
        <v>0</v>
      </c>
      <c r="Z426" s="68">
        <f t="shared" si="625"/>
        <v>0</v>
      </c>
      <c r="AA426" s="68">
        <f t="shared" si="625"/>
        <v>0</v>
      </c>
      <c r="AB426" s="68">
        <f t="shared" si="625"/>
        <v>0</v>
      </c>
      <c r="AC426" s="68">
        <f t="shared" si="625"/>
        <v>0</v>
      </c>
      <c r="AD426" s="68">
        <f t="shared" si="625"/>
        <v>0</v>
      </c>
      <c r="AE426" s="68">
        <f t="shared" si="625"/>
        <v>0</v>
      </c>
      <c r="AF426" s="68">
        <f t="shared" si="625"/>
        <v>0</v>
      </c>
      <c r="AG426" s="68">
        <f t="shared" si="625"/>
        <v>0</v>
      </c>
      <c r="AH426" s="68">
        <f t="shared" si="625"/>
        <v>0</v>
      </c>
      <c r="AI426" s="68">
        <f t="shared" si="625"/>
        <v>0</v>
      </c>
      <c r="AJ426" s="68">
        <f t="shared" si="625"/>
        <v>0</v>
      </c>
      <c r="AK426" s="68">
        <f t="shared" si="625"/>
        <v>0</v>
      </c>
      <c r="AL426" s="68">
        <f t="shared" si="625"/>
        <v>0</v>
      </c>
      <c r="AM426" s="68">
        <f t="shared" si="625"/>
        <v>0</v>
      </c>
      <c r="AN426" s="68">
        <f t="shared" si="625"/>
        <v>0</v>
      </c>
      <c r="AO426" s="68">
        <f t="shared" si="625"/>
        <v>0</v>
      </c>
      <c r="AP426" s="68">
        <f t="shared" si="625"/>
        <v>0</v>
      </c>
      <c r="AQ426" s="68">
        <f t="shared" si="625"/>
        <v>0</v>
      </c>
      <c r="AR426" s="68">
        <f t="shared" si="625"/>
        <v>0</v>
      </c>
      <c r="AS426" s="69">
        <f>SUM(N426:AR426)</f>
        <v>0</v>
      </c>
      <c r="AT426" s="110"/>
    </row>
    <row r="427" spans="1:47" ht="21" customHeight="1" thickBot="1">
      <c r="A427" s="70"/>
      <c r="B427" s="71"/>
      <c r="C427" s="71"/>
      <c r="D427" s="71"/>
      <c r="E427" s="72"/>
      <c r="F427" s="155"/>
      <c r="G427" s="155"/>
      <c r="H427" s="155"/>
      <c r="I427" s="155"/>
      <c r="J427" s="73" t="s">
        <v>19</v>
      </c>
      <c r="K427" s="74"/>
      <c r="L427" s="74"/>
      <c r="M427" s="74"/>
      <c r="N427" s="75">
        <f t="shared" ref="N427:AR427" si="626">COUNTIF(N4:N403,"ｃ")</f>
        <v>0</v>
      </c>
      <c r="O427" s="75">
        <f t="shared" si="626"/>
        <v>0</v>
      </c>
      <c r="P427" s="75">
        <f t="shared" si="626"/>
        <v>0</v>
      </c>
      <c r="Q427" s="75">
        <f t="shared" si="626"/>
        <v>0</v>
      </c>
      <c r="R427" s="75">
        <f t="shared" si="626"/>
        <v>0</v>
      </c>
      <c r="S427" s="75">
        <f t="shared" si="626"/>
        <v>0</v>
      </c>
      <c r="T427" s="75">
        <f t="shared" si="626"/>
        <v>0</v>
      </c>
      <c r="U427" s="75">
        <f t="shared" si="626"/>
        <v>0</v>
      </c>
      <c r="V427" s="75">
        <f t="shared" si="626"/>
        <v>0</v>
      </c>
      <c r="W427" s="75">
        <f t="shared" si="626"/>
        <v>0</v>
      </c>
      <c r="X427" s="75">
        <f t="shared" si="626"/>
        <v>0</v>
      </c>
      <c r="Y427" s="75">
        <f t="shared" si="626"/>
        <v>0</v>
      </c>
      <c r="Z427" s="75">
        <f t="shared" si="626"/>
        <v>0</v>
      </c>
      <c r="AA427" s="75">
        <f t="shared" si="626"/>
        <v>0</v>
      </c>
      <c r="AB427" s="75">
        <f t="shared" si="626"/>
        <v>0</v>
      </c>
      <c r="AC427" s="75">
        <f t="shared" si="626"/>
        <v>0</v>
      </c>
      <c r="AD427" s="75">
        <f t="shared" si="626"/>
        <v>0</v>
      </c>
      <c r="AE427" s="75">
        <f t="shared" si="626"/>
        <v>0</v>
      </c>
      <c r="AF427" s="75">
        <f t="shared" si="626"/>
        <v>0</v>
      </c>
      <c r="AG427" s="75">
        <f t="shared" si="626"/>
        <v>0</v>
      </c>
      <c r="AH427" s="75">
        <f t="shared" si="626"/>
        <v>0</v>
      </c>
      <c r="AI427" s="75">
        <f t="shared" si="626"/>
        <v>0</v>
      </c>
      <c r="AJ427" s="75">
        <f t="shared" si="626"/>
        <v>0</v>
      </c>
      <c r="AK427" s="75">
        <f t="shared" si="626"/>
        <v>0</v>
      </c>
      <c r="AL427" s="75">
        <f t="shared" si="626"/>
        <v>0</v>
      </c>
      <c r="AM427" s="75">
        <f t="shared" si="626"/>
        <v>0</v>
      </c>
      <c r="AN427" s="75">
        <f t="shared" si="626"/>
        <v>0</v>
      </c>
      <c r="AO427" s="75">
        <f t="shared" si="626"/>
        <v>0</v>
      </c>
      <c r="AP427" s="96">
        <f t="shared" si="626"/>
        <v>0</v>
      </c>
      <c r="AQ427" s="75">
        <f t="shared" si="626"/>
        <v>0</v>
      </c>
      <c r="AR427" s="75">
        <f t="shared" si="626"/>
        <v>0</v>
      </c>
      <c r="AS427" s="76">
        <f>SUM(N427:AR427)</f>
        <v>0</v>
      </c>
      <c r="AT427" s="148"/>
    </row>
    <row r="428" spans="1:47" ht="18.75" hidden="1" customHeight="1">
      <c r="A428" s="6"/>
      <c r="B428" s="6"/>
      <c r="C428" s="6"/>
      <c r="D428" s="77"/>
      <c r="E428" s="6"/>
      <c r="F428" s="6"/>
      <c r="G428" s="6"/>
      <c r="H428" s="6"/>
      <c r="I428" s="6"/>
      <c r="J428" s="78"/>
      <c r="K428" s="78"/>
      <c r="L428" s="78"/>
      <c r="M428" s="78"/>
      <c r="N428" s="6">
        <f>IF($P$1=8,IF(N416-48&lt;0,0,N416-48),IF(N416-66&lt;0,0,N416-66))</f>
        <v>0</v>
      </c>
      <c r="O428" s="6">
        <f>IF($P$1=8,IF(O416-48&lt;0,0,O416-48),IF(O416-66&lt;0,0,O416-66))</f>
        <v>0</v>
      </c>
      <c r="P428" s="6">
        <f>IF($P$1=8,IF(P416-48&lt;0,0,P416-48),IF(P416-66&lt;0,0,P416-66))</f>
        <v>0</v>
      </c>
      <c r="Q428" s="6">
        <f>IF($P$1=8,IF(Q416-48&lt;0,0,Q416-48),IF(Q416-66&lt;0,0,Q416-66))</f>
        <v>0</v>
      </c>
      <c r="R428" s="6">
        <f>IF($P$1=8,IF(R416-48&lt;0,0,R416-48),IF(R416-66&lt;0,0,R416-66))</f>
        <v>0</v>
      </c>
      <c r="S428" s="6">
        <f t="shared" ref="S428:AR428" si="627">IF($P$1=8,IF(S416-48&lt;0,0,S416-48),IF(S416-66&lt;0,0,S416-66))</f>
        <v>0</v>
      </c>
      <c r="T428" s="6">
        <f t="shared" si="627"/>
        <v>0</v>
      </c>
      <c r="U428" s="6">
        <f t="shared" si="627"/>
        <v>0</v>
      </c>
      <c r="V428" s="6">
        <f t="shared" si="627"/>
        <v>0</v>
      </c>
      <c r="W428" s="6">
        <f t="shared" si="627"/>
        <v>0</v>
      </c>
      <c r="X428" s="6">
        <f t="shared" si="627"/>
        <v>0</v>
      </c>
      <c r="Y428" s="6">
        <f t="shared" si="627"/>
        <v>0</v>
      </c>
      <c r="Z428" s="6">
        <f t="shared" si="627"/>
        <v>0</v>
      </c>
      <c r="AA428" s="6">
        <f t="shared" si="627"/>
        <v>0</v>
      </c>
      <c r="AB428" s="6">
        <f t="shared" si="627"/>
        <v>0</v>
      </c>
      <c r="AC428" s="6">
        <f t="shared" si="627"/>
        <v>0</v>
      </c>
      <c r="AD428" s="6">
        <f t="shared" si="627"/>
        <v>0</v>
      </c>
      <c r="AE428" s="6">
        <f t="shared" si="627"/>
        <v>0</v>
      </c>
      <c r="AF428" s="6">
        <f t="shared" si="627"/>
        <v>0</v>
      </c>
      <c r="AG428" s="6">
        <f t="shared" si="627"/>
        <v>0</v>
      </c>
      <c r="AH428" s="6">
        <f t="shared" si="627"/>
        <v>0</v>
      </c>
      <c r="AI428" s="6">
        <f t="shared" si="627"/>
        <v>0</v>
      </c>
      <c r="AJ428" s="6">
        <f t="shared" si="627"/>
        <v>0</v>
      </c>
      <c r="AK428" s="6">
        <f t="shared" si="627"/>
        <v>0</v>
      </c>
      <c r="AL428" s="6">
        <f t="shared" si="627"/>
        <v>0</v>
      </c>
      <c r="AM428" s="6">
        <f t="shared" si="627"/>
        <v>0</v>
      </c>
      <c r="AN428" s="6">
        <f t="shared" si="627"/>
        <v>0</v>
      </c>
      <c r="AO428" s="6">
        <f t="shared" si="627"/>
        <v>0</v>
      </c>
      <c r="AP428" s="6">
        <f t="shared" si="627"/>
        <v>0</v>
      </c>
      <c r="AQ428" s="6">
        <f t="shared" si="627"/>
        <v>0</v>
      </c>
      <c r="AR428" s="6">
        <f t="shared" si="627"/>
        <v>0</v>
      </c>
      <c r="AS428" s="79">
        <f>SUM(AS425:AS427)</f>
        <v>0</v>
      </c>
    </row>
    <row r="429" spans="1:47" ht="17.25" customHeight="1">
      <c r="A429" s="24"/>
      <c r="AO429" s="18"/>
      <c r="AP429" s="95"/>
      <c r="AQ429" s="152"/>
      <c r="AR429" s="152"/>
      <c r="AS429" s="18"/>
    </row>
    <row r="430" spans="1:47">
      <c r="AP430" s="18"/>
      <c r="AQ430" s="18"/>
      <c r="AR430" s="18"/>
    </row>
  </sheetData>
  <sheetProtection password="DDC3" sheet="1" formatCells="0"/>
  <mergeCells count="2422">
    <mergeCell ref="N1:O1"/>
    <mergeCell ref="A8:A9"/>
    <mergeCell ref="B8:B9"/>
    <mergeCell ref="D8:D9"/>
    <mergeCell ref="G8:G9"/>
    <mergeCell ref="A6:A7"/>
    <mergeCell ref="B6:B7"/>
    <mergeCell ref="D6:D7"/>
    <mergeCell ref="G6:G7"/>
    <mergeCell ref="F6:F7"/>
    <mergeCell ref="F8:F9"/>
    <mergeCell ref="C6:C7"/>
    <mergeCell ref="C8:C9"/>
    <mergeCell ref="AS2:AS3"/>
    <mergeCell ref="AT2:AT3"/>
    <mergeCell ref="A4:A5"/>
    <mergeCell ref="B4:B5"/>
    <mergeCell ref="D4:D5"/>
    <mergeCell ref="G4:G5"/>
    <mergeCell ref="A2:A3"/>
    <mergeCell ref="B2:B3"/>
    <mergeCell ref="D2:D3"/>
    <mergeCell ref="G2:G3"/>
    <mergeCell ref="F2:F3"/>
    <mergeCell ref="F4:F5"/>
    <mergeCell ref="C2:C3"/>
    <mergeCell ref="C4:C5"/>
    <mergeCell ref="M4:M5"/>
    <mergeCell ref="I2:I3"/>
    <mergeCell ref="I4:I5"/>
    <mergeCell ref="I6:I7"/>
    <mergeCell ref="I8:I9"/>
    <mergeCell ref="A14:A15"/>
    <mergeCell ref="B14:B15"/>
    <mergeCell ref="D14:D15"/>
    <mergeCell ref="G14:G15"/>
    <mergeCell ref="F16:F17"/>
    <mergeCell ref="F14:F15"/>
    <mergeCell ref="C14:C15"/>
    <mergeCell ref="C16:C17"/>
    <mergeCell ref="A12:A13"/>
    <mergeCell ref="B12:B13"/>
    <mergeCell ref="D12:D13"/>
    <mergeCell ref="G12:G13"/>
    <mergeCell ref="A10:A11"/>
    <mergeCell ref="B10:B11"/>
    <mergeCell ref="D10:D11"/>
    <mergeCell ref="G10:G11"/>
    <mergeCell ref="F10:F11"/>
    <mergeCell ref="F12:F13"/>
    <mergeCell ref="C10:C11"/>
    <mergeCell ref="C12:C13"/>
    <mergeCell ref="E10:E11"/>
    <mergeCell ref="E12:E13"/>
    <mergeCell ref="E14:E15"/>
    <mergeCell ref="A20:A21"/>
    <mergeCell ref="B20:B21"/>
    <mergeCell ref="D20:D21"/>
    <mergeCell ref="G20:G21"/>
    <mergeCell ref="A18:A19"/>
    <mergeCell ref="B18:B19"/>
    <mergeCell ref="D18:D19"/>
    <mergeCell ref="G18:G19"/>
    <mergeCell ref="F18:F19"/>
    <mergeCell ref="F20:F21"/>
    <mergeCell ref="C18:C19"/>
    <mergeCell ref="C20:C21"/>
    <mergeCell ref="A16:A17"/>
    <mergeCell ref="B16:B17"/>
    <mergeCell ref="D16:D17"/>
    <mergeCell ref="G16:G17"/>
    <mergeCell ref="A26:A27"/>
    <mergeCell ref="B26:B27"/>
    <mergeCell ref="D26:D27"/>
    <mergeCell ref="G26:G27"/>
    <mergeCell ref="F26:F27"/>
    <mergeCell ref="E16:E17"/>
    <mergeCell ref="E18:E19"/>
    <mergeCell ref="E20:E21"/>
    <mergeCell ref="E24:E25"/>
    <mergeCell ref="E26:E27"/>
    <mergeCell ref="F28:F29"/>
    <mergeCell ref="C26:C27"/>
    <mergeCell ref="C28:C29"/>
    <mergeCell ref="A24:A25"/>
    <mergeCell ref="B24:B25"/>
    <mergeCell ref="D24:D25"/>
    <mergeCell ref="G24:G25"/>
    <mergeCell ref="A22:A23"/>
    <mergeCell ref="B22:B23"/>
    <mergeCell ref="D22:D23"/>
    <mergeCell ref="G22:G23"/>
    <mergeCell ref="F22:F23"/>
    <mergeCell ref="F24:F25"/>
    <mergeCell ref="C22:C23"/>
    <mergeCell ref="C24:C25"/>
    <mergeCell ref="A32:A33"/>
    <mergeCell ref="B32:B33"/>
    <mergeCell ref="D32:D33"/>
    <mergeCell ref="G32:G33"/>
    <mergeCell ref="A30:A31"/>
    <mergeCell ref="B30:B31"/>
    <mergeCell ref="D30:D31"/>
    <mergeCell ref="G30:G31"/>
    <mergeCell ref="F30:F31"/>
    <mergeCell ref="F32:F33"/>
    <mergeCell ref="C30:C31"/>
    <mergeCell ref="C32:C33"/>
    <mergeCell ref="A28:A29"/>
    <mergeCell ref="B28:B29"/>
    <mergeCell ref="D28:D29"/>
    <mergeCell ref="G28:G29"/>
    <mergeCell ref="E22:E23"/>
    <mergeCell ref="A38:A39"/>
    <mergeCell ref="B38:B39"/>
    <mergeCell ref="D38:D39"/>
    <mergeCell ref="G38:G39"/>
    <mergeCell ref="F40:F41"/>
    <mergeCell ref="F38:F39"/>
    <mergeCell ref="C38:C39"/>
    <mergeCell ref="C40:C41"/>
    <mergeCell ref="A36:A37"/>
    <mergeCell ref="B36:B37"/>
    <mergeCell ref="D36:D37"/>
    <mergeCell ref="G36:G37"/>
    <mergeCell ref="A34:A35"/>
    <mergeCell ref="B34:B35"/>
    <mergeCell ref="D34:D35"/>
    <mergeCell ref="G34:G35"/>
    <mergeCell ref="F34:F35"/>
    <mergeCell ref="F36:F37"/>
    <mergeCell ref="C34:C35"/>
    <mergeCell ref="C36:C37"/>
    <mergeCell ref="E36:E37"/>
    <mergeCell ref="E38:E39"/>
    <mergeCell ref="A44:A45"/>
    <mergeCell ref="B44:B45"/>
    <mergeCell ref="D44:D45"/>
    <mergeCell ref="G44:G45"/>
    <mergeCell ref="A42:A43"/>
    <mergeCell ref="B42:B43"/>
    <mergeCell ref="D42:D43"/>
    <mergeCell ref="G42:G43"/>
    <mergeCell ref="F42:F43"/>
    <mergeCell ref="F44:F45"/>
    <mergeCell ref="C42:C43"/>
    <mergeCell ref="C44:C45"/>
    <mergeCell ref="A40:A41"/>
    <mergeCell ref="B40:B41"/>
    <mergeCell ref="D40:D41"/>
    <mergeCell ref="G40:G41"/>
    <mergeCell ref="E40:E41"/>
    <mergeCell ref="E42:E43"/>
    <mergeCell ref="E44:E45"/>
    <mergeCell ref="A50:A51"/>
    <mergeCell ref="B50:B51"/>
    <mergeCell ref="D50:D51"/>
    <mergeCell ref="G50:G51"/>
    <mergeCell ref="F50:F51"/>
    <mergeCell ref="C50:C51"/>
    <mergeCell ref="C52:C53"/>
    <mergeCell ref="C54:C55"/>
    <mergeCell ref="A48:A49"/>
    <mergeCell ref="B48:B49"/>
    <mergeCell ref="D48:D49"/>
    <mergeCell ref="G48:G49"/>
    <mergeCell ref="A46:A47"/>
    <mergeCell ref="B46:B47"/>
    <mergeCell ref="D46:D47"/>
    <mergeCell ref="G46:G47"/>
    <mergeCell ref="F46:F47"/>
    <mergeCell ref="F48:F49"/>
    <mergeCell ref="C46:C47"/>
    <mergeCell ref="C48:C49"/>
    <mergeCell ref="E46:E47"/>
    <mergeCell ref="E48:E49"/>
    <mergeCell ref="E50:E51"/>
    <mergeCell ref="E52:E53"/>
    <mergeCell ref="E54:E55"/>
    <mergeCell ref="AQ429:AR429"/>
    <mergeCell ref="A402:A403"/>
    <mergeCell ref="B402:B403"/>
    <mergeCell ref="D402:D403"/>
    <mergeCell ref="G402:G403"/>
    <mergeCell ref="A60:A61"/>
    <mergeCell ref="B60:B61"/>
    <mergeCell ref="D60:D61"/>
    <mergeCell ref="G60:G61"/>
    <mergeCell ref="F404:F427"/>
    <mergeCell ref="D62:D63"/>
    <mergeCell ref="F62:F63"/>
    <mergeCell ref="G62:G63"/>
    <mergeCell ref="F64:F65"/>
    <mergeCell ref="G64:G65"/>
    <mergeCell ref="F66:F67"/>
    <mergeCell ref="C60:C61"/>
    <mergeCell ref="C62:C63"/>
    <mergeCell ref="C402:C403"/>
    <mergeCell ref="A64:A65"/>
    <mergeCell ref="B64:B65"/>
    <mergeCell ref="C64:C65"/>
    <mergeCell ref="D64:D65"/>
    <mergeCell ref="A66:A67"/>
    <mergeCell ref="B66:B67"/>
    <mergeCell ref="A72:A73"/>
    <mergeCell ref="B72:B73"/>
    <mergeCell ref="C84:C85"/>
    <mergeCell ref="D84:D85"/>
    <mergeCell ref="A88:A89"/>
    <mergeCell ref="B88:B89"/>
    <mergeCell ref="C88:C89"/>
    <mergeCell ref="AT425:AT427"/>
    <mergeCell ref="F52:F53"/>
    <mergeCell ref="F54:F55"/>
    <mergeCell ref="F56:F57"/>
    <mergeCell ref="F58:F59"/>
    <mergeCell ref="F60:F61"/>
    <mergeCell ref="F402:F403"/>
    <mergeCell ref="G404:G427"/>
    <mergeCell ref="A58:A59"/>
    <mergeCell ref="B58:B59"/>
    <mergeCell ref="D58:D59"/>
    <mergeCell ref="G58:G59"/>
    <mergeCell ref="A56:A57"/>
    <mergeCell ref="B56:B57"/>
    <mergeCell ref="D56:D57"/>
    <mergeCell ref="G56:G57"/>
    <mergeCell ref="A54:A55"/>
    <mergeCell ref="B54:B55"/>
    <mergeCell ref="D54:D55"/>
    <mergeCell ref="A62:A63"/>
    <mergeCell ref="B62:B63"/>
    <mergeCell ref="G54:G55"/>
    <mergeCell ref="A52:A53"/>
    <mergeCell ref="B52:B53"/>
    <mergeCell ref="D52:D53"/>
    <mergeCell ref="G52:G53"/>
    <mergeCell ref="C56:C57"/>
    <mergeCell ref="C58:C59"/>
    <mergeCell ref="C72:C73"/>
    <mergeCell ref="D72:D73"/>
    <mergeCell ref="A84:A85"/>
    <mergeCell ref="B84:B85"/>
    <mergeCell ref="A74:A75"/>
    <mergeCell ref="B74:B75"/>
    <mergeCell ref="C74:C75"/>
    <mergeCell ref="D74:D75"/>
    <mergeCell ref="A82:A83"/>
    <mergeCell ref="B82:B83"/>
    <mergeCell ref="C82:C83"/>
    <mergeCell ref="D82:D83"/>
    <mergeCell ref="G66:G67"/>
    <mergeCell ref="A68:A69"/>
    <mergeCell ref="B68:B69"/>
    <mergeCell ref="C68:C69"/>
    <mergeCell ref="D68:D69"/>
    <mergeCell ref="F68:F69"/>
    <mergeCell ref="G68:G69"/>
    <mergeCell ref="A70:A71"/>
    <mergeCell ref="B70:B71"/>
    <mergeCell ref="C70:C71"/>
    <mergeCell ref="D70:D71"/>
    <mergeCell ref="F70:F71"/>
    <mergeCell ref="G70:G71"/>
    <mergeCell ref="C66:C67"/>
    <mergeCell ref="D66:D67"/>
    <mergeCell ref="G82:G83"/>
    <mergeCell ref="A78:A79"/>
    <mergeCell ref="B78:B79"/>
    <mergeCell ref="C78:C79"/>
    <mergeCell ref="D78:D79"/>
    <mergeCell ref="F78:F79"/>
    <mergeCell ref="G78:G79"/>
    <mergeCell ref="A80:A81"/>
    <mergeCell ref="B80:B81"/>
    <mergeCell ref="C76:C77"/>
    <mergeCell ref="D76:D77"/>
    <mergeCell ref="F76:F77"/>
    <mergeCell ref="G76:G77"/>
    <mergeCell ref="A90:A91"/>
    <mergeCell ref="B90:B91"/>
    <mergeCell ref="C90:C91"/>
    <mergeCell ref="D90:D91"/>
    <mergeCell ref="F90:F91"/>
    <mergeCell ref="G90:G91"/>
    <mergeCell ref="F84:F85"/>
    <mergeCell ref="G84:G85"/>
    <mergeCell ref="A86:A87"/>
    <mergeCell ref="B86:B87"/>
    <mergeCell ref="C86:C87"/>
    <mergeCell ref="D86:D87"/>
    <mergeCell ref="F86:F87"/>
    <mergeCell ref="G86:G87"/>
    <mergeCell ref="E90:E91"/>
    <mergeCell ref="F100:F101"/>
    <mergeCell ref="G100:G101"/>
    <mergeCell ref="F1:G1"/>
    <mergeCell ref="A96:A97"/>
    <mergeCell ref="B96:B97"/>
    <mergeCell ref="C96:C97"/>
    <mergeCell ref="D96:D97"/>
    <mergeCell ref="F96:F97"/>
    <mergeCell ref="G96:G97"/>
    <mergeCell ref="A98:A99"/>
    <mergeCell ref="B98:B99"/>
    <mergeCell ref="C98:C99"/>
    <mergeCell ref="D98:D99"/>
    <mergeCell ref="F98:F99"/>
    <mergeCell ref="G98:G99"/>
    <mergeCell ref="A92:A93"/>
    <mergeCell ref="B92:B93"/>
    <mergeCell ref="C92:C93"/>
    <mergeCell ref="D92:D93"/>
    <mergeCell ref="F92:F93"/>
    <mergeCell ref="G92:G93"/>
    <mergeCell ref="A94:A95"/>
    <mergeCell ref="B94:B95"/>
    <mergeCell ref="C94:C95"/>
    <mergeCell ref="E2:E3"/>
    <mergeCell ref="E4:E5"/>
    <mergeCell ref="E6:E7"/>
    <mergeCell ref="E8:E9"/>
    <mergeCell ref="C80:C81"/>
    <mergeCell ref="D80:D81"/>
    <mergeCell ref="A76:A77"/>
    <mergeCell ref="B76:B77"/>
    <mergeCell ref="M24:M25"/>
    <mergeCell ref="M26:M27"/>
    <mergeCell ref="M28:M29"/>
    <mergeCell ref="M30:M31"/>
    <mergeCell ref="M32:M33"/>
    <mergeCell ref="M34:M35"/>
    <mergeCell ref="M36:M37"/>
    <mergeCell ref="M38:M39"/>
    <mergeCell ref="M40:M41"/>
    <mergeCell ref="M6:M7"/>
    <mergeCell ref="M8:M9"/>
    <mergeCell ref="M10:M11"/>
    <mergeCell ref="M12:M13"/>
    <mergeCell ref="M14:M15"/>
    <mergeCell ref="M16:M17"/>
    <mergeCell ref="M18:M19"/>
    <mergeCell ref="M20:M21"/>
    <mergeCell ref="M22:M23"/>
    <mergeCell ref="M94:M95"/>
    <mergeCell ref="M60:M61"/>
    <mergeCell ref="M62:M63"/>
    <mergeCell ref="M64:M65"/>
    <mergeCell ref="M66:M67"/>
    <mergeCell ref="M68:M69"/>
    <mergeCell ref="M70:M71"/>
    <mergeCell ref="M72:M73"/>
    <mergeCell ref="M74:M75"/>
    <mergeCell ref="M76:M77"/>
    <mergeCell ref="M42:M43"/>
    <mergeCell ref="M44:M45"/>
    <mergeCell ref="M46:M47"/>
    <mergeCell ref="M48:M49"/>
    <mergeCell ref="M50:M51"/>
    <mergeCell ref="M52:M53"/>
    <mergeCell ref="M54:M55"/>
    <mergeCell ref="M56:M57"/>
    <mergeCell ref="M58:M59"/>
    <mergeCell ref="M96:M97"/>
    <mergeCell ref="M98:M99"/>
    <mergeCell ref="M100:M101"/>
    <mergeCell ref="M402:M403"/>
    <mergeCell ref="K4:K5"/>
    <mergeCell ref="K6:K7"/>
    <mergeCell ref="K8:K9"/>
    <mergeCell ref="K10:K11"/>
    <mergeCell ref="K12:K13"/>
    <mergeCell ref="K14:K15"/>
    <mergeCell ref="K16:K17"/>
    <mergeCell ref="K18:K19"/>
    <mergeCell ref="K20:K21"/>
    <mergeCell ref="K22:K23"/>
    <mergeCell ref="K24:K25"/>
    <mergeCell ref="K26:K27"/>
    <mergeCell ref="K28:K29"/>
    <mergeCell ref="K30:K31"/>
    <mergeCell ref="K32:K33"/>
    <mergeCell ref="K34:K35"/>
    <mergeCell ref="K36:K37"/>
    <mergeCell ref="K38:K39"/>
    <mergeCell ref="K40:K41"/>
    <mergeCell ref="K42:K43"/>
    <mergeCell ref="M78:M79"/>
    <mergeCell ref="M80:M81"/>
    <mergeCell ref="M82:M83"/>
    <mergeCell ref="M84:M85"/>
    <mergeCell ref="M86:M87"/>
    <mergeCell ref="M88:M89"/>
    <mergeCell ref="M90:M91"/>
    <mergeCell ref="M92:M93"/>
    <mergeCell ref="K96:K97"/>
    <mergeCell ref="K62:K63"/>
    <mergeCell ref="K64:K65"/>
    <mergeCell ref="K66:K67"/>
    <mergeCell ref="K68:K69"/>
    <mergeCell ref="K70:K71"/>
    <mergeCell ref="K72:K73"/>
    <mergeCell ref="K74:K75"/>
    <mergeCell ref="K76:K77"/>
    <mergeCell ref="K78:K79"/>
    <mergeCell ref="K44:K45"/>
    <mergeCell ref="K46:K47"/>
    <mergeCell ref="K48:K49"/>
    <mergeCell ref="K50:K51"/>
    <mergeCell ref="K52:K53"/>
    <mergeCell ref="K54:K55"/>
    <mergeCell ref="K56:K57"/>
    <mergeCell ref="K58:K59"/>
    <mergeCell ref="K60:K61"/>
    <mergeCell ref="K98:K99"/>
    <mergeCell ref="K100:K101"/>
    <mergeCell ref="K402:K403"/>
    <mergeCell ref="L4:L5"/>
    <mergeCell ref="L6:L7"/>
    <mergeCell ref="L8:L9"/>
    <mergeCell ref="L10:L11"/>
    <mergeCell ref="L12:L13"/>
    <mergeCell ref="L14:L15"/>
    <mergeCell ref="L16:L17"/>
    <mergeCell ref="L18:L19"/>
    <mergeCell ref="L20:L21"/>
    <mergeCell ref="L22:L23"/>
    <mergeCell ref="L24:L25"/>
    <mergeCell ref="L26:L27"/>
    <mergeCell ref="L28:L29"/>
    <mergeCell ref="L30:L31"/>
    <mergeCell ref="L32:L33"/>
    <mergeCell ref="L34:L35"/>
    <mergeCell ref="L36:L37"/>
    <mergeCell ref="L38:L39"/>
    <mergeCell ref="L40:L41"/>
    <mergeCell ref="L42:L43"/>
    <mergeCell ref="L44:L45"/>
    <mergeCell ref="K80:K81"/>
    <mergeCell ref="K82:K83"/>
    <mergeCell ref="K84:K85"/>
    <mergeCell ref="K86:K87"/>
    <mergeCell ref="K88:K89"/>
    <mergeCell ref="K90:K91"/>
    <mergeCell ref="K92:K93"/>
    <mergeCell ref="K94:K95"/>
    <mergeCell ref="L90:L91"/>
    <mergeCell ref="L92:L93"/>
    <mergeCell ref="L94:L95"/>
    <mergeCell ref="L96:L97"/>
    <mergeCell ref="L98:L99"/>
    <mergeCell ref="L64:L65"/>
    <mergeCell ref="L66:L67"/>
    <mergeCell ref="L68:L69"/>
    <mergeCell ref="L70:L71"/>
    <mergeCell ref="L72:L73"/>
    <mergeCell ref="L74:L75"/>
    <mergeCell ref="L76:L77"/>
    <mergeCell ref="L78:L79"/>
    <mergeCell ref="L80:L81"/>
    <mergeCell ref="L46:L47"/>
    <mergeCell ref="L48:L49"/>
    <mergeCell ref="L50:L51"/>
    <mergeCell ref="L52:L53"/>
    <mergeCell ref="L54:L55"/>
    <mergeCell ref="L56:L57"/>
    <mergeCell ref="L58:L59"/>
    <mergeCell ref="L60:L61"/>
    <mergeCell ref="L62:L63"/>
    <mergeCell ref="I40:I41"/>
    <mergeCell ref="I42:I43"/>
    <mergeCell ref="I44:I45"/>
    <mergeCell ref="I46:I47"/>
    <mergeCell ref="L100:L101"/>
    <mergeCell ref="L402:L403"/>
    <mergeCell ref="K2:K3"/>
    <mergeCell ref="L2:L3"/>
    <mergeCell ref="M2:M3"/>
    <mergeCell ref="H2:H3"/>
    <mergeCell ref="H4:H5"/>
    <mergeCell ref="H6:H7"/>
    <mergeCell ref="H8:H9"/>
    <mergeCell ref="H10:H11"/>
    <mergeCell ref="H12:H13"/>
    <mergeCell ref="H14:H15"/>
    <mergeCell ref="H16:H17"/>
    <mergeCell ref="H18:H19"/>
    <mergeCell ref="H20:H21"/>
    <mergeCell ref="H22:H23"/>
    <mergeCell ref="H24:H25"/>
    <mergeCell ref="H26:H27"/>
    <mergeCell ref="H28:H29"/>
    <mergeCell ref="H30:H31"/>
    <mergeCell ref="H32:H33"/>
    <mergeCell ref="H34:H35"/>
    <mergeCell ref="H36:H37"/>
    <mergeCell ref="H38:H39"/>
    <mergeCell ref="L82:L83"/>
    <mergeCell ref="L84:L85"/>
    <mergeCell ref="L86:L87"/>
    <mergeCell ref="L88:L89"/>
    <mergeCell ref="I36:I37"/>
    <mergeCell ref="H166:H167"/>
    <mergeCell ref="H168:H169"/>
    <mergeCell ref="H170:H171"/>
    <mergeCell ref="H172:H173"/>
    <mergeCell ref="I38:I39"/>
    <mergeCell ref="H76:H77"/>
    <mergeCell ref="H78:H79"/>
    <mergeCell ref="H80:H81"/>
    <mergeCell ref="H82:H83"/>
    <mergeCell ref="H84:H85"/>
    <mergeCell ref="H86:H87"/>
    <mergeCell ref="H88:H89"/>
    <mergeCell ref="H90:H91"/>
    <mergeCell ref="H92:H93"/>
    <mergeCell ref="H58:H59"/>
    <mergeCell ref="H60:H61"/>
    <mergeCell ref="H62:H63"/>
    <mergeCell ref="H64:H65"/>
    <mergeCell ref="H66:H67"/>
    <mergeCell ref="H68:H69"/>
    <mergeCell ref="H70:H71"/>
    <mergeCell ref="H72:H73"/>
    <mergeCell ref="H74:H75"/>
    <mergeCell ref="H40:H41"/>
    <mergeCell ref="H42:H43"/>
    <mergeCell ref="H44:H45"/>
    <mergeCell ref="H46:H47"/>
    <mergeCell ref="H48:H49"/>
    <mergeCell ref="H50:H51"/>
    <mergeCell ref="H52:H53"/>
    <mergeCell ref="H54:H55"/>
    <mergeCell ref="I10:I11"/>
    <mergeCell ref="I12:I13"/>
    <mergeCell ref="I14:I15"/>
    <mergeCell ref="I16:I17"/>
    <mergeCell ref="I18:I19"/>
    <mergeCell ref="I20:I21"/>
    <mergeCell ref="I22:I23"/>
    <mergeCell ref="I24:I25"/>
    <mergeCell ref="I26:I27"/>
    <mergeCell ref="I28:I29"/>
    <mergeCell ref="I30:I31"/>
    <mergeCell ref="I32:I33"/>
    <mergeCell ref="I34:I35"/>
    <mergeCell ref="D88:D89"/>
    <mergeCell ref="F88:F89"/>
    <mergeCell ref="G88:G89"/>
    <mergeCell ref="F72:F73"/>
    <mergeCell ref="G72:G73"/>
    <mergeCell ref="F82:F83"/>
    <mergeCell ref="E82:E83"/>
    <mergeCell ref="E84:E85"/>
    <mergeCell ref="E86:E87"/>
    <mergeCell ref="E88:E89"/>
    <mergeCell ref="I48:I49"/>
    <mergeCell ref="I50:I51"/>
    <mergeCell ref="I52:I53"/>
    <mergeCell ref="I54:I55"/>
    <mergeCell ref="I56:I57"/>
    <mergeCell ref="E28:E29"/>
    <mergeCell ref="E30:E31"/>
    <mergeCell ref="E32:E33"/>
    <mergeCell ref="E34:E35"/>
    <mergeCell ref="H96:H97"/>
    <mergeCell ref="H56:H57"/>
    <mergeCell ref="F80:F81"/>
    <mergeCell ref="G80:G81"/>
    <mergeCell ref="F74:F75"/>
    <mergeCell ref="G74:G75"/>
    <mergeCell ref="I76:I77"/>
    <mergeCell ref="I78:I79"/>
    <mergeCell ref="I80:I81"/>
    <mergeCell ref="I82:I83"/>
    <mergeCell ref="I84:I85"/>
    <mergeCell ref="I86:I87"/>
    <mergeCell ref="I88:I89"/>
    <mergeCell ref="I90:I91"/>
    <mergeCell ref="I92:I93"/>
    <mergeCell ref="I58:I59"/>
    <mergeCell ref="I60:I61"/>
    <mergeCell ref="I62:I63"/>
    <mergeCell ref="I64:I65"/>
    <mergeCell ref="I66:I67"/>
    <mergeCell ref="I68:I69"/>
    <mergeCell ref="I70:I71"/>
    <mergeCell ref="I72:I73"/>
    <mergeCell ref="I74:I75"/>
    <mergeCell ref="I94:I95"/>
    <mergeCell ref="I96:I97"/>
    <mergeCell ref="F94:F95"/>
    <mergeCell ref="G94:G95"/>
    <mergeCell ref="H94:H95"/>
    <mergeCell ref="I98:I99"/>
    <mergeCell ref="I100:I101"/>
    <mergeCell ref="I402:I403"/>
    <mergeCell ref="H404:H427"/>
    <mergeCell ref="I404:I427"/>
    <mergeCell ref="A102:A103"/>
    <mergeCell ref="A104:A105"/>
    <mergeCell ref="A106:A107"/>
    <mergeCell ref="A108:A109"/>
    <mergeCell ref="B102:B103"/>
    <mergeCell ref="B104:B105"/>
    <mergeCell ref="B106:B107"/>
    <mergeCell ref="B108:B109"/>
    <mergeCell ref="B110:B111"/>
    <mergeCell ref="B112:B113"/>
    <mergeCell ref="B114:B115"/>
    <mergeCell ref="B116:B117"/>
    <mergeCell ref="B118:B119"/>
    <mergeCell ref="B120:B121"/>
    <mergeCell ref="B122:B123"/>
    <mergeCell ref="B124:B125"/>
    <mergeCell ref="B126:B127"/>
    <mergeCell ref="B194:B195"/>
    <mergeCell ref="B196:B197"/>
    <mergeCell ref="B198:B199"/>
    <mergeCell ref="B164:B165"/>
    <mergeCell ref="B166:B167"/>
    <mergeCell ref="B168:B169"/>
    <mergeCell ref="B170:B171"/>
    <mergeCell ref="B172:B173"/>
    <mergeCell ref="B174:B175"/>
    <mergeCell ref="B176:B177"/>
    <mergeCell ref="H98:H99"/>
    <mergeCell ref="H100:H101"/>
    <mergeCell ref="H402:H403"/>
    <mergeCell ref="A100:A101"/>
    <mergeCell ref="B100:B101"/>
    <mergeCell ref="B146:B147"/>
    <mergeCell ref="B148:B149"/>
    <mergeCell ref="B150:B151"/>
    <mergeCell ref="B152:B153"/>
    <mergeCell ref="B154:B155"/>
    <mergeCell ref="B156:B157"/>
    <mergeCell ref="B158:B159"/>
    <mergeCell ref="B160:B161"/>
    <mergeCell ref="B162:B163"/>
    <mergeCell ref="B128:B129"/>
    <mergeCell ref="B130:B131"/>
    <mergeCell ref="B132:B133"/>
    <mergeCell ref="B134:B135"/>
    <mergeCell ref="B136:B137"/>
    <mergeCell ref="B138:B139"/>
    <mergeCell ref="B140:B141"/>
    <mergeCell ref="B142:B143"/>
    <mergeCell ref="B144:B145"/>
    <mergeCell ref="B182:B183"/>
    <mergeCell ref="B184:B185"/>
    <mergeCell ref="B186:B187"/>
    <mergeCell ref="B188:B189"/>
    <mergeCell ref="B190:B191"/>
    <mergeCell ref="B192:B193"/>
    <mergeCell ref="B222:B223"/>
    <mergeCell ref="B224:B225"/>
    <mergeCell ref="B226:B227"/>
    <mergeCell ref="B232:B233"/>
    <mergeCell ref="B234:B235"/>
    <mergeCell ref="B200:B201"/>
    <mergeCell ref="B202:B203"/>
    <mergeCell ref="B204:B205"/>
    <mergeCell ref="B206:B207"/>
    <mergeCell ref="B208:B209"/>
    <mergeCell ref="B210:B211"/>
    <mergeCell ref="B212:B213"/>
    <mergeCell ref="B214:B215"/>
    <mergeCell ref="B216:B217"/>
    <mergeCell ref="D94:D95"/>
    <mergeCell ref="C100:C101"/>
    <mergeCell ref="D100:D101"/>
    <mergeCell ref="A144:A145"/>
    <mergeCell ref="A220:A221"/>
    <mergeCell ref="A222:A223"/>
    <mergeCell ref="A224:A225"/>
    <mergeCell ref="A226:A227"/>
    <mergeCell ref="A228:A229"/>
    <mergeCell ref="A230:A231"/>
    <mergeCell ref="A232:A233"/>
    <mergeCell ref="A234:A235"/>
    <mergeCell ref="A200:A201"/>
    <mergeCell ref="A202:A203"/>
    <mergeCell ref="A204:A205"/>
    <mergeCell ref="A206:A207"/>
    <mergeCell ref="A208:A209"/>
    <mergeCell ref="A210:A211"/>
    <mergeCell ref="A212:A213"/>
    <mergeCell ref="C136:C137"/>
    <mergeCell ref="C102:C103"/>
    <mergeCell ref="B272:B273"/>
    <mergeCell ref="B274:B275"/>
    <mergeCell ref="B276:B277"/>
    <mergeCell ref="B278:B279"/>
    <mergeCell ref="B280:B281"/>
    <mergeCell ref="B282:B283"/>
    <mergeCell ref="B284:B285"/>
    <mergeCell ref="B286:B287"/>
    <mergeCell ref="B288:B289"/>
    <mergeCell ref="B254:B255"/>
    <mergeCell ref="B256:B257"/>
    <mergeCell ref="B258:B259"/>
    <mergeCell ref="B260:B261"/>
    <mergeCell ref="B262:B263"/>
    <mergeCell ref="B264:B265"/>
    <mergeCell ref="B266:B267"/>
    <mergeCell ref="B268:B269"/>
    <mergeCell ref="B270:B271"/>
    <mergeCell ref="B240:B241"/>
    <mergeCell ref="B242:B243"/>
    <mergeCell ref="B244:B245"/>
    <mergeCell ref="B246:B247"/>
    <mergeCell ref="B248:B249"/>
    <mergeCell ref="B250:B251"/>
    <mergeCell ref="B252:B253"/>
    <mergeCell ref="B178:B179"/>
    <mergeCell ref="B180:B181"/>
    <mergeCell ref="B218:B219"/>
    <mergeCell ref="B220:B221"/>
    <mergeCell ref="A146:A147"/>
    <mergeCell ref="A148:A149"/>
    <mergeCell ref="A150:A151"/>
    <mergeCell ref="A152:A153"/>
    <mergeCell ref="A154:A155"/>
    <mergeCell ref="A156:A157"/>
    <mergeCell ref="A158:A159"/>
    <mergeCell ref="A160:A161"/>
    <mergeCell ref="A162:A163"/>
    <mergeCell ref="A164:A165"/>
    <mergeCell ref="A166:A167"/>
    <mergeCell ref="A168:A169"/>
    <mergeCell ref="A170:A171"/>
    <mergeCell ref="A172:A173"/>
    <mergeCell ref="A174:A175"/>
    <mergeCell ref="A176:A177"/>
    <mergeCell ref="A178:A179"/>
    <mergeCell ref="A180:A181"/>
    <mergeCell ref="A218:A219"/>
    <mergeCell ref="B228:B229"/>
    <mergeCell ref="B230:B231"/>
    <mergeCell ref="B290:B291"/>
    <mergeCell ref="B292:B293"/>
    <mergeCell ref="B294:B295"/>
    <mergeCell ref="B296:B297"/>
    <mergeCell ref="B298:B299"/>
    <mergeCell ref="B300:B301"/>
    <mergeCell ref="A110:A111"/>
    <mergeCell ref="A112:A113"/>
    <mergeCell ref="A114:A115"/>
    <mergeCell ref="A116:A117"/>
    <mergeCell ref="A118:A119"/>
    <mergeCell ref="A120:A121"/>
    <mergeCell ref="A122:A123"/>
    <mergeCell ref="A124:A125"/>
    <mergeCell ref="A126:A127"/>
    <mergeCell ref="A128:A129"/>
    <mergeCell ref="A130:A131"/>
    <mergeCell ref="A132:A133"/>
    <mergeCell ref="A134:A135"/>
    <mergeCell ref="A136:A137"/>
    <mergeCell ref="A138:A139"/>
    <mergeCell ref="A140:A141"/>
    <mergeCell ref="A142:A143"/>
    <mergeCell ref="A182:A183"/>
    <mergeCell ref="A184:A185"/>
    <mergeCell ref="A186:A187"/>
    <mergeCell ref="A188:A189"/>
    <mergeCell ref="A190:A191"/>
    <mergeCell ref="A192:A193"/>
    <mergeCell ref="A194:A195"/>
    <mergeCell ref="A196:A197"/>
    <mergeCell ref="A198:A199"/>
    <mergeCell ref="A272:A273"/>
    <mergeCell ref="A274:A275"/>
    <mergeCell ref="A276:A277"/>
    <mergeCell ref="A278:A279"/>
    <mergeCell ref="A280:A281"/>
    <mergeCell ref="A282:A283"/>
    <mergeCell ref="A284:A285"/>
    <mergeCell ref="A286:A287"/>
    <mergeCell ref="A214:A215"/>
    <mergeCell ref="A216:A217"/>
    <mergeCell ref="A288:A289"/>
    <mergeCell ref="A254:A255"/>
    <mergeCell ref="A256:A257"/>
    <mergeCell ref="A258:A259"/>
    <mergeCell ref="A260:A261"/>
    <mergeCell ref="A262:A263"/>
    <mergeCell ref="A264:A265"/>
    <mergeCell ref="A266:A267"/>
    <mergeCell ref="A268:A269"/>
    <mergeCell ref="A270:A271"/>
    <mergeCell ref="A236:A237"/>
    <mergeCell ref="A238:A239"/>
    <mergeCell ref="A240:A241"/>
    <mergeCell ref="A242:A243"/>
    <mergeCell ref="A244:A245"/>
    <mergeCell ref="A246:A247"/>
    <mergeCell ref="A248:A249"/>
    <mergeCell ref="A250:A251"/>
    <mergeCell ref="A252:A253"/>
    <mergeCell ref="B236:B237"/>
    <mergeCell ref="B238:B239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A290:A291"/>
    <mergeCell ref="A292:A293"/>
    <mergeCell ref="A294:A295"/>
    <mergeCell ref="A296:A297"/>
    <mergeCell ref="A298:A299"/>
    <mergeCell ref="A300:A301"/>
    <mergeCell ref="C176:C177"/>
    <mergeCell ref="C178:C179"/>
    <mergeCell ref="C180:C181"/>
    <mergeCell ref="C182:C183"/>
    <mergeCell ref="C184:C185"/>
    <mergeCell ref="C186:C187"/>
    <mergeCell ref="C188:C189"/>
    <mergeCell ref="C190:C191"/>
    <mergeCell ref="C210:C211"/>
    <mergeCell ref="C212:C213"/>
    <mergeCell ref="C214:C215"/>
    <mergeCell ref="C216:C217"/>
    <mergeCell ref="C218:C219"/>
    <mergeCell ref="C220:C221"/>
    <mergeCell ref="C222:C223"/>
    <mergeCell ref="C104:C105"/>
    <mergeCell ref="C106:C107"/>
    <mergeCell ref="C108:C109"/>
    <mergeCell ref="C110:C111"/>
    <mergeCell ref="C112:C113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74:C175"/>
    <mergeCell ref="C156:C157"/>
    <mergeCell ref="C158:C159"/>
    <mergeCell ref="C160:C161"/>
    <mergeCell ref="C162:C163"/>
    <mergeCell ref="C164:C165"/>
    <mergeCell ref="C166:C167"/>
    <mergeCell ref="C168:C169"/>
    <mergeCell ref="C170:C171"/>
    <mergeCell ref="C172:C173"/>
    <mergeCell ref="C224:C225"/>
    <mergeCell ref="C226:C227"/>
    <mergeCell ref="C192:C193"/>
    <mergeCell ref="C194:C195"/>
    <mergeCell ref="C196:C197"/>
    <mergeCell ref="C198:C199"/>
    <mergeCell ref="C200:C201"/>
    <mergeCell ref="C202:C203"/>
    <mergeCell ref="C204:C205"/>
    <mergeCell ref="C206:C207"/>
    <mergeCell ref="C208:C209"/>
    <mergeCell ref="C246:C247"/>
    <mergeCell ref="C248:C249"/>
    <mergeCell ref="C250:C251"/>
    <mergeCell ref="C252:C253"/>
    <mergeCell ref="C254:C255"/>
    <mergeCell ref="C256:C257"/>
    <mergeCell ref="C258:C259"/>
    <mergeCell ref="C260:C261"/>
    <mergeCell ref="C262:C263"/>
    <mergeCell ref="C228:C229"/>
    <mergeCell ref="C230:C231"/>
    <mergeCell ref="C232:C233"/>
    <mergeCell ref="C234:C235"/>
    <mergeCell ref="C236:C237"/>
    <mergeCell ref="C238:C239"/>
    <mergeCell ref="C240:C241"/>
    <mergeCell ref="C242:C243"/>
    <mergeCell ref="C244:C245"/>
    <mergeCell ref="C282:C283"/>
    <mergeCell ref="C284:C285"/>
    <mergeCell ref="C286:C287"/>
    <mergeCell ref="C288:C289"/>
    <mergeCell ref="C290:C291"/>
    <mergeCell ref="C292:C293"/>
    <mergeCell ref="C294:C295"/>
    <mergeCell ref="C296:C297"/>
    <mergeCell ref="C298:C299"/>
    <mergeCell ref="C264:C265"/>
    <mergeCell ref="C266:C267"/>
    <mergeCell ref="C268:C269"/>
    <mergeCell ref="C270:C271"/>
    <mergeCell ref="C272:C273"/>
    <mergeCell ref="C274:C275"/>
    <mergeCell ref="C276:C277"/>
    <mergeCell ref="C278:C279"/>
    <mergeCell ref="C280:C281"/>
    <mergeCell ref="D148:D149"/>
    <mergeCell ref="D150:D151"/>
    <mergeCell ref="D152:D153"/>
    <mergeCell ref="D154:D155"/>
    <mergeCell ref="D156:D157"/>
    <mergeCell ref="D158:D159"/>
    <mergeCell ref="D160:D161"/>
    <mergeCell ref="D162:D163"/>
    <mergeCell ref="D164:D165"/>
    <mergeCell ref="D192:D193"/>
    <mergeCell ref="D194:D195"/>
    <mergeCell ref="D196:D197"/>
    <mergeCell ref="D198:D199"/>
    <mergeCell ref="D200:D201"/>
    <mergeCell ref="D228:D229"/>
    <mergeCell ref="D230:D231"/>
    <mergeCell ref="D232:D233"/>
    <mergeCell ref="D234:D235"/>
    <mergeCell ref="D218:D219"/>
    <mergeCell ref="D102:D103"/>
    <mergeCell ref="D104:D105"/>
    <mergeCell ref="D106:D107"/>
    <mergeCell ref="D108:D109"/>
    <mergeCell ref="D110:D111"/>
    <mergeCell ref="D112:D113"/>
    <mergeCell ref="D114:D115"/>
    <mergeCell ref="D116:D117"/>
    <mergeCell ref="D118:D119"/>
    <mergeCell ref="D120:D121"/>
    <mergeCell ref="D122:D123"/>
    <mergeCell ref="D124:D125"/>
    <mergeCell ref="D126:D127"/>
    <mergeCell ref="D128:D129"/>
    <mergeCell ref="D130:D131"/>
    <mergeCell ref="D132:D133"/>
    <mergeCell ref="D134:D135"/>
    <mergeCell ref="D136:D137"/>
    <mergeCell ref="D138:D139"/>
    <mergeCell ref="D140:D141"/>
    <mergeCell ref="D142:D143"/>
    <mergeCell ref="D144:D145"/>
    <mergeCell ref="D146:D147"/>
    <mergeCell ref="D236:D237"/>
    <mergeCell ref="D202:D203"/>
    <mergeCell ref="D204:D205"/>
    <mergeCell ref="D206:D207"/>
    <mergeCell ref="D208:D209"/>
    <mergeCell ref="D210:D211"/>
    <mergeCell ref="D212:D213"/>
    <mergeCell ref="D214:D215"/>
    <mergeCell ref="D216:D217"/>
    <mergeCell ref="D166:D167"/>
    <mergeCell ref="D168:D169"/>
    <mergeCell ref="D170:D171"/>
    <mergeCell ref="D172:D173"/>
    <mergeCell ref="D174:D175"/>
    <mergeCell ref="D176:D177"/>
    <mergeCell ref="D178:D179"/>
    <mergeCell ref="D180:D181"/>
    <mergeCell ref="D182:D183"/>
    <mergeCell ref="D220:D221"/>
    <mergeCell ref="D222:D223"/>
    <mergeCell ref="D224:D225"/>
    <mergeCell ref="D226:D227"/>
    <mergeCell ref="D184:D185"/>
    <mergeCell ref="D186:D187"/>
    <mergeCell ref="D188:D189"/>
    <mergeCell ref="D190:D191"/>
    <mergeCell ref="D238:D239"/>
    <mergeCell ref="D240:D241"/>
    <mergeCell ref="D242:D243"/>
    <mergeCell ref="D292:D293"/>
    <mergeCell ref="D294:D295"/>
    <mergeCell ref="D296:D297"/>
    <mergeCell ref="D298:D299"/>
    <mergeCell ref="D274:D275"/>
    <mergeCell ref="D276:D277"/>
    <mergeCell ref="D278:D279"/>
    <mergeCell ref="D280:D281"/>
    <mergeCell ref="D282:D283"/>
    <mergeCell ref="D284:D285"/>
    <mergeCell ref="D286:D287"/>
    <mergeCell ref="D288:D289"/>
    <mergeCell ref="D290:D291"/>
    <mergeCell ref="D256:D257"/>
    <mergeCell ref="D258:D259"/>
    <mergeCell ref="D260:D261"/>
    <mergeCell ref="D262:D263"/>
    <mergeCell ref="D264:D265"/>
    <mergeCell ref="D266:D267"/>
    <mergeCell ref="D268:D269"/>
    <mergeCell ref="D270:D271"/>
    <mergeCell ref="D272:D273"/>
    <mergeCell ref="D244:D245"/>
    <mergeCell ref="D246:D247"/>
    <mergeCell ref="D248:D249"/>
    <mergeCell ref="D250:D251"/>
    <mergeCell ref="D252:D253"/>
    <mergeCell ref="D254:D255"/>
    <mergeCell ref="D300:D301"/>
    <mergeCell ref="A320:A321"/>
    <mergeCell ref="A322:A323"/>
    <mergeCell ref="A324:A325"/>
    <mergeCell ref="A326:A327"/>
    <mergeCell ref="A328:A329"/>
    <mergeCell ref="A330:A331"/>
    <mergeCell ref="A332:A333"/>
    <mergeCell ref="A334:A335"/>
    <mergeCell ref="A336:A337"/>
    <mergeCell ref="A302:A303"/>
    <mergeCell ref="A304:A305"/>
    <mergeCell ref="A306:A307"/>
    <mergeCell ref="A308:A309"/>
    <mergeCell ref="A310:A311"/>
    <mergeCell ref="A312:A313"/>
    <mergeCell ref="A314:A315"/>
    <mergeCell ref="A316:A317"/>
    <mergeCell ref="A318:A319"/>
    <mergeCell ref="C300:C301"/>
    <mergeCell ref="A390:A391"/>
    <mergeCell ref="A356:A357"/>
    <mergeCell ref="A358:A359"/>
    <mergeCell ref="A360:A361"/>
    <mergeCell ref="A362:A363"/>
    <mergeCell ref="A364:A365"/>
    <mergeCell ref="A366:A367"/>
    <mergeCell ref="A368:A369"/>
    <mergeCell ref="A370:A371"/>
    <mergeCell ref="A372:A373"/>
    <mergeCell ref="A338:A339"/>
    <mergeCell ref="A340:A341"/>
    <mergeCell ref="A342:A343"/>
    <mergeCell ref="A344:A345"/>
    <mergeCell ref="A346:A347"/>
    <mergeCell ref="A348:A349"/>
    <mergeCell ref="A350:A351"/>
    <mergeCell ref="A352:A353"/>
    <mergeCell ref="A354:A355"/>
    <mergeCell ref="A392:A393"/>
    <mergeCell ref="A394:A395"/>
    <mergeCell ref="A396:A397"/>
    <mergeCell ref="A398:A399"/>
    <mergeCell ref="A400:A401"/>
    <mergeCell ref="B302:B303"/>
    <mergeCell ref="B304:B305"/>
    <mergeCell ref="B306:B307"/>
    <mergeCell ref="B308:B309"/>
    <mergeCell ref="B310:B311"/>
    <mergeCell ref="B312:B313"/>
    <mergeCell ref="B314:B315"/>
    <mergeCell ref="B316:B317"/>
    <mergeCell ref="B318:B319"/>
    <mergeCell ref="B320:B321"/>
    <mergeCell ref="B322:B323"/>
    <mergeCell ref="B324:B325"/>
    <mergeCell ref="B326:B327"/>
    <mergeCell ref="B328:B329"/>
    <mergeCell ref="B330:B331"/>
    <mergeCell ref="B332:B333"/>
    <mergeCell ref="B334:B335"/>
    <mergeCell ref="B336:B337"/>
    <mergeCell ref="B338:B339"/>
    <mergeCell ref="A374:A375"/>
    <mergeCell ref="A376:A377"/>
    <mergeCell ref="A378:A379"/>
    <mergeCell ref="A380:A381"/>
    <mergeCell ref="A382:A383"/>
    <mergeCell ref="A384:A385"/>
    <mergeCell ref="A386:A387"/>
    <mergeCell ref="A388:A389"/>
    <mergeCell ref="B392:B393"/>
    <mergeCell ref="B358:B359"/>
    <mergeCell ref="B360:B361"/>
    <mergeCell ref="B362:B363"/>
    <mergeCell ref="B364:B365"/>
    <mergeCell ref="B366:B367"/>
    <mergeCell ref="B368:B369"/>
    <mergeCell ref="B370:B371"/>
    <mergeCell ref="B372:B373"/>
    <mergeCell ref="B374:B375"/>
    <mergeCell ref="B340:B341"/>
    <mergeCell ref="B342:B343"/>
    <mergeCell ref="B344:B345"/>
    <mergeCell ref="B346:B347"/>
    <mergeCell ref="B348:B349"/>
    <mergeCell ref="B350:B351"/>
    <mergeCell ref="B352:B353"/>
    <mergeCell ref="B354:B355"/>
    <mergeCell ref="B356:B357"/>
    <mergeCell ref="B394:B395"/>
    <mergeCell ref="B396:B397"/>
    <mergeCell ref="B398:B399"/>
    <mergeCell ref="B400:B401"/>
    <mergeCell ref="C302:C303"/>
    <mergeCell ref="C304:C305"/>
    <mergeCell ref="C306:C307"/>
    <mergeCell ref="C308:C309"/>
    <mergeCell ref="C310:C311"/>
    <mergeCell ref="C312:C313"/>
    <mergeCell ref="C314:C315"/>
    <mergeCell ref="C316:C317"/>
    <mergeCell ref="C318:C319"/>
    <mergeCell ref="C320:C321"/>
    <mergeCell ref="C322:C323"/>
    <mergeCell ref="C324:C325"/>
    <mergeCell ref="C326:C327"/>
    <mergeCell ref="C328:C329"/>
    <mergeCell ref="C330:C331"/>
    <mergeCell ref="C332:C333"/>
    <mergeCell ref="C334:C335"/>
    <mergeCell ref="C336:C337"/>
    <mergeCell ref="C338:C339"/>
    <mergeCell ref="C340:C341"/>
    <mergeCell ref="B376:B377"/>
    <mergeCell ref="B378:B379"/>
    <mergeCell ref="B380:B381"/>
    <mergeCell ref="B382:B383"/>
    <mergeCell ref="B384:B385"/>
    <mergeCell ref="B386:B387"/>
    <mergeCell ref="B388:B389"/>
    <mergeCell ref="B390:B391"/>
    <mergeCell ref="C394:C395"/>
    <mergeCell ref="C360:C361"/>
    <mergeCell ref="C362:C363"/>
    <mergeCell ref="C364:C365"/>
    <mergeCell ref="C366:C367"/>
    <mergeCell ref="C368:C369"/>
    <mergeCell ref="C370:C371"/>
    <mergeCell ref="C372:C373"/>
    <mergeCell ref="C374:C375"/>
    <mergeCell ref="C376:C377"/>
    <mergeCell ref="C342:C343"/>
    <mergeCell ref="C344:C345"/>
    <mergeCell ref="C346:C347"/>
    <mergeCell ref="C348:C349"/>
    <mergeCell ref="C350:C351"/>
    <mergeCell ref="C352:C353"/>
    <mergeCell ref="C354:C355"/>
    <mergeCell ref="C356:C357"/>
    <mergeCell ref="C358:C359"/>
    <mergeCell ref="C396:C397"/>
    <mergeCell ref="C398:C399"/>
    <mergeCell ref="C400:C401"/>
    <mergeCell ref="D302:D303"/>
    <mergeCell ref="D304:D305"/>
    <mergeCell ref="D306:D307"/>
    <mergeCell ref="D308:D309"/>
    <mergeCell ref="D310:D311"/>
    <mergeCell ref="D312:D313"/>
    <mergeCell ref="D314:D315"/>
    <mergeCell ref="D316:D317"/>
    <mergeCell ref="D318:D319"/>
    <mergeCell ref="D320:D321"/>
    <mergeCell ref="D322:D323"/>
    <mergeCell ref="D324:D325"/>
    <mergeCell ref="D326:D327"/>
    <mergeCell ref="D328:D329"/>
    <mergeCell ref="D330:D331"/>
    <mergeCell ref="D332:D333"/>
    <mergeCell ref="D334:D335"/>
    <mergeCell ref="D336:D337"/>
    <mergeCell ref="D338:D339"/>
    <mergeCell ref="D340:D341"/>
    <mergeCell ref="D342:D343"/>
    <mergeCell ref="C378:C379"/>
    <mergeCell ref="C380:C381"/>
    <mergeCell ref="C382:C383"/>
    <mergeCell ref="C384:C385"/>
    <mergeCell ref="C386:C387"/>
    <mergeCell ref="C388:C389"/>
    <mergeCell ref="C390:C391"/>
    <mergeCell ref="C392:C393"/>
    <mergeCell ref="D396:D397"/>
    <mergeCell ref="D362:D363"/>
    <mergeCell ref="D364:D365"/>
    <mergeCell ref="D366:D367"/>
    <mergeCell ref="D368:D369"/>
    <mergeCell ref="D370:D371"/>
    <mergeCell ref="D372:D373"/>
    <mergeCell ref="D374:D375"/>
    <mergeCell ref="D376:D377"/>
    <mergeCell ref="D378:D379"/>
    <mergeCell ref="D344:D345"/>
    <mergeCell ref="D346:D347"/>
    <mergeCell ref="D348:D349"/>
    <mergeCell ref="D350:D351"/>
    <mergeCell ref="D352:D353"/>
    <mergeCell ref="D354:D355"/>
    <mergeCell ref="D356:D357"/>
    <mergeCell ref="D358:D359"/>
    <mergeCell ref="D360:D361"/>
    <mergeCell ref="D398:D399"/>
    <mergeCell ref="D400:D401"/>
    <mergeCell ref="D380:D381"/>
    <mergeCell ref="D382:D383"/>
    <mergeCell ref="D384:D385"/>
    <mergeCell ref="D386:D387"/>
    <mergeCell ref="D388:D389"/>
    <mergeCell ref="D390:D391"/>
    <mergeCell ref="D392:D393"/>
    <mergeCell ref="D394:D395"/>
    <mergeCell ref="F102:F103"/>
    <mergeCell ref="F104:F105"/>
    <mergeCell ref="F106:F107"/>
    <mergeCell ref="F108:F109"/>
    <mergeCell ref="F110:F111"/>
    <mergeCell ref="F112:F113"/>
    <mergeCell ref="F114:F115"/>
    <mergeCell ref="F116:F117"/>
    <mergeCell ref="F118:F119"/>
    <mergeCell ref="F120:F121"/>
    <mergeCell ref="F122:F123"/>
    <mergeCell ref="F124:F125"/>
    <mergeCell ref="F126:F127"/>
    <mergeCell ref="F128:F129"/>
    <mergeCell ref="F130:F131"/>
    <mergeCell ref="F132:F133"/>
    <mergeCell ref="F134:F135"/>
    <mergeCell ref="F136:F137"/>
    <mergeCell ref="F138:F139"/>
    <mergeCell ref="F140:F141"/>
    <mergeCell ref="F142:F143"/>
    <mergeCell ref="F144:F145"/>
    <mergeCell ref="F146:F147"/>
    <mergeCell ref="F166:F167"/>
    <mergeCell ref="F168:F169"/>
    <mergeCell ref="F170:F171"/>
    <mergeCell ref="F172:F173"/>
    <mergeCell ref="F174:F175"/>
    <mergeCell ref="F176:F177"/>
    <mergeCell ref="F178:F179"/>
    <mergeCell ref="F180:F181"/>
    <mergeCell ref="F182:F183"/>
    <mergeCell ref="F148:F149"/>
    <mergeCell ref="F150:F151"/>
    <mergeCell ref="F152:F153"/>
    <mergeCell ref="F154:F155"/>
    <mergeCell ref="F156:F157"/>
    <mergeCell ref="F158:F159"/>
    <mergeCell ref="F160:F161"/>
    <mergeCell ref="F162:F163"/>
    <mergeCell ref="F164:F165"/>
    <mergeCell ref="F202:F203"/>
    <mergeCell ref="F204:F205"/>
    <mergeCell ref="F206:F207"/>
    <mergeCell ref="F208:F209"/>
    <mergeCell ref="F210:F211"/>
    <mergeCell ref="F212:F213"/>
    <mergeCell ref="F214:F215"/>
    <mergeCell ref="F216:F217"/>
    <mergeCell ref="F218:F219"/>
    <mergeCell ref="F184:F185"/>
    <mergeCell ref="F186:F187"/>
    <mergeCell ref="F188:F189"/>
    <mergeCell ref="F190:F191"/>
    <mergeCell ref="F192:F193"/>
    <mergeCell ref="F194:F195"/>
    <mergeCell ref="F196:F197"/>
    <mergeCell ref="F198:F199"/>
    <mergeCell ref="F200:F201"/>
    <mergeCell ref="F238:F239"/>
    <mergeCell ref="F240:F241"/>
    <mergeCell ref="F242:F243"/>
    <mergeCell ref="F244:F245"/>
    <mergeCell ref="F246:F247"/>
    <mergeCell ref="F248:F249"/>
    <mergeCell ref="F250:F251"/>
    <mergeCell ref="F252:F253"/>
    <mergeCell ref="F254:F255"/>
    <mergeCell ref="F220:F221"/>
    <mergeCell ref="F222:F223"/>
    <mergeCell ref="F224:F225"/>
    <mergeCell ref="F226:F227"/>
    <mergeCell ref="F228:F229"/>
    <mergeCell ref="F230:F231"/>
    <mergeCell ref="F232:F233"/>
    <mergeCell ref="F234:F235"/>
    <mergeCell ref="F236:F237"/>
    <mergeCell ref="F274:F275"/>
    <mergeCell ref="F276:F277"/>
    <mergeCell ref="F278:F279"/>
    <mergeCell ref="F280:F281"/>
    <mergeCell ref="F282:F283"/>
    <mergeCell ref="F284:F285"/>
    <mergeCell ref="F286:F287"/>
    <mergeCell ref="F288:F289"/>
    <mergeCell ref="F290:F291"/>
    <mergeCell ref="F256:F257"/>
    <mergeCell ref="F258:F259"/>
    <mergeCell ref="F260:F261"/>
    <mergeCell ref="F262:F263"/>
    <mergeCell ref="F264:F265"/>
    <mergeCell ref="F266:F267"/>
    <mergeCell ref="F268:F269"/>
    <mergeCell ref="F270:F271"/>
    <mergeCell ref="F272:F273"/>
    <mergeCell ref="F336:F337"/>
    <mergeCell ref="F338:F339"/>
    <mergeCell ref="F340:F341"/>
    <mergeCell ref="F342:F343"/>
    <mergeCell ref="F344:F345"/>
    <mergeCell ref="F310:F311"/>
    <mergeCell ref="F312:F313"/>
    <mergeCell ref="F314:F315"/>
    <mergeCell ref="F316:F317"/>
    <mergeCell ref="F318:F319"/>
    <mergeCell ref="F320:F321"/>
    <mergeCell ref="F322:F323"/>
    <mergeCell ref="F324:F325"/>
    <mergeCell ref="F326:F327"/>
    <mergeCell ref="F292:F293"/>
    <mergeCell ref="F294:F295"/>
    <mergeCell ref="F296:F297"/>
    <mergeCell ref="F298:F299"/>
    <mergeCell ref="F300:F301"/>
    <mergeCell ref="F302:F303"/>
    <mergeCell ref="F304:F305"/>
    <mergeCell ref="F306:F307"/>
    <mergeCell ref="F308:F309"/>
    <mergeCell ref="G146:G147"/>
    <mergeCell ref="F382:F383"/>
    <mergeCell ref="F384:F385"/>
    <mergeCell ref="F386:F387"/>
    <mergeCell ref="F388:F389"/>
    <mergeCell ref="F390:F391"/>
    <mergeCell ref="F392:F393"/>
    <mergeCell ref="F394:F395"/>
    <mergeCell ref="F396:F397"/>
    <mergeCell ref="F398:F399"/>
    <mergeCell ref="F364:F365"/>
    <mergeCell ref="F366:F367"/>
    <mergeCell ref="F368:F369"/>
    <mergeCell ref="F370:F371"/>
    <mergeCell ref="F372:F373"/>
    <mergeCell ref="F374:F375"/>
    <mergeCell ref="F376:F377"/>
    <mergeCell ref="F378:F379"/>
    <mergeCell ref="F380:F381"/>
    <mergeCell ref="F346:F347"/>
    <mergeCell ref="F348:F349"/>
    <mergeCell ref="F350:F351"/>
    <mergeCell ref="F352:F353"/>
    <mergeCell ref="F354:F355"/>
    <mergeCell ref="F356:F357"/>
    <mergeCell ref="F358:F359"/>
    <mergeCell ref="F360:F361"/>
    <mergeCell ref="F362:F363"/>
    <mergeCell ref="F328:F329"/>
    <mergeCell ref="F330:F331"/>
    <mergeCell ref="F332:F333"/>
    <mergeCell ref="F334:F335"/>
    <mergeCell ref="G148:G149"/>
    <mergeCell ref="G150:G151"/>
    <mergeCell ref="G152:G153"/>
    <mergeCell ref="G154:G155"/>
    <mergeCell ref="G156:G157"/>
    <mergeCell ref="G158:G159"/>
    <mergeCell ref="G160:G161"/>
    <mergeCell ref="G162:G163"/>
    <mergeCell ref="G164:G165"/>
    <mergeCell ref="F400:F401"/>
    <mergeCell ref="G102:G103"/>
    <mergeCell ref="G104:G105"/>
    <mergeCell ref="G106:G107"/>
    <mergeCell ref="G108:G109"/>
    <mergeCell ref="G110:G111"/>
    <mergeCell ref="G112:G113"/>
    <mergeCell ref="G114:G115"/>
    <mergeCell ref="G116:G117"/>
    <mergeCell ref="G118:G119"/>
    <mergeCell ref="G120:G121"/>
    <mergeCell ref="G122:G123"/>
    <mergeCell ref="G124:G125"/>
    <mergeCell ref="G126:G127"/>
    <mergeCell ref="G128:G129"/>
    <mergeCell ref="G130:G131"/>
    <mergeCell ref="G132:G133"/>
    <mergeCell ref="G134:G135"/>
    <mergeCell ref="G136:G137"/>
    <mergeCell ref="G138:G139"/>
    <mergeCell ref="G140:G141"/>
    <mergeCell ref="G142:G143"/>
    <mergeCell ref="G144:G145"/>
    <mergeCell ref="G184:G185"/>
    <mergeCell ref="G186:G187"/>
    <mergeCell ref="G188:G189"/>
    <mergeCell ref="G190:G191"/>
    <mergeCell ref="G192:G193"/>
    <mergeCell ref="G194:G195"/>
    <mergeCell ref="G196:G197"/>
    <mergeCell ref="G198:G199"/>
    <mergeCell ref="G200:G201"/>
    <mergeCell ref="G166:G167"/>
    <mergeCell ref="G168:G169"/>
    <mergeCell ref="G170:G171"/>
    <mergeCell ref="G172:G173"/>
    <mergeCell ref="G174:G175"/>
    <mergeCell ref="G176:G177"/>
    <mergeCell ref="G178:G179"/>
    <mergeCell ref="G180:G181"/>
    <mergeCell ref="G182:G183"/>
    <mergeCell ref="G220:G221"/>
    <mergeCell ref="G222:G223"/>
    <mergeCell ref="G224:G225"/>
    <mergeCell ref="G226:G227"/>
    <mergeCell ref="G228:G229"/>
    <mergeCell ref="G230:G231"/>
    <mergeCell ref="G232:G233"/>
    <mergeCell ref="G234:G235"/>
    <mergeCell ref="G236:G237"/>
    <mergeCell ref="G202:G203"/>
    <mergeCell ref="G204:G205"/>
    <mergeCell ref="G206:G207"/>
    <mergeCell ref="G208:G209"/>
    <mergeCell ref="G210:G211"/>
    <mergeCell ref="G212:G213"/>
    <mergeCell ref="G214:G215"/>
    <mergeCell ref="G216:G217"/>
    <mergeCell ref="G218:G219"/>
    <mergeCell ref="G256:G257"/>
    <mergeCell ref="G258:G259"/>
    <mergeCell ref="G260:G261"/>
    <mergeCell ref="G262:G263"/>
    <mergeCell ref="G264:G265"/>
    <mergeCell ref="G266:G267"/>
    <mergeCell ref="G268:G269"/>
    <mergeCell ref="G270:G271"/>
    <mergeCell ref="G272:G273"/>
    <mergeCell ref="G238:G239"/>
    <mergeCell ref="G240:G241"/>
    <mergeCell ref="G242:G243"/>
    <mergeCell ref="G244:G245"/>
    <mergeCell ref="G246:G247"/>
    <mergeCell ref="G248:G249"/>
    <mergeCell ref="G250:G251"/>
    <mergeCell ref="G252:G253"/>
    <mergeCell ref="G254:G255"/>
    <mergeCell ref="G292:G293"/>
    <mergeCell ref="G294:G295"/>
    <mergeCell ref="G296:G297"/>
    <mergeCell ref="G298:G299"/>
    <mergeCell ref="G300:G301"/>
    <mergeCell ref="G302:G303"/>
    <mergeCell ref="G304:G305"/>
    <mergeCell ref="G306:G307"/>
    <mergeCell ref="G308:G309"/>
    <mergeCell ref="G274:G275"/>
    <mergeCell ref="G276:G277"/>
    <mergeCell ref="G278:G279"/>
    <mergeCell ref="G280:G281"/>
    <mergeCell ref="G282:G283"/>
    <mergeCell ref="G284:G285"/>
    <mergeCell ref="G286:G287"/>
    <mergeCell ref="G288:G289"/>
    <mergeCell ref="G290:G291"/>
    <mergeCell ref="G328:G329"/>
    <mergeCell ref="G330:G331"/>
    <mergeCell ref="G332:G333"/>
    <mergeCell ref="G334:G335"/>
    <mergeCell ref="G336:G337"/>
    <mergeCell ref="G338:G339"/>
    <mergeCell ref="G340:G341"/>
    <mergeCell ref="G342:G343"/>
    <mergeCell ref="G344:G345"/>
    <mergeCell ref="G310:G311"/>
    <mergeCell ref="G312:G313"/>
    <mergeCell ref="G314:G315"/>
    <mergeCell ref="G316:G317"/>
    <mergeCell ref="G318:G319"/>
    <mergeCell ref="G320:G321"/>
    <mergeCell ref="G322:G323"/>
    <mergeCell ref="G324:G325"/>
    <mergeCell ref="G326:G327"/>
    <mergeCell ref="G398:G399"/>
    <mergeCell ref="G364:G365"/>
    <mergeCell ref="G366:G367"/>
    <mergeCell ref="G368:G369"/>
    <mergeCell ref="G370:G371"/>
    <mergeCell ref="G372:G373"/>
    <mergeCell ref="G374:G375"/>
    <mergeCell ref="G376:G377"/>
    <mergeCell ref="G378:G379"/>
    <mergeCell ref="G380:G381"/>
    <mergeCell ref="G346:G347"/>
    <mergeCell ref="G348:G349"/>
    <mergeCell ref="G350:G351"/>
    <mergeCell ref="G352:G353"/>
    <mergeCell ref="G354:G355"/>
    <mergeCell ref="G356:G357"/>
    <mergeCell ref="G358:G359"/>
    <mergeCell ref="G360:G361"/>
    <mergeCell ref="G362:G363"/>
    <mergeCell ref="G400:G401"/>
    <mergeCell ref="H102:H103"/>
    <mergeCell ref="H104:H105"/>
    <mergeCell ref="H106:H107"/>
    <mergeCell ref="H108:H109"/>
    <mergeCell ref="H110:H111"/>
    <mergeCell ref="H112:H113"/>
    <mergeCell ref="H114:H115"/>
    <mergeCell ref="H116:H117"/>
    <mergeCell ref="H118:H119"/>
    <mergeCell ref="H120:H121"/>
    <mergeCell ref="H122:H123"/>
    <mergeCell ref="H124:H125"/>
    <mergeCell ref="H126:H127"/>
    <mergeCell ref="H128:H129"/>
    <mergeCell ref="H130:H131"/>
    <mergeCell ref="H132:H133"/>
    <mergeCell ref="H134:H135"/>
    <mergeCell ref="H136:H137"/>
    <mergeCell ref="H138:H139"/>
    <mergeCell ref="H140:H141"/>
    <mergeCell ref="H142:H143"/>
    <mergeCell ref="H144:H145"/>
    <mergeCell ref="H146:H147"/>
    <mergeCell ref="G382:G383"/>
    <mergeCell ref="G384:G385"/>
    <mergeCell ref="G386:G387"/>
    <mergeCell ref="G388:G389"/>
    <mergeCell ref="G390:G391"/>
    <mergeCell ref="G392:G393"/>
    <mergeCell ref="G394:G395"/>
    <mergeCell ref="G396:G397"/>
    <mergeCell ref="H174:H175"/>
    <mergeCell ref="H176:H177"/>
    <mergeCell ref="H178:H179"/>
    <mergeCell ref="H180:H181"/>
    <mergeCell ref="H182:H183"/>
    <mergeCell ref="H148:H149"/>
    <mergeCell ref="H150:H151"/>
    <mergeCell ref="H152:H153"/>
    <mergeCell ref="H154:H155"/>
    <mergeCell ref="H156:H157"/>
    <mergeCell ref="H158:H159"/>
    <mergeCell ref="H160:H161"/>
    <mergeCell ref="H162:H163"/>
    <mergeCell ref="H164:H165"/>
    <mergeCell ref="H202:H203"/>
    <mergeCell ref="H204:H205"/>
    <mergeCell ref="H206:H207"/>
    <mergeCell ref="H208:H209"/>
    <mergeCell ref="H210:H211"/>
    <mergeCell ref="H212:H213"/>
    <mergeCell ref="H214:H215"/>
    <mergeCell ref="H216:H217"/>
    <mergeCell ref="H218:H219"/>
    <mergeCell ref="H184:H185"/>
    <mergeCell ref="H186:H187"/>
    <mergeCell ref="H188:H189"/>
    <mergeCell ref="H190:H191"/>
    <mergeCell ref="H192:H193"/>
    <mergeCell ref="H194:H195"/>
    <mergeCell ref="H196:H197"/>
    <mergeCell ref="H198:H199"/>
    <mergeCell ref="H200:H201"/>
    <mergeCell ref="H238:H239"/>
    <mergeCell ref="H240:H241"/>
    <mergeCell ref="H242:H243"/>
    <mergeCell ref="H244:H245"/>
    <mergeCell ref="H246:H247"/>
    <mergeCell ref="H248:H249"/>
    <mergeCell ref="H250:H251"/>
    <mergeCell ref="H252:H253"/>
    <mergeCell ref="H254:H255"/>
    <mergeCell ref="H220:H221"/>
    <mergeCell ref="H222:H223"/>
    <mergeCell ref="H224:H225"/>
    <mergeCell ref="H226:H227"/>
    <mergeCell ref="H228:H229"/>
    <mergeCell ref="H230:H231"/>
    <mergeCell ref="H232:H233"/>
    <mergeCell ref="H234:H235"/>
    <mergeCell ref="H236:H237"/>
    <mergeCell ref="H274:H275"/>
    <mergeCell ref="H276:H277"/>
    <mergeCell ref="H278:H279"/>
    <mergeCell ref="H280:H281"/>
    <mergeCell ref="H282:H283"/>
    <mergeCell ref="H284:H285"/>
    <mergeCell ref="H286:H287"/>
    <mergeCell ref="H288:H289"/>
    <mergeCell ref="H290:H291"/>
    <mergeCell ref="H256:H257"/>
    <mergeCell ref="H258:H259"/>
    <mergeCell ref="H260:H261"/>
    <mergeCell ref="H262:H263"/>
    <mergeCell ref="H264:H265"/>
    <mergeCell ref="H266:H267"/>
    <mergeCell ref="H268:H269"/>
    <mergeCell ref="H270:H271"/>
    <mergeCell ref="H272:H273"/>
    <mergeCell ref="H336:H337"/>
    <mergeCell ref="H338:H339"/>
    <mergeCell ref="H340:H341"/>
    <mergeCell ref="H342:H343"/>
    <mergeCell ref="H344:H345"/>
    <mergeCell ref="H310:H311"/>
    <mergeCell ref="H312:H313"/>
    <mergeCell ref="H314:H315"/>
    <mergeCell ref="H316:H317"/>
    <mergeCell ref="H318:H319"/>
    <mergeCell ref="H320:H321"/>
    <mergeCell ref="H322:H323"/>
    <mergeCell ref="H324:H325"/>
    <mergeCell ref="H326:H327"/>
    <mergeCell ref="H292:H293"/>
    <mergeCell ref="H294:H295"/>
    <mergeCell ref="H296:H297"/>
    <mergeCell ref="H298:H299"/>
    <mergeCell ref="H300:H301"/>
    <mergeCell ref="H302:H303"/>
    <mergeCell ref="H304:H305"/>
    <mergeCell ref="H306:H307"/>
    <mergeCell ref="H308:H309"/>
    <mergeCell ref="I146:I147"/>
    <mergeCell ref="H382:H383"/>
    <mergeCell ref="H384:H385"/>
    <mergeCell ref="H386:H387"/>
    <mergeCell ref="H388:H389"/>
    <mergeCell ref="H390:H391"/>
    <mergeCell ref="H392:H393"/>
    <mergeCell ref="H394:H395"/>
    <mergeCell ref="H396:H397"/>
    <mergeCell ref="H398:H399"/>
    <mergeCell ref="H364:H365"/>
    <mergeCell ref="H366:H367"/>
    <mergeCell ref="H368:H369"/>
    <mergeCell ref="H370:H371"/>
    <mergeCell ref="H372:H373"/>
    <mergeCell ref="H374:H375"/>
    <mergeCell ref="H376:H377"/>
    <mergeCell ref="H378:H379"/>
    <mergeCell ref="H380:H381"/>
    <mergeCell ref="H346:H347"/>
    <mergeCell ref="H348:H349"/>
    <mergeCell ref="H350:H351"/>
    <mergeCell ref="H352:H353"/>
    <mergeCell ref="H354:H355"/>
    <mergeCell ref="H356:H357"/>
    <mergeCell ref="H358:H359"/>
    <mergeCell ref="H360:H361"/>
    <mergeCell ref="H362:H363"/>
    <mergeCell ref="H328:H329"/>
    <mergeCell ref="H330:H331"/>
    <mergeCell ref="H332:H333"/>
    <mergeCell ref="H334:H335"/>
    <mergeCell ref="I148:I149"/>
    <mergeCell ref="I150:I151"/>
    <mergeCell ref="I152:I153"/>
    <mergeCell ref="I154:I155"/>
    <mergeCell ref="I156:I157"/>
    <mergeCell ref="I158:I159"/>
    <mergeCell ref="I160:I161"/>
    <mergeCell ref="I162:I163"/>
    <mergeCell ref="I164:I165"/>
    <mergeCell ref="H400:H401"/>
    <mergeCell ref="I102:I103"/>
    <mergeCell ref="I104:I105"/>
    <mergeCell ref="I106:I107"/>
    <mergeCell ref="I108:I109"/>
    <mergeCell ref="I110:I111"/>
    <mergeCell ref="I112:I113"/>
    <mergeCell ref="I114:I115"/>
    <mergeCell ref="I116:I117"/>
    <mergeCell ref="I118:I119"/>
    <mergeCell ref="I120:I121"/>
    <mergeCell ref="I122:I123"/>
    <mergeCell ref="I124:I125"/>
    <mergeCell ref="I126:I127"/>
    <mergeCell ref="I128:I129"/>
    <mergeCell ref="I130:I131"/>
    <mergeCell ref="I132:I133"/>
    <mergeCell ref="I134:I135"/>
    <mergeCell ref="I136:I137"/>
    <mergeCell ref="I138:I139"/>
    <mergeCell ref="I140:I141"/>
    <mergeCell ref="I142:I143"/>
    <mergeCell ref="I144:I145"/>
    <mergeCell ref="I184:I185"/>
    <mergeCell ref="I186:I187"/>
    <mergeCell ref="I188:I189"/>
    <mergeCell ref="I190:I191"/>
    <mergeCell ref="I192:I193"/>
    <mergeCell ref="I194:I195"/>
    <mergeCell ref="I196:I197"/>
    <mergeCell ref="I198:I199"/>
    <mergeCell ref="I200:I201"/>
    <mergeCell ref="I166:I167"/>
    <mergeCell ref="I168:I169"/>
    <mergeCell ref="I170:I171"/>
    <mergeCell ref="I172:I173"/>
    <mergeCell ref="I174:I175"/>
    <mergeCell ref="I176:I177"/>
    <mergeCell ref="I178:I179"/>
    <mergeCell ref="I180:I181"/>
    <mergeCell ref="I182:I183"/>
    <mergeCell ref="I220:I221"/>
    <mergeCell ref="I222:I223"/>
    <mergeCell ref="I224:I225"/>
    <mergeCell ref="I226:I227"/>
    <mergeCell ref="I228:I229"/>
    <mergeCell ref="I230:I231"/>
    <mergeCell ref="I232:I233"/>
    <mergeCell ref="I234:I235"/>
    <mergeCell ref="I236:I237"/>
    <mergeCell ref="I202:I203"/>
    <mergeCell ref="I204:I205"/>
    <mergeCell ref="I206:I207"/>
    <mergeCell ref="I208:I209"/>
    <mergeCell ref="I210:I211"/>
    <mergeCell ref="I212:I213"/>
    <mergeCell ref="I214:I215"/>
    <mergeCell ref="I216:I217"/>
    <mergeCell ref="I218:I219"/>
    <mergeCell ref="I256:I257"/>
    <mergeCell ref="I258:I259"/>
    <mergeCell ref="I260:I261"/>
    <mergeCell ref="I262:I263"/>
    <mergeCell ref="I264:I265"/>
    <mergeCell ref="I266:I267"/>
    <mergeCell ref="I268:I269"/>
    <mergeCell ref="I270:I271"/>
    <mergeCell ref="I272:I273"/>
    <mergeCell ref="I238:I239"/>
    <mergeCell ref="I240:I241"/>
    <mergeCell ref="I242:I243"/>
    <mergeCell ref="I244:I245"/>
    <mergeCell ref="I246:I247"/>
    <mergeCell ref="I248:I249"/>
    <mergeCell ref="I250:I251"/>
    <mergeCell ref="I252:I253"/>
    <mergeCell ref="I254:I255"/>
    <mergeCell ref="I292:I293"/>
    <mergeCell ref="I294:I295"/>
    <mergeCell ref="I296:I297"/>
    <mergeCell ref="I298:I299"/>
    <mergeCell ref="I300:I301"/>
    <mergeCell ref="I302:I303"/>
    <mergeCell ref="I304:I305"/>
    <mergeCell ref="I306:I307"/>
    <mergeCell ref="I308:I309"/>
    <mergeCell ref="I274:I275"/>
    <mergeCell ref="I276:I277"/>
    <mergeCell ref="I278:I279"/>
    <mergeCell ref="I280:I281"/>
    <mergeCell ref="I282:I283"/>
    <mergeCell ref="I284:I285"/>
    <mergeCell ref="I286:I287"/>
    <mergeCell ref="I288:I289"/>
    <mergeCell ref="I290:I291"/>
    <mergeCell ref="I328:I329"/>
    <mergeCell ref="I330:I331"/>
    <mergeCell ref="I332:I333"/>
    <mergeCell ref="I334:I335"/>
    <mergeCell ref="I336:I337"/>
    <mergeCell ref="I338:I339"/>
    <mergeCell ref="I340:I341"/>
    <mergeCell ref="I342:I343"/>
    <mergeCell ref="I344:I345"/>
    <mergeCell ref="I310:I311"/>
    <mergeCell ref="I312:I313"/>
    <mergeCell ref="I314:I315"/>
    <mergeCell ref="I316:I317"/>
    <mergeCell ref="I318:I319"/>
    <mergeCell ref="I320:I321"/>
    <mergeCell ref="I322:I323"/>
    <mergeCell ref="I324:I325"/>
    <mergeCell ref="I326:I327"/>
    <mergeCell ref="I398:I399"/>
    <mergeCell ref="I364:I365"/>
    <mergeCell ref="I366:I367"/>
    <mergeCell ref="I368:I369"/>
    <mergeCell ref="I370:I371"/>
    <mergeCell ref="I372:I373"/>
    <mergeCell ref="I374:I375"/>
    <mergeCell ref="I376:I377"/>
    <mergeCell ref="I378:I379"/>
    <mergeCell ref="I380:I381"/>
    <mergeCell ref="I346:I347"/>
    <mergeCell ref="I348:I349"/>
    <mergeCell ref="I350:I351"/>
    <mergeCell ref="I352:I353"/>
    <mergeCell ref="I354:I355"/>
    <mergeCell ref="I356:I357"/>
    <mergeCell ref="I358:I359"/>
    <mergeCell ref="I360:I361"/>
    <mergeCell ref="I362:I363"/>
    <mergeCell ref="I400:I401"/>
    <mergeCell ref="K102:K103"/>
    <mergeCell ref="K104:K105"/>
    <mergeCell ref="K106:K107"/>
    <mergeCell ref="K108:K109"/>
    <mergeCell ref="K110:K111"/>
    <mergeCell ref="K112:K113"/>
    <mergeCell ref="K114:K115"/>
    <mergeCell ref="K116:K117"/>
    <mergeCell ref="K118:K119"/>
    <mergeCell ref="K120:K121"/>
    <mergeCell ref="K122:K123"/>
    <mergeCell ref="K124:K125"/>
    <mergeCell ref="K126:K127"/>
    <mergeCell ref="K128:K129"/>
    <mergeCell ref="K130:K131"/>
    <mergeCell ref="K132:K133"/>
    <mergeCell ref="K134:K135"/>
    <mergeCell ref="K136:K137"/>
    <mergeCell ref="K138:K139"/>
    <mergeCell ref="K140:K141"/>
    <mergeCell ref="K142:K143"/>
    <mergeCell ref="K144:K145"/>
    <mergeCell ref="K146:K147"/>
    <mergeCell ref="I382:I383"/>
    <mergeCell ref="I384:I385"/>
    <mergeCell ref="I386:I387"/>
    <mergeCell ref="I388:I389"/>
    <mergeCell ref="I390:I391"/>
    <mergeCell ref="I392:I393"/>
    <mergeCell ref="I394:I395"/>
    <mergeCell ref="I396:I397"/>
    <mergeCell ref="K166:K167"/>
    <mergeCell ref="K168:K169"/>
    <mergeCell ref="K170:K171"/>
    <mergeCell ref="K172:K173"/>
    <mergeCell ref="K174:K175"/>
    <mergeCell ref="K176:K177"/>
    <mergeCell ref="K178:K179"/>
    <mergeCell ref="K180:K181"/>
    <mergeCell ref="K182:K183"/>
    <mergeCell ref="K148:K149"/>
    <mergeCell ref="K150:K151"/>
    <mergeCell ref="K152:K153"/>
    <mergeCell ref="K154:K155"/>
    <mergeCell ref="K156:K157"/>
    <mergeCell ref="K158:K159"/>
    <mergeCell ref="K160:K161"/>
    <mergeCell ref="K162:K163"/>
    <mergeCell ref="K164:K165"/>
    <mergeCell ref="K202:K203"/>
    <mergeCell ref="K204:K205"/>
    <mergeCell ref="K206:K207"/>
    <mergeCell ref="K208:K209"/>
    <mergeCell ref="K210:K211"/>
    <mergeCell ref="K212:K213"/>
    <mergeCell ref="K214:K215"/>
    <mergeCell ref="K216:K217"/>
    <mergeCell ref="K218:K219"/>
    <mergeCell ref="K184:K185"/>
    <mergeCell ref="K186:K187"/>
    <mergeCell ref="K188:K189"/>
    <mergeCell ref="K190:K191"/>
    <mergeCell ref="K192:K193"/>
    <mergeCell ref="K194:K195"/>
    <mergeCell ref="K196:K197"/>
    <mergeCell ref="K198:K199"/>
    <mergeCell ref="K200:K201"/>
    <mergeCell ref="K238:K239"/>
    <mergeCell ref="K240:K241"/>
    <mergeCell ref="K242:K243"/>
    <mergeCell ref="K244:K245"/>
    <mergeCell ref="K246:K247"/>
    <mergeCell ref="K248:K249"/>
    <mergeCell ref="K250:K251"/>
    <mergeCell ref="K252:K253"/>
    <mergeCell ref="K254:K255"/>
    <mergeCell ref="K220:K221"/>
    <mergeCell ref="K222:K223"/>
    <mergeCell ref="K224:K225"/>
    <mergeCell ref="K226:K227"/>
    <mergeCell ref="K228:K229"/>
    <mergeCell ref="K230:K231"/>
    <mergeCell ref="K232:K233"/>
    <mergeCell ref="K234:K235"/>
    <mergeCell ref="K236:K237"/>
    <mergeCell ref="K274:K275"/>
    <mergeCell ref="K276:K277"/>
    <mergeCell ref="K278:K279"/>
    <mergeCell ref="K280:K281"/>
    <mergeCell ref="K282:K283"/>
    <mergeCell ref="K284:K285"/>
    <mergeCell ref="K286:K287"/>
    <mergeCell ref="K288:K289"/>
    <mergeCell ref="K290:K291"/>
    <mergeCell ref="K256:K257"/>
    <mergeCell ref="K258:K259"/>
    <mergeCell ref="K260:K261"/>
    <mergeCell ref="K262:K263"/>
    <mergeCell ref="K264:K265"/>
    <mergeCell ref="K266:K267"/>
    <mergeCell ref="K268:K269"/>
    <mergeCell ref="K270:K271"/>
    <mergeCell ref="K272:K273"/>
    <mergeCell ref="K336:K337"/>
    <mergeCell ref="K338:K339"/>
    <mergeCell ref="K340:K341"/>
    <mergeCell ref="K342:K343"/>
    <mergeCell ref="K344:K345"/>
    <mergeCell ref="K310:K311"/>
    <mergeCell ref="K312:K313"/>
    <mergeCell ref="K314:K315"/>
    <mergeCell ref="K316:K317"/>
    <mergeCell ref="K318:K319"/>
    <mergeCell ref="K320:K321"/>
    <mergeCell ref="K322:K323"/>
    <mergeCell ref="K324:K325"/>
    <mergeCell ref="K326:K327"/>
    <mergeCell ref="K292:K293"/>
    <mergeCell ref="K294:K295"/>
    <mergeCell ref="K296:K297"/>
    <mergeCell ref="K298:K299"/>
    <mergeCell ref="K300:K301"/>
    <mergeCell ref="K302:K303"/>
    <mergeCell ref="K304:K305"/>
    <mergeCell ref="K306:K307"/>
    <mergeCell ref="K308:K309"/>
    <mergeCell ref="L146:L147"/>
    <mergeCell ref="K382:K383"/>
    <mergeCell ref="K384:K385"/>
    <mergeCell ref="K386:K387"/>
    <mergeCell ref="K388:K389"/>
    <mergeCell ref="K390:K391"/>
    <mergeCell ref="K392:K393"/>
    <mergeCell ref="K394:K395"/>
    <mergeCell ref="K396:K397"/>
    <mergeCell ref="K398:K399"/>
    <mergeCell ref="K364:K365"/>
    <mergeCell ref="K366:K367"/>
    <mergeCell ref="K368:K369"/>
    <mergeCell ref="K370:K371"/>
    <mergeCell ref="K372:K373"/>
    <mergeCell ref="K374:K375"/>
    <mergeCell ref="K376:K377"/>
    <mergeCell ref="K378:K379"/>
    <mergeCell ref="K380:K381"/>
    <mergeCell ref="K346:K347"/>
    <mergeCell ref="K348:K349"/>
    <mergeCell ref="K350:K351"/>
    <mergeCell ref="K352:K353"/>
    <mergeCell ref="K354:K355"/>
    <mergeCell ref="K356:K357"/>
    <mergeCell ref="K358:K359"/>
    <mergeCell ref="K360:K361"/>
    <mergeCell ref="K362:K363"/>
    <mergeCell ref="K328:K329"/>
    <mergeCell ref="K330:K331"/>
    <mergeCell ref="K332:K333"/>
    <mergeCell ref="K334:K335"/>
    <mergeCell ref="L148:L149"/>
    <mergeCell ref="L150:L151"/>
    <mergeCell ref="L152:L153"/>
    <mergeCell ref="L154:L155"/>
    <mergeCell ref="L156:L157"/>
    <mergeCell ref="L158:L159"/>
    <mergeCell ref="L160:L161"/>
    <mergeCell ref="L162:L163"/>
    <mergeCell ref="L164:L165"/>
    <mergeCell ref="K400:K401"/>
    <mergeCell ref="L102:L103"/>
    <mergeCell ref="L104:L105"/>
    <mergeCell ref="L106:L107"/>
    <mergeCell ref="L108:L109"/>
    <mergeCell ref="L110:L111"/>
    <mergeCell ref="L112:L113"/>
    <mergeCell ref="L114:L115"/>
    <mergeCell ref="L116:L117"/>
    <mergeCell ref="L118:L119"/>
    <mergeCell ref="L120:L121"/>
    <mergeCell ref="L122:L123"/>
    <mergeCell ref="L124:L125"/>
    <mergeCell ref="L126:L127"/>
    <mergeCell ref="L128:L129"/>
    <mergeCell ref="L130:L131"/>
    <mergeCell ref="L132:L133"/>
    <mergeCell ref="L134:L135"/>
    <mergeCell ref="L136:L137"/>
    <mergeCell ref="L138:L139"/>
    <mergeCell ref="L140:L141"/>
    <mergeCell ref="L142:L143"/>
    <mergeCell ref="L144:L145"/>
    <mergeCell ref="L184:L185"/>
    <mergeCell ref="L186:L187"/>
    <mergeCell ref="L188:L189"/>
    <mergeCell ref="L190:L191"/>
    <mergeCell ref="L192:L193"/>
    <mergeCell ref="L194:L195"/>
    <mergeCell ref="L196:L197"/>
    <mergeCell ref="L198:L199"/>
    <mergeCell ref="L200:L201"/>
    <mergeCell ref="L166:L167"/>
    <mergeCell ref="L168:L169"/>
    <mergeCell ref="L170:L171"/>
    <mergeCell ref="L172:L173"/>
    <mergeCell ref="L174:L175"/>
    <mergeCell ref="L176:L177"/>
    <mergeCell ref="L178:L179"/>
    <mergeCell ref="L180:L181"/>
    <mergeCell ref="L182:L183"/>
    <mergeCell ref="L220:L221"/>
    <mergeCell ref="L222:L223"/>
    <mergeCell ref="L224:L225"/>
    <mergeCell ref="L226:L227"/>
    <mergeCell ref="L228:L229"/>
    <mergeCell ref="L230:L231"/>
    <mergeCell ref="L232:L233"/>
    <mergeCell ref="L234:L235"/>
    <mergeCell ref="L236:L237"/>
    <mergeCell ref="L202:L203"/>
    <mergeCell ref="L204:L205"/>
    <mergeCell ref="L206:L207"/>
    <mergeCell ref="L208:L209"/>
    <mergeCell ref="L210:L211"/>
    <mergeCell ref="L212:L213"/>
    <mergeCell ref="L214:L215"/>
    <mergeCell ref="L216:L217"/>
    <mergeCell ref="L218:L219"/>
    <mergeCell ref="L256:L257"/>
    <mergeCell ref="L258:L259"/>
    <mergeCell ref="L260:L261"/>
    <mergeCell ref="L262:L263"/>
    <mergeCell ref="L264:L265"/>
    <mergeCell ref="L266:L267"/>
    <mergeCell ref="L268:L269"/>
    <mergeCell ref="L270:L271"/>
    <mergeCell ref="L272:L273"/>
    <mergeCell ref="L238:L239"/>
    <mergeCell ref="L240:L241"/>
    <mergeCell ref="L242:L243"/>
    <mergeCell ref="L244:L245"/>
    <mergeCell ref="L246:L247"/>
    <mergeCell ref="L248:L249"/>
    <mergeCell ref="L250:L251"/>
    <mergeCell ref="L252:L253"/>
    <mergeCell ref="L254:L255"/>
    <mergeCell ref="L292:L293"/>
    <mergeCell ref="L294:L295"/>
    <mergeCell ref="L296:L297"/>
    <mergeCell ref="L298:L299"/>
    <mergeCell ref="L300:L301"/>
    <mergeCell ref="L302:L303"/>
    <mergeCell ref="L304:L305"/>
    <mergeCell ref="L306:L307"/>
    <mergeCell ref="L308:L309"/>
    <mergeCell ref="L274:L275"/>
    <mergeCell ref="L276:L277"/>
    <mergeCell ref="L278:L279"/>
    <mergeCell ref="L280:L281"/>
    <mergeCell ref="L282:L283"/>
    <mergeCell ref="L284:L285"/>
    <mergeCell ref="L286:L287"/>
    <mergeCell ref="L288:L289"/>
    <mergeCell ref="L290:L291"/>
    <mergeCell ref="L328:L329"/>
    <mergeCell ref="L330:L331"/>
    <mergeCell ref="L332:L333"/>
    <mergeCell ref="L334:L335"/>
    <mergeCell ref="L336:L337"/>
    <mergeCell ref="L338:L339"/>
    <mergeCell ref="L340:L341"/>
    <mergeCell ref="L342:L343"/>
    <mergeCell ref="L344:L345"/>
    <mergeCell ref="L310:L311"/>
    <mergeCell ref="L312:L313"/>
    <mergeCell ref="L314:L315"/>
    <mergeCell ref="L316:L317"/>
    <mergeCell ref="L318:L319"/>
    <mergeCell ref="L320:L321"/>
    <mergeCell ref="L322:L323"/>
    <mergeCell ref="L324:L325"/>
    <mergeCell ref="L326:L327"/>
    <mergeCell ref="L398:L399"/>
    <mergeCell ref="L364:L365"/>
    <mergeCell ref="L366:L367"/>
    <mergeCell ref="L368:L369"/>
    <mergeCell ref="L370:L371"/>
    <mergeCell ref="L372:L373"/>
    <mergeCell ref="L374:L375"/>
    <mergeCell ref="L376:L377"/>
    <mergeCell ref="L378:L379"/>
    <mergeCell ref="L380:L381"/>
    <mergeCell ref="L346:L347"/>
    <mergeCell ref="L348:L349"/>
    <mergeCell ref="L350:L351"/>
    <mergeCell ref="L352:L353"/>
    <mergeCell ref="L354:L355"/>
    <mergeCell ref="L356:L357"/>
    <mergeCell ref="L358:L359"/>
    <mergeCell ref="L360:L361"/>
    <mergeCell ref="L362:L363"/>
    <mergeCell ref="L400:L401"/>
    <mergeCell ref="M102:M103"/>
    <mergeCell ref="M104:M105"/>
    <mergeCell ref="M106:M107"/>
    <mergeCell ref="M108:M109"/>
    <mergeCell ref="M110:M111"/>
    <mergeCell ref="M112:M113"/>
    <mergeCell ref="M114:M115"/>
    <mergeCell ref="M116:M117"/>
    <mergeCell ref="M118:M119"/>
    <mergeCell ref="M120:M121"/>
    <mergeCell ref="M122:M123"/>
    <mergeCell ref="M124:M125"/>
    <mergeCell ref="M126:M127"/>
    <mergeCell ref="M128:M129"/>
    <mergeCell ref="M130:M131"/>
    <mergeCell ref="M132:M133"/>
    <mergeCell ref="M134:M135"/>
    <mergeCell ref="M136:M137"/>
    <mergeCell ref="M138:M139"/>
    <mergeCell ref="M140:M141"/>
    <mergeCell ref="M142:M143"/>
    <mergeCell ref="M144:M145"/>
    <mergeCell ref="M146:M147"/>
    <mergeCell ref="L382:L383"/>
    <mergeCell ref="L384:L385"/>
    <mergeCell ref="L386:L387"/>
    <mergeCell ref="L388:L389"/>
    <mergeCell ref="L390:L391"/>
    <mergeCell ref="L392:L393"/>
    <mergeCell ref="L394:L395"/>
    <mergeCell ref="L396:L397"/>
    <mergeCell ref="M166:M167"/>
    <mergeCell ref="M168:M169"/>
    <mergeCell ref="M170:M171"/>
    <mergeCell ref="M172:M173"/>
    <mergeCell ref="M174:M175"/>
    <mergeCell ref="M176:M177"/>
    <mergeCell ref="M178:M179"/>
    <mergeCell ref="M180:M181"/>
    <mergeCell ref="M182:M183"/>
    <mergeCell ref="M148:M149"/>
    <mergeCell ref="M150:M151"/>
    <mergeCell ref="M152:M153"/>
    <mergeCell ref="M154:M155"/>
    <mergeCell ref="M156:M157"/>
    <mergeCell ref="M158:M159"/>
    <mergeCell ref="M160:M161"/>
    <mergeCell ref="M162:M163"/>
    <mergeCell ref="M164:M165"/>
    <mergeCell ref="M202:M203"/>
    <mergeCell ref="M204:M205"/>
    <mergeCell ref="M206:M207"/>
    <mergeCell ref="M208:M209"/>
    <mergeCell ref="M210:M211"/>
    <mergeCell ref="M212:M213"/>
    <mergeCell ref="M214:M215"/>
    <mergeCell ref="M216:M217"/>
    <mergeCell ref="M218:M219"/>
    <mergeCell ref="M184:M185"/>
    <mergeCell ref="M186:M187"/>
    <mergeCell ref="M188:M189"/>
    <mergeCell ref="M190:M191"/>
    <mergeCell ref="M192:M193"/>
    <mergeCell ref="M194:M195"/>
    <mergeCell ref="M196:M197"/>
    <mergeCell ref="M198:M199"/>
    <mergeCell ref="M200:M201"/>
    <mergeCell ref="M238:M239"/>
    <mergeCell ref="M240:M241"/>
    <mergeCell ref="M242:M243"/>
    <mergeCell ref="M244:M245"/>
    <mergeCell ref="M246:M247"/>
    <mergeCell ref="M248:M249"/>
    <mergeCell ref="M250:M251"/>
    <mergeCell ref="M252:M253"/>
    <mergeCell ref="M254:M255"/>
    <mergeCell ref="M220:M221"/>
    <mergeCell ref="M222:M223"/>
    <mergeCell ref="M224:M225"/>
    <mergeCell ref="M226:M227"/>
    <mergeCell ref="M228:M229"/>
    <mergeCell ref="M230:M231"/>
    <mergeCell ref="M232:M233"/>
    <mergeCell ref="M234:M235"/>
    <mergeCell ref="M236:M237"/>
    <mergeCell ref="M274:M275"/>
    <mergeCell ref="M276:M277"/>
    <mergeCell ref="M278:M279"/>
    <mergeCell ref="M280:M281"/>
    <mergeCell ref="M282:M283"/>
    <mergeCell ref="M284:M285"/>
    <mergeCell ref="M286:M287"/>
    <mergeCell ref="M288:M289"/>
    <mergeCell ref="M290:M291"/>
    <mergeCell ref="M256:M257"/>
    <mergeCell ref="M258:M259"/>
    <mergeCell ref="M260:M261"/>
    <mergeCell ref="M262:M263"/>
    <mergeCell ref="M264:M265"/>
    <mergeCell ref="M266:M267"/>
    <mergeCell ref="M268:M269"/>
    <mergeCell ref="M270:M271"/>
    <mergeCell ref="M272:M273"/>
    <mergeCell ref="M310:M311"/>
    <mergeCell ref="M312:M313"/>
    <mergeCell ref="M314:M315"/>
    <mergeCell ref="M316:M317"/>
    <mergeCell ref="M318:M319"/>
    <mergeCell ref="M320:M321"/>
    <mergeCell ref="M322:M323"/>
    <mergeCell ref="M324:M325"/>
    <mergeCell ref="M326:M327"/>
    <mergeCell ref="M292:M293"/>
    <mergeCell ref="M294:M295"/>
    <mergeCell ref="M296:M297"/>
    <mergeCell ref="M298:M299"/>
    <mergeCell ref="M300:M301"/>
    <mergeCell ref="M302:M303"/>
    <mergeCell ref="M304:M305"/>
    <mergeCell ref="M306:M307"/>
    <mergeCell ref="M308:M309"/>
    <mergeCell ref="M346:M347"/>
    <mergeCell ref="M348:M349"/>
    <mergeCell ref="M350:M351"/>
    <mergeCell ref="M352:M353"/>
    <mergeCell ref="M354:M355"/>
    <mergeCell ref="M356:M357"/>
    <mergeCell ref="M358:M359"/>
    <mergeCell ref="M360:M361"/>
    <mergeCell ref="M362:M363"/>
    <mergeCell ref="M328:M329"/>
    <mergeCell ref="M330:M331"/>
    <mergeCell ref="M332:M333"/>
    <mergeCell ref="M334:M335"/>
    <mergeCell ref="M336:M337"/>
    <mergeCell ref="M338:M339"/>
    <mergeCell ref="M340:M341"/>
    <mergeCell ref="M342:M343"/>
    <mergeCell ref="M344:M345"/>
    <mergeCell ref="M400:M401"/>
    <mergeCell ref="M382:M383"/>
    <mergeCell ref="M384:M385"/>
    <mergeCell ref="M386:M387"/>
    <mergeCell ref="M388:M389"/>
    <mergeCell ref="M390:M391"/>
    <mergeCell ref="M392:M393"/>
    <mergeCell ref="M394:M395"/>
    <mergeCell ref="M396:M397"/>
    <mergeCell ref="M398:M399"/>
    <mergeCell ref="M364:M365"/>
    <mergeCell ref="M366:M367"/>
    <mergeCell ref="M368:M369"/>
    <mergeCell ref="M370:M371"/>
    <mergeCell ref="M372:M373"/>
    <mergeCell ref="M374:M375"/>
    <mergeCell ref="M376:M377"/>
    <mergeCell ref="M378:M379"/>
    <mergeCell ref="M380:M381"/>
    <mergeCell ref="E56:E57"/>
    <mergeCell ref="E58:E59"/>
    <mergeCell ref="E60:E61"/>
    <mergeCell ref="E62:E63"/>
    <mergeCell ref="E64:E65"/>
    <mergeCell ref="E66:E67"/>
    <mergeCell ref="E68:E69"/>
    <mergeCell ref="E70:E71"/>
    <mergeCell ref="E72:E73"/>
    <mergeCell ref="E74:E75"/>
    <mergeCell ref="E76:E77"/>
    <mergeCell ref="E78:E79"/>
    <mergeCell ref="E80:E81"/>
    <mergeCell ref="E92:E93"/>
    <mergeCell ref="E94:E95"/>
    <mergeCell ref="E96:E97"/>
    <mergeCell ref="E98:E99"/>
    <mergeCell ref="E100:E101"/>
    <mergeCell ref="E102:E103"/>
    <mergeCell ref="E104:E105"/>
    <mergeCell ref="E106:E107"/>
    <mergeCell ref="E108:E109"/>
    <mergeCell ref="E110:E111"/>
    <mergeCell ref="E112:E113"/>
    <mergeCell ref="E114:E115"/>
    <mergeCell ref="E116:E117"/>
    <mergeCell ref="E118:E119"/>
    <mergeCell ref="E120:E121"/>
    <mergeCell ref="E122:E123"/>
    <mergeCell ref="E124:E125"/>
    <mergeCell ref="E126:E127"/>
    <mergeCell ref="E128:E129"/>
    <mergeCell ref="E130:E131"/>
    <mergeCell ref="E132:E133"/>
    <mergeCell ref="E134:E135"/>
    <mergeCell ref="E136:E137"/>
    <mergeCell ref="E138:E139"/>
    <mergeCell ref="E140:E141"/>
    <mergeCell ref="E142:E143"/>
    <mergeCell ref="E144:E145"/>
    <mergeCell ref="E146:E147"/>
    <mergeCell ref="E148:E149"/>
    <mergeCell ref="E150:E151"/>
    <mergeCell ref="E152:E153"/>
    <mergeCell ref="E154:E155"/>
    <mergeCell ref="E156:E157"/>
    <mergeCell ref="E158:E159"/>
    <mergeCell ref="E160:E161"/>
    <mergeCell ref="E162:E163"/>
    <mergeCell ref="E164:E165"/>
    <mergeCell ref="E166:E167"/>
    <mergeCell ref="E168:E169"/>
    <mergeCell ref="E170:E171"/>
    <mergeCell ref="E172:E173"/>
    <mergeCell ref="E174:E175"/>
    <mergeCell ref="E176:E177"/>
    <mergeCell ref="E178:E179"/>
    <mergeCell ref="E180:E181"/>
    <mergeCell ref="E182:E183"/>
    <mergeCell ref="E184:E185"/>
    <mergeCell ref="E186:E187"/>
    <mergeCell ref="E188:E189"/>
    <mergeCell ref="E190:E191"/>
    <mergeCell ref="E192:E193"/>
    <mergeCell ref="E194:E195"/>
    <mergeCell ref="E196:E197"/>
    <mergeCell ref="E198:E199"/>
    <mergeCell ref="E200:E201"/>
    <mergeCell ref="E202:E203"/>
    <mergeCell ref="E204:E205"/>
    <mergeCell ref="E206:E207"/>
    <mergeCell ref="E208:E209"/>
    <mergeCell ref="E210:E211"/>
    <mergeCell ref="E212:E213"/>
    <mergeCell ref="E214:E215"/>
    <mergeCell ref="E216:E217"/>
    <mergeCell ref="E218:E219"/>
    <mergeCell ref="E220:E221"/>
    <mergeCell ref="E222:E223"/>
    <mergeCell ref="E224:E225"/>
    <mergeCell ref="E226:E227"/>
    <mergeCell ref="E228:E229"/>
    <mergeCell ref="E230:E231"/>
    <mergeCell ref="E232:E233"/>
    <mergeCell ref="E234:E235"/>
    <mergeCell ref="E236:E237"/>
    <mergeCell ref="E238:E239"/>
    <mergeCell ref="E240:E241"/>
    <mergeCell ref="E242:E243"/>
    <mergeCell ref="E244:E245"/>
    <mergeCell ref="E246:E247"/>
    <mergeCell ref="E248:E249"/>
    <mergeCell ref="E250:E251"/>
    <mergeCell ref="E252:E253"/>
    <mergeCell ref="E254:E255"/>
    <mergeCell ref="E256:E257"/>
    <mergeCell ref="E258:E259"/>
    <mergeCell ref="E260:E261"/>
    <mergeCell ref="E262:E263"/>
    <mergeCell ref="E264:E265"/>
    <mergeCell ref="E266:E267"/>
    <mergeCell ref="E268:E269"/>
    <mergeCell ref="E270:E271"/>
    <mergeCell ref="E272:E273"/>
    <mergeCell ref="E274:E275"/>
    <mergeCell ref="E276:E277"/>
    <mergeCell ref="E278:E279"/>
    <mergeCell ref="E280:E281"/>
    <mergeCell ref="E282:E283"/>
    <mergeCell ref="E284:E285"/>
    <mergeCell ref="E286:E287"/>
    <mergeCell ref="E288:E289"/>
    <mergeCell ref="E290:E291"/>
    <mergeCell ref="E292:E293"/>
    <mergeCell ref="E294:E295"/>
    <mergeCell ref="E296:E297"/>
    <mergeCell ref="E298:E299"/>
    <mergeCell ref="E300:E301"/>
    <mergeCell ref="E302:E303"/>
    <mergeCell ref="E394:E395"/>
    <mergeCell ref="E304:E305"/>
    <mergeCell ref="E306:E307"/>
    <mergeCell ref="E308:E309"/>
    <mergeCell ref="E310:E311"/>
    <mergeCell ref="E312:E313"/>
    <mergeCell ref="E314:E315"/>
    <mergeCell ref="E316:E317"/>
    <mergeCell ref="E318:E319"/>
    <mergeCell ref="E320:E321"/>
    <mergeCell ref="E322:E323"/>
    <mergeCell ref="E324:E325"/>
    <mergeCell ref="E326:E327"/>
    <mergeCell ref="E328:E329"/>
    <mergeCell ref="E330:E331"/>
    <mergeCell ref="E332:E333"/>
    <mergeCell ref="E334:E335"/>
    <mergeCell ref="E336:E337"/>
    <mergeCell ref="E396:E397"/>
    <mergeCell ref="E338:E339"/>
    <mergeCell ref="E340:E341"/>
    <mergeCell ref="E342:E343"/>
    <mergeCell ref="E344:E345"/>
    <mergeCell ref="E346:E347"/>
    <mergeCell ref="E348:E349"/>
    <mergeCell ref="E350:E351"/>
    <mergeCell ref="E352:E353"/>
    <mergeCell ref="E354:E355"/>
    <mergeCell ref="E356:E357"/>
    <mergeCell ref="E358:E359"/>
    <mergeCell ref="E360:E361"/>
    <mergeCell ref="E362:E363"/>
    <mergeCell ref="E398:E399"/>
    <mergeCell ref="E400:E401"/>
    <mergeCell ref="E402:E403"/>
    <mergeCell ref="E364:E365"/>
    <mergeCell ref="E366:E367"/>
    <mergeCell ref="E368:E369"/>
    <mergeCell ref="E370:E371"/>
    <mergeCell ref="E372:E373"/>
    <mergeCell ref="E374:E375"/>
    <mergeCell ref="E376:E377"/>
    <mergeCell ref="E378:E379"/>
    <mergeCell ref="E380:E381"/>
    <mergeCell ref="E382:E383"/>
    <mergeCell ref="E384:E385"/>
    <mergeCell ref="E386:E387"/>
    <mergeCell ref="E388:E389"/>
    <mergeCell ref="E390:E391"/>
    <mergeCell ref="E392:E393"/>
  </mergeCells>
  <phoneticPr fontId="1"/>
  <conditionalFormatting sqref="AP2:AR427">
    <cfRule type="expression" dxfId="803" priority="1">
      <formula>$D$1="2"</formula>
    </cfRule>
  </conditionalFormatting>
  <conditionalFormatting sqref="AR2:AR427">
    <cfRule type="expression" dxfId="802" priority="2">
      <formula>$D$1="11"</formula>
    </cfRule>
    <cfRule type="expression" dxfId="801" priority="3">
      <formula>$D$1="9"</formula>
    </cfRule>
    <cfRule type="expression" dxfId="800" priority="4">
      <formula>$D$1="6"</formula>
    </cfRule>
    <cfRule type="expression" dxfId="799" priority="5">
      <formula>$D$1="4"</formula>
    </cfRule>
    <cfRule type="expression" dxfId="798" priority="6">
      <formula>$AR$3="日"</formula>
    </cfRule>
    <cfRule type="expression" dxfId="797" priority="7">
      <formula>$AR$3="土"</formula>
    </cfRule>
  </conditionalFormatting>
  <conditionalFormatting sqref="AQ2:AQ427">
    <cfRule type="expression" dxfId="796" priority="8">
      <formula>$AQ$3="日"</formula>
    </cfRule>
    <cfRule type="expression" dxfId="795" priority="9">
      <formula>$AQ$3="土"</formula>
    </cfRule>
  </conditionalFormatting>
  <conditionalFormatting sqref="AP2:AP427">
    <cfRule type="expression" dxfId="794" priority="10">
      <formula>$AP$3="日"</formula>
    </cfRule>
    <cfRule type="expression" dxfId="793" priority="11">
      <formula>$AP$3="土"</formula>
    </cfRule>
  </conditionalFormatting>
  <conditionalFormatting sqref="AO2:AO427">
    <cfRule type="expression" dxfId="792" priority="12">
      <formula>$AO$3="日"</formula>
    </cfRule>
    <cfRule type="expression" dxfId="791" priority="13">
      <formula>$AO$3="土"</formula>
    </cfRule>
  </conditionalFormatting>
  <conditionalFormatting sqref="AN2:AN427">
    <cfRule type="expression" dxfId="790" priority="14">
      <formula>$AN$3="日"</formula>
    </cfRule>
    <cfRule type="expression" dxfId="789" priority="15">
      <formula>$AN$3="土"</formula>
    </cfRule>
  </conditionalFormatting>
  <conditionalFormatting sqref="AM2:AM427">
    <cfRule type="expression" dxfId="788" priority="16">
      <formula>$AM$3="日"</formula>
    </cfRule>
    <cfRule type="expression" dxfId="787" priority="17">
      <formula>$AM$3="土"</formula>
    </cfRule>
  </conditionalFormatting>
  <conditionalFormatting sqref="AL2:AL427">
    <cfRule type="expression" dxfId="786" priority="18">
      <formula>$AL$3="日"</formula>
    </cfRule>
    <cfRule type="expression" dxfId="785" priority="19">
      <formula>$AL$3="土"</formula>
    </cfRule>
  </conditionalFormatting>
  <conditionalFormatting sqref="AK2:AK427">
    <cfRule type="expression" dxfId="784" priority="20">
      <formula>$AK$3="日"</formula>
    </cfRule>
    <cfRule type="expression" dxfId="783" priority="21">
      <formula>$AK$3="土"</formula>
    </cfRule>
  </conditionalFormatting>
  <conditionalFormatting sqref="AJ2:AJ427">
    <cfRule type="expression" dxfId="782" priority="22">
      <formula>$AJ$3="日"</formula>
    </cfRule>
    <cfRule type="expression" dxfId="781" priority="23">
      <formula>$AJ$3="土"</formula>
    </cfRule>
  </conditionalFormatting>
  <conditionalFormatting sqref="AI2:AI427">
    <cfRule type="expression" dxfId="780" priority="24">
      <formula>$AI$3="日"</formula>
    </cfRule>
    <cfRule type="expression" dxfId="779" priority="25">
      <formula>$AI$3="土"</formula>
    </cfRule>
  </conditionalFormatting>
  <conditionalFormatting sqref="AH2:AH427">
    <cfRule type="expression" dxfId="778" priority="26">
      <formula>$AH$3="日"</formula>
    </cfRule>
    <cfRule type="expression" dxfId="777" priority="27">
      <formula>$AH$3="土"</formula>
    </cfRule>
  </conditionalFormatting>
  <conditionalFormatting sqref="AG2:AG427">
    <cfRule type="expression" dxfId="776" priority="28">
      <formula>$AG$3="日"</formula>
    </cfRule>
    <cfRule type="expression" dxfId="775" priority="29">
      <formula>$AG$3="土"</formula>
    </cfRule>
  </conditionalFormatting>
  <conditionalFormatting sqref="AF2:AF427">
    <cfRule type="expression" dxfId="774" priority="30">
      <formula>$AF$3="日"</formula>
    </cfRule>
    <cfRule type="expression" dxfId="773" priority="31">
      <formula>$AF$3="土"</formula>
    </cfRule>
  </conditionalFormatting>
  <conditionalFormatting sqref="AE2:AE427">
    <cfRule type="expression" dxfId="772" priority="32">
      <formula>$AE$3="日"</formula>
    </cfRule>
    <cfRule type="expression" dxfId="771" priority="33">
      <formula>$AE$3="土"</formula>
    </cfRule>
  </conditionalFormatting>
  <conditionalFormatting sqref="AD2:AD427">
    <cfRule type="expression" dxfId="770" priority="34">
      <formula>$AD$3="日"</formula>
    </cfRule>
    <cfRule type="expression" dxfId="769" priority="35">
      <formula>$AD$3="土"</formula>
    </cfRule>
  </conditionalFormatting>
  <conditionalFormatting sqref="AC2:AC427">
    <cfRule type="expression" dxfId="768" priority="36">
      <formula>$AC$3="日"</formula>
    </cfRule>
    <cfRule type="expression" dxfId="767" priority="37">
      <formula>$AC$3="土"</formula>
    </cfRule>
  </conditionalFormatting>
  <conditionalFormatting sqref="AB2:AB427">
    <cfRule type="expression" dxfId="766" priority="38">
      <formula>$AB$3="日"</formula>
    </cfRule>
    <cfRule type="expression" dxfId="765" priority="39">
      <formula>$AB$3="土"</formula>
    </cfRule>
  </conditionalFormatting>
  <conditionalFormatting sqref="AA2:AA427">
    <cfRule type="expression" dxfId="764" priority="40">
      <formula>$AA$3="日"</formula>
    </cfRule>
    <cfRule type="expression" dxfId="763" priority="41">
      <formula>$AA$3="土"</formula>
    </cfRule>
  </conditionalFormatting>
  <conditionalFormatting sqref="Z2:Z427">
    <cfRule type="expression" dxfId="762" priority="42">
      <formula>$Z$3="日"</formula>
    </cfRule>
    <cfRule type="expression" dxfId="761" priority="43">
      <formula>$Z$3="土"</formula>
    </cfRule>
  </conditionalFormatting>
  <conditionalFormatting sqref="Y2:Y427">
    <cfRule type="expression" dxfId="760" priority="44">
      <formula>$Y$3="日"</formula>
    </cfRule>
    <cfRule type="expression" dxfId="759" priority="45">
      <formula>$Y$3="土"</formula>
    </cfRule>
  </conditionalFormatting>
  <conditionalFormatting sqref="X2:X427">
    <cfRule type="expression" dxfId="758" priority="46">
      <formula>$X$3="日"</formula>
    </cfRule>
    <cfRule type="expression" dxfId="757" priority="47">
      <formula>$X$3="土"</formula>
    </cfRule>
  </conditionalFormatting>
  <conditionalFormatting sqref="W2:W427">
    <cfRule type="expression" dxfId="756" priority="48">
      <formula>$W$3="日"</formula>
    </cfRule>
    <cfRule type="expression" dxfId="755" priority="49">
      <formula>$W$3="土"</formula>
    </cfRule>
  </conditionalFormatting>
  <conditionalFormatting sqref="V2:V427">
    <cfRule type="expression" dxfId="754" priority="50">
      <formula>$V$3="日"</formula>
    </cfRule>
    <cfRule type="expression" dxfId="753" priority="51">
      <formula>$V$3="土"</formula>
    </cfRule>
  </conditionalFormatting>
  <conditionalFormatting sqref="U2:U427">
    <cfRule type="expression" dxfId="752" priority="52">
      <formula>$U$3="日"</formula>
    </cfRule>
    <cfRule type="expression" dxfId="751" priority="53">
      <formula>$U$3="土"</formula>
    </cfRule>
  </conditionalFormatting>
  <conditionalFormatting sqref="T2:T427">
    <cfRule type="expression" dxfId="750" priority="54">
      <formula>$T$3="日"</formula>
    </cfRule>
    <cfRule type="expression" dxfId="749" priority="55">
      <formula>$T$3="土"</formula>
    </cfRule>
  </conditionalFormatting>
  <conditionalFormatting sqref="S2:S427">
    <cfRule type="expression" dxfId="748" priority="56">
      <formula>$S$3="日"</formula>
    </cfRule>
    <cfRule type="expression" dxfId="747" priority="57">
      <formula>$S$3="土"</formula>
    </cfRule>
  </conditionalFormatting>
  <conditionalFormatting sqref="R2:R427">
    <cfRule type="expression" dxfId="746" priority="58">
      <formula>$R$3="日"</formula>
    </cfRule>
    <cfRule type="expression" dxfId="745" priority="59">
      <formula>$R$3="土"</formula>
    </cfRule>
  </conditionalFormatting>
  <conditionalFormatting sqref="Q2:Q427">
    <cfRule type="expression" dxfId="744" priority="60">
      <formula>$Q$3="日"</formula>
    </cfRule>
    <cfRule type="expression" dxfId="743" priority="61">
      <formula>$Q$3="土"</formula>
    </cfRule>
  </conditionalFormatting>
  <conditionalFormatting sqref="O2:O427">
    <cfRule type="expression" dxfId="742" priority="62">
      <formula>$O$3="日"</formula>
    </cfRule>
    <cfRule type="expression" dxfId="741" priority="63">
      <formula>$O$3="土"</formula>
    </cfRule>
  </conditionalFormatting>
  <conditionalFormatting sqref="N2:N427">
    <cfRule type="expression" dxfId="740" priority="64">
      <formula>$N$3="日"</formula>
    </cfRule>
    <cfRule type="expression" dxfId="739" priority="65">
      <formula>$N$3="土"</formula>
    </cfRule>
  </conditionalFormatting>
  <conditionalFormatting sqref="P2:P427">
    <cfRule type="expression" dxfId="738" priority="66">
      <formula>$P$3="日"</formula>
    </cfRule>
    <cfRule type="expression" dxfId="737" priority="67">
      <formula>$P$3="土"</formula>
    </cfRule>
  </conditionalFormatting>
  <dataValidations count="4">
    <dataValidation type="list" allowBlank="1" showInputMessage="1" showErrorMessage="1" sqref="N5:AR5 N11:AR11 N99:AR99 N97:AR97 N95:AR95 N93:AR93 N91:AR91 N89:AR89 N87:AR87 N85:AR85 N83:AR83 N81:AR81 N79:AR79 N77:AR77 N75:AR75 N73:AR73 N71:AR71 N69:AR69 N67:AR67 N65:AR65 N63:AR63 N61:AR61 N403:AR403 N59:AR59 N57:AR57 N55:AR55 N53:AR53 N51:AR51 N49:AR49 N47:AR47 N45:AR45 N43:AR43 N41:AR41 N39:AR39 N37:AR37 N35:AR35 N33:AR33 N31:AR31 N29:AR29 N27:AR27 N25:AR25 N23:AR23 N21:AR21 N19:AR19 N17:AR17 N15:AR15 N13:AR13 N9:AR9 N7:AR7 N401:AR401 N101:AR101 N105:AR105 N107:AR107 N109:AR109 N111:AR111 N113:AR113 N115:AR115 N117:AR117 N119:AR119 N121:AR121 N123:AR123 N125:AR125 N127:AR127 N129:AR129 N131:AR131 N133:AR133 N135:AR135 N137:AR137 N139:AR139 N141:AR141 N143:AR143 N145:AR145 N147:AR147 N149:AR149 N151:AR151 N153:AR153 N155:AR155 N157:AR157 N159:AR159 N161:AR161 N163:AR163 N165:AR165 N167:AR167 N169:AR169 N171:AR171 N173:AR173 N175:AR175 N177:AR177 N179:AR179 N181:AR181 N183:AR183 N185:AR185 N187:AR187 N189:AR189 N191:AR191 N193:AR193 N195:AR195 N197:AR197 N199:AR199 N201:AR201 N203:AR203 N205:AR205 N207:AR207 N209:AR209 N211:AR211 N213:AR213 N215:AR215 N217:AR217 N219:AR219 N221:AR221 N223:AR223 N225:AR225 N227:AR227 N229:AR229 N231:AR231 N233:AR233 N235:AR235 N237:AR237 N239:AR239 N241:AR241 N243:AR243 N245:AR245 N247:AR247 N249:AR249 N251:AR251 N253:AR253 N255:AR255 N257:AR257 N259:AR259 N261:AR261 N263:AR263 N265:AR265 N267:AR267 N269:AR269 N271:AR271 N273:AR273 N275:AR275 N277:AR277 N279:AR279 N281:AR281 N283:AR283 N285:AR285 N287:AR287 N289:AR289 N291:AR291 N293:AR293 N295:AR295 N297:AR297 N299:AR299 N301:AR301 N303:AR303 N305:AR305 N307:AR307 N309:AR309 N311:AR311 N313:AR313 N315:AR315 N317:AR317 N319:AR319 N321:AR321 N323:AR323 N325:AR325 N327:AR327 N329:AR329 N331:AR331 N333:AR333 N335:AR335 N337:AR337 N339:AR339 N341:AR341 N343:AR343 N345:AR345 N347:AR347 N349:AR349 N351:AR351 N353:AR353 N355:AR355 N357:AR357 N359:AR359 N361:AR361 N363:AR363 N365:AR365 N367:AR367 N369:AR369 N371:AR371 N373:AR373 N375:AR375 N377:AR377 N379:AR379 N381:AR381 N383:AR383 N385:AR385 N387:AR387 N389:AR389 N391:AR391 N393:AR393 N395:AR395 N397:AR397 N399:AR399 N103:AR103">
      <formula1>$AU$4:$AU$6</formula1>
    </dataValidation>
    <dataValidation showDropDown="1" showInputMessage="1" showErrorMessage="1" sqref="N404:AR415"/>
    <dataValidation type="list" allowBlank="1" showInputMessage="1" showErrorMessage="1" sqref="H4:H403">
      <formula1>$AV$4:$AV$7</formula1>
    </dataValidation>
    <dataValidation type="list" allowBlank="1" showInputMessage="1" showErrorMessage="1" sqref="I4:I403">
      <formula1>$AW$4:$AW$6</formula1>
    </dataValidation>
  </dataValidations>
  <pageMargins left="0.31496062992125984" right="0.39370078740157483" top="0.82677165354330717" bottom="0.59055118110236227" header="0.51181102362204722" footer="0.51181102362204722"/>
  <pageSetup paperSize="9" scale="75" orientation="landscape" r:id="rId1"/>
  <headerFooter alignWithMargins="0">
    <oddHeader>&amp;L&amp;"ＭＳ Ｐ明朝,標準"第22号様式&amp;C&amp;"ＭＳ Ｐ明朝,標準"&amp;14横浜保育室事業一時保育事業実施状況報告書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8" tint="0.79998168889431442"/>
    <pageSetUpPr autoPageBreaks="0"/>
  </sheetPr>
  <dimension ref="A1:AW430"/>
  <sheetViews>
    <sheetView showGridLines="0" showZeros="0" showRuler="0" zoomScaleNormal="100" workbookViewId="0">
      <pane xSplit="13" ySplit="3" topLeftCell="AN324" activePane="bottomRight" state="frozen"/>
      <selection pane="topRight" activeCell="L1" sqref="L1"/>
      <selection pane="bottomLeft" activeCell="A4" sqref="A4"/>
      <selection pane="bottomRight" activeCell="E402" sqref="E402:E403"/>
    </sheetView>
  </sheetViews>
  <sheetFormatPr defaultRowHeight="13.5"/>
  <cols>
    <col min="1" max="1" width="4.25" style="8" customWidth="1"/>
    <col min="2" max="3" width="13.125" style="8" customWidth="1"/>
    <col min="4" max="4" width="10.5" style="80" bestFit="1" customWidth="1"/>
    <col min="5" max="5" width="8.875" style="8" bestFit="1" customWidth="1"/>
    <col min="6" max="9" width="3.75" style="8" customWidth="1"/>
    <col min="10" max="10" width="19.25" style="81" customWidth="1"/>
    <col min="11" max="11" width="10.75" style="81" hidden="1" customWidth="1"/>
    <col min="12" max="12" width="2.875" style="81" hidden="1" customWidth="1"/>
    <col min="13" max="13" width="2.75" style="81" hidden="1" customWidth="1"/>
    <col min="14" max="44" width="5.75" style="8" customWidth="1"/>
    <col min="45" max="45" width="7.375" style="8" customWidth="1"/>
    <col min="46" max="47" width="9" style="8"/>
    <col min="48" max="48" width="9.5" style="8" bestFit="1" customWidth="1"/>
    <col min="49" max="16384" width="9" style="8"/>
  </cols>
  <sheetData>
    <row r="1" spans="1:49" ht="19.5" customHeight="1" thickBot="1">
      <c r="A1" s="6"/>
      <c r="B1" s="27">
        <v>2021</v>
      </c>
      <c r="C1" s="28"/>
      <c r="D1" s="93" t="s">
        <v>66</v>
      </c>
      <c r="E1" s="6" t="s">
        <v>40</v>
      </c>
      <c r="F1" s="124" t="s">
        <v>14</v>
      </c>
      <c r="G1" s="124"/>
      <c r="H1" s="105"/>
      <c r="I1" s="105"/>
      <c r="J1" s="98">
        <f>実績報告表!N1</f>
        <v>0</v>
      </c>
      <c r="K1" s="30"/>
      <c r="L1" s="30"/>
      <c r="M1" s="30"/>
      <c r="N1" s="124" t="s">
        <v>105</v>
      </c>
      <c r="O1" s="124"/>
      <c r="P1" s="101">
        <f>実績報告表!S1</f>
        <v>11</v>
      </c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7"/>
      <c r="AQ1" s="6"/>
      <c r="AR1" s="6"/>
      <c r="AS1" s="6"/>
      <c r="AV1" s="31" t="s">
        <v>42</v>
      </c>
    </row>
    <row r="2" spans="1:49" ht="13.5" customHeight="1">
      <c r="A2" s="111" t="s">
        <v>0</v>
      </c>
      <c r="B2" s="130" t="s">
        <v>1</v>
      </c>
      <c r="C2" s="130" t="s">
        <v>38</v>
      </c>
      <c r="D2" s="132" t="s">
        <v>39</v>
      </c>
      <c r="E2" s="134" t="s">
        <v>110</v>
      </c>
      <c r="F2" s="119" t="s">
        <v>7</v>
      </c>
      <c r="G2" s="119" t="s">
        <v>22</v>
      </c>
      <c r="H2" s="119" t="s">
        <v>51</v>
      </c>
      <c r="I2" s="119" t="s">
        <v>55</v>
      </c>
      <c r="J2" s="106"/>
      <c r="K2" s="121" t="s">
        <v>44</v>
      </c>
      <c r="L2" s="123" t="s">
        <v>45</v>
      </c>
      <c r="M2" s="125" t="s">
        <v>65</v>
      </c>
      <c r="N2" s="1">
        <v>1</v>
      </c>
      <c r="O2" s="2">
        <v>2</v>
      </c>
      <c r="P2" s="2">
        <v>3</v>
      </c>
      <c r="Q2" s="2">
        <v>4</v>
      </c>
      <c r="R2" s="2">
        <v>5</v>
      </c>
      <c r="S2" s="2">
        <v>6</v>
      </c>
      <c r="T2" s="2">
        <v>7</v>
      </c>
      <c r="U2" s="2">
        <v>8</v>
      </c>
      <c r="V2" s="2">
        <v>9</v>
      </c>
      <c r="W2" s="2">
        <v>10</v>
      </c>
      <c r="X2" s="2">
        <v>11</v>
      </c>
      <c r="Y2" s="2">
        <v>12</v>
      </c>
      <c r="Z2" s="2">
        <v>13</v>
      </c>
      <c r="AA2" s="2">
        <v>14</v>
      </c>
      <c r="AB2" s="2">
        <v>15</v>
      </c>
      <c r="AC2" s="2">
        <v>16</v>
      </c>
      <c r="AD2" s="2">
        <v>17</v>
      </c>
      <c r="AE2" s="2">
        <v>18</v>
      </c>
      <c r="AF2" s="2">
        <v>19</v>
      </c>
      <c r="AG2" s="2">
        <v>20</v>
      </c>
      <c r="AH2" s="2">
        <v>21</v>
      </c>
      <c r="AI2" s="2">
        <v>22</v>
      </c>
      <c r="AJ2" s="2">
        <v>23</v>
      </c>
      <c r="AK2" s="2">
        <v>24</v>
      </c>
      <c r="AL2" s="2">
        <v>25</v>
      </c>
      <c r="AM2" s="2">
        <v>26</v>
      </c>
      <c r="AN2" s="2">
        <v>27</v>
      </c>
      <c r="AO2" s="2">
        <v>28</v>
      </c>
      <c r="AP2" s="2">
        <v>29</v>
      </c>
      <c r="AQ2" s="2">
        <v>30</v>
      </c>
      <c r="AR2" s="2">
        <v>31</v>
      </c>
      <c r="AS2" s="127" t="s">
        <v>4</v>
      </c>
      <c r="AT2" s="109" t="s">
        <v>20</v>
      </c>
      <c r="AV2" s="8" t="s">
        <v>43</v>
      </c>
    </row>
    <row r="3" spans="1:49" ht="15.75" customHeight="1" thickBot="1">
      <c r="A3" s="129"/>
      <c r="B3" s="131"/>
      <c r="C3" s="131"/>
      <c r="D3" s="133"/>
      <c r="E3" s="135"/>
      <c r="F3" s="120"/>
      <c r="G3" s="120"/>
      <c r="H3" s="120"/>
      <c r="I3" s="120"/>
      <c r="J3" s="107"/>
      <c r="K3" s="122"/>
      <c r="L3" s="124"/>
      <c r="M3" s="126"/>
      <c r="N3" s="3" t="str">
        <f>IF(WEEKDAY(DATE($B$1,$D$1,N2),1)=1,"日",IF(WEEKDAY(DATE($B$1,$D$1,N2),1)=2,"月",IF(WEEKDAY(DATE($B$1,$D$1,N2),1)=3,"火",IF(WEEKDAY(DATE($B$1,$D$1,N2),1)=4,"水",IF(WEEKDAY(DATE($B$1,$D$1,N2),1)=5,"木",IF(WEEKDAY(DATE($B$1,$D$1,N2),1)=6,"金",IF(WEEKDAY(DATE($B$1,$D$1,N2),1)=7,"土","ER")))))))</f>
        <v>土</v>
      </c>
      <c r="O3" s="4" t="str">
        <f t="shared" ref="O3:AR3" si="0">IF(WEEKDAY(DATE($B$1,$D$1,O2),1)=1,"日",IF(WEEKDAY(DATE($B$1,$D$1,O2),1)=2,"月",IF(WEEKDAY(DATE($B$1,$D$1,O2),1)=3,"火",IF(WEEKDAY(DATE($B$1,$D$1,O2),1)=4,"水",IF(WEEKDAY(DATE($B$1,$D$1,O2),1)=5,"木",IF(WEEKDAY(DATE($B$1,$D$1,O2),1)=6,"金",IF(WEEKDAY(DATE($B$1,$D$1,O2),1)=7,"土","ER")))))))</f>
        <v>日</v>
      </c>
      <c r="P3" s="4" t="str">
        <f>IF(WEEKDAY(DATE($B$1,$D$1,P2),1)=1,"日",IF(WEEKDAY(DATE($B$1,$D$1,P2),1)=2,"月",IF(WEEKDAY(DATE($B$1,$D$1,P2),1)=3,"火",IF(WEEKDAY(DATE($B$1,$D$1,P2),1)=4,"水",IF(WEEKDAY(DATE($B$1,$D$1,P2),1)=5,"木",IF(WEEKDAY(DATE($B$1,$D$1,P2),1)=6,"金",IF(WEEKDAY(DATE($B$1,$D$1,P2),1)=7,"土","ER")))))))</f>
        <v>月</v>
      </c>
      <c r="Q3" s="4" t="str">
        <f t="shared" si="0"/>
        <v>火</v>
      </c>
      <c r="R3" s="4" t="str">
        <f t="shared" si="0"/>
        <v>水</v>
      </c>
      <c r="S3" s="4" t="str">
        <f t="shared" si="0"/>
        <v>木</v>
      </c>
      <c r="T3" s="4" t="str">
        <f t="shared" si="0"/>
        <v>金</v>
      </c>
      <c r="U3" s="4" t="str">
        <f t="shared" si="0"/>
        <v>土</v>
      </c>
      <c r="V3" s="4" t="str">
        <f t="shared" si="0"/>
        <v>日</v>
      </c>
      <c r="W3" s="4" t="str">
        <f t="shared" si="0"/>
        <v>月</v>
      </c>
      <c r="X3" s="4" t="str">
        <f t="shared" si="0"/>
        <v>火</v>
      </c>
      <c r="Y3" s="4" t="str">
        <f t="shared" si="0"/>
        <v>水</v>
      </c>
      <c r="Z3" s="4" t="str">
        <f t="shared" si="0"/>
        <v>木</v>
      </c>
      <c r="AA3" s="4" t="str">
        <f t="shared" si="0"/>
        <v>金</v>
      </c>
      <c r="AB3" s="4" t="str">
        <f t="shared" si="0"/>
        <v>土</v>
      </c>
      <c r="AC3" s="4" t="str">
        <f t="shared" si="0"/>
        <v>日</v>
      </c>
      <c r="AD3" s="4" t="str">
        <f t="shared" si="0"/>
        <v>月</v>
      </c>
      <c r="AE3" s="4" t="str">
        <f t="shared" si="0"/>
        <v>火</v>
      </c>
      <c r="AF3" s="4" t="str">
        <f t="shared" si="0"/>
        <v>水</v>
      </c>
      <c r="AG3" s="4" t="str">
        <f t="shared" si="0"/>
        <v>木</v>
      </c>
      <c r="AH3" s="4" t="str">
        <f t="shared" si="0"/>
        <v>金</v>
      </c>
      <c r="AI3" s="4" t="str">
        <f t="shared" si="0"/>
        <v>土</v>
      </c>
      <c r="AJ3" s="4" t="str">
        <f t="shared" si="0"/>
        <v>日</v>
      </c>
      <c r="AK3" s="4" t="str">
        <f t="shared" si="0"/>
        <v>月</v>
      </c>
      <c r="AL3" s="4" t="str">
        <f t="shared" si="0"/>
        <v>火</v>
      </c>
      <c r="AM3" s="4" t="str">
        <f t="shared" si="0"/>
        <v>水</v>
      </c>
      <c r="AN3" s="4" t="str">
        <f t="shared" si="0"/>
        <v>木</v>
      </c>
      <c r="AO3" s="4" t="str">
        <f t="shared" si="0"/>
        <v>金</v>
      </c>
      <c r="AP3" s="4" t="str">
        <f t="shared" si="0"/>
        <v>土</v>
      </c>
      <c r="AQ3" s="4" t="str">
        <f t="shared" si="0"/>
        <v>日</v>
      </c>
      <c r="AR3" s="4" t="str">
        <f t="shared" si="0"/>
        <v>月</v>
      </c>
      <c r="AS3" s="128"/>
      <c r="AT3" s="110"/>
    </row>
    <row r="4" spans="1:49" ht="21" customHeight="1">
      <c r="A4" s="111">
        <v>1</v>
      </c>
      <c r="B4" s="113"/>
      <c r="C4" s="113"/>
      <c r="D4" s="115"/>
      <c r="E4" s="136" t="str">
        <f>IF(D4=""," ",DATEDIF(D4,K4,"Y")&amp;"歳"&amp;DATEDIF(D4,K4,"YM")&amp;"カ月")</f>
        <v xml:space="preserve"> </v>
      </c>
      <c r="F4" s="117"/>
      <c r="G4" s="117"/>
      <c r="H4" s="117"/>
      <c r="I4" s="117"/>
      <c r="J4" s="34" t="s">
        <v>8</v>
      </c>
      <c r="K4" s="139">
        <f>DATE($B1,$D1,1)</f>
        <v>44317</v>
      </c>
      <c r="L4" s="139">
        <f>DATEDIF(D4,K4,"Y")</f>
        <v>121</v>
      </c>
      <c r="M4" s="121" t="str">
        <f>IF(L4=0,"○",IF(L4=1,"△",IF(L4=2,"□",IF(L4=3,"◇","×"))))</f>
        <v>×</v>
      </c>
      <c r="N4" s="82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  <c r="AR4" s="83"/>
      <c r="AS4" s="35">
        <f>SUM(N4:AR4)</f>
        <v>0</v>
      </c>
      <c r="AT4" s="36">
        <f>COUNT(N4:AR4)</f>
        <v>0</v>
      </c>
      <c r="AU4" s="37" t="s">
        <v>25</v>
      </c>
      <c r="AV4" s="37"/>
    </row>
    <row r="5" spans="1:49" ht="21" customHeight="1" thickBot="1">
      <c r="A5" s="112"/>
      <c r="B5" s="114"/>
      <c r="C5" s="114"/>
      <c r="D5" s="116"/>
      <c r="E5" s="137"/>
      <c r="F5" s="118"/>
      <c r="G5" s="118"/>
      <c r="H5" s="118"/>
      <c r="I5" s="118"/>
      <c r="J5" s="38" t="s">
        <v>24</v>
      </c>
      <c r="K5" s="140"/>
      <c r="L5" s="141"/>
      <c r="M5" s="142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39" t="str">
        <f>IF(AT4=AT5,"○","×")</f>
        <v>○</v>
      </c>
      <c r="AT5" s="36">
        <f>COUNTIF(N5:AR5,"ａ")+COUNTIF(N5:AR5,"ｂ")+COUNTIF(N5:AR5,"ｃ")</f>
        <v>0</v>
      </c>
      <c r="AU5" s="37" t="s">
        <v>26</v>
      </c>
      <c r="AV5" s="37" t="s">
        <v>13</v>
      </c>
      <c r="AW5" s="8" t="s">
        <v>57</v>
      </c>
    </row>
    <row r="6" spans="1:49" ht="21" customHeight="1">
      <c r="A6" s="143">
        <v>2</v>
      </c>
      <c r="B6" s="145"/>
      <c r="C6" s="145"/>
      <c r="D6" s="146"/>
      <c r="E6" s="137" t="str">
        <f>IF(D6=""," ",DATEDIF(D6,K6,"Y")&amp;"歳"&amp;DATEDIF(D6,K6,"YM")&amp;"カ月")</f>
        <v xml:space="preserve"> </v>
      </c>
      <c r="F6" s="138"/>
      <c r="G6" s="138"/>
      <c r="H6" s="138"/>
      <c r="I6" s="138"/>
      <c r="J6" s="40" t="s">
        <v>8</v>
      </c>
      <c r="K6" s="139">
        <f>DATE($B1,$D1,1)</f>
        <v>44317</v>
      </c>
      <c r="L6" s="139">
        <f>DATEDIF(D6,K6,"Y")</f>
        <v>121</v>
      </c>
      <c r="M6" s="121" t="str">
        <f t="shared" ref="M6" si="1">IF(L6=0,"○",IF(L6=1,"△",IF(L6=2,"□",IF(L6=3,"◇","×"))))</f>
        <v>×</v>
      </c>
      <c r="N6" s="85"/>
      <c r="O6" s="85"/>
      <c r="P6" s="85"/>
      <c r="Q6" s="85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41">
        <f>SUM(N6:AR6)</f>
        <v>0</v>
      </c>
      <c r="AT6" s="36">
        <f t="shared" ref="AT6" si="2">COUNT(N6:AR6)</f>
        <v>0</v>
      </c>
      <c r="AU6" s="37" t="s">
        <v>27</v>
      </c>
      <c r="AV6" s="37" t="s">
        <v>12</v>
      </c>
      <c r="AW6" s="8" t="s">
        <v>56</v>
      </c>
    </row>
    <row r="7" spans="1:49" ht="21" customHeight="1" thickBot="1">
      <c r="A7" s="144"/>
      <c r="B7" s="114"/>
      <c r="C7" s="114"/>
      <c r="D7" s="116"/>
      <c r="E7" s="137"/>
      <c r="F7" s="118"/>
      <c r="G7" s="118"/>
      <c r="H7" s="118"/>
      <c r="I7" s="118"/>
      <c r="J7" s="38" t="s">
        <v>24</v>
      </c>
      <c r="K7" s="140"/>
      <c r="L7" s="141"/>
      <c r="M7" s="142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39" t="str">
        <f>IF(AT6=AT7,"○","×")</f>
        <v>○</v>
      </c>
      <c r="AT7" s="36">
        <f t="shared" ref="AT7" si="3">COUNTIF(N7:AR7,"ａ")+COUNTIF(N7:AR7,"ｂ")+COUNTIF(N7:AR7,"ｃ")</f>
        <v>0</v>
      </c>
      <c r="AV7" s="37" t="s">
        <v>11</v>
      </c>
    </row>
    <row r="8" spans="1:49" ht="21" customHeight="1">
      <c r="A8" s="143">
        <v>3</v>
      </c>
      <c r="B8" s="145"/>
      <c r="C8" s="145"/>
      <c r="D8" s="146"/>
      <c r="E8" s="137" t="str">
        <f>IF(D8=""," ",DATEDIF(D8,K8,"Y")&amp;"歳"&amp;DATEDIF(D8,K8,"YM")&amp;"カ月")</f>
        <v xml:space="preserve"> </v>
      </c>
      <c r="F8" s="138"/>
      <c r="G8" s="138"/>
      <c r="H8" s="138"/>
      <c r="I8" s="138"/>
      <c r="J8" s="40" t="s">
        <v>8</v>
      </c>
      <c r="K8" s="139">
        <f>DATE($B1,$D1,1)</f>
        <v>44317</v>
      </c>
      <c r="L8" s="139">
        <f>DATEDIF(D8,K8,"Y")</f>
        <v>121</v>
      </c>
      <c r="M8" s="121" t="str">
        <f t="shared" ref="M8" si="4">IF(L8=0,"○",IF(L8=1,"△",IF(L8=2,"□",IF(L8=3,"◇","×"))))</f>
        <v>×</v>
      </c>
      <c r="N8" s="87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108">
        <f>SUM(N8:AR8)</f>
        <v>0</v>
      </c>
      <c r="AT8" s="36">
        <f t="shared" ref="AT8" si="5">COUNT(N8:AR8)</f>
        <v>0</v>
      </c>
    </row>
    <row r="9" spans="1:49" ht="21" customHeight="1" thickBot="1">
      <c r="A9" s="144"/>
      <c r="B9" s="114"/>
      <c r="C9" s="114"/>
      <c r="D9" s="116"/>
      <c r="E9" s="137"/>
      <c r="F9" s="118"/>
      <c r="G9" s="118"/>
      <c r="H9" s="118"/>
      <c r="I9" s="118"/>
      <c r="J9" s="38" t="s">
        <v>24</v>
      </c>
      <c r="K9" s="140"/>
      <c r="L9" s="141"/>
      <c r="M9" s="142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39" t="str">
        <f>IF(AT8=AT9,"○","×")</f>
        <v>○</v>
      </c>
      <c r="AT9" s="36">
        <f t="shared" ref="AT9" si="6">COUNTIF(N9:AR9,"ａ")+COUNTIF(N9:AR9,"ｂ")+COUNTIF(N9:AR9,"ｃ")</f>
        <v>0</v>
      </c>
      <c r="AV9" s="8">
        <v>8</v>
      </c>
    </row>
    <row r="10" spans="1:49" ht="21" customHeight="1">
      <c r="A10" s="143">
        <v>4</v>
      </c>
      <c r="B10" s="145"/>
      <c r="C10" s="145"/>
      <c r="D10" s="146"/>
      <c r="E10" s="137" t="str">
        <f>IF(D10=""," ",DATEDIF(D10,K10,"Y")&amp;"歳"&amp;DATEDIF(D10,K10,"YM")&amp;"カ月")</f>
        <v xml:space="preserve"> </v>
      </c>
      <c r="F10" s="138"/>
      <c r="G10" s="138"/>
      <c r="H10" s="138"/>
      <c r="I10" s="138"/>
      <c r="J10" s="40" t="s">
        <v>8</v>
      </c>
      <c r="K10" s="139">
        <f>DATE($B1,$D1,1)</f>
        <v>44317</v>
      </c>
      <c r="L10" s="139">
        <f>DATEDIF(D10,K10,"Y")</f>
        <v>121</v>
      </c>
      <c r="M10" s="121" t="str">
        <f t="shared" ref="M10" si="7">IF(L10=0,"○",IF(L10=1,"△",IF(L10=2,"□",IF(L10=3,"◇","×"))))</f>
        <v>×</v>
      </c>
      <c r="N10" s="85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88"/>
      <c r="AP10" s="86"/>
      <c r="AQ10" s="86"/>
      <c r="AR10" s="86"/>
      <c r="AS10" s="41">
        <f>SUM(N10:AR10)</f>
        <v>0</v>
      </c>
      <c r="AT10" s="36">
        <f t="shared" ref="AT10" si="8">COUNT(N10:AR10)</f>
        <v>0</v>
      </c>
      <c r="AV10" s="8">
        <v>11</v>
      </c>
    </row>
    <row r="11" spans="1:49" ht="21" customHeight="1" thickBot="1">
      <c r="A11" s="144"/>
      <c r="B11" s="114"/>
      <c r="C11" s="114"/>
      <c r="D11" s="116"/>
      <c r="E11" s="137"/>
      <c r="F11" s="118"/>
      <c r="G11" s="118"/>
      <c r="H11" s="118"/>
      <c r="I11" s="118"/>
      <c r="J11" s="38" t="s">
        <v>24</v>
      </c>
      <c r="K11" s="140"/>
      <c r="L11" s="141"/>
      <c r="M11" s="142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9"/>
      <c r="AP11" s="84"/>
      <c r="AQ11" s="84"/>
      <c r="AR11" s="84"/>
      <c r="AS11" s="39" t="str">
        <f>IF(AT10=AT11,"○","×")</f>
        <v>○</v>
      </c>
      <c r="AT11" s="36">
        <f t="shared" ref="AT11" si="9">COUNTIF(N11:AR11,"ａ")+COUNTIF(N11:AR11,"ｂ")+COUNTIF(N11:AR11,"ｃ")</f>
        <v>0</v>
      </c>
    </row>
    <row r="12" spans="1:49" ht="21" customHeight="1">
      <c r="A12" s="143">
        <v>5</v>
      </c>
      <c r="B12" s="145"/>
      <c r="C12" s="145"/>
      <c r="D12" s="146"/>
      <c r="E12" s="137" t="str">
        <f>IF(D12=""," ",DATEDIF(D12,K12,"Y")&amp;"歳"&amp;DATEDIF(D12,K12,"YM")&amp;"カ月")</f>
        <v xml:space="preserve"> </v>
      </c>
      <c r="F12" s="138"/>
      <c r="G12" s="138"/>
      <c r="H12" s="138"/>
      <c r="I12" s="138"/>
      <c r="J12" s="40" t="s">
        <v>8</v>
      </c>
      <c r="K12" s="139">
        <f>DATE($B1,$D1,1)</f>
        <v>44317</v>
      </c>
      <c r="L12" s="139">
        <f>DATEDIF(D12,K12,"Y")</f>
        <v>121</v>
      </c>
      <c r="M12" s="121" t="str">
        <f t="shared" ref="M12" si="10">IF(L12=0,"○",IF(L12=1,"△",IF(L12=2,"□",IF(L12=3,"◇","×"))))</f>
        <v>×</v>
      </c>
      <c r="N12" s="87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  <c r="AH12" s="86"/>
      <c r="AI12" s="86"/>
      <c r="AJ12" s="86"/>
      <c r="AK12" s="86"/>
      <c r="AL12" s="86"/>
      <c r="AM12" s="86"/>
      <c r="AN12" s="86"/>
      <c r="AO12" s="86"/>
      <c r="AP12" s="86"/>
      <c r="AQ12" s="86"/>
      <c r="AR12" s="86"/>
      <c r="AS12" s="108">
        <f>SUM(N12:AR12)</f>
        <v>0</v>
      </c>
      <c r="AT12" s="36">
        <f t="shared" ref="AT12" si="11">COUNT(N12:AR12)</f>
        <v>0</v>
      </c>
    </row>
    <row r="13" spans="1:49" ht="21" customHeight="1" thickBot="1">
      <c r="A13" s="144"/>
      <c r="B13" s="114"/>
      <c r="C13" s="114"/>
      <c r="D13" s="116"/>
      <c r="E13" s="137"/>
      <c r="F13" s="118"/>
      <c r="G13" s="118"/>
      <c r="H13" s="118"/>
      <c r="I13" s="118"/>
      <c r="J13" s="38" t="s">
        <v>24</v>
      </c>
      <c r="K13" s="140"/>
      <c r="L13" s="141"/>
      <c r="M13" s="142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39" t="str">
        <f>IF(AT12=AT13,"○","×")</f>
        <v>○</v>
      </c>
      <c r="AT13" s="36">
        <f t="shared" ref="AT13" si="12">COUNTIF(N13:AR13,"ａ")+COUNTIF(N13:AR13,"ｂ")+COUNTIF(N13:AR13,"ｃ")</f>
        <v>0</v>
      </c>
    </row>
    <row r="14" spans="1:49" ht="21" customHeight="1">
      <c r="A14" s="143">
        <v>6</v>
      </c>
      <c r="B14" s="145"/>
      <c r="C14" s="145"/>
      <c r="D14" s="146"/>
      <c r="E14" s="137" t="str">
        <f>IF(D14=""," ",DATEDIF(D14,K14,"Y")&amp;"歳"&amp;DATEDIF(D14,K14,"YM")&amp;"カ月")</f>
        <v xml:space="preserve"> </v>
      </c>
      <c r="F14" s="138"/>
      <c r="G14" s="138"/>
      <c r="H14" s="138"/>
      <c r="I14" s="138"/>
      <c r="J14" s="40" t="s">
        <v>8</v>
      </c>
      <c r="K14" s="139">
        <f>DATE($B1,$D1,1)</f>
        <v>44317</v>
      </c>
      <c r="L14" s="139">
        <f>DATEDIF(D14,K14,"Y")</f>
        <v>121</v>
      </c>
      <c r="M14" s="121" t="str">
        <f t="shared" ref="M14" si="13">IF(L14=0,"○",IF(L14=1,"△",IF(L14=2,"□",IF(L14=3,"◇","×"))))</f>
        <v>×</v>
      </c>
      <c r="N14" s="85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41">
        <f>SUM(N14:AR14)</f>
        <v>0</v>
      </c>
      <c r="AT14" s="36">
        <f t="shared" ref="AT14" si="14">COUNT(N14:AR14)</f>
        <v>0</v>
      </c>
    </row>
    <row r="15" spans="1:49" ht="21" customHeight="1" thickBot="1">
      <c r="A15" s="144"/>
      <c r="B15" s="114"/>
      <c r="C15" s="114"/>
      <c r="D15" s="116"/>
      <c r="E15" s="137"/>
      <c r="F15" s="118"/>
      <c r="G15" s="118"/>
      <c r="H15" s="118"/>
      <c r="I15" s="118"/>
      <c r="J15" s="38" t="s">
        <v>24</v>
      </c>
      <c r="K15" s="140"/>
      <c r="L15" s="141"/>
      <c r="M15" s="142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39" t="str">
        <f>IF(AT14=AT15,"○","×")</f>
        <v>○</v>
      </c>
      <c r="AT15" s="36">
        <f t="shared" ref="AT15" si="15">COUNTIF(N15:AR15,"ａ")+COUNTIF(N15:AR15,"ｂ")+COUNTIF(N15:AR15,"ｃ")</f>
        <v>0</v>
      </c>
    </row>
    <row r="16" spans="1:49" ht="21" customHeight="1">
      <c r="A16" s="143">
        <v>7</v>
      </c>
      <c r="B16" s="145"/>
      <c r="C16" s="145"/>
      <c r="D16" s="146"/>
      <c r="E16" s="137" t="str">
        <f>IF(D16=""," ",DATEDIF(D16,K16,"Y")&amp;"歳"&amp;DATEDIF(D16,K16,"YM")&amp;"カ月")</f>
        <v xml:space="preserve"> </v>
      </c>
      <c r="F16" s="138"/>
      <c r="G16" s="138"/>
      <c r="H16" s="138"/>
      <c r="I16" s="138"/>
      <c r="J16" s="40" t="s">
        <v>8</v>
      </c>
      <c r="K16" s="139">
        <f>DATE($B1,$D1,1)</f>
        <v>44317</v>
      </c>
      <c r="L16" s="139">
        <f>DATEDIF(D16,K16,"Y")</f>
        <v>121</v>
      </c>
      <c r="M16" s="121" t="str">
        <f t="shared" ref="M16" si="16">IF(L16=0,"○",IF(L16=1,"△",IF(L16=2,"□",IF(L16=3,"◇","×"))))</f>
        <v>×</v>
      </c>
      <c r="N16" s="87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108">
        <f>SUM(N16:AR16)</f>
        <v>0</v>
      </c>
      <c r="AT16" s="36">
        <f t="shared" ref="AT16" si="17">COUNT(N16:AR16)</f>
        <v>0</v>
      </c>
    </row>
    <row r="17" spans="1:46" ht="21" customHeight="1" thickBot="1">
      <c r="A17" s="144"/>
      <c r="B17" s="114"/>
      <c r="C17" s="114"/>
      <c r="D17" s="116"/>
      <c r="E17" s="137"/>
      <c r="F17" s="118"/>
      <c r="G17" s="118"/>
      <c r="H17" s="118"/>
      <c r="I17" s="118"/>
      <c r="J17" s="38" t="s">
        <v>24</v>
      </c>
      <c r="K17" s="140"/>
      <c r="L17" s="141"/>
      <c r="M17" s="142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39" t="str">
        <f>IF(AT16=AT17,"○","×")</f>
        <v>○</v>
      </c>
      <c r="AT17" s="36">
        <f t="shared" ref="AT17" si="18">COUNTIF(N17:AR17,"ａ")+COUNTIF(N17:AR17,"ｂ")+COUNTIF(N17:AR17,"ｃ")</f>
        <v>0</v>
      </c>
    </row>
    <row r="18" spans="1:46" ht="21" customHeight="1">
      <c r="A18" s="143">
        <v>8</v>
      </c>
      <c r="B18" s="145"/>
      <c r="C18" s="145"/>
      <c r="D18" s="146"/>
      <c r="E18" s="137" t="str">
        <f>IF(D18=""," ",DATEDIF(D18,K18,"Y")&amp;"歳"&amp;DATEDIF(D18,K18,"YM")&amp;"カ月")</f>
        <v xml:space="preserve"> </v>
      </c>
      <c r="F18" s="138"/>
      <c r="G18" s="138"/>
      <c r="H18" s="138"/>
      <c r="I18" s="138"/>
      <c r="J18" s="40" t="s">
        <v>8</v>
      </c>
      <c r="K18" s="139">
        <f>DATE($B1,$D1,1)</f>
        <v>44317</v>
      </c>
      <c r="L18" s="139">
        <f>DATEDIF(D18,K18,"Y")</f>
        <v>121</v>
      </c>
      <c r="M18" s="121" t="str">
        <f t="shared" ref="M18" si="19">IF(L18=0,"○",IF(L18=1,"△",IF(L18=2,"□",IF(L18=3,"◇","×"))))</f>
        <v>×</v>
      </c>
      <c r="N18" s="85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  <c r="AH18" s="86"/>
      <c r="AI18" s="86"/>
      <c r="AJ18" s="86"/>
      <c r="AK18" s="86"/>
      <c r="AL18" s="86"/>
      <c r="AM18" s="86"/>
      <c r="AN18" s="86"/>
      <c r="AO18" s="88"/>
      <c r="AP18" s="86"/>
      <c r="AQ18" s="86"/>
      <c r="AR18" s="86"/>
      <c r="AS18" s="41">
        <f>SUM(N18:AR18)</f>
        <v>0</v>
      </c>
      <c r="AT18" s="36">
        <f t="shared" ref="AT18" si="20">COUNT(N18:AR18)</f>
        <v>0</v>
      </c>
    </row>
    <row r="19" spans="1:46" ht="21" customHeight="1" thickBot="1">
      <c r="A19" s="144"/>
      <c r="B19" s="114"/>
      <c r="C19" s="114"/>
      <c r="D19" s="116"/>
      <c r="E19" s="137"/>
      <c r="F19" s="118"/>
      <c r="G19" s="118"/>
      <c r="H19" s="118"/>
      <c r="I19" s="118"/>
      <c r="J19" s="38" t="s">
        <v>24</v>
      </c>
      <c r="K19" s="140"/>
      <c r="L19" s="141"/>
      <c r="M19" s="142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9"/>
      <c r="AP19" s="84"/>
      <c r="AQ19" s="84"/>
      <c r="AR19" s="84"/>
      <c r="AS19" s="39" t="str">
        <f>IF(AT18=AT19,"○","×")</f>
        <v>○</v>
      </c>
      <c r="AT19" s="36">
        <f t="shared" ref="AT19" si="21">COUNTIF(N19:AR19,"ａ")+COUNTIF(N19:AR19,"ｂ")+COUNTIF(N19:AR19,"ｃ")</f>
        <v>0</v>
      </c>
    </row>
    <row r="20" spans="1:46" ht="21" customHeight="1">
      <c r="A20" s="143">
        <v>9</v>
      </c>
      <c r="B20" s="145"/>
      <c r="C20" s="145"/>
      <c r="D20" s="146"/>
      <c r="E20" s="137" t="str">
        <f>IF(D20=""," ",DATEDIF(D20,K20,"Y")&amp;"歳"&amp;DATEDIF(D20,K20,"YM")&amp;"カ月")</f>
        <v xml:space="preserve"> </v>
      </c>
      <c r="F20" s="138"/>
      <c r="G20" s="138"/>
      <c r="H20" s="138"/>
      <c r="I20" s="138"/>
      <c r="J20" s="40" t="s">
        <v>8</v>
      </c>
      <c r="K20" s="139">
        <f>DATE($B1,$D1,1)</f>
        <v>44317</v>
      </c>
      <c r="L20" s="139">
        <f>DATEDIF(D20,K20,"Y")</f>
        <v>121</v>
      </c>
      <c r="M20" s="121" t="str">
        <f t="shared" ref="M20" si="22">IF(L20=0,"○",IF(L20=1,"△",IF(L20=2,"□",IF(L20=3,"◇","×"))))</f>
        <v>×</v>
      </c>
      <c r="N20" s="87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108">
        <f>SUM(N20:AR20)</f>
        <v>0</v>
      </c>
      <c r="AT20" s="36">
        <f t="shared" ref="AT20" si="23">COUNT(N20:AR20)</f>
        <v>0</v>
      </c>
    </row>
    <row r="21" spans="1:46" ht="21" customHeight="1" thickBot="1">
      <c r="A21" s="144"/>
      <c r="B21" s="114"/>
      <c r="C21" s="114"/>
      <c r="D21" s="116"/>
      <c r="E21" s="137"/>
      <c r="F21" s="118"/>
      <c r="G21" s="118"/>
      <c r="H21" s="118"/>
      <c r="I21" s="118"/>
      <c r="J21" s="38" t="s">
        <v>24</v>
      </c>
      <c r="K21" s="140"/>
      <c r="L21" s="141"/>
      <c r="M21" s="142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39" t="str">
        <f>IF(AT20=AT21,"○","×")</f>
        <v>○</v>
      </c>
      <c r="AT21" s="36">
        <f t="shared" ref="AT21" si="24">COUNTIF(N21:AR21,"ａ")+COUNTIF(N21:AR21,"ｂ")+COUNTIF(N21:AR21,"ｃ")</f>
        <v>0</v>
      </c>
    </row>
    <row r="22" spans="1:46" ht="21" customHeight="1">
      <c r="A22" s="143">
        <v>10</v>
      </c>
      <c r="B22" s="145"/>
      <c r="C22" s="145"/>
      <c r="D22" s="146"/>
      <c r="E22" s="137" t="str">
        <f>IF(D22=""," ",DATEDIF(D22,K22,"Y")&amp;"歳"&amp;DATEDIF(D22,K22,"YM")&amp;"カ月")</f>
        <v xml:space="preserve"> </v>
      </c>
      <c r="F22" s="138"/>
      <c r="G22" s="138"/>
      <c r="H22" s="138"/>
      <c r="I22" s="138"/>
      <c r="J22" s="40" t="s">
        <v>8</v>
      </c>
      <c r="K22" s="139">
        <f>DATE($B1,$D1,1)</f>
        <v>44317</v>
      </c>
      <c r="L22" s="139">
        <f>DATEDIF(D22,K22,"Y")</f>
        <v>121</v>
      </c>
      <c r="M22" s="121" t="str">
        <f t="shared" ref="M22" si="25">IF(L22=0,"○",IF(L22=1,"△",IF(L22=2,"□",IF(L22=3,"◇","×"))))</f>
        <v>×</v>
      </c>
      <c r="N22" s="85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41">
        <f>SUM(N22:AR22)</f>
        <v>0</v>
      </c>
      <c r="AT22" s="36">
        <f t="shared" ref="AT22" si="26">COUNT(N22:AR22)</f>
        <v>0</v>
      </c>
    </row>
    <row r="23" spans="1:46" ht="21" customHeight="1" thickBot="1">
      <c r="A23" s="144"/>
      <c r="B23" s="114"/>
      <c r="C23" s="114"/>
      <c r="D23" s="116"/>
      <c r="E23" s="137"/>
      <c r="F23" s="118"/>
      <c r="G23" s="118"/>
      <c r="H23" s="118"/>
      <c r="I23" s="118"/>
      <c r="J23" s="38" t="s">
        <v>24</v>
      </c>
      <c r="K23" s="140"/>
      <c r="L23" s="141"/>
      <c r="M23" s="142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39" t="str">
        <f>IF(AT22=AT23,"○","×")</f>
        <v>○</v>
      </c>
      <c r="AT23" s="36">
        <f t="shared" ref="AT23" si="27">COUNTIF(N23:AR23,"ａ")+COUNTIF(N23:AR23,"ｂ")+COUNTIF(N23:AR23,"ｃ")</f>
        <v>0</v>
      </c>
    </row>
    <row r="24" spans="1:46" ht="21" customHeight="1">
      <c r="A24" s="143">
        <v>11</v>
      </c>
      <c r="B24" s="145"/>
      <c r="C24" s="145"/>
      <c r="D24" s="146"/>
      <c r="E24" s="137" t="str">
        <f>IF(D24=""," ",DATEDIF(D24,K24,"Y")&amp;"歳"&amp;DATEDIF(D24,K24,"YM")&amp;"カ月")</f>
        <v xml:space="preserve"> </v>
      </c>
      <c r="F24" s="138"/>
      <c r="G24" s="138"/>
      <c r="H24" s="138"/>
      <c r="I24" s="138"/>
      <c r="J24" s="40" t="s">
        <v>8</v>
      </c>
      <c r="K24" s="139">
        <f>DATE($B1,$D1,1)</f>
        <v>44317</v>
      </c>
      <c r="L24" s="139">
        <f>DATEDIF(D24,K24,"Y")</f>
        <v>121</v>
      </c>
      <c r="M24" s="121" t="str">
        <f t="shared" ref="M24" si="28">IF(L24=0,"○",IF(L24=1,"△",IF(L24=2,"□",IF(L24=3,"◇","×"))))</f>
        <v>×</v>
      </c>
      <c r="N24" s="87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  <c r="AH24" s="86"/>
      <c r="AI24" s="86"/>
      <c r="AJ24" s="86"/>
      <c r="AK24" s="86"/>
      <c r="AL24" s="86"/>
      <c r="AM24" s="86"/>
      <c r="AN24" s="86"/>
      <c r="AO24" s="86"/>
      <c r="AP24" s="86"/>
      <c r="AQ24" s="86"/>
      <c r="AR24" s="86"/>
      <c r="AS24" s="108">
        <f>SUM(N24:AR24)</f>
        <v>0</v>
      </c>
      <c r="AT24" s="36">
        <f t="shared" ref="AT24" si="29">COUNT(N24:AR24)</f>
        <v>0</v>
      </c>
    </row>
    <row r="25" spans="1:46" ht="21" customHeight="1" thickBot="1">
      <c r="A25" s="144"/>
      <c r="B25" s="114"/>
      <c r="C25" s="114"/>
      <c r="D25" s="116"/>
      <c r="E25" s="137"/>
      <c r="F25" s="118"/>
      <c r="G25" s="118"/>
      <c r="H25" s="118"/>
      <c r="I25" s="118"/>
      <c r="J25" s="38" t="s">
        <v>24</v>
      </c>
      <c r="K25" s="140"/>
      <c r="L25" s="141"/>
      <c r="M25" s="142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39" t="str">
        <f>IF(AT24=AT25,"○","×")</f>
        <v>○</v>
      </c>
      <c r="AT25" s="36">
        <f t="shared" ref="AT25" si="30">COUNTIF(N25:AR25,"ａ")+COUNTIF(N25:AR25,"ｂ")+COUNTIF(N25:AR25,"ｃ")</f>
        <v>0</v>
      </c>
    </row>
    <row r="26" spans="1:46" ht="21" customHeight="1">
      <c r="A26" s="143">
        <v>12</v>
      </c>
      <c r="B26" s="145"/>
      <c r="C26" s="145"/>
      <c r="D26" s="146"/>
      <c r="E26" s="137" t="str">
        <f>IF(D26=""," ",DATEDIF(D26,K26,"Y")&amp;"歳"&amp;DATEDIF(D26,K26,"YM")&amp;"カ月")</f>
        <v xml:space="preserve"> </v>
      </c>
      <c r="F26" s="138"/>
      <c r="G26" s="138"/>
      <c r="H26" s="138"/>
      <c r="I26" s="138"/>
      <c r="J26" s="40" t="s">
        <v>8</v>
      </c>
      <c r="K26" s="139">
        <f>DATE($B1,$D1,1)</f>
        <v>44317</v>
      </c>
      <c r="L26" s="139">
        <f>DATEDIF(D26,K26,"Y")</f>
        <v>121</v>
      </c>
      <c r="M26" s="121" t="str">
        <f t="shared" ref="M26" si="31">IF(L26=0,"○",IF(L26=1,"△",IF(L26=2,"□",IF(L26=3,"◇","×"))))</f>
        <v>×</v>
      </c>
      <c r="N26" s="85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  <c r="AH26" s="86"/>
      <c r="AI26" s="86"/>
      <c r="AJ26" s="86"/>
      <c r="AK26" s="86"/>
      <c r="AL26" s="86"/>
      <c r="AM26" s="86"/>
      <c r="AN26" s="86"/>
      <c r="AO26" s="86"/>
      <c r="AP26" s="86"/>
      <c r="AQ26" s="86"/>
      <c r="AR26" s="86"/>
      <c r="AS26" s="41">
        <f>SUM(N26:AR26)</f>
        <v>0</v>
      </c>
      <c r="AT26" s="36">
        <f t="shared" ref="AT26" si="32">COUNT(N26:AR26)</f>
        <v>0</v>
      </c>
    </row>
    <row r="27" spans="1:46" ht="21" customHeight="1" thickBot="1">
      <c r="A27" s="144"/>
      <c r="B27" s="114"/>
      <c r="C27" s="114"/>
      <c r="D27" s="116"/>
      <c r="E27" s="137"/>
      <c r="F27" s="118"/>
      <c r="G27" s="118"/>
      <c r="H27" s="118"/>
      <c r="I27" s="118"/>
      <c r="J27" s="38" t="s">
        <v>24</v>
      </c>
      <c r="K27" s="140"/>
      <c r="L27" s="141"/>
      <c r="M27" s="142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39" t="str">
        <f>IF(AT26=AT27,"○","×")</f>
        <v>○</v>
      </c>
      <c r="AT27" s="36">
        <f t="shared" ref="AT27" si="33">COUNTIF(N27:AR27,"ａ")+COUNTIF(N27:AR27,"ｂ")+COUNTIF(N27:AR27,"ｃ")</f>
        <v>0</v>
      </c>
    </row>
    <row r="28" spans="1:46" ht="21" customHeight="1">
      <c r="A28" s="143">
        <v>13</v>
      </c>
      <c r="B28" s="145"/>
      <c r="C28" s="145"/>
      <c r="D28" s="146"/>
      <c r="E28" s="137" t="str">
        <f>IF(D28=""," ",DATEDIF(D28,K28,"Y")&amp;"歳"&amp;DATEDIF(D28,K28,"YM")&amp;"カ月")</f>
        <v xml:space="preserve"> </v>
      </c>
      <c r="F28" s="138"/>
      <c r="G28" s="138"/>
      <c r="H28" s="138"/>
      <c r="I28" s="138"/>
      <c r="J28" s="40" t="s">
        <v>8</v>
      </c>
      <c r="K28" s="139">
        <f>DATE($B1,$D1,1)</f>
        <v>44317</v>
      </c>
      <c r="L28" s="139">
        <f>DATEDIF(D28,K28,"Y")</f>
        <v>121</v>
      </c>
      <c r="M28" s="121" t="str">
        <f t="shared" ref="M28" si="34">IF(L28=0,"○",IF(L28=1,"△",IF(L28=2,"□",IF(L28=3,"◇","×"))))</f>
        <v>×</v>
      </c>
      <c r="N28" s="87"/>
      <c r="O28" s="86"/>
      <c r="P28" s="86"/>
      <c r="Q28" s="86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  <c r="AH28" s="86"/>
      <c r="AI28" s="86"/>
      <c r="AJ28" s="86"/>
      <c r="AK28" s="86"/>
      <c r="AL28" s="86"/>
      <c r="AM28" s="86"/>
      <c r="AN28" s="86"/>
      <c r="AO28" s="86"/>
      <c r="AP28" s="86"/>
      <c r="AQ28" s="86"/>
      <c r="AR28" s="86"/>
      <c r="AS28" s="108">
        <f>SUM(N28:AR28)</f>
        <v>0</v>
      </c>
      <c r="AT28" s="36">
        <f t="shared" ref="AT28" si="35">COUNT(N28:AR28)</f>
        <v>0</v>
      </c>
    </row>
    <row r="29" spans="1:46" ht="21" customHeight="1" thickBot="1">
      <c r="A29" s="144"/>
      <c r="B29" s="114"/>
      <c r="C29" s="114"/>
      <c r="D29" s="116"/>
      <c r="E29" s="137"/>
      <c r="F29" s="118"/>
      <c r="G29" s="118"/>
      <c r="H29" s="118"/>
      <c r="I29" s="118"/>
      <c r="J29" s="38" t="s">
        <v>24</v>
      </c>
      <c r="K29" s="140"/>
      <c r="L29" s="141"/>
      <c r="M29" s="142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39" t="str">
        <f>IF(AT28=AT29,"○","×")</f>
        <v>○</v>
      </c>
      <c r="AT29" s="36">
        <f t="shared" ref="AT29" si="36">COUNTIF(N29:AR29,"ａ")+COUNTIF(N29:AR29,"ｂ")+COUNTIF(N29:AR29,"ｃ")</f>
        <v>0</v>
      </c>
    </row>
    <row r="30" spans="1:46" ht="21" customHeight="1">
      <c r="A30" s="143">
        <v>14</v>
      </c>
      <c r="B30" s="145"/>
      <c r="C30" s="145"/>
      <c r="D30" s="146"/>
      <c r="E30" s="137" t="str">
        <f>IF(D30=""," ",DATEDIF(D30,K30,"Y")&amp;"歳"&amp;DATEDIF(D30,K30,"YM")&amp;"カ月")</f>
        <v xml:space="preserve"> </v>
      </c>
      <c r="F30" s="138"/>
      <c r="G30" s="138"/>
      <c r="H30" s="138"/>
      <c r="I30" s="138"/>
      <c r="J30" s="40" t="s">
        <v>8</v>
      </c>
      <c r="K30" s="139">
        <f>DATE($B1,$D1,1)</f>
        <v>44317</v>
      </c>
      <c r="L30" s="139">
        <f>DATEDIF(D30,K30,"Y")</f>
        <v>121</v>
      </c>
      <c r="M30" s="121" t="str">
        <f t="shared" ref="M30" si="37">IF(L30=0,"○",IF(L30=1,"△",IF(L30=2,"□",IF(L30=3,"◇","×"))))</f>
        <v>×</v>
      </c>
      <c r="N30" s="85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8"/>
      <c r="AP30" s="86"/>
      <c r="AQ30" s="86"/>
      <c r="AR30" s="86"/>
      <c r="AS30" s="41">
        <f>SUM(N30:AR30)</f>
        <v>0</v>
      </c>
      <c r="AT30" s="36">
        <f t="shared" ref="AT30" si="38">COUNT(N30:AR30)</f>
        <v>0</v>
      </c>
    </row>
    <row r="31" spans="1:46" ht="21" customHeight="1" thickBot="1">
      <c r="A31" s="144"/>
      <c r="B31" s="114"/>
      <c r="C31" s="114"/>
      <c r="D31" s="116"/>
      <c r="E31" s="137"/>
      <c r="F31" s="118"/>
      <c r="G31" s="118"/>
      <c r="H31" s="118"/>
      <c r="I31" s="118"/>
      <c r="J31" s="38" t="s">
        <v>24</v>
      </c>
      <c r="K31" s="140"/>
      <c r="L31" s="141"/>
      <c r="M31" s="142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9"/>
      <c r="AP31" s="84"/>
      <c r="AQ31" s="84"/>
      <c r="AR31" s="84"/>
      <c r="AS31" s="39" t="str">
        <f>IF(AT30=AT31,"○","×")</f>
        <v>○</v>
      </c>
      <c r="AT31" s="36">
        <f t="shared" ref="AT31" si="39">COUNTIF(N31:AR31,"ａ")+COUNTIF(N31:AR31,"ｂ")+COUNTIF(N31:AR31,"ｃ")</f>
        <v>0</v>
      </c>
    </row>
    <row r="32" spans="1:46" ht="21" customHeight="1">
      <c r="A32" s="143">
        <v>15</v>
      </c>
      <c r="B32" s="145"/>
      <c r="C32" s="145"/>
      <c r="D32" s="146"/>
      <c r="E32" s="137" t="str">
        <f>IF(D32=""," ",DATEDIF(D32,K32,"Y")&amp;"歳"&amp;DATEDIF(D32,K32,"YM")&amp;"カ月")</f>
        <v xml:space="preserve"> </v>
      </c>
      <c r="F32" s="138"/>
      <c r="G32" s="138"/>
      <c r="H32" s="138"/>
      <c r="I32" s="138"/>
      <c r="J32" s="40" t="s">
        <v>8</v>
      </c>
      <c r="K32" s="139">
        <f>DATE($B1,$D1,1)</f>
        <v>44317</v>
      </c>
      <c r="L32" s="139">
        <f>DATEDIF(D32,K32,"Y")</f>
        <v>121</v>
      </c>
      <c r="M32" s="121" t="str">
        <f t="shared" ref="M32" si="40">IF(L32=0,"○",IF(L32=1,"△",IF(L32=2,"□",IF(L32=3,"◇","×"))))</f>
        <v>×</v>
      </c>
      <c r="N32" s="87"/>
      <c r="O32" s="86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  <c r="AH32" s="86"/>
      <c r="AI32" s="86"/>
      <c r="AJ32" s="86"/>
      <c r="AK32" s="86"/>
      <c r="AL32" s="86"/>
      <c r="AM32" s="86"/>
      <c r="AN32" s="86"/>
      <c r="AO32" s="86"/>
      <c r="AP32" s="86"/>
      <c r="AQ32" s="86"/>
      <c r="AR32" s="86"/>
      <c r="AS32" s="108">
        <f>SUM(N32:AR32)</f>
        <v>0</v>
      </c>
      <c r="AT32" s="36">
        <f t="shared" ref="AT32" si="41">COUNT(N32:AR32)</f>
        <v>0</v>
      </c>
    </row>
    <row r="33" spans="1:46" ht="21" customHeight="1" thickBot="1">
      <c r="A33" s="144"/>
      <c r="B33" s="114"/>
      <c r="C33" s="114"/>
      <c r="D33" s="116"/>
      <c r="E33" s="137"/>
      <c r="F33" s="118"/>
      <c r="G33" s="118"/>
      <c r="H33" s="118"/>
      <c r="I33" s="118"/>
      <c r="J33" s="38" t="s">
        <v>24</v>
      </c>
      <c r="K33" s="140"/>
      <c r="L33" s="141"/>
      <c r="M33" s="142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39" t="str">
        <f>IF(AT32=AT33,"○","×")</f>
        <v>○</v>
      </c>
      <c r="AT33" s="36">
        <f t="shared" ref="AT33" si="42">COUNTIF(N33:AR33,"ａ")+COUNTIF(N33:AR33,"ｂ")+COUNTIF(N33:AR33,"ｃ")</f>
        <v>0</v>
      </c>
    </row>
    <row r="34" spans="1:46" ht="21" customHeight="1">
      <c r="A34" s="143">
        <v>16</v>
      </c>
      <c r="B34" s="145"/>
      <c r="C34" s="145"/>
      <c r="D34" s="146"/>
      <c r="E34" s="137" t="str">
        <f>IF(D34=""," ",DATEDIF(D34,K34,"Y")&amp;"歳"&amp;DATEDIF(D34,K34,"YM")&amp;"カ月")</f>
        <v xml:space="preserve"> </v>
      </c>
      <c r="F34" s="138"/>
      <c r="G34" s="138"/>
      <c r="H34" s="138"/>
      <c r="I34" s="138"/>
      <c r="J34" s="40" t="s">
        <v>8</v>
      </c>
      <c r="K34" s="139">
        <f>DATE($B1,$D1,1)</f>
        <v>44317</v>
      </c>
      <c r="L34" s="139">
        <f>DATEDIF(D34,K34,"Y")</f>
        <v>121</v>
      </c>
      <c r="M34" s="121" t="str">
        <f t="shared" ref="M34" si="43">IF(L34=0,"○",IF(L34=1,"△",IF(L34=2,"□",IF(L34=3,"◇","×"))))</f>
        <v>×</v>
      </c>
      <c r="N34" s="85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H34" s="86"/>
      <c r="AI34" s="86"/>
      <c r="AJ34" s="86"/>
      <c r="AK34" s="86"/>
      <c r="AL34" s="86"/>
      <c r="AM34" s="86"/>
      <c r="AN34" s="86"/>
      <c r="AO34" s="88"/>
      <c r="AP34" s="86"/>
      <c r="AQ34" s="86"/>
      <c r="AR34" s="86"/>
      <c r="AS34" s="41">
        <f>SUM(N34:AR34)</f>
        <v>0</v>
      </c>
      <c r="AT34" s="36">
        <f t="shared" ref="AT34" si="44">COUNT(N34:AR34)</f>
        <v>0</v>
      </c>
    </row>
    <row r="35" spans="1:46" ht="21" customHeight="1" thickBot="1">
      <c r="A35" s="144"/>
      <c r="B35" s="114"/>
      <c r="C35" s="114"/>
      <c r="D35" s="116"/>
      <c r="E35" s="137"/>
      <c r="F35" s="118"/>
      <c r="G35" s="118"/>
      <c r="H35" s="118"/>
      <c r="I35" s="118"/>
      <c r="J35" s="38" t="s">
        <v>24</v>
      </c>
      <c r="K35" s="140"/>
      <c r="L35" s="141"/>
      <c r="M35" s="142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9"/>
      <c r="AP35" s="84"/>
      <c r="AQ35" s="84"/>
      <c r="AR35" s="84"/>
      <c r="AS35" s="39" t="str">
        <f>IF(AT34=AT35,"○","×")</f>
        <v>○</v>
      </c>
      <c r="AT35" s="36">
        <f t="shared" ref="AT35" si="45">COUNTIF(N35:AR35,"ａ")+COUNTIF(N35:AR35,"ｂ")+COUNTIF(N35:AR35,"ｃ")</f>
        <v>0</v>
      </c>
    </row>
    <row r="36" spans="1:46" ht="21" customHeight="1">
      <c r="A36" s="143">
        <v>17</v>
      </c>
      <c r="B36" s="145"/>
      <c r="C36" s="145"/>
      <c r="D36" s="146"/>
      <c r="E36" s="137" t="str">
        <f>IF(D36=""," ",DATEDIF(D36,K36,"Y")&amp;"歳"&amp;DATEDIF(D36,K36,"YM")&amp;"カ月")</f>
        <v xml:space="preserve"> </v>
      </c>
      <c r="F36" s="138"/>
      <c r="G36" s="138"/>
      <c r="H36" s="138"/>
      <c r="I36" s="138"/>
      <c r="J36" s="40" t="s">
        <v>8</v>
      </c>
      <c r="K36" s="139">
        <f>DATE($B1,$D1,1)</f>
        <v>44317</v>
      </c>
      <c r="L36" s="139">
        <f>DATEDIF(D36,K36,"Y")</f>
        <v>121</v>
      </c>
      <c r="M36" s="121" t="str">
        <f t="shared" ref="M36" si="46">IF(L36=0,"○",IF(L36=1,"△",IF(L36=2,"□",IF(L36=3,"◇","×"))))</f>
        <v>×</v>
      </c>
      <c r="N36" s="87"/>
      <c r="O36" s="86"/>
      <c r="P36" s="86"/>
      <c r="Q36" s="86"/>
      <c r="R36" s="86"/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86"/>
      <c r="AE36" s="86"/>
      <c r="AF36" s="86"/>
      <c r="AG36" s="86"/>
      <c r="AH36" s="86"/>
      <c r="AI36" s="86"/>
      <c r="AJ36" s="86"/>
      <c r="AK36" s="86"/>
      <c r="AL36" s="86"/>
      <c r="AM36" s="86"/>
      <c r="AN36" s="86"/>
      <c r="AO36" s="86"/>
      <c r="AP36" s="86"/>
      <c r="AQ36" s="86"/>
      <c r="AR36" s="86"/>
      <c r="AS36" s="108">
        <f>SUM(N36:AR36)</f>
        <v>0</v>
      </c>
      <c r="AT36" s="36">
        <f t="shared" ref="AT36" si="47">COUNT(N36:AR36)</f>
        <v>0</v>
      </c>
    </row>
    <row r="37" spans="1:46" ht="21" customHeight="1" thickBot="1">
      <c r="A37" s="144"/>
      <c r="B37" s="114"/>
      <c r="C37" s="114"/>
      <c r="D37" s="116"/>
      <c r="E37" s="137"/>
      <c r="F37" s="118"/>
      <c r="G37" s="118"/>
      <c r="H37" s="118"/>
      <c r="I37" s="118"/>
      <c r="J37" s="38" t="s">
        <v>24</v>
      </c>
      <c r="K37" s="140"/>
      <c r="L37" s="141"/>
      <c r="M37" s="142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39" t="str">
        <f>IF(AT36=AT37,"○","×")</f>
        <v>○</v>
      </c>
      <c r="AT37" s="36">
        <f t="shared" ref="AT37" si="48">COUNTIF(N37:AR37,"ａ")+COUNTIF(N37:AR37,"ｂ")+COUNTIF(N37:AR37,"ｃ")</f>
        <v>0</v>
      </c>
    </row>
    <row r="38" spans="1:46" ht="21" customHeight="1">
      <c r="A38" s="143">
        <v>18</v>
      </c>
      <c r="B38" s="145"/>
      <c r="C38" s="145"/>
      <c r="D38" s="146"/>
      <c r="E38" s="137" t="str">
        <f>IF(D38=""," ",DATEDIF(D38,K38,"Y")&amp;"歳"&amp;DATEDIF(D38,K38,"YM")&amp;"カ月")</f>
        <v xml:space="preserve"> </v>
      </c>
      <c r="F38" s="138"/>
      <c r="G38" s="138"/>
      <c r="H38" s="138"/>
      <c r="I38" s="138"/>
      <c r="J38" s="40" t="s">
        <v>8</v>
      </c>
      <c r="K38" s="139">
        <f>DATE($B1,$D1,1)</f>
        <v>44317</v>
      </c>
      <c r="L38" s="139">
        <f>DATEDIF(D38,K38,"Y")</f>
        <v>121</v>
      </c>
      <c r="M38" s="121" t="str">
        <f t="shared" ref="M38" si="49">IF(L38=0,"○",IF(L38=1,"△",IF(L38=2,"□",IF(L38=3,"◇","×"))))</f>
        <v>×</v>
      </c>
      <c r="N38" s="85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6"/>
      <c r="AA38" s="86"/>
      <c r="AB38" s="86"/>
      <c r="AC38" s="86"/>
      <c r="AD38" s="86"/>
      <c r="AE38" s="86"/>
      <c r="AF38" s="86"/>
      <c r="AG38" s="86"/>
      <c r="AH38" s="86"/>
      <c r="AI38" s="86"/>
      <c r="AJ38" s="86"/>
      <c r="AK38" s="86"/>
      <c r="AL38" s="86"/>
      <c r="AM38" s="86"/>
      <c r="AN38" s="86"/>
      <c r="AO38" s="86"/>
      <c r="AP38" s="86"/>
      <c r="AQ38" s="86"/>
      <c r="AR38" s="86"/>
      <c r="AS38" s="41">
        <f>SUM(N38:AR38)</f>
        <v>0</v>
      </c>
      <c r="AT38" s="36">
        <f t="shared" ref="AT38" si="50">COUNT(N38:AR38)</f>
        <v>0</v>
      </c>
    </row>
    <row r="39" spans="1:46" ht="21" customHeight="1" thickBot="1">
      <c r="A39" s="144"/>
      <c r="B39" s="114"/>
      <c r="C39" s="114"/>
      <c r="D39" s="116"/>
      <c r="E39" s="137"/>
      <c r="F39" s="118"/>
      <c r="G39" s="118"/>
      <c r="H39" s="118"/>
      <c r="I39" s="118"/>
      <c r="J39" s="38" t="s">
        <v>24</v>
      </c>
      <c r="K39" s="140"/>
      <c r="L39" s="141"/>
      <c r="M39" s="142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39" t="str">
        <f>IF(AT38=AT39,"○","×")</f>
        <v>○</v>
      </c>
      <c r="AT39" s="36">
        <f t="shared" ref="AT39" si="51">COUNTIF(N39:AR39,"ａ")+COUNTIF(N39:AR39,"ｂ")+COUNTIF(N39:AR39,"ｃ")</f>
        <v>0</v>
      </c>
    </row>
    <row r="40" spans="1:46" ht="21" customHeight="1">
      <c r="A40" s="143">
        <v>19</v>
      </c>
      <c r="B40" s="145"/>
      <c r="C40" s="145"/>
      <c r="D40" s="146"/>
      <c r="E40" s="137" t="str">
        <f>IF(D40=""," ",DATEDIF(D40,K40,"Y")&amp;"歳"&amp;DATEDIF(D40,K40,"YM")&amp;"カ月")</f>
        <v xml:space="preserve"> </v>
      </c>
      <c r="F40" s="138"/>
      <c r="G40" s="138"/>
      <c r="H40" s="138"/>
      <c r="I40" s="138"/>
      <c r="J40" s="40" t="s">
        <v>8</v>
      </c>
      <c r="K40" s="139">
        <f>DATE($B1,$D1,1)</f>
        <v>44317</v>
      </c>
      <c r="L40" s="139">
        <f>DATEDIF(D40,K40,"Y")</f>
        <v>121</v>
      </c>
      <c r="M40" s="121" t="str">
        <f t="shared" ref="M40" si="52">IF(L40=0,"○",IF(L40=1,"△",IF(L40=2,"□",IF(L40=3,"◇","×"))))</f>
        <v>×</v>
      </c>
      <c r="N40" s="87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  <c r="AG40" s="86"/>
      <c r="AH40" s="86"/>
      <c r="AI40" s="86"/>
      <c r="AJ40" s="86"/>
      <c r="AK40" s="86"/>
      <c r="AL40" s="86"/>
      <c r="AM40" s="86"/>
      <c r="AN40" s="86"/>
      <c r="AO40" s="86"/>
      <c r="AP40" s="86"/>
      <c r="AQ40" s="86"/>
      <c r="AR40" s="86"/>
      <c r="AS40" s="108">
        <f>SUM(N40:AR40)</f>
        <v>0</v>
      </c>
      <c r="AT40" s="36">
        <f t="shared" ref="AT40" si="53">COUNT(N40:AR40)</f>
        <v>0</v>
      </c>
    </row>
    <row r="41" spans="1:46" ht="21" customHeight="1" thickBot="1">
      <c r="A41" s="144"/>
      <c r="B41" s="114"/>
      <c r="C41" s="114"/>
      <c r="D41" s="116"/>
      <c r="E41" s="137"/>
      <c r="F41" s="118"/>
      <c r="G41" s="118"/>
      <c r="H41" s="118"/>
      <c r="I41" s="118"/>
      <c r="J41" s="38" t="s">
        <v>24</v>
      </c>
      <c r="K41" s="140"/>
      <c r="L41" s="141"/>
      <c r="M41" s="142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39" t="str">
        <f>IF(AT40=AT41,"○","×")</f>
        <v>○</v>
      </c>
      <c r="AT41" s="36">
        <f t="shared" ref="AT41" si="54">COUNTIF(N41:AR41,"ａ")+COUNTIF(N41:AR41,"ｂ")+COUNTIF(N41:AR41,"ｃ")</f>
        <v>0</v>
      </c>
    </row>
    <row r="42" spans="1:46" ht="21" customHeight="1">
      <c r="A42" s="143">
        <v>20</v>
      </c>
      <c r="B42" s="145"/>
      <c r="C42" s="145"/>
      <c r="D42" s="146"/>
      <c r="E42" s="137" t="str">
        <f>IF(D42=""," ",DATEDIF(D42,K42,"Y")&amp;"歳"&amp;DATEDIF(D42,K42,"YM")&amp;"カ月")</f>
        <v xml:space="preserve"> </v>
      </c>
      <c r="F42" s="138"/>
      <c r="G42" s="138"/>
      <c r="H42" s="138"/>
      <c r="I42" s="138"/>
      <c r="J42" s="40" t="s">
        <v>8</v>
      </c>
      <c r="K42" s="139">
        <f>DATE($B1,$D1,1)</f>
        <v>44317</v>
      </c>
      <c r="L42" s="139">
        <f>DATEDIF(D42,K42,"Y")</f>
        <v>121</v>
      </c>
      <c r="M42" s="121" t="str">
        <f t="shared" ref="M42" si="55">IF(L42=0,"○",IF(L42=1,"△",IF(L42=2,"□",IF(L42=3,"◇","×"))))</f>
        <v>×</v>
      </c>
      <c r="N42" s="85"/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8"/>
      <c r="AP42" s="86"/>
      <c r="AQ42" s="86"/>
      <c r="AR42" s="86"/>
      <c r="AS42" s="41">
        <f>SUM(N42:AR42)</f>
        <v>0</v>
      </c>
      <c r="AT42" s="36">
        <f t="shared" ref="AT42" si="56">COUNT(N42:AR42)</f>
        <v>0</v>
      </c>
    </row>
    <row r="43" spans="1:46" ht="21" customHeight="1" thickBot="1">
      <c r="A43" s="144"/>
      <c r="B43" s="114"/>
      <c r="C43" s="114"/>
      <c r="D43" s="116"/>
      <c r="E43" s="137"/>
      <c r="F43" s="118"/>
      <c r="G43" s="118"/>
      <c r="H43" s="118"/>
      <c r="I43" s="118"/>
      <c r="J43" s="38" t="s">
        <v>24</v>
      </c>
      <c r="K43" s="140"/>
      <c r="L43" s="141"/>
      <c r="M43" s="142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9"/>
      <c r="AP43" s="84"/>
      <c r="AQ43" s="84"/>
      <c r="AR43" s="84"/>
      <c r="AS43" s="39" t="str">
        <f>IF(AT42=AT43,"○","×")</f>
        <v>○</v>
      </c>
      <c r="AT43" s="36">
        <f t="shared" ref="AT43" si="57">COUNTIF(N43:AR43,"ａ")+COUNTIF(N43:AR43,"ｂ")+COUNTIF(N43:AR43,"ｃ")</f>
        <v>0</v>
      </c>
    </row>
    <row r="44" spans="1:46" ht="21" customHeight="1">
      <c r="A44" s="143">
        <v>21</v>
      </c>
      <c r="B44" s="145"/>
      <c r="C44" s="145"/>
      <c r="D44" s="146"/>
      <c r="E44" s="137" t="str">
        <f>IF(D44=""," ",DATEDIF(D44,K44,"Y")&amp;"歳"&amp;DATEDIF(D44,K44,"YM")&amp;"カ月")</f>
        <v xml:space="preserve"> </v>
      </c>
      <c r="F44" s="138"/>
      <c r="G44" s="138"/>
      <c r="H44" s="138"/>
      <c r="I44" s="138"/>
      <c r="J44" s="40" t="s">
        <v>8</v>
      </c>
      <c r="K44" s="139">
        <f>DATE($B1,$D1,1)</f>
        <v>44317</v>
      </c>
      <c r="L44" s="139">
        <f>DATEDIF(D44,K44,"Y")</f>
        <v>121</v>
      </c>
      <c r="M44" s="121" t="str">
        <f t="shared" ref="M44" si="58">IF(L44=0,"○",IF(L44=1,"△",IF(L44=2,"□",IF(L44=3,"◇","×"))))</f>
        <v>×</v>
      </c>
      <c r="N44" s="87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6"/>
      <c r="AE44" s="86"/>
      <c r="AF44" s="86"/>
      <c r="AG44" s="86"/>
      <c r="AH44" s="86"/>
      <c r="AI44" s="86"/>
      <c r="AJ44" s="86"/>
      <c r="AK44" s="86"/>
      <c r="AL44" s="86"/>
      <c r="AM44" s="86"/>
      <c r="AN44" s="86"/>
      <c r="AO44" s="86"/>
      <c r="AP44" s="86"/>
      <c r="AQ44" s="86"/>
      <c r="AR44" s="86"/>
      <c r="AS44" s="108">
        <f>SUM(N44:AR44)</f>
        <v>0</v>
      </c>
      <c r="AT44" s="36">
        <f t="shared" ref="AT44" si="59">COUNT(N44:AR44)</f>
        <v>0</v>
      </c>
    </row>
    <row r="45" spans="1:46" ht="21" customHeight="1" thickBot="1">
      <c r="A45" s="144"/>
      <c r="B45" s="114"/>
      <c r="C45" s="114"/>
      <c r="D45" s="116"/>
      <c r="E45" s="137"/>
      <c r="F45" s="118"/>
      <c r="G45" s="118"/>
      <c r="H45" s="118"/>
      <c r="I45" s="118"/>
      <c r="J45" s="38" t="s">
        <v>24</v>
      </c>
      <c r="K45" s="140"/>
      <c r="L45" s="141"/>
      <c r="M45" s="142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39" t="str">
        <f>IF(AT44=AT45,"○","×")</f>
        <v>○</v>
      </c>
      <c r="AT45" s="36">
        <f t="shared" ref="AT45" si="60">COUNTIF(N45:AR45,"ａ")+COUNTIF(N45:AR45,"ｂ")+COUNTIF(N45:AR45,"ｃ")</f>
        <v>0</v>
      </c>
    </row>
    <row r="46" spans="1:46" ht="21" customHeight="1">
      <c r="A46" s="143">
        <v>22</v>
      </c>
      <c r="B46" s="145"/>
      <c r="C46" s="145"/>
      <c r="D46" s="146"/>
      <c r="E46" s="137" t="str">
        <f>IF(D46=""," ",DATEDIF(D46,K46,"Y")&amp;"歳"&amp;DATEDIF(D46,K46,"YM")&amp;"カ月")</f>
        <v xml:space="preserve"> </v>
      </c>
      <c r="F46" s="138"/>
      <c r="G46" s="138"/>
      <c r="H46" s="138"/>
      <c r="I46" s="138"/>
      <c r="J46" s="40" t="s">
        <v>8</v>
      </c>
      <c r="K46" s="139">
        <f>DATE($B1,$D1,1)</f>
        <v>44317</v>
      </c>
      <c r="L46" s="139">
        <f>DATEDIF(D46,K46,"Y")</f>
        <v>121</v>
      </c>
      <c r="M46" s="121" t="str">
        <f t="shared" ref="M46" si="61">IF(L46=0,"○",IF(L46=1,"△",IF(L46=2,"□",IF(L46=3,"◇","×"))))</f>
        <v>×</v>
      </c>
      <c r="N46" s="85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6"/>
      <c r="AG46" s="86"/>
      <c r="AH46" s="86"/>
      <c r="AI46" s="86"/>
      <c r="AJ46" s="86"/>
      <c r="AK46" s="86"/>
      <c r="AL46" s="86"/>
      <c r="AM46" s="86"/>
      <c r="AN46" s="86"/>
      <c r="AO46" s="88"/>
      <c r="AP46" s="86"/>
      <c r="AQ46" s="86"/>
      <c r="AR46" s="86"/>
      <c r="AS46" s="41">
        <f>SUM(N46:AR46)</f>
        <v>0</v>
      </c>
      <c r="AT46" s="36">
        <f t="shared" ref="AT46" si="62">COUNT(N46:AR46)</f>
        <v>0</v>
      </c>
    </row>
    <row r="47" spans="1:46" ht="21" customHeight="1" thickBot="1">
      <c r="A47" s="144"/>
      <c r="B47" s="114"/>
      <c r="C47" s="114"/>
      <c r="D47" s="116"/>
      <c r="E47" s="137"/>
      <c r="F47" s="118"/>
      <c r="G47" s="118"/>
      <c r="H47" s="118"/>
      <c r="I47" s="118"/>
      <c r="J47" s="38" t="s">
        <v>24</v>
      </c>
      <c r="K47" s="140"/>
      <c r="L47" s="141"/>
      <c r="M47" s="142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9"/>
      <c r="AP47" s="84"/>
      <c r="AQ47" s="84"/>
      <c r="AR47" s="84"/>
      <c r="AS47" s="39" t="str">
        <f>IF(AT46=AT47,"○","×")</f>
        <v>○</v>
      </c>
      <c r="AT47" s="36">
        <f t="shared" ref="AT47" si="63">COUNTIF(N47:AR47,"ａ")+COUNTIF(N47:AR47,"ｂ")+COUNTIF(N47:AR47,"ｃ")</f>
        <v>0</v>
      </c>
    </row>
    <row r="48" spans="1:46" ht="21" customHeight="1">
      <c r="A48" s="143">
        <v>23</v>
      </c>
      <c r="B48" s="145"/>
      <c r="C48" s="145"/>
      <c r="D48" s="146"/>
      <c r="E48" s="137" t="str">
        <f>IF(D48=""," ",DATEDIF(D48,K48,"Y")&amp;"歳"&amp;DATEDIF(D48,K48,"YM")&amp;"カ月")</f>
        <v xml:space="preserve"> </v>
      </c>
      <c r="F48" s="138"/>
      <c r="G48" s="138"/>
      <c r="H48" s="138"/>
      <c r="I48" s="138"/>
      <c r="J48" s="40" t="s">
        <v>8</v>
      </c>
      <c r="K48" s="139">
        <f>DATE($B1,$D1,1)</f>
        <v>44317</v>
      </c>
      <c r="L48" s="139">
        <f>DATEDIF(D48,K48,"Y")</f>
        <v>121</v>
      </c>
      <c r="M48" s="121" t="str">
        <f t="shared" ref="M48" si="64">IF(L48=0,"○",IF(L48=1,"△",IF(L48=2,"□",IF(L48=3,"◇","×"))))</f>
        <v>×</v>
      </c>
      <c r="N48" s="87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  <c r="AE48" s="86"/>
      <c r="AF48" s="86"/>
      <c r="AG48" s="86"/>
      <c r="AH48" s="86"/>
      <c r="AI48" s="86"/>
      <c r="AJ48" s="86"/>
      <c r="AK48" s="86"/>
      <c r="AL48" s="86"/>
      <c r="AM48" s="86"/>
      <c r="AN48" s="86"/>
      <c r="AO48" s="86"/>
      <c r="AP48" s="86"/>
      <c r="AQ48" s="86"/>
      <c r="AR48" s="86"/>
      <c r="AS48" s="108">
        <f>SUM(N48:AR48)</f>
        <v>0</v>
      </c>
      <c r="AT48" s="36">
        <f t="shared" ref="AT48" si="65">COUNT(N48:AR48)</f>
        <v>0</v>
      </c>
    </row>
    <row r="49" spans="1:46" ht="21" customHeight="1" thickBot="1">
      <c r="A49" s="144"/>
      <c r="B49" s="114"/>
      <c r="C49" s="114"/>
      <c r="D49" s="116"/>
      <c r="E49" s="137"/>
      <c r="F49" s="118"/>
      <c r="G49" s="118"/>
      <c r="H49" s="118"/>
      <c r="I49" s="118"/>
      <c r="J49" s="38" t="s">
        <v>24</v>
      </c>
      <c r="K49" s="140"/>
      <c r="L49" s="141"/>
      <c r="M49" s="142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39" t="str">
        <f>IF(AT48=AT49,"○","×")</f>
        <v>○</v>
      </c>
      <c r="AT49" s="36">
        <f t="shared" ref="AT49" si="66">COUNTIF(N49:AR49,"ａ")+COUNTIF(N49:AR49,"ｂ")+COUNTIF(N49:AR49,"ｃ")</f>
        <v>0</v>
      </c>
    </row>
    <row r="50" spans="1:46" ht="21" customHeight="1">
      <c r="A50" s="143">
        <v>24</v>
      </c>
      <c r="B50" s="145"/>
      <c r="C50" s="145"/>
      <c r="D50" s="146"/>
      <c r="E50" s="137" t="str">
        <f>IF(D50=""," ",DATEDIF(D50,K50,"Y")&amp;"歳"&amp;DATEDIF(D50,K50,"YM")&amp;"カ月")</f>
        <v xml:space="preserve"> </v>
      </c>
      <c r="F50" s="138"/>
      <c r="G50" s="138"/>
      <c r="H50" s="138"/>
      <c r="I50" s="138"/>
      <c r="J50" s="40" t="s">
        <v>8</v>
      </c>
      <c r="K50" s="139">
        <f>DATE($B1,$D1,1)</f>
        <v>44317</v>
      </c>
      <c r="L50" s="139">
        <f>DATEDIF(D50,K50,"Y")</f>
        <v>121</v>
      </c>
      <c r="M50" s="121" t="str">
        <f t="shared" ref="M50" si="67">IF(L50=0,"○",IF(L50=1,"△",IF(L50=2,"□",IF(L50=3,"◇","×"))))</f>
        <v>×</v>
      </c>
      <c r="N50" s="85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6"/>
      <c r="AG50" s="86"/>
      <c r="AH50" s="86"/>
      <c r="AI50" s="86"/>
      <c r="AJ50" s="86"/>
      <c r="AK50" s="86"/>
      <c r="AL50" s="86"/>
      <c r="AM50" s="86"/>
      <c r="AN50" s="86"/>
      <c r="AO50" s="86"/>
      <c r="AP50" s="86"/>
      <c r="AQ50" s="86"/>
      <c r="AR50" s="86"/>
      <c r="AS50" s="41">
        <f>SUM(N50:AR50)</f>
        <v>0</v>
      </c>
      <c r="AT50" s="36">
        <f t="shared" ref="AT50" si="68">COUNT(N50:AR50)</f>
        <v>0</v>
      </c>
    </row>
    <row r="51" spans="1:46" ht="21" customHeight="1" thickBot="1">
      <c r="A51" s="144"/>
      <c r="B51" s="114"/>
      <c r="C51" s="114"/>
      <c r="D51" s="116"/>
      <c r="E51" s="137"/>
      <c r="F51" s="118"/>
      <c r="G51" s="118"/>
      <c r="H51" s="118"/>
      <c r="I51" s="118"/>
      <c r="J51" s="38" t="s">
        <v>24</v>
      </c>
      <c r="K51" s="140"/>
      <c r="L51" s="141"/>
      <c r="M51" s="142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39" t="str">
        <f>IF(AT50=AT51,"○","×")</f>
        <v>○</v>
      </c>
      <c r="AT51" s="36">
        <f t="shared" ref="AT51" si="69">COUNTIF(N51:AR51,"ａ")+COUNTIF(N51:AR51,"ｂ")+COUNTIF(N51:AR51,"ｃ")</f>
        <v>0</v>
      </c>
    </row>
    <row r="52" spans="1:46" ht="21" customHeight="1">
      <c r="A52" s="143">
        <v>25</v>
      </c>
      <c r="B52" s="145"/>
      <c r="C52" s="145"/>
      <c r="D52" s="146"/>
      <c r="E52" s="137" t="str">
        <f>IF(D52=""," ",DATEDIF(D52,K52,"Y")&amp;"歳"&amp;DATEDIF(D52,K52,"YM")&amp;"カ月")</f>
        <v xml:space="preserve"> </v>
      </c>
      <c r="F52" s="138"/>
      <c r="G52" s="138"/>
      <c r="H52" s="138"/>
      <c r="I52" s="138"/>
      <c r="J52" s="40" t="s">
        <v>8</v>
      </c>
      <c r="K52" s="139">
        <f>DATE($B1,$D1,1)</f>
        <v>44317</v>
      </c>
      <c r="L52" s="139">
        <f>DATEDIF(D52,K52,"Y")</f>
        <v>121</v>
      </c>
      <c r="M52" s="121" t="str">
        <f t="shared" ref="M52" si="70">IF(L52=0,"○",IF(L52=1,"△",IF(L52=2,"□",IF(L52=3,"◇","×"))))</f>
        <v>×</v>
      </c>
      <c r="N52" s="87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  <c r="Z52" s="86"/>
      <c r="AA52" s="86"/>
      <c r="AB52" s="86"/>
      <c r="AC52" s="86"/>
      <c r="AD52" s="86"/>
      <c r="AE52" s="86"/>
      <c r="AF52" s="86"/>
      <c r="AG52" s="86"/>
      <c r="AH52" s="86"/>
      <c r="AI52" s="86"/>
      <c r="AJ52" s="86"/>
      <c r="AK52" s="86"/>
      <c r="AL52" s="86"/>
      <c r="AM52" s="86"/>
      <c r="AN52" s="86"/>
      <c r="AO52" s="86"/>
      <c r="AP52" s="86"/>
      <c r="AQ52" s="86"/>
      <c r="AR52" s="86"/>
      <c r="AS52" s="41">
        <f>SUM(N52:AR52)</f>
        <v>0</v>
      </c>
      <c r="AT52" s="36">
        <f t="shared" ref="AT52" si="71">COUNT(N52:AR52)</f>
        <v>0</v>
      </c>
    </row>
    <row r="53" spans="1:46" ht="21" customHeight="1" thickBot="1">
      <c r="A53" s="144"/>
      <c r="B53" s="114"/>
      <c r="C53" s="114"/>
      <c r="D53" s="116"/>
      <c r="E53" s="137"/>
      <c r="F53" s="118"/>
      <c r="G53" s="118"/>
      <c r="H53" s="118"/>
      <c r="I53" s="118"/>
      <c r="J53" s="38" t="s">
        <v>24</v>
      </c>
      <c r="K53" s="140"/>
      <c r="L53" s="141"/>
      <c r="M53" s="142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39" t="str">
        <f>IF(AT52=AT53,"○","×")</f>
        <v>○</v>
      </c>
      <c r="AT53" s="36">
        <f t="shared" ref="AT53" si="72">COUNTIF(N53:AR53,"ａ")+COUNTIF(N53:AR53,"ｂ")+COUNTIF(N53:AR53,"ｃ")</f>
        <v>0</v>
      </c>
    </row>
    <row r="54" spans="1:46" ht="21" customHeight="1">
      <c r="A54" s="143">
        <v>26</v>
      </c>
      <c r="B54" s="145"/>
      <c r="C54" s="145"/>
      <c r="D54" s="146"/>
      <c r="E54" s="137" t="str">
        <f>IF(D54=""," ",DATEDIF(D54,K54,"Y")&amp;"歳"&amp;DATEDIF(D54,K54,"YM")&amp;"カ月")</f>
        <v xml:space="preserve"> </v>
      </c>
      <c r="F54" s="138"/>
      <c r="G54" s="138"/>
      <c r="H54" s="138"/>
      <c r="I54" s="138"/>
      <c r="J54" s="40" t="s">
        <v>8</v>
      </c>
      <c r="K54" s="139">
        <f>DATE($B1,$D1,1)</f>
        <v>44317</v>
      </c>
      <c r="L54" s="139">
        <f>DATEDIF(D54,K54,"Y")</f>
        <v>121</v>
      </c>
      <c r="M54" s="121" t="str">
        <f t="shared" ref="M54" si="73">IF(L54=0,"○",IF(L54=1,"△",IF(L54=2,"□",IF(L54=3,"◇","×"))))</f>
        <v>×</v>
      </c>
      <c r="N54" s="85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  <c r="AA54" s="86"/>
      <c r="AB54" s="86"/>
      <c r="AC54" s="86"/>
      <c r="AD54" s="86"/>
      <c r="AE54" s="86"/>
      <c r="AF54" s="86"/>
      <c r="AG54" s="86"/>
      <c r="AH54" s="86"/>
      <c r="AI54" s="86"/>
      <c r="AJ54" s="86"/>
      <c r="AK54" s="86"/>
      <c r="AL54" s="86"/>
      <c r="AM54" s="86"/>
      <c r="AN54" s="86"/>
      <c r="AO54" s="86"/>
      <c r="AP54" s="86"/>
      <c r="AQ54" s="86"/>
      <c r="AR54" s="86"/>
      <c r="AS54" s="41">
        <f>SUM(N54:AR54)</f>
        <v>0</v>
      </c>
      <c r="AT54" s="36">
        <f t="shared" ref="AT54" si="74">COUNT(N54:AR54)</f>
        <v>0</v>
      </c>
    </row>
    <row r="55" spans="1:46" ht="21" customHeight="1" thickBot="1">
      <c r="A55" s="144"/>
      <c r="B55" s="114"/>
      <c r="C55" s="114"/>
      <c r="D55" s="116"/>
      <c r="E55" s="137"/>
      <c r="F55" s="118"/>
      <c r="G55" s="118"/>
      <c r="H55" s="118"/>
      <c r="I55" s="118"/>
      <c r="J55" s="38" t="s">
        <v>24</v>
      </c>
      <c r="K55" s="140"/>
      <c r="L55" s="141"/>
      <c r="M55" s="142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39" t="str">
        <f>IF(AT54=AT55,"○","×")</f>
        <v>○</v>
      </c>
      <c r="AT55" s="36">
        <f t="shared" ref="AT55" si="75">COUNTIF(N55:AR55,"ａ")+COUNTIF(N55:AR55,"ｂ")+COUNTIF(N55:AR55,"ｃ")</f>
        <v>0</v>
      </c>
    </row>
    <row r="56" spans="1:46" ht="21" customHeight="1">
      <c r="A56" s="143">
        <v>27</v>
      </c>
      <c r="B56" s="145"/>
      <c r="C56" s="145"/>
      <c r="D56" s="146"/>
      <c r="E56" s="137" t="str">
        <f>IF(D56=""," ",DATEDIF(D56,K56,"Y")&amp;"歳"&amp;DATEDIF(D56,K56,"YM")&amp;"カ月")</f>
        <v xml:space="preserve"> </v>
      </c>
      <c r="F56" s="138"/>
      <c r="G56" s="138"/>
      <c r="H56" s="138"/>
      <c r="I56" s="138"/>
      <c r="J56" s="40" t="s">
        <v>8</v>
      </c>
      <c r="K56" s="139">
        <f>DATE($B1,$D1,1)</f>
        <v>44317</v>
      </c>
      <c r="L56" s="139">
        <f>DATEDIF(D56,K56,"Y")</f>
        <v>121</v>
      </c>
      <c r="M56" s="121" t="str">
        <f t="shared" ref="M56" si="76">IF(L56=0,"○",IF(L56=1,"△",IF(L56=2,"□",IF(L56=3,"◇","×"))))</f>
        <v>×</v>
      </c>
      <c r="N56" s="87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  <c r="AA56" s="86"/>
      <c r="AB56" s="86"/>
      <c r="AC56" s="86"/>
      <c r="AD56" s="86"/>
      <c r="AE56" s="86"/>
      <c r="AF56" s="86"/>
      <c r="AG56" s="86"/>
      <c r="AH56" s="86"/>
      <c r="AI56" s="86"/>
      <c r="AJ56" s="86"/>
      <c r="AK56" s="86"/>
      <c r="AL56" s="86"/>
      <c r="AM56" s="86"/>
      <c r="AN56" s="86"/>
      <c r="AO56" s="86"/>
      <c r="AP56" s="86"/>
      <c r="AQ56" s="86"/>
      <c r="AR56" s="86"/>
      <c r="AS56" s="41">
        <f>SUM(N56:AR56)</f>
        <v>0</v>
      </c>
      <c r="AT56" s="36">
        <f t="shared" ref="AT56" si="77">COUNT(N56:AR56)</f>
        <v>0</v>
      </c>
    </row>
    <row r="57" spans="1:46" ht="21" customHeight="1" thickBot="1">
      <c r="A57" s="144"/>
      <c r="B57" s="114"/>
      <c r="C57" s="114"/>
      <c r="D57" s="116"/>
      <c r="E57" s="137"/>
      <c r="F57" s="118"/>
      <c r="G57" s="118"/>
      <c r="H57" s="118"/>
      <c r="I57" s="118"/>
      <c r="J57" s="38" t="s">
        <v>24</v>
      </c>
      <c r="K57" s="140"/>
      <c r="L57" s="141"/>
      <c r="M57" s="142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39" t="str">
        <f>IF(AT56=AT57,"○","×")</f>
        <v>○</v>
      </c>
      <c r="AT57" s="36">
        <f t="shared" ref="AT57" si="78">COUNTIF(N57:AR57,"ａ")+COUNTIF(N57:AR57,"ｂ")+COUNTIF(N57:AR57,"ｃ")</f>
        <v>0</v>
      </c>
    </row>
    <row r="58" spans="1:46" ht="21" customHeight="1">
      <c r="A58" s="143">
        <v>28</v>
      </c>
      <c r="B58" s="145"/>
      <c r="C58" s="145"/>
      <c r="D58" s="146"/>
      <c r="E58" s="137" t="str">
        <f>IF(D58=""," ",DATEDIF(D58,K58,"Y")&amp;"歳"&amp;DATEDIF(D58,K58,"YM")&amp;"カ月")</f>
        <v xml:space="preserve"> </v>
      </c>
      <c r="F58" s="138"/>
      <c r="G58" s="138"/>
      <c r="H58" s="138"/>
      <c r="I58" s="138"/>
      <c r="J58" s="40" t="s">
        <v>8</v>
      </c>
      <c r="K58" s="139">
        <f>DATE($B1,$D1,1)</f>
        <v>44317</v>
      </c>
      <c r="L58" s="139">
        <f>DATEDIF(D58,K58,"Y")</f>
        <v>121</v>
      </c>
      <c r="M58" s="121" t="str">
        <f t="shared" ref="M58" si="79">IF(L58=0,"○",IF(L58=1,"△",IF(L58=2,"□",IF(L58=3,"◇","×"))))</f>
        <v>×</v>
      </c>
      <c r="N58" s="85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41">
        <f>SUM(N58:AR58)</f>
        <v>0</v>
      </c>
      <c r="AT58" s="36">
        <f t="shared" ref="AT58" si="80">COUNT(N58:AR58)</f>
        <v>0</v>
      </c>
    </row>
    <row r="59" spans="1:46" ht="21" customHeight="1" thickBot="1">
      <c r="A59" s="144"/>
      <c r="B59" s="114"/>
      <c r="C59" s="114"/>
      <c r="D59" s="116"/>
      <c r="E59" s="137"/>
      <c r="F59" s="118"/>
      <c r="G59" s="118"/>
      <c r="H59" s="118"/>
      <c r="I59" s="118"/>
      <c r="J59" s="38" t="s">
        <v>24</v>
      </c>
      <c r="K59" s="140"/>
      <c r="L59" s="141"/>
      <c r="M59" s="142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39" t="str">
        <f>IF(AT58=AT59,"○","×")</f>
        <v>○</v>
      </c>
      <c r="AT59" s="36">
        <f t="shared" ref="AT59" si="81">COUNTIF(N59:AR59,"ａ")+COUNTIF(N59:AR59,"ｂ")+COUNTIF(N59:AR59,"ｃ")</f>
        <v>0</v>
      </c>
    </row>
    <row r="60" spans="1:46" ht="21" customHeight="1">
      <c r="A60" s="143">
        <v>29</v>
      </c>
      <c r="B60" s="145"/>
      <c r="C60" s="145"/>
      <c r="D60" s="146"/>
      <c r="E60" s="137" t="str">
        <f>IF(D60=""," ",DATEDIF(D60,K60,"Y")&amp;"歳"&amp;DATEDIF(D60,K60,"YM")&amp;"カ月")</f>
        <v xml:space="preserve"> </v>
      </c>
      <c r="F60" s="138"/>
      <c r="G60" s="138"/>
      <c r="H60" s="138"/>
      <c r="I60" s="138"/>
      <c r="J60" s="40" t="s">
        <v>8</v>
      </c>
      <c r="K60" s="139">
        <f>DATE($B1,$D1,1)</f>
        <v>44317</v>
      </c>
      <c r="L60" s="139">
        <f>DATEDIF(D60,K60,"Y")</f>
        <v>121</v>
      </c>
      <c r="M60" s="121" t="str">
        <f t="shared" ref="M60" si="82">IF(L60=0,"○",IF(L60=1,"△",IF(L60=2,"□",IF(L60=3,"◇","×"))))</f>
        <v>×</v>
      </c>
      <c r="N60" s="87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  <c r="AA60" s="86"/>
      <c r="AB60" s="86"/>
      <c r="AC60" s="86"/>
      <c r="AD60" s="86"/>
      <c r="AE60" s="86"/>
      <c r="AF60" s="86"/>
      <c r="AG60" s="86"/>
      <c r="AH60" s="86"/>
      <c r="AI60" s="86"/>
      <c r="AJ60" s="86"/>
      <c r="AK60" s="86"/>
      <c r="AL60" s="86"/>
      <c r="AM60" s="86"/>
      <c r="AN60" s="86"/>
      <c r="AO60" s="86"/>
      <c r="AP60" s="86"/>
      <c r="AQ60" s="86"/>
      <c r="AR60" s="86"/>
      <c r="AS60" s="41">
        <f>SUM(N60:AR60)</f>
        <v>0</v>
      </c>
      <c r="AT60" s="36">
        <f t="shared" ref="AT60" si="83">COUNT(N60:AR60)</f>
        <v>0</v>
      </c>
    </row>
    <row r="61" spans="1:46" ht="21" customHeight="1" thickBot="1">
      <c r="A61" s="144"/>
      <c r="B61" s="114"/>
      <c r="C61" s="114"/>
      <c r="D61" s="116"/>
      <c r="E61" s="137"/>
      <c r="F61" s="118"/>
      <c r="G61" s="118"/>
      <c r="H61" s="118"/>
      <c r="I61" s="118"/>
      <c r="J61" s="38" t="s">
        <v>24</v>
      </c>
      <c r="K61" s="140"/>
      <c r="L61" s="141"/>
      <c r="M61" s="142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4"/>
      <c r="AS61" s="39" t="str">
        <f>IF(AT60=AT61,"○","×")</f>
        <v>○</v>
      </c>
      <c r="AT61" s="36">
        <f t="shared" ref="AT61" si="84">COUNTIF(N61:AR61,"ａ")+COUNTIF(N61:AR61,"ｂ")+COUNTIF(N61:AR61,"ｃ")</f>
        <v>0</v>
      </c>
    </row>
    <row r="62" spans="1:46" ht="21" customHeight="1">
      <c r="A62" s="143">
        <v>30</v>
      </c>
      <c r="B62" s="145"/>
      <c r="C62" s="145"/>
      <c r="D62" s="146"/>
      <c r="E62" s="137" t="str">
        <f>IF(D62=""," ",DATEDIF(D62,K62,"Y")&amp;"歳"&amp;DATEDIF(D62,K62,"YM")&amp;"カ月")</f>
        <v xml:space="preserve"> </v>
      </c>
      <c r="F62" s="138"/>
      <c r="G62" s="138"/>
      <c r="H62" s="138"/>
      <c r="I62" s="138"/>
      <c r="J62" s="40" t="s">
        <v>8</v>
      </c>
      <c r="K62" s="139">
        <f>DATE($B1,$D1,1)</f>
        <v>44317</v>
      </c>
      <c r="L62" s="139">
        <f>DATEDIF(D62,K62,"Y")</f>
        <v>121</v>
      </c>
      <c r="M62" s="121" t="str">
        <f t="shared" ref="M62" si="85">IF(L62=0,"○",IF(L62=1,"△",IF(L62=2,"□",IF(L62=3,"◇","×"))))</f>
        <v>×</v>
      </c>
      <c r="N62" s="87"/>
      <c r="O62" s="86"/>
      <c r="P62" s="86"/>
      <c r="Q62" s="86"/>
      <c r="R62" s="86"/>
      <c r="S62" s="86"/>
      <c r="T62" s="86"/>
      <c r="U62" s="86"/>
      <c r="V62" s="86"/>
      <c r="W62" s="86"/>
      <c r="X62" s="86"/>
      <c r="Y62" s="86"/>
      <c r="Z62" s="86"/>
      <c r="AA62" s="86"/>
      <c r="AB62" s="86"/>
      <c r="AC62" s="86"/>
      <c r="AD62" s="86"/>
      <c r="AE62" s="86"/>
      <c r="AF62" s="86"/>
      <c r="AG62" s="86"/>
      <c r="AH62" s="86"/>
      <c r="AI62" s="86"/>
      <c r="AJ62" s="86"/>
      <c r="AK62" s="86"/>
      <c r="AL62" s="86"/>
      <c r="AM62" s="86"/>
      <c r="AN62" s="86"/>
      <c r="AO62" s="86"/>
      <c r="AP62" s="86"/>
      <c r="AQ62" s="86"/>
      <c r="AR62" s="86"/>
      <c r="AS62" s="41">
        <f>SUM(N62:AR62)</f>
        <v>0</v>
      </c>
      <c r="AT62" s="36">
        <f t="shared" ref="AT62" si="86">COUNT(N62:AR62)</f>
        <v>0</v>
      </c>
    </row>
    <row r="63" spans="1:46" ht="21" customHeight="1" thickBot="1">
      <c r="A63" s="144"/>
      <c r="B63" s="114"/>
      <c r="C63" s="114"/>
      <c r="D63" s="116"/>
      <c r="E63" s="137"/>
      <c r="F63" s="118"/>
      <c r="G63" s="118"/>
      <c r="H63" s="118"/>
      <c r="I63" s="118"/>
      <c r="J63" s="38" t="s">
        <v>24</v>
      </c>
      <c r="K63" s="140"/>
      <c r="L63" s="141"/>
      <c r="M63" s="142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  <c r="AR63" s="84"/>
      <c r="AS63" s="39" t="str">
        <f>IF(AT62=AT63,"○","×")</f>
        <v>○</v>
      </c>
      <c r="AT63" s="36">
        <f t="shared" ref="AT63" si="87">COUNTIF(N63:AR63,"ａ")+COUNTIF(N63:AR63,"ｂ")+COUNTIF(N63:AR63,"ｃ")</f>
        <v>0</v>
      </c>
    </row>
    <row r="64" spans="1:46" ht="21" customHeight="1">
      <c r="A64" s="143">
        <v>31</v>
      </c>
      <c r="B64" s="145"/>
      <c r="C64" s="145"/>
      <c r="D64" s="146"/>
      <c r="E64" s="137" t="str">
        <f>IF(D64=""," ",DATEDIF(D64,K64,"Y")&amp;"歳"&amp;DATEDIF(D64,K64,"YM")&amp;"カ月")</f>
        <v xml:space="preserve"> </v>
      </c>
      <c r="F64" s="138"/>
      <c r="G64" s="138"/>
      <c r="H64" s="138"/>
      <c r="I64" s="138"/>
      <c r="J64" s="40" t="s">
        <v>8</v>
      </c>
      <c r="K64" s="139">
        <f>DATE($B1,$D1,1)</f>
        <v>44317</v>
      </c>
      <c r="L64" s="139">
        <f>DATEDIF(D64,K64,"Y")</f>
        <v>121</v>
      </c>
      <c r="M64" s="121" t="str">
        <f t="shared" ref="M64" si="88">IF(L64=0,"○",IF(L64=1,"△",IF(L64=2,"□",IF(L64=3,"◇","×"))))</f>
        <v>×</v>
      </c>
      <c r="N64" s="87"/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  <c r="Z64" s="86"/>
      <c r="AA64" s="86"/>
      <c r="AB64" s="86"/>
      <c r="AC64" s="86"/>
      <c r="AD64" s="86"/>
      <c r="AE64" s="86"/>
      <c r="AF64" s="86"/>
      <c r="AG64" s="86"/>
      <c r="AH64" s="86"/>
      <c r="AI64" s="86"/>
      <c r="AJ64" s="86"/>
      <c r="AK64" s="86"/>
      <c r="AL64" s="86"/>
      <c r="AM64" s="86"/>
      <c r="AN64" s="86"/>
      <c r="AO64" s="86"/>
      <c r="AP64" s="86"/>
      <c r="AQ64" s="86"/>
      <c r="AR64" s="86"/>
      <c r="AS64" s="41">
        <f>SUM(N64:AR64)</f>
        <v>0</v>
      </c>
      <c r="AT64" s="36">
        <f t="shared" ref="AT64" si="89">COUNT(N64:AR64)</f>
        <v>0</v>
      </c>
    </row>
    <row r="65" spans="1:46" ht="21" customHeight="1" thickBot="1">
      <c r="A65" s="144"/>
      <c r="B65" s="114"/>
      <c r="C65" s="114"/>
      <c r="D65" s="116"/>
      <c r="E65" s="137"/>
      <c r="F65" s="118"/>
      <c r="G65" s="118"/>
      <c r="H65" s="118"/>
      <c r="I65" s="118"/>
      <c r="J65" s="38" t="s">
        <v>24</v>
      </c>
      <c r="K65" s="140"/>
      <c r="L65" s="141"/>
      <c r="M65" s="142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84"/>
      <c r="AQ65" s="84"/>
      <c r="AR65" s="84"/>
      <c r="AS65" s="39" t="str">
        <f>IF(AT64=AT65,"○","×")</f>
        <v>○</v>
      </c>
      <c r="AT65" s="36">
        <f t="shared" ref="AT65" si="90">COUNTIF(N65:AR65,"ａ")+COUNTIF(N65:AR65,"ｂ")+COUNTIF(N65:AR65,"ｃ")</f>
        <v>0</v>
      </c>
    </row>
    <row r="66" spans="1:46" ht="21" customHeight="1">
      <c r="A66" s="143">
        <v>32</v>
      </c>
      <c r="B66" s="145"/>
      <c r="C66" s="145"/>
      <c r="D66" s="146"/>
      <c r="E66" s="137" t="str">
        <f>IF(D66=""," ",DATEDIF(D66,K66,"Y")&amp;"歳"&amp;DATEDIF(D66,K66,"YM")&amp;"カ月")</f>
        <v xml:space="preserve"> </v>
      </c>
      <c r="F66" s="138"/>
      <c r="G66" s="138"/>
      <c r="H66" s="138"/>
      <c r="I66" s="138"/>
      <c r="J66" s="40" t="s">
        <v>8</v>
      </c>
      <c r="K66" s="139">
        <f>DATE($B1,$D1,1)</f>
        <v>44317</v>
      </c>
      <c r="L66" s="139">
        <f>DATEDIF(D66,K66,"Y")</f>
        <v>121</v>
      </c>
      <c r="M66" s="121" t="str">
        <f t="shared" ref="M66" si="91">IF(L66=0,"○",IF(L66=1,"△",IF(L66=2,"□",IF(L66=3,"◇","×"))))</f>
        <v>×</v>
      </c>
      <c r="N66" s="87"/>
      <c r="O66" s="86"/>
      <c r="P66" s="86"/>
      <c r="Q66" s="86"/>
      <c r="R66" s="86"/>
      <c r="S66" s="86"/>
      <c r="T66" s="86"/>
      <c r="U66" s="86"/>
      <c r="V66" s="86"/>
      <c r="W66" s="86"/>
      <c r="X66" s="86"/>
      <c r="Y66" s="86"/>
      <c r="Z66" s="86"/>
      <c r="AA66" s="86"/>
      <c r="AB66" s="86"/>
      <c r="AC66" s="86"/>
      <c r="AD66" s="86"/>
      <c r="AE66" s="86"/>
      <c r="AF66" s="86"/>
      <c r="AG66" s="86"/>
      <c r="AH66" s="86"/>
      <c r="AI66" s="86"/>
      <c r="AJ66" s="86"/>
      <c r="AK66" s="86"/>
      <c r="AL66" s="86"/>
      <c r="AM66" s="86"/>
      <c r="AN66" s="86"/>
      <c r="AO66" s="86"/>
      <c r="AP66" s="86"/>
      <c r="AQ66" s="86"/>
      <c r="AR66" s="86"/>
      <c r="AS66" s="41">
        <f>SUM(N66:AR66)</f>
        <v>0</v>
      </c>
      <c r="AT66" s="36">
        <f t="shared" ref="AT66" si="92">COUNT(N66:AR66)</f>
        <v>0</v>
      </c>
    </row>
    <row r="67" spans="1:46" ht="21" customHeight="1" thickBot="1">
      <c r="A67" s="144"/>
      <c r="B67" s="114"/>
      <c r="C67" s="114"/>
      <c r="D67" s="116"/>
      <c r="E67" s="137"/>
      <c r="F67" s="118"/>
      <c r="G67" s="118"/>
      <c r="H67" s="118"/>
      <c r="I67" s="118"/>
      <c r="J67" s="38" t="s">
        <v>24</v>
      </c>
      <c r="K67" s="140"/>
      <c r="L67" s="141"/>
      <c r="M67" s="142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84"/>
      <c r="AM67" s="84"/>
      <c r="AN67" s="84"/>
      <c r="AO67" s="84"/>
      <c r="AP67" s="84"/>
      <c r="AQ67" s="84"/>
      <c r="AR67" s="84"/>
      <c r="AS67" s="39" t="str">
        <f>IF(AT66=AT67,"○","×")</f>
        <v>○</v>
      </c>
      <c r="AT67" s="36">
        <f t="shared" ref="AT67" si="93">COUNTIF(N67:AR67,"ａ")+COUNTIF(N67:AR67,"ｂ")+COUNTIF(N67:AR67,"ｃ")</f>
        <v>0</v>
      </c>
    </row>
    <row r="68" spans="1:46" ht="21" customHeight="1">
      <c r="A68" s="143">
        <v>33</v>
      </c>
      <c r="B68" s="145"/>
      <c r="C68" s="145"/>
      <c r="D68" s="146"/>
      <c r="E68" s="137" t="str">
        <f>IF(D68=""," ",DATEDIF(D68,K68,"Y")&amp;"歳"&amp;DATEDIF(D68,K68,"YM")&amp;"カ月")</f>
        <v xml:space="preserve"> </v>
      </c>
      <c r="F68" s="138"/>
      <c r="G68" s="138"/>
      <c r="H68" s="138"/>
      <c r="I68" s="138"/>
      <c r="J68" s="40" t="s">
        <v>8</v>
      </c>
      <c r="K68" s="139">
        <f>DATE($B1,$D1,1)</f>
        <v>44317</v>
      </c>
      <c r="L68" s="139">
        <f>DATEDIF(D68,K68,"Y")</f>
        <v>121</v>
      </c>
      <c r="M68" s="121" t="str">
        <f t="shared" ref="M68" si="94">IF(L68=0,"○",IF(L68=1,"△",IF(L68=2,"□",IF(L68=3,"◇","×"))))</f>
        <v>×</v>
      </c>
      <c r="N68" s="87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  <c r="AK68" s="86"/>
      <c r="AL68" s="86"/>
      <c r="AM68" s="86"/>
      <c r="AN68" s="86"/>
      <c r="AO68" s="86"/>
      <c r="AP68" s="86"/>
      <c r="AQ68" s="86"/>
      <c r="AR68" s="86"/>
      <c r="AS68" s="41">
        <f>SUM(N68:AR68)</f>
        <v>0</v>
      </c>
      <c r="AT68" s="36">
        <f t="shared" ref="AT68" si="95">COUNT(N68:AR68)</f>
        <v>0</v>
      </c>
    </row>
    <row r="69" spans="1:46" ht="21" customHeight="1" thickBot="1">
      <c r="A69" s="144"/>
      <c r="B69" s="114"/>
      <c r="C69" s="114"/>
      <c r="D69" s="116"/>
      <c r="E69" s="137"/>
      <c r="F69" s="118"/>
      <c r="G69" s="118"/>
      <c r="H69" s="118"/>
      <c r="I69" s="118"/>
      <c r="J69" s="38" t="s">
        <v>24</v>
      </c>
      <c r="K69" s="140"/>
      <c r="L69" s="141"/>
      <c r="M69" s="142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84"/>
      <c r="AM69" s="84"/>
      <c r="AN69" s="84"/>
      <c r="AO69" s="84"/>
      <c r="AP69" s="84"/>
      <c r="AQ69" s="84"/>
      <c r="AR69" s="84"/>
      <c r="AS69" s="39" t="str">
        <f>IF(AT68=AT69,"○","×")</f>
        <v>○</v>
      </c>
      <c r="AT69" s="36">
        <f t="shared" ref="AT69" si="96">COUNTIF(N69:AR69,"ａ")+COUNTIF(N69:AR69,"ｂ")+COUNTIF(N69:AR69,"ｃ")</f>
        <v>0</v>
      </c>
    </row>
    <row r="70" spans="1:46" ht="21" customHeight="1">
      <c r="A70" s="143">
        <v>34</v>
      </c>
      <c r="B70" s="145"/>
      <c r="C70" s="145"/>
      <c r="D70" s="146"/>
      <c r="E70" s="137" t="str">
        <f>IF(D70=""," ",DATEDIF(D70,K70,"Y")&amp;"歳"&amp;DATEDIF(D70,K70,"YM")&amp;"カ月")</f>
        <v xml:space="preserve"> </v>
      </c>
      <c r="F70" s="138"/>
      <c r="G70" s="138"/>
      <c r="H70" s="138"/>
      <c r="I70" s="138"/>
      <c r="J70" s="40" t="s">
        <v>8</v>
      </c>
      <c r="K70" s="139">
        <f>DATE($B1,$D1,1)</f>
        <v>44317</v>
      </c>
      <c r="L70" s="139">
        <f>DATEDIF(D70,K70,"Y")</f>
        <v>121</v>
      </c>
      <c r="M70" s="121" t="str">
        <f t="shared" ref="M70" si="97">IF(L70=0,"○",IF(L70=1,"△",IF(L70=2,"□",IF(L70=3,"◇","×"))))</f>
        <v>×</v>
      </c>
      <c r="N70" s="87"/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6"/>
      <c r="AG70" s="86"/>
      <c r="AH70" s="86"/>
      <c r="AI70" s="86"/>
      <c r="AJ70" s="86"/>
      <c r="AK70" s="86"/>
      <c r="AL70" s="86"/>
      <c r="AM70" s="86"/>
      <c r="AN70" s="86"/>
      <c r="AO70" s="86"/>
      <c r="AP70" s="86"/>
      <c r="AQ70" s="86"/>
      <c r="AR70" s="86"/>
      <c r="AS70" s="41">
        <f>SUM(N70:AR70)</f>
        <v>0</v>
      </c>
      <c r="AT70" s="36">
        <f t="shared" ref="AT70" si="98">COUNT(N70:AR70)</f>
        <v>0</v>
      </c>
    </row>
    <row r="71" spans="1:46" ht="21" customHeight="1" thickBot="1">
      <c r="A71" s="144"/>
      <c r="B71" s="114"/>
      <c r="C71" s="114"/>
      <c r="D71" s="116"/>
      <c r="E71" s="137"/>
      <c r="F71" s="118"/>
      <c r="G71" s="118"/>
      <c r="H71" s="118"/>
      <c r="I71" s="118"/>
      <c r="J71" s="38" t="s">
        <v>24</v>
      </c>
      <c r="K71" s="140"/>
      <c r="L71" s="141"/>
      <c r="M71" s="142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39" t="str">
        <f>IF(AT70=AT71,"○","×")</f>
        <v>○</v>
      </c>
      <c r="AT71" s="36">
        <f t="shared" ref="AT71" si="99">COUNTIF(N71:AR71,"ａ")+COUNTIF(N71:AR71,"ｂ")+COUNTIF(N71:AR71,"ｃ")</f>
        <v>0</v>
      </c>
    </row>
    <row r="72" spans="1:46" ht="21" customHeight="1">
      <c r="A72" s="143">
        <v>35</v>
      </c>
      <c r="B72" s="145"/>
      <c r="C72" s="145"/>
      <c r="D72" s="146"/>
      <c r="E72" s="137" t="str">
        <f>IF(D72=""," ",DATEDIF(D72,K72,"Y")&amp;"歳"&amp;DATEDIF(D72,K72,"YM")&amp;"カ月")</f>
        <v xml:space="preserve"> </v>
      </c>
      <c r="F72" s="138"/>
      <c r="G72" s="138"/>
      <c r="H72" s="138"/>
      <c r="I72" s="138"/>
      <c r="J72" s="40" t="s">
        <v>8</v>
      </c>
      <c r="K72" s="139">
        <f>DATE($B1,$D1,1)</f>
        <v>44317</v>
      </c>
      <c r="L72" s="139">
        <f>DATEDIF(D72,K72,"Y")</f>
        <v>121</v>
      </c>
      <c r="M72" s="121" t="str">
        <f t="shared" ref="M72" si="100">IF(L72=0,"○",IF(L72=1,"△",IF(L72=2,"□",IF(L72=3,"◇","×"))))</f>
        <v>×</v>
      </c>
      <c r="N72" s="87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86"/>
      <c r="AF72" s="86"/>
      <c r="AG72" s="86"/>
      <c r="AH72" s="86"/>
      <c r="AI72" s="86"/>
      <c r="AJ72" s="86"/>
      <c r="AK72" s="86"/>
      <c r="AL72" s="86"/>
      <c r="AM72" s="86"/>
      <c r="AN72" s="86"/>
      <c r="AO72" s="86"/>
      <c r="AP72" s="86"/>
      <c r="AQ72" s="86"/>
      <c r="AR72" s="86"/>
      <c r="AS72" s="41">
        <f>SUM(N72:AR72)</f>
        <v>0</v>
      </c>
      <c r="AT72" s="36">
        <f t="shared" ref="AT72" si="101">COUNT(N72:AR72)</f>
        <v>0</v>
      </c>
    </row>
    <row r="73" spans="1:46" ht="21" customHeight="1" thickBot="1">
      <c r="A73" s="144"/>
      <c r="B73" s="114"/>
      <c r="C73" s="114"/>
      <c r="D73" s="116"/>
      <c r="E73" s="137"/>
      <c r="F73" s="118"/>
      <c r="G73" s="118"/>
      <c r="H73" s="118"/>
      <c r="I73" s="118"/>
      <c r="J73" s="38" t="s">
        <v>24</v>
      </c>
      <c r="K73" s="140"/>
      <c r="L73" s="141"/>
      <c r="M73" s="142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4"/>
      <c r="AR73" s="84"/>
      <c r="AS73" s="39" t="str">
        <f>IF(AT72=AT73,"○","×")</f>
        <v>○</v>
      </c>
      <c r="AT73" s="36">
        <f t="shared" ref="AT73" si="102">COUNTIF(N73:AR73,"ａ")+COUNTIF(N73:AR73,"ｂ")+COUNTIF(N73:AR73,"ｃ")</f>
        <v>0</v>
      </c>
    </row>
    <row r="74" spans="1:46" ht="21" customHeight="1">
      <c r="A74" s="143">
        <v>36</v>
      </c>
      <c r="B74" s="145"/>
      <c r="C74" s="145"/>
      <c r="D74" s="146"/>
      <c r="E74" s="137" t="str">
        <f>IF(D74=""," ",DATEDIF(D74,K74,"Y")&amp;"歳"&amp;DATEDIF(D74,K74,"YM")&amp;"カ月")</f>
        <v xml:space="preserve"> </v>
      </c>
      <c r="F74" s="138"/>
      <c r="G74" s="138"/>
      <c r="H74" s="138"/>
      <c r="I74" s="138"/>
      <c r="J74" s="40" t="s">
        <v>8</v>
      </c>
      <c r="K74" s="139">
        <f>DATE($B1,$D1,1)</f>
        <v>44317</v>
      </c>
      <c r="L74" s="139">
        <f>DATEDIF(D74,K74,"Y")</f>
        <v>121</v>
      </c>
      <c r="M74" s="121" t="str">
        <f t="shared" ref="M74" si="103">IF(L74=0,"○",IF(L74=1,"△",IF(L74=2,"□",IF(L74=3,"◇","×"))))</f>
        <v>×</v>
      </c>
      <c r="N74" s="87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6"/>
      <c r="AD74" s="86"/>
      <c r="AE74" s="86"/>
      <c r="AF74" s="86"/>
      <c r="AG74" s="86"/>
      <c r="AH74" s="86"/>
      <c r="AI74" s="86"/>
      <c r="AJ74" s="86"/>
      <c r="AK74" s="86"/>
      <c r="AL74" s="86"/>
      <c r="AM74" s="86"/>
      <c r="AN74" s="86"/>
      <c r="AO74" s="86"/>
      <c r="AP74" s="86"/>
      <c r="AQ74" s="86"/>
      <c r="AR74" s="86"/>
      <c r="AS74" s="41">
        <f>SUM(N74:AR74)</f>
        <v>0</v>
      </c>
      <c r="AT74" s="36">
        <f t="shared" ref="AT74" si="104">COUNT(N74:AR74)</f>
        <v>0</v>
      </c>
    </row>
    <row r="75" spans="1:46" ht="21" customHeight="1" thickBot="1">
      <c r="A75" s="144"/>
      <c r="B75" s="114"/>
      <c r="C75" s="114"/>
      <c r="D75" s="116"/>
      <c r="E75" s="137"/>
      <c r="F75" s="118"/>
      <c r="G75" s="118"/>
      <c r="H75" s="118"/>
      <c r="I75" s="118"/>
      <c r="J75" s="38" t="s">
        <v>24</v>
      </c>
      <c r="K75" s="140"/>
      <c r="L75" s="141"/>
      <c r="M75" s="142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39" t="str">
        <f>IF(AT74=AT75,"○","×")</f>
        <v>○</v>
      </c>
      <c r="AT75" s="36">
        <f t="shared" ref="AT75" si="105">COUNTIF(N75:AR75,"ａ")+COUNTIF(N75:AR75,"ｂ")+COUNTIF(N75:AR75,"ｃ")</f>
        <v>0</v>
      </c>
    </row>
    <row r="76" spans="1:46" ht="21" customHeight="1">
      <c r="A76" s="143">
        <v>37</v>
      </c>
      <c r="B76" s="145"/>
      <c r="C76" s="145"/>
      <c r="D76" s="146"/>
      <c r="E76" s="137" t="str">
        <f>IF(D76=""," ",DATEDIF(D76,K76,"Y")&amp;"歳"&amp;DATEDIF(D76,K76,"YM")&amp;"カ月")</f>
        <v xml:space="preserve"> </v>
      </c>
      <c r="F76" s="138"/>
      <c r="G76" s="138"/>
      <c r="H76" s="138"/>
      <c r="I76" s="138"/>
      <c r="J76" s="40" t="s">
        <v>8</v>
      </c>
      <c r="K76" s="139">
        <f>DATE($B1,$D1,1)</f>
        <v>44317</v>
      </c>
      <c r="L76" s="139">
        <f>DATEDIF(D76,K76,"Y")</f>
        <v>121</v>
      </c>
      <c r="M76" s="121" t="str">
        <f t="shared" ref="M76" si="106">IF(L76=0,"○",IF(L76=1,"△",IF(L76=2,"□",IF(L76=3,"◇","×"))))</f>
        <v>×</v>
      </c>
      <c r="N76" s="87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  <c r="AA76" s="86"/>
      <c r="AB76" s="86"/>
      <c r="AC76" s="86"/>
      <c r="AD76" s="86"/>
      <c r="AE76" s="86"/>
      <c r="AF76" s="86"/>
      <c r="AG76" s="86"/>
      <c r="AH76" s="86"/>
      <c r="AI76" s="86"/>
      <c r="AJ76" s="86"/>
      <c r="AK76" s="86"/>
      <c r="AL76" s="86"/>
      <c r="AM76" s="86"/>
      <c r="AN76" s="86"/>
      <c r="AO76" s="86"/>
      <c r="AP76" s="86"/>
      <c r="AQ76" s="86"/>
      <c r="AR76" s="86"/>
      <c r="AS76" s="41">
        <f>SUM(N76:AR76)</f>
        <v>0</v>
      </c>
      <c r="AT76" s="36">
        <f t="shared" ref="AT76" si="107">COUNT(N76:AR76)</f>
        <v>0</v>
      </c>
    </row>
    <row r="77" spans="1:46" ht="21" customHeight="1" thickBot="1">
      <c r="A77" s="144"/>
      <c r="B77" s="114"/>
      <c r="C77" s="114"/>
      <c r="D77" s="116"/>
      <c r="E77" s="137"/>
      <c r="F77" s="118"/>
      <c r="G77" s="118"/>
      <c r="H77" s="118"/>
      <c r="I77" s="118"/>
      <c r="J77" s="38" t="s">
        <v>24</v>
      </c>
      <c r="K77" s="140"/>
      <c r="L77" s="141"/>
      <c r="M77" s="142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84"/>
      <c r="AM77" s="84"/>
      <c r="AN77" s="84"/>
      <c r="AO77" s="84"/>
      <c r="AP77" s="84"/>
      <c r="AQ77" s="84"/>
      <c r="AR77" s="84"/>
      <c r="AS77" s="39" t="str">
        <f>IF(AT76=AT77,"○","×")</f>
        <v>○</v>
      </c>
      <c r="AT77" s="36">
        <f t="shared" ref="AT77" si="108">COUNTIF(N77:AR77,"ａ")+COUNTIF(N77:AR77,"ｂ")+COUNTIF(N77:AR77,"ｃ")</f>
        <v>0</v>
      </c>
    </row>
    <row r="78" spans="1:46" ht="21" customHeight="1">
      <c r="A78" s="143">
        <v>38</v>
      </c>
      <c r="B78" s="145"/>
      <c r="C78" s="145"/>
      <c r="D78" s="146"/>
      <c r="E78" s="137" t="str">
        <f>IF(D78=""," ",DATEDIF(D78,K78,"Y")&amp;"歳"&amp;DATEDIF(D78,K78,"YM")&amp;"カ月")</f>
        <v xml:space="preserve"> </v>
      </c>
      <c r="F78" s="138"/>
      <c r="G78" s="138"/>
      <c r="H78" s="138"/>
      <c r="I78" s="138"/>
      <c r="J78" s="40" t="s">
        <v>8</v>
      </c>
      <c r="K78" s="139">
        <f>DATE($B1,$D1,1)</f>
        <v>44317</v>
      </c>
      <c r="L78" s="139">
        <f>DATEDIF(D78,K78,"Y")</f>
        <v>121</v>
      </c>
      <c r="M78" s="121" t="str">
        <f t="shared" ref="M78" si="109">IF(L78=0,"○",IF(L78=1,"△",IF(L78=2,"□",IF(L78=3,"◇","×"))))</f>
        <v>×</v>
      </c>
      <c r="N78" s="87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41">
        <f>SUM(N78:AR78)</f>
        <v>0</v>
      </c>
      <c r="AT78" s="36">
        <f t="shared" ref="AT78" si="110">COUNT(N78:AR78)</f>
        <v>0</v>
      </c>
    </row>
    <row r="79" spans="1:46" ht="21" customHeight="1" thickBot="1">
      <c r="A79" s="144"/>
      <c r="B79" s="114"/>
      <c r="C79" s="114"/>
      <c r="D79" s="116"/>
      <c r="E79" s="137"/>
      <c r="F79" s="118"/>
      <c r="G79" s="118"/>
      <c r="H79" s="118"/>
      <c r="I79" s="118"/>
      <c r="J79" s="38" t="s">
        <v>24</v>
      </c>
      <c r="K79" s="140"/>
      <c r="L79" s="141"/>
      <c r="M79" s="142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84"/>
      <c r="AM79" s="84"/>
      <c r="AN79" s="84"/>
      <c r="AO79" s="84"/>
      <c r="AP79" s="84"/>
      <c r="AQ79" s="84"/>
      <c r="AR79" s="84"/>
      <c r="AS79" s="39" t="str">
        <f>IF(AT78=AT79,"○","×")</f>
        <v>○</v>
      </c>
      <c r="AT79" s="36">
        <f t="shared" ref="AT79" si="111">COUNTIF(N79:AR79,"ａ")+COUNTIF(N79:AR79,"ｂ")+COUNTIF(N79:AR79,"ｃ")</f>
        <v>0</v>
      </c>
    </row>
    <row r="80" spans="1:46" ht="21" customHeight="1">
      <c r="A80" s="143">
        <v>39</v>
      </c>
      <c r="B80" s="145"/>
      <c r="C80" s="145"/>
      <c r="D80" s="146"/>
      <c r="E80" s="137" t="str">
        <f>IF(D80=""," ",DATEDIF(D80,K80,"Y")&amp;"歳"&amp;DATEDIF(D80,K80,"YM")&amp;"カ月")</f>
        <v xml:space="preserve"> </v>
      </c>
      <c r="F80" s="138"/>
      <c r="G80" s="138"/>
      <c r="H80" s="138"/>
      <c r="I80" s="138"/>
      <c r="J80" s="40" t="s">
        <v>8</v>
      </c>
      <c r="K80" s="139">
        <f>DATE($B1,$D1,1)</f>
        <v>44317</v>
      </c>
      <c r="L80" s="139">
        <f>DATEDIF(D80,K80,"Y")</f>
        <v>121</v>
      </c>
      <c r="M80" s="121" t="str">
        <f t="shared" ref="M80" si="112">IF(L80=0,"○",IF(L80=1,"△",IF(L80=2,"□",IF(L80=3,"◇","×"))))</f>
        <v>×</v>
      </c>
      <c r="N80" s="87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  <c r="AA80" s="86"/>
      <c r="AB80" s="86"/>
      <c r="AC80" s="86"/>
      <c r="AD80" s="86"/>
      <c r="AE80" s="86"/>
      <c r="AF80" s="86"/>
      <c r="AG80" s="86"/>
      <c r="AH80" s="86"/>
      <c r="AI80" s="86"/>
      <c r="AJ80" s="86"/>
      <c r="AK80" s="86"/>
      <c r="AL80" s="86"/>
      <c r="AM80" s="86"/>
      <c r="AN80" s="86"/>
      <c r="AO80" s="86"/>
      <c r="AP80" s="86"/>
      <c r="AQ80" s="86"/>
      <c r="AR80" s="86"/>
      <c r="AS80" s="41">
        <f>SUM(N80:AR80)</f>
        <v>0</v>
      </c>
      <c r="AT80" s="36">
        <f t="shared" ref="AT80" si="113">COUNT(N80:AR80)</f>
        <v>0</v>
      </c>
    </row>
    <row r="81" spans="1:46" ht="21" customHeight="1" thickBot="1">
      <c r="A81" s="144"/>
      <c r="B81" s="114"/>
      <c r="C81" s="114"/>
      <c r="D81" s="116"/>
      <c r="E81" s="137"/>
      <c r="F81" s="118"/>
      <c r="G81" s="118"/>
      <c r="H81" s="118"/>
      <c r="I81" s="118"/>
      <c r="J81" s="38" t="s">
        <v>24</v>
      </c>
      <c r="K81" s="140"/>
      <c r="L81" s="141"/>
      <c r="M81" s="142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  <c r="AR81" s="84"/>
      <c r="AS81" s="39" t="str">
        <f>IF(AT80=AT81,"○","×")</f>
        <v>○</v>
      </c>
      <c r="AT81" s="36">
        <f t="shared" ref="AT81" si="114">COUNTIF(N81:AR81,"ａ")+COUNTIF(N81:AR81,"ｂ")+COUNTIF(N81:AR81,"ｃ")</f>
        <v>0</v>
      </c>
    </row>
    <row r="82" spans="1:46" ht="21" customHeight="1">
      <c r="A82" s="143">
        <v>40</v>
      </c>
      <c r="B82" s="145"/>
      <c r="C82" s="145"/>
      <c r="D82" s="146"/>
      <c r="E82" s="137" t="str">
        <f>IF(D82=""," ",DATEDIF(D82,K82,"Y")&amp;"歳"&amp;DATEDIF(D82,K82,"YM")&amp;"カ月")</f>
        <v xml:space="preserve"> </v>
      </c>
      <c r="F82" s="138"/>
      <c r="G82" s="138"/>
      <c r="H82" s="138"/>
      <c r="I82" s="138"/>
      <c r="J82" s="40" t="s">
        <v>8</v>
      </c>
      <c r="K82" s="139">
        <f>DATE($B1,$D1,1)</f>
        <v>44317</v>
      </c>
      <c r="L82" s="139">
        <f>DATEDIF(D82,K82,"Y")</f>
        <v>121</v>
      </c>
      <c r="M82" s="121" t="str">
        <f t="shared" ref="M82" si="115">IF(L82=0,"○",IF(L82=1,"△",IF(L82=2,"□",IF(L82=3,"◇","×"))))</f>
        <v>×</v>
      </c>
      <c r="N82" s="87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41">
        <f>SUM(N82:AR82)</f>
        <v>0</v>
      </c>
      <c r="AT82" s="36">
        <f t="shared" ref="AT82" si="116">COUNT(N82:AR82)</f>
        <v>0</v>
      </c>
    </row>
    <row r="83" spans="1:46" ht="21" customHeight="1" thickBot="1">
      <c r="A83" s="144"/>
      <c r="B83" s="114"/>
      <c r="C83" s="114"/>
      <c r="D83" s="116"/>
      <c r="E83" s="137"/>
      <c r="F83" s="118"/>
      <c r="G83" s="118"/>
      <c r="H83" s="118"/>
      <c r="I83" s="118"/>
      <c r="J83" s="38" t="s">
        <v>24</v>
      </c>
      <c r="K83" s="140"/>
      <c r="L83" s="141"/>
      <c r="M83" s="142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84"/>
      <c r="AM83" s="84"/>
      <c r="AN83" s="84"/>
      <c r="AO83" s="84"/>
      <c r="AP83" s="84"/>
      <c r="AQ83" s="84"/>
      <c r="AR83" s="84"/>
      <c r="AS83" s="39" t="str">
        <f>IF(AT82=AT83,"○","×")</f>
        <v>○</v>
      </c>
      <c r="AT83" s="36">
        <f t="shared" ref="AT83" si="117">COUNTIF(N83:AR83,"ａ")+COUNTIF(N83:AR83,"ｂ")+COUNTIF(N83:AR83,"ｃ")</f>
        <v>0</v>
      </c>
    </row>
    <row r="84" spans="1:46" ht="21" customHeight="1">
      <c r="A84" s="143">
        <v>41</v>
      </c>
      <c r="B84" s="145"/>
      <c r="C84" s="145"/>
      <c r="D84" s="146"/>
      <c r="E84" s="137" t="str">
        <f>IF(D84=""," ",DATEDIF(D84,K84,"Y")&amp;"歳"&amp;DATEDIF(D84,K84,"YM")&amp;"カ月")</f>
        <v xml:space="preserve"> </v>
      </c>
      <c r="F84" s="138"/>
      <c r="G84" s="138"/>
      <c r="H84" s="138"/>
      <c r="I84" s="138"/>
      <c r="J84" s="40" t="s">
        <v>8</v>
      </c>
      <c r="K84" s="139">
        <f>DATE($B1,$D1,1)</f>
        <v>44317</v>
      </c>
      <c r="L84" s="139">
        <f>DATEDIF(D84,K84,"Y")</f>
        <v>121</v>
      </c>
      <c r="M84" s="121" t="str">
        <f t="shared" ref="M84" si="118">IF(L84=0,"○",IF(L84=1,"△",IF(L84=2,"□",IF(L84=3,"◇","×"))))</f>
        <v>×</v>
      </c>
      <c r="N84" s="87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86"/>
      <c r="AE84" s="86"/>
      <c r="AF84" s="86"/>
      <c r="AG84" s="86"/>
      <c r="AH84" s="86"/>
      <c r="AI84" s="86"/>
      <c r="AJ84" s="86"/>
      <c r="AK84" s="86"/>
      <c r="AL84" s="86"/>
      <c r="AM84" s="86"/>
      <c r="AN84" s="86"/>
      <c r="AO84" s="86"/>
      <c r="AP84" s="86"/>
      <c r="AQ84" s="86"/>
      <c r="AR84" s="86"/>
      <c r="AS84" s="41">
        <f>SUM(N84:AR84)</f>
        <v>0</v>
      </c>
      <c r="AT84" s="36">
        <f t="shared" ref="AT84" si="119">COUNT(N84:AR84)</f>
        <v>0</v>
      </c>
    </row>
    <row r="85" spans="1:46" ht="21" customHeight="1" thickBot="1">
      <c r="A85" s="144"/>
      <c r="B85" s="114"/>
      <c r="C85" s="114"/>
      <c r="D85" s="116"/>
      <c r="E85" s="137"/>
      <c r="F85" s="118"/>
      <c r="G85" s="118"/>
      <c r="H85" s="118"/>
      <c r="I85" s="118"/>
      <c r="J85" s="38" t="s">
        <v>24</v>
      </c>
      <c r="K85" s="140"/>
      <c r="L85" s="141"/>
      <c r="M85" s="142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84"/>
      <c r="AM85" s="84"/>
      <c r="AN85" s="84"/>
      <c r="AO85" s="84"/>
      <c r="AP85" s="84"/>
      <c r="AQ85" s="84"/>
      <c r="AR85" s="84"/>
      <c r="AS85" s="39" t="str">
        <f>IF(AT84=AT85,"○","×")</f>
        <v>○</v>
      </c>
      <c r="AT85" s="36">
        <f t="shared" ref="AT85" si="120">COUNTIF(N85:AR85,"ａ")+COUNTIF(N85:AR85,"ｂ")+COUNTIF(N85:AR85,"ｃ")</f>
        <v>0</v>
      </c>
    </row>
    <row r="86" spans="1:46" ht="21" customHeight="1">
      <c r="A86" s="143">
        <v>42</v>
      </c>
      <c r="B86" s="145"/>
      <c r="C86" s="145"/>
      <c r="D86" s="146"/>
      <c r="E86" s="137" t="str">
        <f>IF(D86=""," ",DATEDIF(D86,K86,"Y")&amp;"歳"&amp;DATEDIF(D86,K86,"YM")&amp;"カ月")</f>
        <v xml:space="preserve"> </v>
      </c>
      <c r="F86" s="138"/>
      <c r="G86" s="138"/>
      <c r="H86" s="138"/>
      <c r="I86" s="138"/>
      <c r="J86" s="40" t="s">
        <v>8</v>
      </c>
      <c r="K86" s="139">
        <f>DATE($B1,$D1,1)</f>
        <v>44317</v>
      </c>
      <c r="L86" s="139">
        <f>DATEDIF(D86,K86,"Y")</f>
        <v>121</v>
      </c>
      <c r="M86" s="121" t="str">
        <f t="shared" ref="M86" si="121">IF(L86=0,"○",IF(L86=1,"△",IF(L86=2,"□",IF(L86=3,"◇","×"))))</f>
        <v>×</v>
      </c>
      <c r="N86" s="87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6"/>
      <c r="AA86" s="86"/>
      <c r="AB86" s="86"/>
      <c r="AC86" s="86"/>
      <c r="AD86" s="86"/>
      <c r="AE86" s="86"/>
      <c r="AF86" s="86"/>
      <c r="AG86" s="86"/>
      <c r="AH86" s="86"/>
      <c r="AI86" s="86"/>
      <c r="AJ86" s="86"/>
      <c r="AK86" s="86"/>
      <c r="AL86" s="86"/>
      <c r="AM86" s="86"/>
      <c r="AN86" s="86"/>
      <c r="AO86" s="86"/>
      <c r="AP86" s="86"/>
      <c r="AQ86" s="86"/>
      <c r="AR86" s="86"/>
      <c r="AS86" s="41">
        <f>SUM(N86:AR86)</f>
        <v>0</v>
      </c>
      <c r="AT86" s="36">
        <f t="shared" ref="AT86" si="122">COUNT(N86:AR86)</f>
        <v>0</v>
      </c>
    </row>
    <row r="87" spans="1:46" ht="21" customHeight="1" thickBot="1">
      <c r="A87" s="144"/>
      <c r="B87" s="114"/>
      <c r="C87" s="114"/>
      <c r="D87" s="116"/>
      <c r="E87" s="137"/>
      <c r="F87" s="118"/>
      <c r="G87" s="118"/>
      <c r="H87" s="118"/>
      <c r="I87" s="118"/>
      <c r="J87" s="38" t="s">
        <v>24</v>
      </c>
      <c r="K87" s="140"/>
      <c r="L87" s="141"/>
      <c r="M87" s="142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39" t="str">
        <f>IF(AT86=AT87,"○","×")</f>
        <v>○</v>
      </c>
      <c r="AT87" s="36">
        <f t="shared" ref="AT87" si="123">COUNTIF(N87:AR87,"ａ")+COUNTIF(N87:AR87,"ｂ")+COUNTIF(N87:AR87,"ｃ")</f>
        <v>0</v>
      </c>
    </row>
    <row r="88" spans="1:46" ht="21" customHeight="1">
      <c r="A88" s="143">
        <v>43</v>
      </c>
      <c r="B88" s="145"/>
      <c r="C88" s="145"/>
      <c r="D88" s="146"/>
      <c r="E88" s="137" t="str">
        <f>IF(D88=""," ",DATEDIF(D88,K88,"Y")&amp;"歳"&amp;DATEDIF(D88,K88,"YM")&amp;"カ月")</f>
        <v xml:space="preserve"> </v>
      </c>
      <c r="F88" s="138"/>
      <c r="G88" s="138"/>
      <c r="H88" s="138"/>
      <c r="I88" s="138"/>
      <c r="J88" s="40" t="s">
        <v>8</v>
      </c>
      <c r="K88" s="139">
        <f>DATE($B1,$D1,1)</f>
        <v>44317</v>
      </c>
      <c r="L88" s="139">
        <f>DATEDIF(D88,K88,"Y")</f>
        <v>121</v>
      </c>
      <c r="M88" s="121" t="str">
        <f t="shared" ref="M88" si="124">IF(L88=0,"○",IF(L88=1,"△",IF(L88=2,"□",IF(L88=3,"◇","×"))))</f>
        <v>×</v>
      </c>
      <c r="N88" s="87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  <c r="AA88" s="86"/>
      <c r="AB88" s="86"/>
      <c r="AC88" s="86"/>
      <c r="AD88" s="86"/>
      <c r="AE88" s="86"/>
      <c r="AF88" s="86"/>
      <c r="AG88" s="86"/>
      <c r="AH88" s="86"/>
      <c r="AI88" s="86"/>
      <c r="AJ88" s="86"/>
      <c r="AK88" s="86"/>
      <c r="AL88" s="86"/>
      <c r="AM88" s="86"/>
      <c r="AN88" s="86"/>
      <c r="AO88" s="86"/>
      <c r="AP88" s="86"/>
      <c r="AQ88" s="86"/>
      <c r="AR88" s="86"/>
      <c r="AS88" s="41">
        <f>SUM(N88:AR88)</f>
        <v>0</v>
      </c>
      <c r="AT88" s="36">
        <f t="shared" ref="AT88" si="125">COUNT(N88:AR88)</f>
        <v>0</v>
      </c>
    </row>
    <row r="89" spans="1:46" ht="21" customHeight="1" thickBot="1">
      <c r="A89" s="144"/>
      <c r="B89" s="114"/>
      <c r="C89" s="114"/>
      <c r="D89" s="116"/>
      <c r="E89" s="137"/>
      <c r="F89" s="118"/>
      <c r="G89" s="118"/>
      <c r="H89" s="118"/>
      <c r="I89" s="118"/>
      <c r="J89" s="38" t="s">
        <v>24</v>
      </c>
      <c r="K89" s="140"/>
      <c r="L89" s="141"/>
      <c r="M89" s="142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84"/>
      <c r="AM89" s="84"/>
      <c r="AN89" s="84"/>
      <c r="AO89" s="84"/>
      <c r="AP89" s="84"/>
      <c r="AQ89" s="84"/>
      <c r="AR89" s="84"/>
      <c r="AS89" s="39" t="str">
        <f>IF(AT88=AT89,"○","×")</f>
        <v>○</v>
      </c>
      <c r="AT89" s="36">
        <f t="shared" ref="AT89" si="126">COUNTIF(N89:AR89,"ａ")+COUNTIF(N89:AR89,"ｂ")+COUNTIF(N89:AR89,"ｃ")</f>
        <v>0</v>
      </c>
    </row>
    <row r="90" spans="1:46" ht="21" customHeight="1">
      <c r="A90" s="143">
        <v>44</v>
      </c>
      <c r="B90" s="145"/>
      <c r="C90" s="145"/>
      <c r="D90" s="146"/>
      <c r="E90" s="137" t="str">
        <f>IF(D90=""," ",DATEDIF(D90,K90,"Y")&amp;"歳"&amp;DATEDIF(D90,K90,"YM")&amp;"カ月")</f>
        <v xml:space="preserve"> </v>
      </c>
      <c r="F90" s="138"/>
      <c r="G90" s="138"/>
      <c r="H90" s="138"/>
      <c r="I90" s="138"/>
      <c r="J90" s="40" t="s">
        <v>8</v>
      </c>
      <c r="K90" s="139">
        <f>DATE($B1,$D1,1)</f>
        <v>44317</v>
      </c>
      <c r="L90" s="139">
        <f>DATEDIF(D90,K90,"Y")</f>
        <v>121</v>
      </c>
      <c r="M90" s="121" t="str">
        <f t="shared" ref="M90" si="127">IF(L90=0,"○",IF(L90=1,"△",IF(L90=2,"□",IF(L90=3,"◇","×"))))</f>
        <v>×</v>
      </c>
      <c r="N90" s="87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  <c r="AG90" s="86"/>
      <c r="AH90" s="86"/>
      <c r="AI90" s="86"/>
      <c r="AJ90" s="86"/>
      <c r="AK90" s="86"/>
      <c r="AL90" s="86"/>
      <c r="AM90" s="86"/>
      <c r="AN90" s="86"/>
      <c r="AO90" s="86"/>
      <c r="AP90" s="86"/>
      <c r="AQ90" s="86"/>
      <c r="AR90" s="86"/>
      <c r="AS90" s="41">
        <f>SUM(N90:AR90)</f>
        <v>0</v>
      </c>
      <c r="AT90" s="36">
        <f t="shared" ref="AT90" si="128">COUNT(N90:AR90)</f>
        <v>0</v>
      </c>
    </row>
    <row r="91" spans="1:46" ht="21" customHeight="1" thickBot="1">
      <c r="A91" s="144"/>
      <c r="B91" s="114"/>
      <c r="C91" s="114"/>
      <c r="D91" s="116"/>
      <c r="E91" s="137"/>
      <c r="F91" s="118"/>
      <c r="G91" s="118"/>
      <c r="H91" s="118"/>
      <c r="I91" s="118"/>
      <c r="J91" s="38" t="s">
        <v>24</v>
      </c>
      <c r="K91" s="140"/>
      <c r="L91" s="141"/>
      <c r="M91" s="142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84"/>
      <c r="AM91" s="84"/>
      <c r="AN91" s="84"/>
      <c r="AO91" s="84"/>
      <c r="AP91" s="84"/>
      <c r="AQ91" s="84"/>
      <c r="AR91" s="84"/>
      <c r="AS91" s="39" t="str">
        <f>IF(AT90=AT91,"○","×")</f>
        <v>○</v>
      </c>
      <c r="AT91" s="36">
        <f t="shared" ref="AT91" si="129">COUNTIF(N91:AR91,"ａ")+COUNTIF(N91:AR91,"ｂ")+COUNTIF(N91:AR91,"ｃ")</f>
        <v>0</v>
      </c>
    </row>
    <row r="92" spans="1:46" ht="21" customHeight="1">
      <c r="A92" s="143">
        <v>45</v>
      </c>
      <c r="B92" s="145"/>
      <c r="C92" s="145"/>
      <c r="D92" s="146"/>
      <c r="E92" s="137" t="str">
        <f>IF(D92=""," ",DATEDIF(D92,K92,"Y")&amp;"歳"&amp;DATEDIF(D92,K92,"YM")&amp;"カ月")</f>
        <v xml:space="preserve"> </v>
      </c>
      <c r="F92" s="138"/>
      <c r="G92" s="138"/>
      <c r="H92" s="138"/>
      <c r="I92" s="138"/>
      <c r="J92" s="40" t="s">
        <v>8</v>
      </c>
      <c r="K92" s="139">
        <f>DATE($B1,$D1,1)</f>
        <v>44317</v>
      </c>
      <c r="L92" s="139">
        <f>DATEDIF(D92,K92,"Y")</f>
        <v>121</v>
      </c>
      <c r="M92" s="121" t="str">
        <f t="shared" ref="M92" si="130">IF(L92=0,"○",IF(L92=1,"△",IF(L92=2,"□",IF(L92=3,"◇","×"))))</f>
        <v>×</v>
      </c>
      <c r="N92" s="87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6"/>
      <c r="AD92" s="86"/>
      <c r="AE92" s="86"/>
      <c r="AF92" s="86"/>
      <c r="AG92" s="86"/>
      <c r="AH92" s="86"/>
      <c r="AI92" s="86"/>
      <c r="AJ92" s="86"/>
      <c r="AK92" s="86"/>
      <c r="AL92" s="86"/>
      <c r="AM92" s="86"/>
      <c r="AN92" s="86"/>
      <c r="AO92" s="86"/>
      <c r="AP92" s="86"/>
      <c r="AQ92" s="86"/>
      <c r="AR92" s="86"/>
      <c r="AS92" s="41">
        <f>SUM(N92:AR92)</f>
        <v>0</v>
      </c>
      <c r="AT92" s="36">
        <f t="shared" ref="AT92" si="131">COUNT(N92:AR92)</f>
        <v>0</v>
      </c>
    </row>
    <row r="93" spans="1:46" ht="21" customHeight="1" thickBot="1">
      <c r="A93" s="144"/>
      <c r="B93" s="114"/>
      <c r="C93" s="114"/>
      <c r="D93" s="116"/>
      <c r="E93" s="137"/>
      <c r="F93" s="118"/>
      <c r="G93" s="118"/>
      <c r="H93" s="118"/>
      <c r="I93" s="118"/>
      <c r="J93" s="38" t="s">
        <v>24</v>
      </c>
      <c r="K93" s="140"/>
      <c r="L93" s="141"/>
      <c r="M93" s="142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84"/>
      <c r="AM93" s="84"/>
      <c r="AN93" s="84"/>
      <c r="AO93" s="84"/>
      <c r="AP93" s="84"/>
      <c r="AQ93" s="84"/>
      <c r="AR93" s="84"/>
      <c r="AS93" s="39" t="str">
        <f>IF(AT92=AT93,"○","×")</f>
        <v>○</v>
      </c>
      <c r="AT93" s="36">
        <f t="shared" ref="AT93" si="132">COUNTIF(N93:AR93,"ａ")+COUNTIF(N93:AR93,"ｂ")+COUNTIF(N93:AR93,"ｃ")</f>
        <v>0</v>
      </c>
    </row>
    <row r="94" spans="1:46" ht="21" customHeight="1">
      <c r="A94" s="143">
        <v>46</v>
      </c>
      <c r="B94" s="145"/>
      <c r="C94" s="145"/>
      <c r="D94" s="146"/>
      <c r="E94" s="137" t="str">
        <f>IF(D94=""," ",DATEDIF(D94,K94,"Y")&amp;"歳"&amp;DATEDIF(D94,K94,"YM")&amp;"カ月")</f>
        <v xml:space="preserve"> </v>
      </c>
      <c r="F94" s="138"/>
      <c r="G94" s="138"/>
      <c r="H94" s="138"/>
      <c r="I94" s="138"/>
      <c r="J94" s="40" t="s">
        <v>8</v>
      </c>
      <c r="K94" s="139">
        <f>DATE($B1,$D1,1)</f>
        <v>44317</v>
      </c>
      <c r="L94" s="139">
        <f>DATEDIF(D94,K94,"Y")</f>
        <v>121</v>
      </c>
      <c r="M94" s="121" t="str">
        <f t="shared" ref="M94" si="133">IF(L94=0,"○",IF(L94=1,"△",IF(L94=2,"□",IF(L94=3,"◇","×"))))</f>
        <v>×</v>
      </c>
      <c r="N94" s="87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  <c r="AE94" s="86"/>
      <c r="AF94" s="86"/>
      <c r="AG94" s="86"/>
      <c r="AH94" s="86"/>
      <c r="AI94" s="86"/>
      <c r="AJ94" s="86"/>
      <c r="AK94" s="86"/>
      <c r="AL94" s="86"/>
      <c r="AM94" s="86"/>
      <c r="AN94" s="86"/>
      <c r="AO94" s="86"/>
      <c r="AP94" s="86"/>
      <c r="AQ94" s="86"/>
      <c r="AR94" s="86"/>
      <c r="AS94" s="41">
        <f>SUM(N94:AR94)</f>
        <v>0</v>
      </c>
      <c r="AT94" s="36">
        <f t="shared" ref="AT94" si="134">COUNT(N94:AR94)</f>
        <v>0</v>
      </c>
    </row>
    <row r="95" spans="1:46" ht="21" customHeight="1" thickBot="1">
      <c r="A95" s="144"/>
      <c r="B95" s="114"/>
      <c r="C95" s="114"/>
      <c r="D95" s="116"/>
      <c r="E95" s="137"/>
      <c r="F95" s="118"/>
      <c r="G95" s="118"/>
      <c r="H95" s="118"/>
      <c r="I95" s="118"/>
      <c r="J95" s="38" t="s">
        <v>24</v>
      </c>
      <c r="K95" s="140"/>
      <c r="L95" s="141"/>
      <c r="M95" s="142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39" t="str">
        <f>IF(AT94=AT95,"○","×")</f>
        <v>○</v>
      </c>
      <c r="AT95" s="36">
        <f t="shared" ref="AT95" si="135">COUNTIF(N95:AR95,"ａ")+COUNTIF(N95:AR95,"ｂ")+COUNTIF(N95:AR95,"ｃ")</f>
        <v>0</v>
      </c>
    </row>
    <row r="96" spans="1:46" ht="21" customHeight="1">
      <c r="A96" s="143">
        <v>47</v>
      </c>
      <c r="B96" s="145"/>
      <c r="C96" s="145"/>
      <c r="D96" s="146"/>
      <c r="E96" s="137" t="str">
        <f>IF(D96=""," ",DATEDIF(D96,K96,"Y")&amp;"歳"&amp;DATEDIF(D96,K96,"YM")&amp;"カ月")</f>
        <v xml:space="preserve"> </v>
      </c>
      <c r="F96" s="138"/>
      <c r="G96" s="138"/>
      <c r="H96" s="138"/>
      <c r="I96" s="138"/>
      <c r="J96" s="40" t="s">
        <v>8</v>
      </c>
      <c r="K96" s="139">
        <f>DATE($B1,$D1,1)</f>
        <v>44317</v>
      </c>
      <c r="L96" s="139">
        <f>DATEDIF(D96,K96,"Y")</f>
        <v>121</v>
      </c>
      <c r="M96" s="121" t="str">
        <f t="shared" ref="M96" si="136">IF(L96=0,"○",IF(L96=1,"△",IF(L96=2,"□",IF(L96=3,"◇","×"))))</f>
        <v>×</v>
      </c>
      <c r="N96" s="87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  <c r="AA96" s="86"/>
      <c r="AB96" s="86"/>
      <c r="AC96" s="86"/>
      <c r="AD96" s="86"/>
      <c r="AE96" s="86"/>
      <c r="AF96" s="86"/>
      <c r="AG96" s="86"/>
      <c r="AH96" s="86"/>
      <c r="AI96" s="86"/>
      <c r="AJ96" s="86"/>
      <c r="AK96" s="86"/>
      <c r="AL96" s="86"/>
      <c r="AM96" s="86"/>
      <c r="AN96" s="86"/>
      <c r="AO96" s="86"/>
      <c r="AP96" s="86"/>
      <c r="AQ96" s="86"/>
      <c r="AR96" s="86"/>
      <c r="AS96" s="41">
        <f>SUM(N96:AR96)</f>
        <v>0</v>
      </c>
      <c r="AT96" s="36">
        <f t="shared" ref="AT96" si="137">COUNT(N96:AR96)</f>
        <v>0</v>
      </c>
    </row>
    <row r="97" spans="1:46" ht="21" customHeight="1" thickBot="1">
      <c r="A97" s="144"/>
      <c r="B97" s="114"/>
      <c r="C97" s="114"/>
      <c r="D97" s="116"/>
      <c r="E97" s="137"/>
      <c r="F97" s="118"/>
      <c r="G97" s="118"/>
      <c r="H97" s="118"/>
      <c r="I97" s="118"/>
      <c r="J97" s="38" t="s">
        <v>24</v>
      </c>
      <c r="K97" s="140"/>
      <c r="L97" s="141"/>
      <c r="M97" s="142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39" t="str">
        <f>IF(AT96=AT97,"○","×")</f>
        <v>○</v>
      </c>
      <c r="AT97" s="36">
        <f t="shared" ref="AT97" si="138">COUNTIF(N97:AR97,"ａ")+COUNTIF(N97:AR97,"ｂ")+COUNTIF(N97:AR97,"ｃ")</f>
        <v>0</v>
      </c>
    </row>
    <row r="98" spans="1:46" ht="21" customHeight="1">
      <c r="A98" s="143">
        <v>48</v>
      </c>
      <c r="B98" s="145"/>
      <c r="C98" s="145"/>
      <c r="D98" s="146"/>
      <c r="E98" s="137" t="str">
        <f>IF(D98=""," ",DATEDIF(D98,K98,"Y")&amp;"歳"&amp;DATEDIF(D98,K98,"YM")&amp;"カ月")</f>
        <v xml:space="preserve"> </v>
      </c>
      <c r="F98" s="138"/>
      <c r="G98" s="138"/>
      <c r="H98" s="138"/>
      <c r="I98" s="138"/>
      <c r="J98" s="40" t="s">
        <v>8</v>
      </c>
      <c r="K98" s="139">
        <f>DATE($B1,$D1,1)</f>
        <v>44317</v>
      </c>
      <c r="L98" s="139">
        <f>DATEDIF(D98,K98,"Y")</f>
        <v>121</v>
      </c>
      <c r="M98" s="121" t="str">
        <f t="shared" ref="M98" si="139">IF(L98=0,"○",IF(L98=1,"△",IF(L98=2,"□",IF(L98=3,"◇","×"))))</f>
        <v>×</v>
      </c>
      <c r="N98" s="87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41">
        <f>SUM(N98:AR98)</f>
        <v>0</v>
      </c>
      <c r="AT98" s="36">
        <f t="shared" ref="AT98" si="140">COUNT(N98:AR98)</f>
        <v>0</v>
      </c>
    </row>
    <row r="99" spans="1:46" ht="21" customHeight="1" thickBot="1">
      <c r="A99" s="144"/>
      <c r="B99" s="114"/>
      <c r="C99" s="114"/>
      <c r="D99" s="116"/>
      <c r="E99" s="137"/>
      <c r="F99" s="118"/>
      <c r="G99" s="118"/>
      <c r="H99" s="118"/>
      <c r="I99" s="118"/>
      <c r="J99" s="38" t="s">
        <v>24</v>
      </c>
      <c r="K99" s="140"/>
      <c r="L99" s="141"/>
      <c r="M99" s="142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39" t="str">
        <f>IF(AT98=AT99,"○","×")</f>
        <v>○</v>
      </c>
      <c r="AT99" s="36">
        <f t="shared" ref="AT99" si="141">COUNTIF(N99:AR99,"ａ")+COUNTIF(N99:AR99,"ｂ")+COUNTIF(N99:AR99,"ｃ")</f>
        <v>0</v>
      </c>
    </row>
    <row r="100" spans="1:46" ht="21" customHeight="1">
      <c r="A100" s="143">
        <v>49</v>
      </c>
      <c r="B100" s="145"/>
      <c r="C100" s="145"/>
      <c r="D100" s="146"/>
      <c r="E100" s="137" t="str">
        <f>IF(D100=""," ",DATEDIF(D100,K100,"Y")&amp;"歳"&amp;DATEDIF(D100,K100,"YM")&amp;"カ月")</f>
        <v xml:space="preserve"> </v>
      </c>
      <c r="F100" s="138"/>
      <c r="G100" s="138"/>
      <c r="H100" s="138"/>
      <c r="I100" s="138"/>
      <c r="J100" s="40" t="s">
        <v>8</v>
      </c>
      <c r="K100" s="139">
        <f>DATE($B1,$D1,1)</f>
        <v>44317</v>
      </c>
      <c r="L100" s="139">
        <f>DATEDIF(D100,K100,"Y")</f>
        <v>121</v>
      </c>
      <c r="M100" s="121" t="str">
        <f t="shared" ref="M100:M162" si="142">IF(L100=0,"○",IF(L100=1,"△",IF(L100=2,"□",IF(L100=3,"◇","×"))))</f>
        <v>×</v>
      </c>
      <c r="N100" s="87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  <c r="AA100" s="86"/>
      <c r="AB100" s="86"/>
      <c r="AC100" s="86"/>
      <c r="AD100" s="86"/>
      <c r="AE100" s="86"/>
      <c r="AF100" s="86"/>
      <c r="AG100" s="86"/>
      <c r="AH100" s="86"/>
      <c r="AI100" s="86"/>
      <c r="AJ100" s="86"/>
      <c r="AK100" s="86"/>
      <c r="AL100" s="86"/>
      <c r="AM100" s="86"/>
      <c r="AN100" s="86"/>
      <c r="AO100" s="86"/>
      <c r="AP100" s="86"/>
      <c r="AQ100" s="86"/>
      <c r="AR100" s="86"/>
      <c r="AS100" s="41">
        <f>SUM(N100:AR100)</f>
        <v>0</v>
      </c>
      <c r="AT100" s="36">
        <f t="shared" ref="AT100" si="143">COUNT(N100:AR100)</f>
        <v>0</v>
      </c>
    </row>
    <row r="101" spans="1:46" ht="21" customHeight="1" thickBot="1">
      <c r="A101" s="144"/>
      <c r="B101" s="114"/>
      <c r="C101" s="114"/>
      <c r="D101" s="116"/>
      <c r="E101" s="137"/>
      <c r="F101" s="118"/>
      <c r="G101" s="118"/>
      <c r="H101" s="118"/>
      <c r="I101" s="118"/>
      <c r="J101" s="38" t="s">
        <v>24</v>
      </c>
      <c r="K101" s="140"/>
      <c r="L101" s="141"/>
      <c r="M101" s="142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39" t="str">
        <f>IF(AT100=AT101,"○","×")</f>
        <v>○</v>
      </c>
      <c r="AT101" s="36">
        <f t="shared" ref="AT101" si="144">COUNTIF(N101:AR101,"ａ")+COUNTIF(N101:AR101,"ｂ")+COUNTIF(N101:AR101,"ｃ")</f>
        <v>0</v>
      </c>
    </row>
    <row r="102" spans="1:46" ht="21" customHeight="1">
      <c r="A102" s="143">
        <v>50</v>
      </c>
      <c r="B102" s="145"/>
      <c r="C102" s="145"/>
      <c r="D102" s="146"/>
      <c r="E102" s="137" t="str">
        <f>IF(D102=""," ",DATEDIF(D102,K102,"Y")&amp;"歳"&amp;DATEDIF(D102,K102,"YM")&amp;"カ月")</f>
        <v xml:space="preserve"> </v>
      </c>
      <c r="F102" s="138"/>
      <c r="G102" s="138"/>
      <c r="H102" s="138"/>
      <c r="I102" s="138"/>
      <c r="J102" s="40" t="s">
        <v>8</v>
      </c>
      <c r="K102" s="139">
        <f>DATE($B1,$D1,1)</f>
        <v>44317</v>
      </c>
      <c r="L102" s="139">
        <f>DATEDIF(D102,K102,"Y")</f>
        <v>121</v>
      </c>
      <c r="M102" s="121" t="str">
        <f t="shared" si="142"/>
        <v>×</v>
      </c>
      <c r="N102" s="87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41">
        <f>SUM(N102:AR102)</f>
        <v>0</v>
      </c>
      <c r="AT102" s="36">
        <f t="shared" ref="AT102" si="145">COUNT(N102:AR102)</f>
        <v>0</v>
      </c>
    </row>
    <row r="103" spans="1:46" ht="21" customHeight="1" thickBot="1">
      <c r="A103" s="144"/>
      <c r="B103" s="114"/>
      <c r="C103" s="114"/>
      <c r="D103" s="116"/>
      <c r="E103" s="137"/>
      <c r="F103" s="118"/>
      <c r="G103" s="118"/>
      <c r="H103" s="118"/>
      <c r="I103" s="118"/>
      <c r="J103" s="38" t="s">
        <v>24</v>
      </c>
      <c r="K103" s="140"/>
      <c r="L103" s="141"/>
      <c r="M103" s="142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39" t="str">
        <f t="shared" ref="AS103" si="146">IF(AT102=AT103,"○","×")</f>
        <v>○</v>
      </c>
      <c r="AT103" s="36">
        <f t="shared" ref="AT103" si="147">COUNTIF(N103:AR103,"ａ")+COUNTIF(N103:AR103,"ｂ")+COUNTIF(N103:AR103,"ｃ")</f>
        <v>0</v>
      </c>
    </row>
    <row r="104" spans="1:46" ht="21" customHeight="1">
      <c r="A104" s="143">
        <v>51</v>
      </c>
      <c r="B104" s="145"/>
      <c r="C104" s="145"/>
      <c r="D104" s="146"/>
      <c r="E104" s="137" t="str">
        <f>IF(D104=""," ",DATEDIF(D104,K104,"Y")&amp;"歳"&amp;DATEDIF(D104,K104,"YM")&amp;"カ月")</f>
        <v xml:space="preserve"> </v>
      </c>
      <c r="F104" s="138"/>
      <c r="G104" s="138"/>
      <c r="H104" s="138"/>
      <c r="I104" s="138"/>
      <c r="J104" s="40" t="s">
        <v>8</v>
      </c>
      <c r="K104" s="139">
        <f>DATE($B1,$D1,1)</f>
        <v>44317</v>
      </c>
      <c r="L104" s="139">
        <f>DATEDIF(D104,K104,"Y")</f>
        <v>121</v>
      </c>
      <c r="M104" s="121" t="str">
        <f t="shared" si="142"/>
        <v>×</v>
      </c>
      <c r="N104" s="87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  <c r="AJ104" s="86"/>
      <c r="AK104" s="86"/>
      <c r="AL104" s="86"/>
      <c r="AM104" s="86"/>
      <c r="AN104" s="86"/>
      <c r="AO104" s="86"/>
      <c r="AP104" s="86"/>
      <c r="AQ104" s="86"/>
      <c r="AR104" s="86"/>
      <c r="AS104" s="41">
        <f>SUM(N104:AR104)</f>
        <v>0</v>
      </c>
      <c r="AT104" s="36">
        <f t="shared" ref="AT104" si="148">COUNT(N104:AR104)</f>
        <v>0</v>
      </c>
    </row>
    <row r="105" spans="1:46" ht="21" customHeight="1" thickBot="1">
      <c r="A105" s="144"/>
      <c r="B105" s="114"/>
      <c r="C105" s="114"/>
      <c r="D105" s="116"/>
      <c r="E105" s="137"/>
      <c r="F105" s="118"/>
      <c r="G105" s="118"/>
      <c r="H105" s="118"/>
      <c r="I105" s="118"/>
      <c r="J105" s="38" t="s">
        <v>24</v>
      </c>
      <c r="K105" s="140"/>
      <c r="L105" s="141"/>
      <c r="M105" s="142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39" t="str">
        <f t="shared" ref="AS105" si="149">IF(AT104=AT105,"○","×")</f>
        <v>○</v>
      </c>
      <c r="AT105" s="36">
        <f t="shared" ref="AT105" si="150">COUNTIF(N105:AR105,"ａ")+COUNTIF(N105:AR105,"ｂ")+COUNTIF(N105:AR105,"ｃ")</f>
        <v>0</v>
      </c>
    </row>
    <row r="106" spans="1:46" ht="21" customHeight="1">
      <c r="A106" s="143">
        <v>52</v>
      </c>
      <c r="B106" s="145"/>
      <c r="C106" s="145"/>
      <c r="D106" s="146"/>
      <c r="E106" s="137" t="str">
        <f>IF(D106=""," ",DATEDIF(D106,K106,"Y")&amp;"歳"&amp;DATEDIF(D106,K106,"YM")&amp;"カ月")</f>
        <v xml:space="preserve"> </v>
      </c>
      <c r="F106" s="138"/>
      <c r="G106" s="138"/>
      <c r="H106" s="138"/>
      <c r="I106" s="138"/>
      <c r="J106" s="40" t="s">
        <v>8</v>
      </c>
      <c r="K106" s="139">
        <f>DATE($B1,$D1,1)</f>
        <v>44317</v>
      </c>
      <c r="L106" s="139">
        <f>DATEDIF(D106,K106,"Y")</f>
        <v>121</v>
      </c>
      <c r="M106" s="121" t="str">
        <f t="shared" si="142"/>
        <v>×</v>
      </c>
      <c r="N106" s="87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  <c r="AG106" s="86"/>
      <c r="AH106" s="86"/>
      <c r="AI106" s="86"/>
      <c r="AJ106" s="86"/>
      <c r="AK106" s="86"/>
      <c r="AL106" s="86"/>
      <c r="AM106" s="86"/>
      <c r="AN106" s="86"/>
      <c r="AO106" s="86"/>
      <c r="AP106" s="86"/>
      <c r="AQ106" s="86"/>
      <c r="AR106" s="86"/>
      <c r="AS106" s="41">
        <f>SUM(N106:AR106)</f>
        <v>0</v>
      </c>
      <c r="AT106" s="36">
        <f t="shared" ref="AT106" si="151">COUNT(N106:AR106)</f>
        <v>0</v>
      </c>
    </row>
    <row r="107" spans="1:46" ht="21" customHeight="1" thickBot="1">
      <c r="A107" s="144"/>
      <c r="B107" s="114"/>
      <c r="C107" s="114"/>
      <c r="D107" s="116"/>
      <c r="E107" s="137"/>
      <c r="F107" s="118"/>
      <c r="G107" s="118"/>
      <c r="H107" s="118"/>
      <c r="I107" s="118"/>
      <c r="J107" s="38" t="s">
        <v>24</v>
      </c>
      <c r="K107" s="140"/>
      <c r="L107" s="141"/>
      <c r="M107" s="142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39" t="str">
        <f t="shared" ref="AS107" si="152">IF(AT106=AT107,"○","×")</f>
        <v>○</v>
      </c>
      <c r="AT107" s="36">
        <f t="shared" ref="AT107" si="153">COUNTIF(N107:AR107,"ａ")+COUNTIF(N107:AR107,"ｂ")+COUNTIF(N107:AR107,"ｃ")</f>
        <v>0</v>
      </c>
    </row>
    <row r="108" spans="1:46" ht="21" customHeight="1">
      <c r="A108" s="143">
        <v>53</v>
      </c>
      <c r="B108" s="145"/>
      <c r="C108" s="145"/>
      <c r="D108" s="146"/>
      <c r="E108" s="137" t="str">
        <f>IF(D108=""," ",DATEDIF(D108,K108,"Y")&amp;"歳"&amp;DATEDIF(D108,K108,"YM")&amp;"カ月")</f>
        <v xml:space="preserve"> </v>
      </c>
      <c r="F108" s="138"/>
      <c r="G108" s="138"/>
      <c r="H108" s="138"/>
      <c r="I108" s="138"/>
      <c r="J108" s="40" t="s">
        <v>8</v>
      </c>
      <c r="K108" s="139">
        <f>DATE($B1,$D1,1)</f>
        <v>44317</v>
      </c>
      <c r="L108" s="139">
        <f>DATEDIF(D108,K108,"Y")</f>
        <v>121</v>
      </c>
      <c r="M108" s="121" t="str">
        <f t="shared" si="142"/>
        <v>×</v>
      </c>
      <c r="N108" s="87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  <c r="AI108" s="86"/>
      <c r="AJ108" s="86"/>
      <c r="AK108" s="86"/>
      <c r="AL108" s="86"/>
      <c r="AM108" s="86"/>
      <c r="AN108" s="86"/>
      <c r="AO108" s="86"/>
      <c r="AP108" s="86"/>
      <c r="AQ108" s="86"/>
      <c r="AR108" s="86"/>
      <c r="AS108" s="41">
        <f>SUM(N108:AR108)</f>
        <v>0</v>
      </c>
      <c r="AT108" s="36">
        <f t="shared" ref="AT108" si="154">COUNT(N108:AR108)</f>
        <v>0</v>
      </c>
    </row>
    <row r="109" spans="1:46" ht="21" customHeight="1" thickBot="1">
      <c r="A109" s="144"/>
      <c r="B109" s="114"/>
      <c r="C109" s="114"/>
      <c r="D109" s="116"/>
      <c r="E109" s="137"/>
      <c r="F109" s="118"/>
      <c r="G109" s="118"/>
      <c r="H109" s="118"/>
      <c r="I109" s="118"/>
      <c r="J109" s="38" t="s">
        <v>24</v>
      </c>
      <c r="K109" s="140"/>
      <c r="L109" s="141"/>
      <c r="M109" s="142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39" t="str">
        <f t="shared" ref="AS109" si="155">IF(AT108=AT109,"○","×")</f>
        <v>○</v>
      </c>
      <c r="AT109" s="36">
        <f t="shared" ref="AT109" si="156">COUNTIF(N109:AR109,"ａ")+COUNTIF(N109:AR109,"ｂ")+COUNTIF(N109:AR109,"ｃ")</f>
        <v>0</v>
      </c>
    </row>
    <row r="110" spans="1:46" ht="21" customHeight="1">
      <c r="A110" s="143">
        <v>54</v>
      </c>
      <c r="B110" s="145"/>
      <c r="C110" s="145"/>
      <c r="D110" s="146"/>
      <c r="E110" s="137" t="str">
        <f>IF(D110=""," ",DATEDIF(D110,K110,"Y")&amp;"歳"&amp;DATEDIF(D110,K110,"YM")&amp;"カ月")</f>
        <v xml:space="preserve"> </v>
      </c>
      <c r="F110" s="138"/>
      <c r="G110" s="138"/>
      <c r="H110" s="138"/>
      <c r="I110" s="138"/>
      <c r="J110" s="40" t="s">
        <v>8</v>
      </c>
      <c r="K110" s="139">
        <f>DATE($B1,$D1,1)</f>
        <v>44317</v>
      </c>
      <c r="L110" s="139">
        <f>DATEDIF(D110,K110,"Y")</f>
        <v>121</v>
      </c>
      <c r="M110" s="121" t="str">
        <f t="shared" si="142"/>
        <v>×</v>
      </c>
      <c r="N110" s="87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  <c r="AK110" s="86"/>
      <c r="AL110" s="86"/>
      <c r="AM110" s="86"/>
      <c r="AN110" s="86"/>
      <c r="AO110" s="86"/>
      <c r="AP110" s="86"/>
      <c r="AQ110" s="86"/>
      <c r="AR110" s="86"/>
      <c r="AS110" s="41">
        <f>SUM(N110:AR110)</f>
        <v>0</v>
      </c>
      <c r="AT110" s="36">
        <f t="shared" ref="AT110" si="157">COUNT(N110:AR110)</f>
        <v>0</v>
      </c>
    </row>
    <row r="111" spans="1:46" ht="21" customHeight="1" thickBot="1">
      <c r="A111" s="144"/>
      <c r="B111" s="114"/>
      <c r="C111" s="114"/>
      <c r="D111" s="116"/>
      <c r="E111" s="137"/>
      <c r="F111" s="118"/>
      <c r="G111" s="118"/>
      <c r="H111" s="118"/>
      <c r="I111" s="118"/>
      <c r="J111" s="38" t="s">
        <v>24</v>
      </c>
      <c r="K111" s="140"/>
      <c r="L111" s="141"/>
      <c r="M111" s="142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39" t="str">
        <f t="shared" ref="AS111" si="158">IF(AT110=AT111,"○","×")</f>
        <v>○</v>
      </c>
      <c r="AT111" s="36">
        <f t="shared" ref="AT111" si="159">COUNTIF(N111:AR111,"ａ")+COUNTIF(N111:AR111,"ｂ")+COUNTIF(N111:AR111,"ｃ")</f>
        <v>0</v>
      </c>
    </row>
    <row r="112" spans="1:46" ht="21" customHeight="1">
      <c r="A112" s="143">
        <v>55</v>
      </c>
      <c r="B112" s="145"/>
      <c r="C112" s="145"/>
      <c r="D112" s="146"/>
      <c r="E112" s="137" t="str">
        <f>IF(D112=""," ",DATEDIF(D112,K112,"Y")&amp;"歳"&amp;DATEDIF(D112,K112,"YM")&amp;"カ月")</f>
        <v xml:space="preserve"> </v>
      </c>
      <c r="F112" s="138"/>
      <c r="G112" s="138"/>
      <c r="H112" s="138"/>
      <c r="I112" s="138"/>
      <c r="J112" s="40" t="s">
        <v>8</v>
      </c>
      <c r="K112" s="139">
        <f>DATE($B1,$D1,1)</f>
        <v>44317</v>
      </c>
      <c r="L112" s="139">
        <f>DATEDIF(D112,K112,"Y")</f>
        <v>121</v>
      </c>
      <c r="M112" s="121" t="str">
        <f t="shared" si="142"/>
        <v>×</v>
      </c>
      <c r="N112" s="87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  <c r="AE112" s="86"/>
      <c r="AF112" s="86"/>
      <c r="AG112" s="86"/>
      <c r="AH112" s="86"/>
      <c r="AI112" s="86"/>
      <c r="AJ112" s="86"/>
      <c r="AK112" s="86"/>
      <c r="AL112" s="86"/>
      <c r="AM112" s="86"/>
      <c r="AN112" s="86"/>
      <c r="AO112" s="86"/>
      <c r="AP112" s="86"/>
      <c r="AQ112" s="86"/>
      <c r="AR112" s="86"/>
      <c r="AS112" s="41">
        <f>SUM(N112:AR112)</f>
        <v>0</v>
      </c>
      <c r="AT112" s="36">
        <f t="shared" ref="AT112" si="160">COUNT(N112:AR112)</f>
        <v>0</v>
      </c>
    </row>
    <row r="113" spans="1:46" ht="21" customHeight="1" thickBot="1">
      <c r="A113" s="144"/>
      <c r="B113" s="114"/>
      <c r="C113" s="114"/>
      <c r="D113" s="116"/>
      <c r="E113" s="137"/>
      <c r="F113" s="118"/>
      <c r="G113" s="118"/>
      <c r="H113" s="118"/>
      <c r="I113" s="118"/>
      <c r="J113" s="38" t="s">
        <v>24</v>
      </c>
      <c r="K113" s="140"/>
      <c r="L113" s="141"/>
      <c r="M113" s="142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39" t="str">
        <f t="shared" ref="AS113" si="161">IF(AT112=AT113,"○","×")</f>
        <v>○</v>
      </c>
      <c r="AT113" s="36">
        <f t="shared" ref="AT113" si="162">COUNTIF(N113:AR113,"ａ")+COUNTIF(N113:AR113,"ｂ")+COUNTIF(N113:AR113,"ｃ")</f>
        <v>0</v>
      </c>
    </row>
    <row r="114" spans="1:46" ht="21" customHeight="1">
      <c r="A114" s="143">
        <v>56</v>
      </c>
      <c r="B114" s="145"/>
      <c r="C114" s="145"/>
      <c r="D114" s="146"/>
      <c r="E114" s="137" t="str">
        <f>IF(D114=""," ",DATEDIF(D114,K114,"Y")&amp;"歳"&amp;DATEDIF(D114,K114,"YM")&amp;"カ月")</f>
        <v xml:space="preserve"> </v>
      </c>
      <c r="F114" s="138"/>
      <c r="G114" s="138"/>
      <c r="H114" s="138"/>
      <c r="I114" s="138"/>
      <c r="J114" s="40" t="s">
        <v>8</v>
      </c>
      <c r="K114" s="139">
        <f>DATE($B1,$D1,1)</f>
        <v>44317</v>
      </c>
      <c r="L114" s="139">
        <f>DATEDIF(D114,K114,"Y")</f>
        <v>121</v>
      </c>
      <c r="M114" s="121" t="str">
        <f t="shared" si="142"/>
        <v>×</v>
      </c>
      <c r="N114" s="87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41">
        <f>SUM(N114:AR114)</f>
        <v>0</v>
      </c>
      <c r="AT114" s="36">
        <f t="shared" ref="AT114" si="163">COUNT(N114:AR114)</f>
        <v>0</v>
      </c>
    </row>
    <row r="115" spans="1:46" ht="21" customHeight="1" thickBot="1">
      <c r="A115" s="144"/>
      <c r="B115" s="114"/>
      <c r="C115" s="114"/>
      <c r="D115" s="116"/>
      <c r="E115" s="137"/>
      <c r="F115" s="118"/>
      <c r="G115" s="118"/>
      <c r="H115" s="118"/>
      <c r="I115" s="118"/>
      <c r="J115" s="38" t="s">
        <v>24</v>
      </c>
      <c r="K115" s="140"/>
      <c r="L115" s="141"/>
      <c r="M115" s="142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39" t="str">
        <f t="shared" ref="AS115" si="164">IF(AT114=AT115,"○","×")</f>
        <v>○</v>
      </c>
      <c r="AT115" s="36">
        <f t="shared" ref="AT115" si="165">COUNTIF(N115:AR115,"ａ")+COUNTIF(N115:AR115,"ｂ")+COUNTIF(N115:AR115,"ｃ")</f>
        <v>0</v>
      </c>
    </row>
    <row r="116" spans="1:46" ht="21" customHeight="1">
      <c r="A116" s="143">
        <v>57</v>
      </c>
      <c r="B116" s="145"/>
      <c r="C116" s="145"/>
      <c r="D116" s="146"/>
      <c r="E116" s="137" t="str">
        <f>IF(D116=""," ",DATEDIF(D116,K116,"Y")&amp;"歳"&amp;DATEDIF(D116,K116,"YM")&amp;"カ月")</f>
        <v xml:space="preserve"> </v>
      </c>
      <c r="F116" s="138"/>
      <c r="G116" s="138"/>
      <c r="H116" s="138"/>
      <c r="I116" s="138"/>
      <c r="J116" s="40" t="s">
        <v>8</v>
      </c>
      <c r="K116" s="139">
        <f>DATE($B1,$D1,1)</f>
        <v>44317</v>
      </c>
      <c r="L116" s="139">
        <f>DATEDIF(D116,K116,"Y")</f>
        <v>121</v>
      </c>
      <c r="M116" s="121" t="str">
        <f t="shared" si="142"/>
        <v>×</v>
      </c>
      <c r="N116" s="87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  <c r="AI116" s="86"/>
      <c r="AJ116" s="86"/>
      <c r="AK116" s="86"/>
      <c r="AL116" s="86"/>
      <c r="AM116" s="86"/>
      <c r="AN116" s="86"/>
      <c r="AO116" s="86"/>
      <c r="AP116" s="86"/>
      <c r="AQ116" s="86"/>
      <c r="AR116" s="86"/>
      <c r="AS116" s="41">
        <f>SUM(N116:AR116)</f>
        <v>0</v>
      </c>
      <c r="AT116" s="36">
        <f t="shared" ref="AT116" si="166">COUNT(N116:AR116)</f>
        <v>0</v>
      </c>
    </row>
    <row r="117" spans="1:46" ht="21" customHeight="1" thickBot="1">
      <c r="A117" s="144"/>
      <c r="B117" s="114"/>
      <c r="C117" s="114"/>
      <c r="D117" s="116"/>
      <c r="E117" s="137"/>
      <c r="F117" s="118"/>
      <c r="G117" s="118"/>
      <c r="H117" s="118"/>
      <c r="I117" s="118"/>
      <c r="J117" s="38" t="s">
        <v>24</v>
      </c>
      <c r="K117" s="140"/>
      <c r="L117" s="141"/>
      <c r="M117" s="142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39" t="str">
        <f t="shared" ref="AS117" si="167">IF(AT116=AT117,"○","×")</f>
        <v>○</v>
      </c>
      <c r="AT117" s="36">
        <f t="shared" ref="AT117" si="168">COUNTIF(N117:AR117,"ａ")+COUNTIF(N117:AR117,"ｂ")+COUNTIF(N117:AR117,"ｃ")</f>
        <v>0</v>
      </c>
    </row>
    <row r="118" spans="1:46" ht="21" customHeight="1">
      <c r="A118" s="143">
        <v>58</v>
      </c>
      <c r="B118" s="145"/>
      <c r="C118" s="145"/>
      <c r="D118" s="146"/>
      <c r="E118" s="137" t="str">
        <f>IF(D118=""," ",DATEDIF(D118,K118,"Y")&amp;"歳"&amp;DATEDIF(D118,K118,"YM")&amp;"カ月")</f>
        <v xml:space="preserve"> </v>
      </c>
      <c r="F118" s="138"/>
      <c r="G118" s="138"/>
      <c r="H118" s="138"/>
      <c r="I118" s="138"/>
      <c r="J118" s="40" t="s">
        <v>8</v>
      </c>
      <c r="K118" s="139">
        <f>DATE($B1,$D1,1)</f>
        <v>44317</v>
      </c>
      <c r="L118" s="139">
        <f>DATEDIF(D118,K118,"Y")</f>
        <v>121</v>
      </c>
      <c r="M118" s="121" t="str">
        <f t="shared" si="142"/>
        <v>×</v>
      </c>
      <c r="N118" s="87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  <c r="AI118" s="86"/>
      <c r="AJ118" s="86"/>
      <c r="AK118" s="86"/>
      <c r="AL118" s="86"/>
      <c r="AM118" s="86"/>
      <c r="AN118" s="86"/>
      <c r="AO118" s="86"/>
      <c r="AP118" s="86"/>
      <c r="AQ118" s="86"/>
      <c r="AR118" s="86"/>
      <c r="AS118" s="41">
        <f>SUM(N118:AR118)</f>
        <v>0</v>
      </c>
      <c r="AT118" s="36">
        <f t="shared" ref="AT118" si="169">COUNT(N118:AR118)</f>
        <v>0</v>
      </c>
    </row>
    <row r="119" spans="1:46" ht="21" customHeight="1" thickBot="1">
      <c r="A119" s="144"/>
      <c r="B119" s="114"/>
      <c r="C119" s="114"/>
      <c r="D119" s="116"/>
      <c r="E119" s="137"/>
      <c r="F119" s="118"/>
      <c r="G119" s="118"/>
      <c r="H119" s="118"/>
      <c r="I119" s="118"/>
      <c r="J119" s="38" t="s">
        <v>24</v>
      </c>
      <c r="K119" s="140"/>
      <c r="L119" s="141"/>
      <c r="M119" s="142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39" t="str">
        <f t="shared" ref="AS119" si="170">IF(AT118=AT119,"○","×")</f>
        <v>○</v>
      </c>
      <c r="AT119" s="36">
        <f t="shared" ref="AT119" si="171">COUNTIF(N119:AR119,"ａ")+COUNTIF(N119:AR119,"ｂ")+COUNTIF(N119:AR119,"ｃ")</f>
        <v>0</v>
      </c>
    </row>
    <row r="120" spans="1:46" ht="21" customHeight="1">
      <c r="A120" s="143">
        <v>59</v>
      </c>
      <c r="B120" s="145"/>
      <c r="C120" s="145"/>
      <c r="D120" s="146"/>
      <c r="E120" s="137" t="str">
        <f>IF(D120=""," ",DATEDIF(D120,K120,"Y")&amp;"歳"&amp;DATEDIF(D120,K120,"YM")&amp;"カ月")</f>
        <v xml:space="preserve"> </v>
      </c>
      <c r="F120" s="138"/>
      <c r="G120" s="138"/>
      <c r="H120" s="138"/>
      <c r="I120" s="138"/>
      <c r="J120" s="40" t="s">
        <v>8</v>
      </c>
      <c r="K120" s="139">
        <f>DATE($B1,$D1,1)</f>
        <v>44317</v>
      </c>
      <c r="L120" s="139">
        <f>DATEDIF(D120,K120,"Y")</f>
        <v>121</v>
      </c>
      <c r="M120" s="121" t="str">
        <f t="shared" si="142"/>
        <v>×</v>
      </c>
      <c r="N120" s="87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  <c r="AI120" s="86"/>
      <c r="AJ120" s="86"/>
      <c r="AK120" s="86"/>
      <c r="AL120" s="86"/>
      <c r="AM120" s="86"/>
      <c r="AN120" s="86"/>
      <c r="AO120" s="86"/>
      <c r="AP120" s="86"/>
      <c r="AQ120" s="86"/>
      <c r="AR120" s="86"/>
      <c r="AS120" s="41">
        <f>SUM(N120:AR120)</f>
        <v>0</v>
      </c>
      <c r="AT120" s="36">
        <f t="shared" ref="AT120" si="172">COUNT(N120:AR120)</f>
        <v>0</v>
      </c>
    </row>
    <row r="121" spans="1:46" ht="21" customHeight="1" thickBot="1">
      <c r="A121" s="144"/>
      <c r="B121" s="114"/>
      <c r="C121" s="114"/>
      <c r="D121" s="116"/>
      <c r="E121" s="137"/>
      <c r="F121" s="118"/>
      <c r="G121" s="118"/>
      <c r="H121" s="118"/>
      <c r="I121" s="118"/>
      <c r="J121" s="38" t="s">
        <v>24</v>
      </c>
      <c r="K121" s="140"/>
      <c r="L121" s="141"/>
      <c r="M121" s="142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39" t="str">
        <f t="shared" ref="AS121" si="173">IF(AT120=AT121,"○","×")</f>
        <v>○</v>
      </c>
      <c r="AT121" s="36">
        <f t="shared" ref="AT121" si="174">COUNTIF(N121:AR121,"ａ")+COUNTIF(N121:AR121,"ｂ")+COUNTIF(N121:AR121,"ｃ")</f>
        <v>0</v>
      </c>
    </row>
    <row r="122" spans="1:46" ht="21" customHeight="1">
      <c r="A122" s="143">
        <v>60</v>
      </c>
      <c r="B122" s="145"/>
      <c r="C122" s="145"/>
      <c r="D122" s="146"/>
      <c r="E122" s="137" t="str">
        <f>IF(D122=""," ",DATEDIF(D122,K122,"Y")&amp;"歳"&amp;DATEDIF(D122,K122,"YM")&amp;"カ月")</f>
        <v xml:space="preserve"> </v>
      </c>
      <c r="F122" s="138"/>
      <c r="G122" s="138"/>
      <c r="H122" s="138"/>
      <c r="I122" s="138"/>
      <c r="J122" s="40" t="s">
        <v>8</v>
      </c>
      <c r="K122" s="139">
        <f>DATE($B1,$D1,1)</f>
        <v>44317</v>
      </c>
      <c r="L122" s="139">
        <f>DATEDIF(D122,K122,"Y")</f>
        <v>121</v>
      </c>
      <c r="M122" s="121" t="str">
        <f t="shared" si="142"/>
        <v>×</v>
      </c>
      <c r="N122" s="87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41">
        <f>SUM(N122:AR122)</f>
        <v>0</v>
      </c>
      <c r="AT122" s="36">
        <f t="shared" ref="AT122" si="175">COUNT(N122:AR122)</f>
        <v>0</v>
      </c>
    </row>
    <row r="123" spans="1:46" ht="21" customHeight="1" thickBot="1">
      <c r="A123" s="144"/>
      <c r="B123" s="114"/>
      <c r="C123" s="114"/>
      <c r="D123" s="116"/>
      <c r="E123" s="137"/>
      <c r="F123" s="118"/>
      <c r="G123" s="118"/>
      <c r="H123" s="118"/>
      <c r="I123" s="118"/>
      <c r="J123" s="38" t="s">
        <v>24</v>
      </c>
      <c r="K123" s="140"/>
      <c r="L123" s="141"/>
      <c r="M123" s="142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39" t="str">
        <f t="shared" ref="AS123" si="176">IF(AT122=AT123,"○","×")</f>
        <v>○</v>
      </c>
      <c r="AT123" s="36">
        <f t="shared" ref="AT123" si="177">COUNTIF(N123:AR123,"ａ")+COUNTIF(N123:AR123,"ｂ")+COUNTIF(N123:AR123,"ｃ")</f>
        <v>0</v>
      </c>
    </row>
    <row r="124" spans="1:46" ht="21" customHeight="1">
      <c r="A124" s="143">
        <v>61</v>
      </c>
      <c r="B124" s="145"/>
      <c r="C124" s="145"/>
      <c r="D124" s="146"/>
      <c r="E124" s="137" t="str">
        <f>IF(D124=""," ",DATEDIF(D124,K124,"Y")&amp;"歳"&amp;DATEDIF(D124,K124,"YM")&amp;"カ月")</f>
        <v xml:space="preserve"> </v>
      </c>
      <c r="F124" s="138"/>
      <c r="G124" s="138"/>
      <c r="H124" s="138"/>
      <c r="I124" s="138"/>
      <c r="J124" s="40" t="s">
        <v>8</v>
      </c>
      <c r="K124" s="139">
        <f>DATE($B1,$D1,1)</f>
        <v>44317</v>
      </c>
      <c r="L124" s="139">
        <f>DATEDIF(D124,K124,"Y")</f>
        <v>121</v>
      </c>
      <c r="M124" s="121" t="str">
        <f t="shared" si="142"/>
        <v>×</v>
      </c>
      <c r="N124" s="87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/>
      <c r="AF124" s="86"/>
      <c r="AG124" s="86"/>
      <c r="AH124" s="86"/>
      <c r="AI124" s="86"/>
      <c r="AJ124" s="86"/>
      <c r="AK124" s="86"/>
      <c r="AL124" s="86"/>
      <c r="AM124" s="86"/>
      <c r="AN124" s="86"/>
      <c r="AO124" s="86"/>
      <c r="AP124" s="86"/>
      <c r="AQ124" s="86"/>
      <c r="AR124" s="86"/>
      <c r="AS124" s="41">
        <f>SUM(N124:AR124)</f>
        <v>0</v>
      </c>
      <c r="AT124" s="36">
        <f t="shared" ref="AT124" si="178">COUNT(N124:AR124)</f>
        <v>0</v>
      </c>
    </row>
    <row r="125" spans="1:46" ht="21" customHeight="1" thickBot="1">
      <c r="A125" s="144"/>
      <c r="B125" s="114"/>
      <c r="C125" s="114"/>
      <c r="D125" s="116"/>
      <c r="E125" s="137"/>
      <c r="F125" s="118"/>
      <c r="G125" s="118"/>
      <c r="H125" s="118"/>
      <c r="I125" s="118"/>
      <c r="J125" s="38" t="s">
        <v>24</v>
      </c>
      <c r="K125" s="140"/>
      <c r="L125" s="141"/>
      <c r="M125" s="142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39" t="str">
        <f t="shared" ref="AS125" si="179">IF(AT124=AT125,"○","×")</f>
        <v>○</v>
      </c>
      <c r="AT125" s="36">
        <f t="shared" ref="AT125" si="180">COUNTIF(N125:AR125,"ａ")+COUNTIF(N125:AR125,"ｂ")+COUNTIF(N125:AR125,"ｃ")</f>
        <v>0</v>
      </c>
    </row>
    <row r="126" spans="1:46" ht="21" customHeight="1">
      <c r="A126" s="143">
        <v>62</v>
      </c>
      <c r="B126" s="145"/>
      <c r="C126" s="145"/>
      <c r="D126" s="146"/>
      <c r="E126" s="137" t="str">
        <f>IF(D126=""," ",DATEDIF(D126,K126,"Y")&amp;"歳"&amp;DATEDIF(D126,K126,"YM")&amp;"カ月")</f>
        <v xml:space="preserve"> </v>
      </c>
      <c r="F126" s="138"/>
      <c r="G126" s="138"/>
      <c r="H126" s="138"/>
      <c r="I126" s="138"/>
      <c r="J126" s="40" t="s">
        <v>8</v>
      </c>
      <c r="K126" s="139">
        <f>DATE($B1,$D1,1)</f>
        <v>44317</v>
      </c>
      <c r="L126" s="139">
        <f>DATEDIF(D126,K126,"Y")</f>
        <v>121</v>
      </c>
      <c r="M126" s="121" t="str">
        <f t="shared" si="142"/>
        <v>×</v>
      </c>
      <c r="N126" s="87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41">
        <f>SUM(N126:AR126)</f>
        <v>0</v>
      </c>
      <c r="AT126" s="36">
        <f t="shared" ref="AT126" si="181">COUNT(N126:AR126)</f>
        <v>0</v>
      </c>
    </row>
    <row r="127" spans="1:46" ht="21" customHeight="1" thickBot="1">
      <c r="A127" s="144"/>
      <c r="B127" s="114"/>
      <c r="C127" s="114"/>
      <c r="D127" s="116"/>
      <c r="E127" s="137"/>
      <c r="F127" s="118"/>
      <c r="G127" s="118"/>
      <c r="H127" s="118"/>
      <c r="I127" s="118"/>
      <c r="J127" s="38" t="s">
        <v>24</v>
      </c>
      <c r="K127" s="140"/>
      <c r="L127" s="141"/>
      <c r="M127" s="142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39" t="str">
        <f t="shared" ref="AS127" si="182">IF(AT126=AT127,"○","×")</f>
        <v>○</v>
      </c>
      <c r="AT127" s="36">
        <f t="shared" ref="AT127" si="183">COUNTIF(N127:AR127,"ａ")+COUNTIF(N127:AR127,"ｂ")+COUNTIF(N127:AR127,"ｃ")</f>
        <v>0</v>
      </c>
    </row>
    <row r="128" spans="1:46" ht="21" customHeight="1">
      <c r="A128" s="143">
        <v>63</v>
      </c>
      <c r="B128" s="145"/>
      <c r="C128" s="145"/>
      <c r="D128" s="146"/>
      <c r="E128" s="137" t="str">
        <f>IF(D128=""," ",DATEDIF(D128,K128,"Y")&amp;"歳"&amp;DATEDIF(D128,K128,"YM")&amp;"カ月")</f>
        <v xml:space="preserve"> </v>
      </c>
      <c r="F128" s="138"/>
      <c r="G128" s="138"/>
      <c r="H128" s="138"/>
      <c r="I128" s="138"/>
      <c r="J128" s="40" t="s">
        <v>8</v>
      </c>
      <c r="K128" s="139">
        <f>DATE($B1,$D1,1)</f>
        <v>44317</v>
      </c>
      <c r="L128" s="139">
        <f>DATEDIF(D128,K128,"Y")</f>
        <v>121</v>
      </c>
      <c r="M128" s="121" t="str">
        <f t="shared" si="142"/>
        <v>×</v>
      </c>
      <c r="N128" s="87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  <c r="AK128" s="86"/>
      <c r="AL128" s="86"/>
      <c r="AM128" s="86"/>
      <c r="AN128" s="86"/>
      <c r="AO128" s="86"/>
      <c r="AP128" s="86"/>
      <c r="AQ128" s="86"/>
      <c r="AR128" s="86"/>
      <c r="AS128" s="41">
        <f>SUM(N128:AR128)</f>
        <v>0</v>
      </c>
      <c r="AT128" s="36">
        <f t="shared" ref="AT128" si="184">COUNT(N128:AR128)</f>
        <v>0</v>
      </c>
    </row>
    <row r="129" spans="1:46" ht="21" customHeight="1" thickBot="1">
      <c r="A129" s="144"/>
      <c r="B129" s="114"/>
      <c r="C129" s="114"/>
      <c r="D129" s="116"/>
      <c r="E129" s="137"/>
      <c r="F129" s="118"/>
      <c r="G129" s="118"/>
      <c r="H129" s="118"/>
      <c r="I129" s="118"/>
      <c r="J129" s="38" t="s">
        <v>24</v>
      </c>
      <c r="K129" s="140"/>
      <c r="L129" s="141"/>
      <c r="M129" s="142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39" t="str">
        <f t="shared" ref="AS129" si="185">IF(AT128=AT129,"○","×")</f>
        <v>○</v>
      </c>
      <c r="AT129" s="36">
        <f t="shared" ref="AT129" si="186">COUNTIF(N129:AR129,"ａ")+COUNTIF(N129:AR129,"ｂ")+COUNTIF(N129:AR129,"ｃ")</f>
        <v>0</v>
      </c>
    </row>
    <row r="130" spans="1:46" ht="21" customHeight="1">
      <c r="A130" s="143">
        <v>64</v>
      </c>
      <c r="B130" s="145"/>
      <c r="C130" s="145"/>
      <c r="D130" s="146"/>
      <c r="E130" s="137" t="str">
        <f>IF(D130=""," ",DATEDIF(D130,K130,"Y")&amp;"歳"&amp;DATEDIF(D130,K130,"YM")&amp;"カ月")</f>
        <v xml:space="preserve"> </v>
      </c>
      <c r="F130" s="138"/>
      <c r="G130" s="138"/>
      <c r="H130" s="138"/>
      <c r="I130" s="138"/>
      <c r="J130" s="40" t="s">
        <v>8</v>
      </c>
      <c r="K130" s="139">
        <f>DATE($B1,$D1,1)</f>
        <v>44317</v>
      </c>
      <c r="L130" s="139">
        <f>DATEDIF(D130,K130,"Y")</f>
        <v>121</v>
      </c>
      <c r="M130" s="121" t="str">
        <f t="shared" si="142"/>
        <v>×</v>
      </c>
      <c r="N130" s="87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41">
        <f>SUM(N130:AR130)</f>
        <v>0</v>
      </c>
      <c r="AT130" s="36">
        <f t="shared" ref="AT130" si="187">COUNT(N130:AR130)</f>
        <v>0</v>
      </c>
    </row>
    <row r="131" spans="1:46" ht="21" customHeight="1" thickBot="1">
      <c r="A131" s="144"/>
      <c r="B131" s="114"/>
      <c r="C131" s="114"/>
      <c r="D131" s="116"/>
      <c r="E131" s="137"/>
      <c r="F131" s="118"/>
      <c r="G131" s="118"/>
      <c r="H131" s="118"/>
      <c r="I131" s="118"/>
      <c r="J131" s="38" t="s">
        <v>24</v>
      </c>
      <c r="K131" s="140"/>
      <c r="L131" s="141"/>
      <c r="M131" s="142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39" t="str">
        <f t="shared" ref="AS131" si="188">IF(AT130=AT131,"○","×")</f>
        <v>○</v>
      </c>
      <c r="AT131" s="36">
        <f t="shared" ref="AT131" si="189">COUNTIF(N131:AR131,"ａ")+COUNTIF(N131:AR131,"ｂ")+COUNTIF(N131:AR131,"ｃ")</f>
        <v>0</v>
      </c>
    </row>
    <row r="132" spans="1:46" ht="21" customHeight="1">
      <c r="A132" s="143">
        <v>65</v>
      </c>
      <c r="B132" s="145"/>
      <c r="C132" s="145"/>
      <c r="D132" s="146"/>
      <c r="E132" s="137" t="str">
        <f>IF(D132=""," ",DATEDIF(D132,K132,"Y")&amp;"歳"&amp;DATEDIF(D132,K132,"YM")&amp;"カ月")</f>
        <v xml:space="preserve"> </v>
      </c>
      <c r="F132" s="138"/>
      <c r="G132" s="138"/>
      <c r="H132" s="138"/>
      <c r="I132" s="138"/>
      <c r="J132" s="40" t="s">
        <v>8</v>
      </c>
      <c r="K132" s="139">
        <f>DATE($B1,$D1,1)</f>
        <v>44317</v>
      </c>
      <c r="L132" s="139">
        <f>DATEDIF(D132,K132,"Y")</f>
        <v>121</v>
      </c>
      <c r="M132" s="121" t="str">
        <f t="shared" si="142"/>
        <v>×</v>
      </c>
      <c r="N132" s="87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  <c r="AG132" s="86"/>
      <c r="AH132" s="86"/>
      <c r="AI132" s="86"/>
      <c r="AJ132" s="86"/>
      <c r="AK132" s="86"/>
      <c r="AL132" s="86"/>
      <c r="AM132" s="86"/>
      <c r="AN132" s="86"/>
      <c r="AO132" s="86"/>
      <c r="AP132" s="86"/>
      <c r="AQ132" s="86"/>
      <c r="AR132" s="86"/>
      <c r="AS132" s="41">
        <f>SUM(N132:AR132)</f>
        <v>0</v>
      </c>
      <c r="AT132" s="36">
        <f t="shared" ref="AT132" si="190">COUNT(N132:AR132)</f>
        <v>0</v>
      </c>
    </row>
    <row r="133" spans="1:46" ht="21" customHeight="1" thickBot="1">
      <c r="A133" s="144"/>
      <c r="B133" s="114"/>
      <c r="C133" s="114"/>
      <c r="D133" s="116"/>
      <c r="E133" s="137"/>
      <c r="F133" s="118"/>
      <c r="G133" s="118"/>
      <c r="H133" s="118"/>
      <c r="I133" s="118"/>
      <c r="J133" s="38" t="s">
        <v>24</v>
      </c>
      <c r="K133" s="140"/>
      <c r="L133" s="141"/>
      <c r="M133" s="142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39" t="str">
        <f t="shared" ref="AS133" si="191">IF(AT132=AT133,"○","×")</f>
        <v>○</v>
      </c>
      <c r="AT133" s="36">
        <f t="shared" ref="AT133" si="192">COUNTIF(N133:AR133,"ａ")+COUNTIF(N133:AR133,"ｂ")+COUNTIF(N133:AR133,"ｃ")</f>
        <v>0</v>
      </c>
    </row>
    <row r="134" spans="1:46" ht="21" customHeight="1">
      <c r="A134" s="143">
        <v>66</v>
      </c>
      <c r="B134" s="145"/>
      <c r="C134" s="145"/>
      <c r="D134" s="146"/>
      <c r="E134" s="137" t="str">
        <f>IF(D134=""," ",DATEDIF(D134,K134,"Y")&amp;"歳"&amp;DATEDIF(D134,K134,"YM")&amp;"カ月")</f>
        <v xml:space="preserve"> </v>
      </c>
      <c r="F134" s="138"/>
      <c r="G134" s="138"/>
      <c r="H134" s="138"/>
      <c r="I134" s="138"/>
      <c r="J134" s="40" t="s">
        <v>8</v>
      </c>
      <c r="K134" s="139">
        <f>DATE($B1,$D1,1)</f>
        <v>44317</v>
      </c>
      <c r="L134" s="139">
        <f>DATEDIF(D134,K134,"Y")</f>
        <v>121</v>
      </c>
      <c r="M134" s="121" t="str">
        <f t="shared" si="142"/>
        <v>×</v>
      </c>
      <c r="N134" s="87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41">
        <f>SUM(N134:AR134)</f>
        <v>0</v>
      </c>
      <c r="AT134" s="36">
        <f t="shared" ref="AT134" si="193">COUNT(N134:AR134)</f>
        <v>0</v>
      </c>
    </row>
    <row r="135" spans="1:46" ht="21" customHeight="1" thickBot="1">
      <c r="A135" s="144"/>
      <c r="B135" s="114"/>
      <c r="C135" s="114"/>
      <c r="D135" s="116"/>
      <c r="E135" s="137"/>
      <c r="F135" s="118"/>
      <c r="G135" s="118"/>
      <c r="H135" s="118"/>
      <c r="I135" s="118"/>
      <c r="J135" s="38" t="s">
        <v>24</v>
      </c>
      <c r="K135" s="140"/>
      <c r="L135" s="141"/>
      <c r="M135" s="142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39" t="str">
        <f t="shared" ref="AS135" si="194">IF(AT134=AT135,"○","×")</f>
        <v>○</v>
      </c>
      <c r="AT135" s="36">
        <f t="shared" ref="AT135" si="195">COUNTIF(N135:AR135,"ａ")+COUNTIF(N135:AR135,"ｂ")+COUNTIF(N135:AR135,"ｃ")</f>
        <v>0</v>
      </c>
    </row>
    <row r="136" spans="1:46" ht="21" customHeight="1">
      <c r="A136" s="143">
        <v>67</v>
      </c>
      <c r="B136" s="145"/>
      <c r="C136" s="145"/>
      <c r="D136" s="146"/>
      <c r="E136" s="137" t="str">
        <f>IF(D136=""," ",DATEDIF(D136,K136,"Y")&amp;"歳"&amp;DATEDIF(D136,K136,"YM")&amp;"カ月")</f>
        <v xml:space="preserve"> </v>
      </c>
      <c r="F136" s="138"/>
      <c r="G136" s="138"/>
      <c r="H136" s="138"/>
      <c r="I136" s="138"/>
      <c r="J136" s="40" t="s">
        <v>8</v>
      </c>
      <c r="K136" s="139">
        <f>DATE($B1,$D1,1)</f>
        <v>44317</v>
      </c>
      <c r="L136" s="139">
        <f>DATEDIF(D136,K136,"Y")</f>
        <v>121</v>
      </c>
      <c r="M136" s="121" t="str">
        <f t="shared" si="142"/>
        <v>×</v>
      </c>
      <c r="N136" s="87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  <c r="AG136" s="86"/>
      <c r="AH136" s="86"/>
      <c r="AI136" s="86"/>
      <c r="AJ136" s="86"/>
      <c r="AK136" s="86"/>
      <c r="AL136" s="86"/>
      <c r="AM136" s="86"/>
      <c r="AN136" s="86"/>
      <c r="AO136" s="86"/>
      <c r="AP136" s="86"/>
      <c r="AQ136" s="86"/>
      <c r="AR136" s="86"/>
      <c r="AS136" s="41">
        <f>SUM(N136:AR136)</f>
        <v>0</v>
      </c>
      <c r="AT136" s="36">
        <f t="shared" ref="AT136" si="196">COUNT(N136:AR136)</f>
        <v>0</v>
      </c>
    </row>
    <row r="137" spans="1:46" ht="21" customHeight="1" thickBot="1">
      <c r="A137" s="144"/>
      <c r="B137" s="114"/>
      <c r="C137" s="114"/>
      <c r="D137" s="116"/>
      <c r="E137" s="137"/>
      <c r="F137" s="118"/>
      <c r="G137" s="118"/>
      <c r="H137" s="118"/>
      <c r="I137" s="118"/>
      <c r="J137" s="38" t="s">
        <v>24</v>
      </c>
      <c r="K137" s="140"/>
      <c r="L137" s="141"/>
      <c r="M137" s="142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39" t="str">
        <f t="shared" ref="AS137" si="197">IF(AT136=AT137,"○","×")</f>
        <v>○</v>
      </c>
      <c r="AT137" s="36">
        <f t="shared" ref="AT137" si="198">COUNTIF(N137:AR137,"ａ")+COUNTIF(N137:AR137,"ｂ")+COUNTIF(N137:AR137,"ｃ")</f>
        <v>0</v>
      </c>
    </row>
    <row r="138" spans="1:46" ht="21" customHeight="1">
      <c r="A138" s="143">
        <v>68</v>
      </c>
      <c r="B138" s="145"/>
      <c r="C138" s="145"/>
      <c r="D138" s="146"/>
      <c r="E138" s="137" t="str">
        <f>IF(D138=""," ",DATEDIF(D138,K138,"Y")&amp;"歳"&amp;DATEDIF(D138,K138,"YM")&amp;"カ月")</f>
        <v xml:space="preserve"> </v>
      </c>
      <c r="F138" s="138"/>
      <c r="G138" s="138"/>
      <c r="H138" s="138"/>
      <c r="I138" s="138"/>
      <c r="J138" s="40" t="s">
        <v>8</v>
      </c>
      <c r="K138" s="139">
        <f>DATE($B1,$D1,1)</f>
        <v>44317</v>
      </c>
      <c r="L138" s="139">
        <f>DATEDIF(D138,K138,"Y")</f>
        <v>121</v>
      </c>
      <c r="M138" s="121" t="str">
        <f t="shared" si="142"/>
        <v>×</v>
      </c>
      <c r="N138" s="87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6"/>
      <c r="AD138" s="86"/>
      <c r="AE138" s="86"/>
      <c r="AF138" s="86"/>
      <c r="AG138" s="86"/>
      <c r="AH138" s="86"/>
      <c r="AI138" s="86"/>
      <c r="AJ138" s="86"/>
      <c r="AK138" s="86"/>
      <c r="AL138" s="86"/>
      <c r="AM138" s="86"/>
      <c r="AN138" s="86"/>
      <c r="AO138" s="86"/>
      <c r="AP138" s="86"/>
      <c r="AQ138" s="86"/>
      <c r="AR138" s="86"/>
      <c r="AS138" s="41">
        <f>SUM(N138:AR138)</f>
        <v>0</v>
      </c>
      <c r="AT138" s="36">
        <f t="shared" ref="AT138" si="199">COUNT(N138:AR138)</f>
        <v>0</v>
      </c>
    </row>
    <row r="139" spans="1:46" ht="21" customHeight="1" thickBot="1">
      <c r="A139" s="144"/>
      <c r="B139" s="114"/>
      <c r="C139" s="114"/>
      <c r="D139" s="116"/>
      <c r="E139" s="137"/>
      <c r="F139" s="118"/>
      <c r="G139" s="118"/>
      <c r="H139" s="118"/>
      <c r="I139" s="118"/>
      <c r="J139" s="38" t="s">
        <v>24</v>
      </c>
      <c r="K139" s="140"/>
      <c r="L139" s="141"/>
      <c r="M139" s="142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39" t="str">
        <f t="shared" ref="AS139" si="200">IF(AT138=AT139,"○","×")</f>
        <v>○</v>
      </c>
      <c r="AT139" s="36">
        <f t="shared" ref="AT139" si="201">COUNTIF(N139:AR139,"ａ")+COUNTIF(N139:AR139,"ｂ")+COUNTIF(N139:AR139,"ｃ")</f>
        <v>0</v>
      </c>
    </row>
    <row r="140" spans="1:46" ht="21" customHeight="1">
      <c r="A140" s="143">
        <v>69</v>
      </c>
      <c r="B140" s="145"/>
      <c r="C140" s="145"/>
      <c r="D140" s="146"/>
      <c r="E140" s="137" t="str">
        <f>IF(D140=""," ",DATEDIF(D140,K140,"Y")&amp;"歳"&amp;DATEDIF(D140,K140,"YM")&amp;"カ月")</f>
        <v xml:space="preserve"> </v>
      </c>
      <c r="F140" s="138"/>
      <c r="G140" s="138"/>
      <c r="H140" s="138"/>
      <c r="I140" s="138"/>
      <c r="J140" s="40" t="s">
        <v>8</v>
      </c>
      <c r="K140" s="139">
        <f>DATE($B1,$D1,1)</f>
        <v>44317</v>
      </c>
      <c r="L140" s="139">
        <f>DATEDIF(D140,K140,"Y")</f>
        <v>121</v>
      </c>
      <c r="M140" s="121" t="str">
        <f t="shared" si="142"/>
        <v>×</v>
      </c>
      <c r="N140" s="87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  <c r="AG140" s="86"/>
      <c r="AH140" s="86"/>
      <c r="AI140" s="86"/>
      <c r="AJ140" s="86"/>
      <c r="AK140" s="86"/>
      <c r="AL140" s="86"/>
      <c r="AM140" s="86"/>
      <c r="AN140" s="86"/>
      <c r="AO140" s="86"/>
      <c r="AP140" s="86"/>
      <c r="AQ140" s="86"/>
      <c r="AR140" s="86"/>
      <c r="AS140" s="41">
        <f>SUM(N140:AR140)</f>
        <v>0</v>
      </c>
      <c r="AT140" s="36">
        <f t="shared" ref="AT140" si="202">COUNT(N140:AR140)</f>
        <v>0</v>
      </c>
    </row>
    <row r="141" spans="1:46" ht="21" customHeight="1" thickBot="1">
      <c r="A141" s="144"/>
      <c r="B141" s="114"/>
      <c r="C141" s="114"/>
      <c r="D141" s="116"/>
      <c r="E141" s="137"/>
      <c r="F141" s="118"/>
      <c r="G141" s="118"/>
      <c r="H141" s="118"/>
      <c r="I141" s="118"/>
      <c r="J141" s="38" t="s">
        <v>24</v>
      </c>
      <c r="K141" s="140"/>
      <c r="L141" s="141"/>
      <c r="M141" s="142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39" t="str">
        <f t="shared" ref="AS141" si="203">IF(AT140=AT141,"○","×")</f>
        <v>○</v>
      </c>
      <c r="AT141" s="36">
        <f t="shared" ref="AT141" si="204">COUNTIF(N141:AR141,"ａ")+COUNTIF(N141:AR141,"ｂ")+COUNTIF(N141:AR141,"ｃ")</f>
        <v>0</v>
      </c>
    </row>
    <row r="142" spans="1:46" ht="21" customHeight="1">
      <c r="A142" s="143">
        <v>70</v>
      </c>
      <c r="B142" s="145"/>
      <c r="C142" s="145"/>
      <c r="D142" s="146"/>
      <c r="E142" s="137" t="str">
        <f>IF(D142=""," ",DATEDIF(D142,K142,"Y")&amp;"歳"&amp;DATEDIF(D142,K142,"YM")&amp;"カ月")</f>
        <v xml:space="preserve"> </v>
      </c>
      <c r="F142" s="138"/>
      <c r="G142" s="138"/>
      <c r="H142" s="138"/>
      <c r="I142" s="138"/>
      <c r="J142" s="40" t="s">
        <v>8</v>
      </c>
      <c r="K142" s="139">
        <f>DATE($B1,$D1,1)</f>
        <v>44317</v>
      </c>
      <c r="L142" s="139">
        <f>DATEDIF(D142,K142,"Y")</f>
        <v>121</v>
      </c>
      <c r="M142" s="121" t="str">
        <f t="shared" si="142"/>
        <v>×</v>
      </c>
      <c r="N142" s="87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41">
        <f>SUM(N142:AR142)</f>
        <v>0</v>
      </c>
      <c r="AT142" s="36">
        <f t="shared" ref="AT142" si="205">COUNT(N142:AR142)</f>
        <v>0</v>
      </c>
    </row>
    <row r="143" spans="1:46" ht="21" customHeight="1" thickBot="1">
      <c r="A143" s="144"/>
      <c r="B143" s="114"/>
      <c r="C143" s="114"/>
      <c r="D143" s="116"/>
      <c r="E143" s="137"/>
      <c r="F143" s="118"/>
      <c r="G143" s="118"/>
      <c r="H143" s="118"/>
      <c r="I143" s="118"/>
      <c r="J143" s="38" t="s">
        <v>24</v>
      </c>
      <c r="K143" s="140"/>
      <c r="L143" s="141"/>
      <c r="M143" s="142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39" t="str">
        <f t="shared" ref="AS143" si="206">IF(AT142=AT143,"○","×")</f>
        <v>○</v>
      </c>
      <c r="AT143" s="36">
        <f t="shared" ref="AT143" si="207">COUNTIF(N143:AR143,"ａ")+COUNTIF(N143:AR143,"ｂ")+COUNTIF(N143:AR143,"ｃ")</f>
        <v>0</v>
      </c>
    </row>
    <row r="144" spans="1:46" ht="21" customHeight="1">
      <c r="A144" s="143">
        <v>71</v>
      </c>
      <c r="B144" s="145"/>
      <c r="C144" s="145"/>
      <c r="D144" s="146"/>
      <c r="E144" s="137" t="str">
        <f>IF(D144=""," ",DATEDIF(D144,K144,"Y")&amp;"歳"&amp;DATEDIF(D144,K144,"YM")&amp;"カ月")</f>
        <v xml:space="preserve"> </v>
      </c>
      <c r="F144" s="138"/>
      <c r="G144" s="138"/>
      <c r="H144" s="138"/>
      <c r="I144" s="138"/>
      <c r="J144" s="40" t="s">
        <v>8</v>
      </c>
      <c r="K144" s="139">
        <f>DATE($B1,$D1,1)</f>
        <v>44317</v>
      </c>
      <c r="L144" s="139">
        <f>DATEDIF(D144,K144,"Y")</f>
        <v>121</v>
      </c>
      <c r="M144" s="121" t="str">
        <f t="shared" si="142"/>
        <v>×</v>
      </c>
      <c r="N144" s="87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  <c r="AE144" s="86"/>
      <c r="AF144" s="86"/>
      <c r="AG144" s="86"/>
      <c r="AH144" s="86"/>
      <c r="AI144" s="86"/>
      <c r="AJ144" s="86"/>
      <c r="AK144" s="86"/>
      <c r="AL144" s="86"/>
      <c r="AM144" s="86"/>
      <c r="AN144" s="86"/>
      <c r="AO144" s="86"/>
      <c r="AP144" s="86"/>
      <c r="AQ144" s="86"/>
      <c r="AR144" s="86"/>
      <c r="AS144" s="41">
        <f>SUM(N144:AR144)</f>
        <v>0</v>
      </c>
      <c r="AT144" s="36">
        <f t="shared" ref="AT144" si="208">COUNT(N144:AR144)</f>
        <v>0</v>
      </c>
    </row>
    <row r="145" spans="1:46" ht="21" customHeight="1" thickBot="1">
      <c r="A145" s="144"/>
      <c r="B145" s="114"/>
      <c r="C145" s="114"/>
      <c r="D145" s="116"/>
      <c r="E145" s="137"/>
      <c r="F145" s="118"/>
      <c r="G145" s="118"/>
      <c r="H145" s="118"/>
      <c r="I145" s="118"/>
      <c r="J145" s="38" t="s">
        <v>24</v>
      </c>
      <c r="K145" s="140"/>
      <c r="L145" s="141"/>
      <c r="M145" s="142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39" t="str">
        <f t="shared" ref="AS145" si="209">IF(AT144=AT145,"○","×")</f>
        <v>○</v>
      </c>
      <c r="AT145" s="36">
        <f t="shared" ref="AT145" si="210">COUNTIF(N145:AR145,"ａ")+COUNTIF(N145:AR145,"ｂ")+COUNTIF(N145:AR145,"ｃ")</f>
        <v>0</v>
      </c>
    </row>
    <row r="146" spans="1:46" ht="21" customHeight="1">
      <c r="A146" s="143">
        <v>72</v>
      </c>
      <c r="B146" s="145"/>
      <c r="C146" s="145"/>
      <c r="D146" s="146"/>
      <c r="E146" s="137" t="str">
        <f>IF(D146=""," ",DATEDIF(D146,K146,"Y")&amp;"歳"&amp;DATEDIF(D146,K146,"YM")&amp;"カ月")</f>
        <v xml:space="preserve"> </v>
      </c>
      <c r="F146" s="138"/>
      <c r="G146" s="138"/>
      <c r="H146" s="138"/>
      <c r="I146" s="138"/>
      <c r="J146" s="40" t="s">
        <v>8</v>
      </c>
      <c r="K146" s="139">
        <f>DATE($B1,$D1,1)</f>
        <v>44317</v>
      </c>
      <c r="L146" s="139">
        <f>DATEDIF(D146,K146,"Y")</f>
        <v>121</v>
      </c>
      <c r="M146" s="121" t="str">
        <f t="shared" si="142"/>
        <v>×</v>
      </c>
      <c r="N146" s="87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41">
        <f>SUM(N146:AR146)</f>
        <v>0</v>
      </c>
      <c r="AT146" s="36">
        <f t="shared" ref="AT146" si="211">COUNT(N146:AR146)</f>
        <v>0</v>
      </c>
    </row>
    <row r="147" spans="1:46" ht="21" customHeight="1" thickBot="1">
      <c r="A147" s="144"/>
      <c r="B147" s="114"/>
      <c r="C147" s="114"/>
      <c r="D147" s="116"/>
      <c r="E147" s="137"/>
      <c r="F147" s="118"/>
      <c r="G147" s="118"/>
      <c r="H147" s="118"/>
      <c r="I147" s="118"/>
      <c r="J147" s="38" t="s">
        <v>24</v>
      </c>
      <c r="K147" s="140"/>
      <c r="L147" s="141"/>
      <c r="M147" s="142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39" t="str">
        <f t="shared" ref="AS147" si="212">IF(AT146=AT147,"○","×")</f>
        <v>○</v>
      </c>
      <c r="AT147" s="36">
        <f t="shared" ref="AT147" si="213">COUNTIF(N147:AR147,"ａ")+COUNTIF(N147:AR147,"ｂ")+COUNTIF(N147:AR147,"ｃ")</f>
        <v>0</v>
      </c>
    </row>
    <row r="148" spans="1:46" ht="21" customHeight="1">
      <c r="A148" s="143">
        <v>73</v>
      </c>
      <c r="B148" s="145"/>
      <c r="C148" s="145"/>
      <c r="D148" s="146"/>
      <c r="E148" s="137" t="str">
        <f>IF(D148=""," ",DATEDIF(D148,K148,"Y")&amp;"歳"&amp;DATEDIF(D148,K148,"YM")&amp;"カ月")</f>
        <v xml:space="preserve"> </v>
      </c>
      <c r="F148" s="138"/>
      <c r="G148" s="138"/>
      <c r="H148" s="138"/>
      <c r="I148" s="138"/>
      <c r="J148" s="40" t="s">
        <v>8</v>
      </c>
      <c r="K148" s="139">
        <f>DATE($B1,$D1,1)</f>
        <v>44317</v>
      </c>
      <c r="L148" s="139">
        <f>DATEDIF(D148,K148,"Y")</f>
        <v>121</v>
      </c>
      <c r="M148" s="121" t="str">
        <f t="shared" si="142"/>
        <v>×</v>
      </c>
      <c r="N148" s="87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AE148" s="86"/>
      <c r="AF148" s="86"/>
      <c r="AG148" s="86"/>
      <c r="AH148" s="86"/>
      <c r="AI148" s="86"/>
      <c r="AJ148" s="86"/>
      <c r="AK148" s="86"/>
      <c r="AL148" s="86"/>
      <c r="AM148" s="86"/>
      <c r="AN148" s="86"/>
      <c r="AO148" s="86"/>
      <c r="AP148" s="86"/>
      <c r="AQ148" s="86"/>
      <c r="AR148" s="86"/>
      <c r="AS148" s="41">
        <f>SUM(N148:AR148)</f>
        <v>0</v>
      </c>
      <c r="AT148" s="36">
        <f t="shared" ref="AT148" si="214">COUNT(N148:AR148)</f>
        <v>0</v>
      </c>
    </row>
    <row r="149" spans="1:46" ht="21" customHeight="1" thickBot="1">
      <c r="A149" s="144"/>
      <c r="B149" s="114"/>
      <c r="C149" s="114"/>
      <c r="D149" s="116"/>
      <c r="E149" s="137"/>
      <c r="F149" s="118"/>
      <c r="G149" s="118"/>
      <c r="H149" s="118"/>
      <c r="I149" s="118"/>
      <c r="J149" s="38" t="s">
        <v>24</v>
      </c>
      <c r="K149" s="140"/>
      <c r="L149" s="141"/>
      <c r="M149" s="142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39" t="str">
        <f t="shared" ref="AS149" si="215">IF(AT148=AT149,"○","×")</f>
        <v>○</v>
      </c>
      <c r="AT149" s="36">
        <f t="shared" ref="AT149" si="216">COUNTIF(N149:AR149,"ａ")+COUNTIF(N149:AR149,"ｂ")+COUNTIF(N149:AR149,"ｃ")</f>
        <v>0</v>
      </c>
    </row>
    <row r="150" spans="1:46" ht="21" customHeight="1">
      <c r="A150" s="143">
        <v>74</v>
      </c>
      <c r="B150" s="145"/>
      <c r="C150" s="145"/>
      <c r="D150" s="146"/>
      <c r="E150" s="137" t="str">
        <f>IF(D150=""," ",DATEDIF(D150,K150,"Y")&amp;"歳"&amp;DATEDIF(D150,K150,"YM")&amp;"カ月")</f>
        <v xml:space="preserve"> </v>
      </c>
      <c r="F150" s="138"/>
      <c r="G150" s="138"/>
      <c r="H150" s="138"/>
      <c r="I150" s="138"/>
      <c r="J150" s="40" t="s">
        <v>8</v>
      </c>
      <c r="K150" s="139">
        <f>DATE($B1,$D1,1)</f>
        <v>44317</v>
      </c>
      <c r="L150" s="139">
        <f>DATEDIF(D150,K150,"Y")</f>
        <v>121</v>
      </c>
      <c r="M150" s="121" t="str">
        <f t="shared" si="142"/>
        <v>×</v>
      </c>
      <c r="N150" s="87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  <c r="AB150" s="86"/>
      <c r="AC150" s="86"/>
      <c r="AD150" s="86"/>
      <c r="AE150" s="86"/>
      <c r="AF150" s="86"/>
      <c r="AG150" s="86"/>
      <c r="AH150" s="86"/>
      <c r="AI150" s="86"/>
      <c r="AJ150" s="86"/>
      <c r="AK150" s="86"/>
      <c r="AL150" s="86"/>
      <c r="AM150" s="86"/>
      <c r="AN150" s="86"/>
      <c r="AO150" s="86"/>
      <c r="AP150" s="86"/>
      <c r="AQ150" s="86"/>
      <c r="AR150" s="86"/>
      <c r="AS150" s="41">
        <f>SUM(N150:AR150)</f>
        <v>0</v>
      </c>
      <c r="AT150" s="36">
        <f t="shared" ref="AT150" si="217">COUNT(N150:AR150)</f>
        <v>0</v>
      </c>
    </row>
    <row r="151" spans="1:46" ht="21" customHeight="1" thickBot="1">
      <c r="A151" s="144"/>
      <c r="B151" s="114"/>
      <c r="C151" s="114"/>
      <c r="D151" s="116"/>
      <c r="E151" s="137"/>
      <c r="F151" s="118"/>
      <c r="G151" s="118"/>
      <c r="H151" s="118"/>
      <c r="I151" s="118"/>
      <c r="J151" s="38" t="s">
        <v>24</v>
      </c>
      <c r="K151" s="140"/>
      <c r="L151" s="141"/>
      <c r="M151" s="142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39" t="str">
        <f t="shared" ref="AS151" si="218">IF(AT150=AT151,"○","×")</f>
        <v>○</v>
      </c>
      <c r="AT151" s="36">
        <f t="shared" ref="AT151" si="219">COUNTIF(N151:AR151,"ａ")+COUNTIF(N151:AR151,"ｂ")+COUNTIF(N151:AR151,"ｃ")</f>
        <v>0</v>
      </c>
    </row>
    <row r="152" spans="1:46" ht="21" customHeight="1">
      <c r="A152" s="143">
        <v>75</v>
      </c>
      <c r="B152" s="145"/>
      <c r="C152" s="145"/>
      <c r="D152" s="146"/>
      <c r="E152" s="137" t="str">
        <f>IF(D152=""," ",DATEDIF(D152,K152,"Y")&amp;"歳"&amp;DATEDIF(D152,K152,"YM")&amp;"カ月")</f>
        <v xml:space="preserve"> </v>
      </c>
      <c r="F152" s="138"/>
      <c r="G152" s="138"/>
      <c r="H152" s="138"/>
      <c r="I152" s="138"/>
      <c r="J152" s="40" t="s">
        <v>8</v>
      </c>
      <c r="K152" s="139">
        <f>DATE($B1,$D1,1)</f>
        <v>44317</v>
      </c>
      <c r="L152" s="139">
        <f>DATEDIF(D152,K152,"Y")</f>
        <v>121</v>
      </c>
      <c r="M152" s="121" t="str">
        <f t="shared" si="142"/>
        <v>×</v>
      </c>
      <c r="N152" s="87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  <c r="AC152" s="86"/>
      <c r="AD152" s="86"/>
      <c r="AE152" s="86"/>
      <c r="AF152" s="86"/>
      <c r="AG152" s="86"/>
      <c r="AH152" s="86"/>
      <c r="AI152" s="86"/>
      <c r="AJ152" s="86"/>
      <c r="AK152" s="86"/>
      <c r="AL152" s="86"/>
      <c r="AM152" s="86"/>
      <c r="AN152" s="86"/>
      <c r="AO152" s="86"/>
      <c r="AP152" s="86"/>
      <c r="AQ152" s="86"/>
      <c r="AR152" s="86"/>
      <c r="AS152" s="41">
        <f>SUM(N152:AR152)</f>
        <v>0</v>
      </c>
      <c r="AT152" s="36">
        <f t="shared" ref="AT152" si="220">COUNT(N152:AR152)</f>
        <v>0</v>
      </c>
    </row>
    <row r="153" spans="1:46" ht="21" customHeight="1" thickBot="1">
      <c r="A153" s="144"/>
      <c r="B153" s="114"/>
      <c r="C153" s="114"/>
      <c r="D153" s="116"/>
      <c r="E153" s="137"/>
      <c r="F153" s="118"/>
      <c r="G153" s="118"/>
      <c r="H153" s="118"/>
      <c r="I153" s="118"/>
      <c r="J153" s="38" t="s">
        <v>24</v>
      </c>
      <c r="K153" s="140"/>
      <c r="L153" s="141"/>
      <c r="M153" s="142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39" t="str">
        <f t="shared" ref="AS153" si="221">IF(AT152=AT153,"○","×")</f>
        <v>○</v>
      </c>
      <c r="AT153" s="36">
        <f t="shared" ref="AT153" si="222">COUNTIF(N153:AR153,"ａ")+COUNTIF(N153:AR153,"ｂ")+COUNTIF(N153:AR153,"ｃ")</f>
        <v>0</v>
      </c>
    </row>
    <row r="154" spans="1:46" ht="21" customHeight="1">
      <c r="A154" s="143">
        <v>76</v>
      </c>
      <c r="B154" s="145"/>
      <c r="C154" s="145"/>
      <c r="D154" s="146"/>
      <c r="E154" s="137" t="str">
        <f>IF(D154=""," ",DATEDIF(D154,K154,"Y")&amp;"歳"&amp;DATEDIF(D154,K154,"YM")&amp;"カ月")</f>
        <v xml:space="preserve"> </v>
      </c>
      <c r="F154" s="138"/>
      <c r="G154" s="138"/>
      <c r="H154" s="138"/>
      <c r="I154" s="138"/>
      <c r="J154" s="40" t="s">
        <v>8</v>
      </c>
      <c r="K154" s="139">
        <f>DATE($B1,$D1,1)</f>
        <v>44317</v>
      </c>
      <c r="L154" s="139">
        <f>DATEDIF(D154,K154,"Y")</f>
        <v>121</v>
      </c>
      <c r="M154" s="121" t="str">
        <f t="shared" si="142"/>
        <v>×</v>
      </c>
      <c r="N154" s="87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  <c r="AE154" s="86"/>
      <c r="AF154" s="86"/>
      <c r="AG154" s="86"/>
      <c r="AH154" s="86"/>
      <c r="AI154" s="86"/>
      <c r="AJ154" s="86"/>
      <c r="AK154" s="86"/>
      <c r="AL154" s="86"/>
      <c r="AM154" s="86"/>
      <c r="AN154" s="86"/>
      <c r="AO154" s="86"/>
      <c r="AP154" s="86"/>
      <c r="AQ154" s="86"/>
      <c r="AR154" s="86"/>
      <c r="AS154" s="41">
        <f>SUM(N154:AR154)</f>
        <v>0</v>
      </c>
      <c r="AT154" s="36">
        <f t="shared" ref="AT154" si="223">COUNT(N154:AR154)</f>
        <v>0</v>
      </c>
    </row>
    <row r="155" spans="1:46" ht="21" customHeight="1" thickBot="1">
      <c r="A155" s="144"/>
      <c r="B155" s="114"/>
      <c r="C155" s="114"/>
      <c r="D155" s="116"/>
      <c r="E155" s="137"/>
      <c r="F155" s="118"/>
      <c r="G155" s="118"/>
      <c r="H155" s="118"/>
      <c r="I155" s="118"/>
      <c r="J155" s="38" t="s">
        <v>24</v>
      </c>
      <c r="K155" s="140"/>
      <c r="L155" s="141"/>
      <c r="M155" s="142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39" t="str">
        <f t="shared" ref="AS155" si="224">IF(AT154=AT155,"○","×")</f>
        <v>○</v>
      </c>
      <c r="AT155" s="36">
        <f t="shared" ref="AT155" si="225">COUNTIF(N155:AR155,"ａ")+COUNTIF(N155:AR155,"ｂ")+COUNTIF(N155:AR155,"ｃ")</f>
        <v>0</v>
      </c>
    </row>
    <row r="156" spans="1:46" ht="21" customHeight="1">
      <c r="A156" s="143">
        <v>77</v>
      </c>
      <c r="B156" s="145"/>
      <c r="C156" s="145"/>
      <c r="D156" s="146"/>
      <c r="E156" s="137" t="str">
        <f>IF(D156=""," ",DATEDIF(D156,K156,"Y")&amp;"歳"&amp;DATEDIF(D156,K156,"YM")&amp;"カ月")</f>
        <v xml:space="preserve"> </v>
      </c>
      <c r="F156" s="138"/>
      <c r="G156" s="138"/>
      <c r="H156" s="138"/>
      <c r="I156" s="138"/>
      <c r="J156" s="40" t="s">
        <v>8</v>
      </c>
      <c r="K156" s="139">
        <f>DATE($B1,$D1,1)</f>
        <v>44317</v>
      </c>
      <c r="L156" s="139">
        <f>DATEDIF(D156,K156,"Y")</f>
        <v>121</v>
      </c>
      <c r="M156" s="121" t="str">
        <f t="shared" si="142"/>
        <v>×</v>
      </c>
      <c r="N156" s="87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  <c r="AG156" s="86"/>
      <c r="AH156" s="86"/>
      <c r="AI156" s="86"/>
      <c r="AJ156" s="86"/>
      <c r="AK156" s="86"/>
      <c r="AL156" s="86"/>
      <c r="AM156" s="86"/>
      <c r="AN156" s="86"/>
      <c r="AO156" s="86"/>
      <c r="AP156" s="86"/>
      <c r="AQ156" s="86"/>
      <c r="AR156" s="86"/>
      <c r="AS156" s="41">
        <f>SUM(N156:AR156)</f>
        <v>0</v>
      </c>
      <c r="AT156" s="36">
        <f t="shared" ref="AT156" si="226">COUNT(N156:AR156)</f>
        <v>0</v>
      </c>
    </row>
    <row r="157" spans="1:46" ht="21" customHeight="1" thickBot="1">
      <c r="A157" s="144"/>
      <c r="B157" s="114"/>
      <c r="C157" s="114"/>
      <c r="D157" s="116"/>
      <c r="E157" s="137"/>
      <c r="F157" s="118"/>
      <c r="G157" s="118"/>
      <c r="H157" s="118"/>
      <c r="I157" s="118"/>
      <c r="J157" s="38" t="s">
        <v>24</v>
      </c>
      <c r="K157" s="140"/>
      <c r="L157" s="141"/>
      <c r="M157" s="142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39" t="str">
        <f t="shared" ref="AS157" si="227">IF(AT156=AT157,"○","×")</f>
        <v>○</v>
      </c>
      <c r="AT157" s="36">
        <f t="shared" ref="AT157" si="228">COUNTIF(N157:AR157,"ａ")+COUNTIF(N157:AR157,"ｂ")+COUNTIF(N157:AR157,"ｃ")</f>
        <v>0</v>
      </c>
    </row>
    <row r="158" spans="1:46" ht="21" customHeight="1">
      <c r="A158" s="143">
        <v>78</v>
      </c>
      <c r="B158" s="145"/>
      <c r="C158" s="145"/>
      <c r="D158" s="146"/>
      <c r="E158" s="137" t="str">
        <f>IF(D158=""," ",DATEDIF(D158,K158,"Y")&amp;"歳"&amp;DATEDIF(D158,K158,"YM")&amp;"カ月")</f>
        <v xml:space="preserve"> </v>
      </c>
      <c r="F158" s="138"/>
      <c r="G158" s="138"/>
      <c r="H158" s="138"/>
      <c r="I158" s="138"/>
      <c r="J158" s="40" t="s">
        <v>8</v>
      </c>
      <c r="K158" s="139">
        <f>DATE($B1,$D1,1)</f>
        <v>44317</v>
      </c>
      <c r="L158" s="139">
        <f>DATEDIF(D158,K158,"Y")</f>
        <v>121</v>
      </c>
      <c r="M158" s="121" t="str">
        <f t="shared" si="142"/>
        <v>×</v>
      </c>
      <c r="N158" s="87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6"/>
      <c r="AD158" s="86"/>
      <c r="AE158" s="86"/>
      <c r="AF158" s="86"/>
      <c r="AG158" s="86"/>
      <c r="AH158" s="86"/>
      <c r="AI158" s="86"/>
      <c r="AJ158" s="86"/>
      <c r="AK158" s="86"/>
      <c r="AL158" s="86"/>
      <c r="AM158" s="86"/>
      <c r="AN158" s="86"/>
      <c r="AO158" s="86"/>
      <c r="AP158" s="86"/>
      <c r="AQ158" s="86"/>
      <c r="AR158" s="86"/>
      <c r="AS158" s="41">
        <f>SUM(N158:AR158)</f>
        <v>0</v>
      </c>
      <c r="AT158" s="36">
        <f t="shared" ref="AT158" si="229">COUNT(N158:AR158)</f>
        <v>0</v>
      </c>
    </row>
    <row r="159" spans="1:46" ht="21" customHeight="1" thickBot="1">
      <c r="A159" s="144"/>
      <c r="B159" s="114"/>
      <c r="C159" s="114"/>
      <c r="D159" s="116"/>
      <c r="E159" s="137"/>
      <c r="F159" s="118"/>
      <c r="G159" s="118"/>
      <c r="H159" s="118"/>
      <c r="I159" s="118"/>
      <c r="J159" s="38" t="s">
        <v>24</v>
      </c>
      <c r="K159" s="140"/>
      <c r="L159" s="141"/>
      <c r="M159" s="142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39" t="str">
        <f t="shared" ref="AS159" si="230">IF(AT158=AT159,"○","×")</f>
        <v>○</v>
      </c>
      <c r="AT159" s="36">
        <f t="shared" ref="AT159" si="231">COUNTIF(N159:AR159,"ａ")+COUNTIF(N159:AR159,"ｂ")+COUNTIF(N159:AR159,"ｃ")</f>
        <v>0</v>
      </c>
    </row>
    <row r="160" spans="1:46" ht="21" customHeight="1">
      <c r="A160" s="143">
        <v>79</v>
      </c>
      <c r="B160" s="145"/>
      <c r="C160" s="145"/>
      <c r="D160" s="146"/>
      <c r="E160" s="137" t="str">
        <f>IF(D160=""," ",DATEDIF(D160,K160,"Y")&amp;"歳"&amp;DATEDIF(D160,K160,"YM")&amp;"カ月")</f>
        <v xml:space="preserve"> </v>
      </c>
      <c r="F160" s="138"/>
      <c r="G160" s="138"/>
      <c r="H160" s="138"/>
      <c r="I160" s="138"/>
      <c r="J160" s="40" t="s">
        <v>8</v>
      </c>
      <c r="K160" s="139">
        <f>DATE($B1,$D1,1)</f>
        <v>44317</v>
      </c>
      <c r="L160" s="139">
        <f>DATEDIF(D160,K160,"Y")</f>
        <v>121</v>
      </c>
      <c r="M160" s="121" t="str">
        <f t="shared" si="142"/>
        <v>×</v>
      </c>
      <c r="N160" s="87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86"/>
      <c r="AK160" s="86"/>
      <c r="AL160" s="86"/>
      <c r="AM160" s="86"/>
      <c r="AN160" s="86"/>
      <c r="AO160" s="86"/>
      <c r="AP160" s="86"/>
      <c r="AQ160" s="86"/>
      <c r="AR160" s="86"/>
      <c r="AS160" s="41">
        <f>SUM(N160:AR160)</f>
        <v>0</v>
      </c>
      <c r="AT160" s="36">
        <f t="shared" ref="AT160" si="232">COUNT(N160:AR160)</f>
        <v>0</v>
      </c>
    </row>
    <row r="161" spans="1:46" ht="21" customHeight="1" thickBot="1">
      <c r="A161" s="144"/>
      <c r="B161" s="114"/>
      <c r="C161" s="114"/>
      <c r="D161" s="116"/>
      <c r="E161" s="137"/>
      <c r="F161" s="118"/>
      <c r="G161" s="118"/>
      <c r="H161" s="118"/>
      <c r="I161" s="118"/>
      <c r="J161" s="38" t="s">
        <v>24</v>
      </c>
      <c r="K161" s="140"/>
      <c r="L161" s="141"/>
      <c r="M161" s="142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39" t="str">
        <f t="shared" ref="AS161" si="233">IF(AT160=AT161,"○","×")</f>
        <v>○</v>
      </c>
      <c r="AT161" s="36">
        <f t="shared" ref="AT161" si="234">COUNTIF(N161:AR161,"ａ")+COUNTIF(N161:AR161,"ｂ")+COUNTIF(N161:AR161,"ｃ")</f>
        <v>0</v>
      </c>
    </row>
    <row r="162" spans="1:46" ht="21" customHeight="1">
      <c r="A162" s="143">
        <v>80</v>
      </c>
      <c r="B162" s="145"/>
      <c r="C162" s="145"/>
      <c r="D162" s="146"/>
      <c r="E162" s="137" t="str">
        <f>IF(D162=""," ",DATEDIF(D162,K162,"Y")&amp;"歳"&amp;DATEDIF(D162,K162,"YM")&amp;"カ月")</f>
        <v xml:space="preserve"> </v>
      </c>
      <c r="F162" s="138"/>
      <c r="G162" s="138"/>
      <c r="H162" s="138"/>
      <c r="I162" s="138"/>
      <c r="J162" s="40" t="s">
        <v>8</v>
      </c>
      <c r="K162" s="139">
        <f>DATE($B1,$D1,1)</f>
        <v>44317</v>
      </c>
      <c r="L162" s="139">
        <f>DATEDIF(D162,K162,"Y")</f>
        <v>121</v>
      </c>
      <c r="M162" s="121" t="str">
        <f t="shared" si="142"/>
        <v>×</v>
      </c>
      <c r="N162" s="87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  <c r="AE162" s="86"/>
      <c r="AF162" s="86"/>
      <c r="AG162" s="86"/>
      <c r="AH162" s="86"/>
      <c r="AI162" s="86"/>
      <c r="AJ162" s="86"/>
      <c r="AK162" s="86"/>
      <c r="AL162" s="86"/>
      <c r="AM162" s="86"/>
      <c r="AN162" s="86"/>
      <c r="AO162" s="86"/>
      <c r="AP162" s="86"/>
      <c r="AQ162" s="86"/>
      <c r="AR162" s="86"/>
      <c r="AS162" s="41">
        <f>SUM(N162:AR162)</f>
        <v>0</v>
      </c>
      <c r="AT162" s="36">
        <f t="shared" ref="AT162" si="235">COUNT(N162:AR162)</f>
        <v>0</v>
      </c>
    </row>
    <row r="163" spans="1:46" ht="21" customHeight="1" thickBot="1">
      <c r="A163" s="144"/>
      <c r="B163" s="114"/>
      <c r="C163" s="114"/>
      <c r="D163" s="116"/>
      <c r="E163" s="137"/>
      <c r="F163" s="118"/>
      <c r="G163" s="118"/>
      <c r="H163" s="118"/>
      <c r="I163" s="118"/>
      <c r="J163" s="38" t="s">
        <v>24</v>
      </c>
      <c r="K163" s="140"/>
      <c r="L163" s="141"/>
      <c r="M163" s="142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39" t="str">
        <f t="shared" ref="AS163" si="236">IF(AT162=AT163,"○","×")</f>
        <v>○</v>
      </c>
      <c r="AT163" s="36">
        <f t="shared" ref="AT163" si="237">COUNTIF(N163:AR163,"ａ")+COUNTIF(N163:AR163,"ｂ")+COUNTIF(N163:AR163,"ｃ")</f>
        <v>0</v>
      </c>
    </row>
    <row r="164" spans="1:46" ht="21" customHeight="1">
      <c r="A164" s="143">
        <v>81</v>
      </c>
      <c r="B164" s="145"/>
      <c r="C164" s="145"/>
      <c r="D164" s="146"/>
      <c r="E164" s="137" t="str">
        <f>IF(D164=""," ",DATEDIF(D164,K164,"Y")&amp;"歳"&amp;DATEDIF(D164,K164,"YM")&amp;"カ月")</f>
        <v xml:space="preserve"> </v>
      </c>
      <c r="F164" s="138"/>
      <c r="G164" s="138"/>
      <c r="H164" s="138"/>
      <c r="I164" s="138"/>
      <c r="J164" s="40" t="s">
        <v>8</v>
      </c>
      <c r="K164" s="139">
        <f>DATE($B1,$D1,1)</f>
        <v>44317</v>
      </c>
      <c r="L164" s="139">
        <f>DATEDIF(D164,K164,"Y")</f>
        <v>121</v>
      </c>
      <c r="M164" s="121" t="str">
        <f t="shared" ref="M164:M226" si="238">IF(L164=0,"○",IF(L164=1,"△",IF(L164=2,"□",IF(L164=3,"◇","×"))))</f>
        <v>×</v>
      </c>
      <c r="N164" s="87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  <c r="AA164" s="86"/>
      <c r="AB164" s="86"/>
      <c r="AC164" s="86"/>
      <c r="AD164" s="86"/>
      <c r="AE164" s="86"/>
      <c r="AF164" s="86"/>
      <c r="AG164" s="86"/>
      <c r="AH164" s="86"/>
      <c r="AI164" s="86"/>
      <c r="AJ164" s="86"/>
      <c r="AK164" s="86"/>
      <c r="AL164" s="86"/>
      <c r="AM164" s="86"/>
      <c r="AN164" s="86"/>
      <c r="AO164" s="86"/>
      <c r="AP164" s="86"/>
      <c r="AQ164" s="86"/>
      <c r="AR164" s="86"/>
      <c r="AS164" s="41">
        <f>SUM(N164:AR164)</f>
        <v>0</v>
      </c>
      <c r="AT164" s="36">
        <f t="shared" ref="AT164" si="239">COUNT(N164:AR164)</f>
        <v>0</v>
      </c>
    </row>
    <row r="165" spans="1:46" ht="21" customHeight="1" thickBot="1">
      <c r="A165" s="144"/>
      <c r="B165" s="114"/>
      <c r="C165" s="114"/>
      <c r="D165" s="116"/>
      <c r="E165" s="137"/>
      <c r="F165" s="118"/>
      <c r="G165" s="118"/>
      <c r="H165" s="118"/>
      <c r="I165" s="118"/>
      <c r="J165" s="38" t="s">
        <v>24</v>
      </c>
      <c r="K165" s="140"/>
      <c r="L165" s="141"/>
      <c r="M165" s="142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39" t="str">
        <f t="shared" ref="AS165" si="240">IF(AT164=AT165,"○","×")</f>
        <v>○</v>
      </c>
      <c r="AT165" s="36">
        <f t="shared" ref="AT165" si="241">COUNTIF(N165:AR165,"ａ")+COUNTIF(N165:AR165,"ｂ")+COUNTIF(N165:AR165,"ｃ")</f>
        <v>0</v>
      </c>
    </row>
    <row r="166" spans="1:46" ht="21" customHeight="1">
      <c r="A166" s="143">
        <v>82</v>
      </c>
      <c r="B166" s="145"/>
      <c r="C166" s="145"/>
      <c r="D166" s="146"/>
      <c r="E166" s="137" t="str">
        <f>IF(D166=""," ",DATEDIF(D166,K166,"Y")&amp;"歳"&amp;DATEDIF(D166,K166,"YM")&amp;"カ月")</f>
        <v xml:space="preserve"> </v>
      </c>
      <c r="F166" s="138"/>
      <c r="G166" s="138"/>
      <c r="H166" s="138"/>
      <c r="I166" s="138"/>
      <c r="J166" s="40" t="s">
        <v>8</v>
      </c>
      <c r="K166" s="139">
        <f>DATE($B1,$D1,1)</f>
        <v>44317</v>
      </c>
      <c r="L166" s="139">
        <f>DATEDIF(D166,K166,"Y")</f>
        <v>121</v>
      </c>
      <c r="M166" s="121" t="str">
        <f t="shared" si="238"/>
        <v>×</v>
      </c>
      <c r="N166" s="87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  <c r="AI166" s="86"/>
      <c r="AJ166" s="86"/>
      <c r="AK166" s="86"/>
      <c r="AL166" s="86"/>
      <c r="AM166" s="86"/>
      <c r="AN166" s="86"/>
      <c r="AO166" s="86"/>
      <c r="AP166" s="86"/>
      <c r="AQ166" s="86"/>
      <c r="AR166" s="86"/>
      <c r="AS166" s="41">
        <f>SUM(N166:AR166)</f>
        <v>0</v>
      </c>
      <c r="AT166" s="36">
        <f t="shared" ref="AT166" si="242">COUNT(N166:AR166)</f>
        <v>0</v>
      </c>
    </row>
    <row r="167" spans="1:46" ht="21" customHeight="1" thickBot="1">
      <c r="A167" s="144"/>
      <c r="B167" s="114"/>
      <c r="C167" s="114"/>
      <c r="D167" s="116"/>
      <c r="E167" s="137"/>
      <c r="F167" s="118"/>
      <c r="G167" s="118"/>
      <c r="H167" s="118"/>
      <c r="I167" s="118"/>
      <c r="J167" s="38" t="s">
        <v>24</v>
      </c>
      <c r="K167" s="140"/>
      <c r="L167" s="141"/>
      <c r="M167" s="142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39" t="str">
        <f t="shared" ref="AS167" si="243">IF(AT166=AT167,"○","×")</f>
        <v>○</v>
      </c>
      <c r="AT167" s="36">
        <f t="shared" ref="AT167" si="244">COUNTIF(N167:AR167,"ａ")+COUNTIF(N167:AR167,"ｂ")+COUNTIF(N167:AR167,"ｃ")</f>
        <v>0</v>
      </c>
    </row>
    <row r="168" spans="1:46" ht="21" customHeight="1">
      <c r="A168" s="143">
        <v>83</v>
      </c>
      <c r="B168" s="145"/>
      <c r="C168" s="145"/>
      <c r="D168" s="146"/>
      <c r="E168" s="137" t="str">
        <f>IF(D168=""," ",DATEDIF(D168,K168,"Y")&amp;"歳"&amp;DATEDIF(D168,K168,"YM")&amp;"カ月")</f>
        <v xml:space="preserve"> </v>
      </c>
      <c r="F168" s="138"/>
      <c r="G168" s="138"/>
      <c r="H168" s="138"/>
      <c r="I168" s="138"/>
      <c r="J168" s="40" t="s">
        <v>8</v>
      </c>
      <c r="K168" s="139">
        <f>DATE($B1,$D1,1)</f>
        <v>44317</v>
      </c>
      <c r="L168" s="139">
        <f>DATEDIF(D168,K168,"Y")</f>
        <v>121</v>
      </c>
      <c r="M168" s="121" t="str">
        <f t="shared" si="238"/>
        <v>×</v>
      </c>
      <c r="N168" s="87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6"/>
      <c r="AA168" s="86"/>
      <c r="AB168" s="86"/>
      <c r="AC168" s="86"/>
      <c r="AD168" s="86"/>
      <c r="AE168" s="86"/>
      <c r="AF168" s="86"/>
      <c r="AG168" s="86"/>
      <c r="AH168" s="86"/>
      <c r="AI168" s="86"/>
      <c r="AJ168" s="86"/>
      <c r="AK168" s="86"/>
      <c r="AL168" s="86"/>
      <c r="AM168" s="86"/>
      <c r="AN168" s="86"/>
      <c r="AO168" s="86"/>
      <c r="AP168" s="86"/>
      <c r="AQ168" s="86"/>
      <c r="AR168" s="86"/>
      <c r="AS168" s="41">
        <f>SUM(N168:AR168)</f>
        <v>0</v>
      </c>
      <c r="AT168" s="36">
        <f t="shared" ref="AT168" si="245">COUNT(N168:AR168)</f>
        <v>0</v>
      </c>
    </row>
    <row r="169" spans="1:46" ht="21" customHeight="1" thickBot="1">
      <c r="A169" s="144"/>
      <c r="B169" s="114"/>
      <c r="C169" s="114"/>
      <c r="D169" s="116"/>
      <c r="E169" s="137"/>
      <c r="F169" s="118"/>
      <c r="G169" s="118"/>
      <c r="H169" s="118"/>
      <c r="I169" s="118"/>
      <c r="J169" s="38" t="s">
        <v>24</v>
      </c>
      <c r="K169" s="140"/>
      <c r="L169" s="141"/>
      <c r="M169" s="142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39" t="str">
        <f t="shared" ref="AS169" si="246">IF(AT168=AT169,"○","×")</f>
        <v>○</v>
      </c>
      <c r="AT169" s="36">
        <f t="shared" ref="AT169" si="247">COUNTIF(N169:AR169,"ａ")+COUNTIF(N169:AR169,"ｂ")+COUNTIF(N169:AR169,"ｃ")</f>
        <v>0</v>
      </c>
    </row>
    <row r="170" spans="1:46" ht="21" customHeight="1">
      <c r="A170" s="143">
        <v>84</v>
      </c>
      <c r="B170" s="145"/>
      <c r="C170" s="145"/>
      <c r="D170" s="146"/>
      <c r="E170" s="137" t="str">
        <f>IF(D170=""," ",DATEDIF(D170,K170,"Y")&amp;"歳"&amp;DATEDIF(D170,K170,"YM")&amp;"カ月")</f>
        <v xml:space="preserve"> </v>
      </c>
      <c r="F170" s="138"/>
      <c r="G170" s="138"/>
      <c r="H170" s="138"/>
      <c r="I170" s="138"/>
      <c r="J170" s="40" t="s">
        <v>8</v>
      </c>
      <c r="K170" s="139">
        <f>DATE($B1,$D1,1)</f>
        <v>44317</v>
      </c>
      <c r="L170" s="139">
        <f>DATEDIF(D170,K170,"Y")</f>
        <v>121</v>
      </c>
      <c r="M170" s="121" t="str">
        <f t="shared" si="238"/>
        <v>×</v>
      </c>
      <c r="N170" s="87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  <c r="AI170" s="86"/>
      <c r="AJ170" s="86"/>
      <c r="AK170" s="86"/>
      <c r="AL170" s="86"/>
      <c r="AM170" s="86"/>
      <c r="AN170" s="86"/>
      <c r="AO170" s="86"/>
      <c r="AP170" s="86"/>
      <c r="AQ170" s="86"/>
      <c r="AR170" s="86"/>
      <c r="AS170" s="41">
        <f>SUM(N170:AR170)</f>
        <v>0</v>
      </c>
      <c r="AT170" s="36">
        <f t="shared" ref="AT170" si="248">COUNT(N170:AR170)</f>
        <v>0</v>
      </c>
    </row>
    <row r="171" spans="1:46" ht="21" customHeight="1" thickBot="1">
      <c r="A171" s="144"/>
      <c r="B171" s="114"/>
      <c r="C171" s="114"/>
      <c r="D171" s="116"/>
      <c r="E171" s="137"/>
      <c r="F171" s="118"/>
      <c r="G171" s="118"/>
      <c r="H171" s="118"/>
      <c r="I171" s="118"/>
      <c r="J171" s="38" t="s">
        <v>24</v>
      </c>
      <c r="K171" s="140"/>
      <c r="L171" s="141"/>
      <c r="M171" s="142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39" t="str">
        <f t="shared" ref="AS171" si="249">IF(AT170=AT171,"○","×")</f>
        <v>○</v>
      </c>
      <c r="AT171" s="36">
        <f t="shared" ref="AT171" si="250">COUNTIF(N171:AR171,"ａ")+COUNTIF(N171:AR171,"ｂ")+COUNTIF(N171:AR171,"ｃ")</f>
        <v>0</v>
      </c>
    </row>
    <row r="172" spans="1:46" ht="21" customHeight="1">
      <c r="A172" s="143">
        <v>85</v>
      </c>
      <c r="B172" s="145"/>
      <c r="C172" s="145"/>
      <c r="D172" s="146"/>
      <c r="E172" s="137" t="str">
        <f>IF(D172=""," ",DATEDIF(D172,K172,"Y")&amp;"歳"&amp;DATEDIF(D172,K172,"YM")&amp;"カ月")</f>
        <v xml:space="preserve"> </v>
      </c>
      <c r="F172" s="138"/>
      <c r="G172" s="138"/>
      <c r="H172" s="138"/>
      <c r="I172" s="138"/>
      <c r="J172" s="40" t="s">
        <v>8</v>
      </c>
      <c r="K172" s="139">
        <f>DATE($B1,$D1,1)</f>
        <v>44317</v>
      </c>
      <c r="L172" s="139">
        <f>DATEDIF(D172,K172,"Y")</f>
        <v>121</v>
      </c>
      <c r="M172" s="121" t="str">
        <f t="shared" si="238"/>
        <v>×</v>
      </c>
      <c r="N172" s="87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  <c r="AJ172" s="86"/>
      <c r="AK172" s="86"/>
      <c r="AL172" s="86"/>
      <c r="AM172" s="86"/>
      <c r="AN172" s="86"/>
      <c r="AO172" s="86"/>
      <c r="AP172" s="86"/>
      <c r="AQ172" s="86"/>
      <c r="AR172" s="86"/>
      <c r="AS172" s="41">
        <f>SUM(N172:AR172)</f>
        <v>0</v>
      </c>
      <c r="AT172" s="36">
        <f t="shared" ref="AT172" si="251">COUNT(N172:AR172)</f>
        <v>0</v>
      </c>
    </row>
    <row r="173" spans="1:46" ht="21" customHeight="1" thickBot="1">
      <c r="A173" s="144"/>
      <c r="B173" s="114"/>
      <c r="C173" s="114"/>
      <c r="D173" s="116"/>
      <c r="E173" s="137"/>
      <c r="F173" s="118"/>
      <c r="G173" s="118"/>
      <c r="H173" s="118"/>
      <c r="I173" s="118"/>
      <c r="J173" s="38" t="s">
        <v>24</v>
      </c>
      <c r="K173" s="140"/>
      <c r="L173" s="141"/>
      <c r="M173" s="142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39" t="str">
        <f t="shared" ref="AS173" si="252">IF(AT172=AT173,"○","×")</f>
        <v>○</v>
      </c>
      <c r="AT173" s="36">
        <f t="shared" ref="AT173" si="253">COUNTIF(N173:AR173,"ａ")+COUNTIF(N173:AR173,"ｂ")+COUNTIF(N173:AR173,"ｃ")</f>
        <v>0</v>
      </c>
    </row>
    <row r="174" spans="1:46" ht="21" customHeight="1">
      <c r="A174" s="143">
        <v>86</v>
      </c>
      <c r="B174" s="145"/>
      <c r="C174" s="145"/>
      <c r="D174" s="146"/>
      <c r="E174" s="137" t="str">
        <f>IF(D174=""," ",DATEDIF(D174,K174,"Y")&amp;"歳"&amp;DATEDIF(D174,K174,"YM")&amp;"カ月")</f>
        <v xml:space="preserve"> </v>
      </c>
      <c r="F174" s="138"/>
      <c r="G174" s="138"/>
      <c r="H174" s="138"/>
      <c r="I174" s="138"/>
      <c r="J174" s="40" t="s">
        <v>8</v>
      </c>
      <c r="K174" s="139">
        <f>DATE($B1,$D1,1)</f>
        <v>44317</v>
      </c>
      <c r="L174" s="139">
        <f>DATEDIF(D174,K174,"Y")</f>
        <v>121</v>
      </c>
      <c r="M174" s="121" t="str">
        <f t="shared" si="238"/>
        <v>×</v>
      </c>
      <c r="N174" s="87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6"/>
      <c r="AA174" s="86"/>
      <c r="AB174" s="86"/>
      <c r="AC174" s="86"/>
      <c r="AD174" s="86"/>
      <c r="AE174" s="86"/>
      <c r="AF174" s="86"/>
      <c r="AG174" s="86"/>
      <c r="AH174" s="86"/>
      <c r="AI174" s="86"/>
      <c r="AJ174" s="86"/>
      <c r="AK174" s="86"/>
      <c r="AL174" s="86"/>
      <c r="AM174" s="86"/>
      <c r="AN174" s="86"/>
      <c r="AO174" s="86"/>
      <c r="AP174" s="86"/>
      <c r="AQ174" s="86"/>
      <c r="AR174" s="86"/>
      <c r="AS174" s="41">
        <f>SUM(N174:AR174)</f>
        <v>0</v>
      </c>
      <c r="AT174" s="36">
        <f t="shared" ref="AT174" si="254">COUNT(N174:AR174)</f>
        <v>0</v>
      </c>
    </row>
    <row r="175" spans="1:46" ht="21" customHeight="1" thickBot="1">
      <c r="A175" s="144"/>
      <c r="B175" s="114"/>
      <c r="C175" s="114"/>
      <c r="D175" s="116"/>
      <c r="E175" s="137"/>
      <c r="F175" s="118"/>
      <c r="G175" s="118"/>
      <c r="H175" s="118"/>
      <c r="I175" s="118"/>
      <c r="J175" s="38" t="s">
        <v>24</v>
      </c>
      <c r="K175" s="140"/>
      <c r="L175" s="141"/>
      <c r="M175" s="142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O175" s="90"/>
      <c r="AP175" s="90"/>
      <c r="AQ175" s="90"/>
      <c r="AR175" s="90"/>
      <c r="AS175" s="39" t="str">
        <f t="shared" ref="AS175" si="255">IF(AT174=AT175,"○","×")</f>
        <v>○</v>
      </c>
      <c r="AT175" s="36">
        <f t="shared" ref="AT175" si="256">COUNTIF(N175:AR175,"ａ")+COUNTIF(N175:AR175,"ｂ")+COUNTIF(N175:AR175,"ｃ")</f>
        <v>0</v>
      </c>
    </row>
    <row r="176" spans="1:46" ht="21" customHeight="1">
      <c r="A176" s="143">
        <v>87</v>
      </c>
      <c r="B176" s="145"/>
      <c r="C176" s="145"/>
      <c r="D176" s="146"/>
      <c r="E176" s="137" t="str">
        <f>IF(D176=""," ",DATEDIF(D176,K176,"Y")&amp;"歳"&amp;DATEDIF(D176,K176,"YM")&amp;"カ月")</f>
        <v xml:space="preserve"> </v>
      </c>
      <c r="F176" s="138"/>
      <c r="G176" s="138"/>
      <c r="H176" s="138"/>
      <c r="I176" s="138"/>
      <c r="J176" s="40" t="s">
        <v>8</v>
      </c>
      <c r="K176" s="139">
        <f>DATE($B1,$D1,1)</f>
        <v>44317</v>
      </c>
      <c r="L176" s="139">
        <f>DATEDIF(D176,K176,"Y")</f>
        <v>121</v>
      </c>
      <c r="M176" s="121" t="str">
        <f t="shared" si="238"/>
        <v>×</v>
      </c>
      <c r="N176" s="87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6"/>
      <c r="AA176" s="86"/>
      <c r="AB176" s="86"/>
      <c r="AC176" s="86"/>
      <c r="AD176" s="86"/>
      <c r="AE176" s="86"/>
      <c r="AF176" s="86"/>
      <c r="AG176" s="86"/>
      <c r="AH176" s="86"/>
      <c r="AI176" s="86"/>
      <c r="AJ176" s="86"/>
      <c r="AK176" s="86"/>
      <c r="AL176" s="86"/>
      <c r="AM176" s="86"/>
      <c r="AN176" s="86"/>
      <c r="AO176" s="86"/>
      <c r="AP176" s="86"/>
      <c r="AQ176" s="86"/>
      <c r="AR176" s="86"/>
      <c r="AS176" s="41">
        <f>SUM(N176:AR176)</f>
        <v>0</v>
      </c>
      <c r="AT176" s="36">
        <f t="shared" ref="AT176" si="257">COUNT(N176:AR176)</f>
        <v>0</v>
      </c>
    </row>
    <row r="177" spans="1:46" ht="21" customHeight="1" thickBot="1">
      <c r="A177" s="144"/>
      <c r="B177" s="114"/>
      <c r="C177" s="114"/>
      <c r="D177" s="116"/>
      <c r="E177" s="137"/>
      <c r="F177" s="118"/>
      <c r="G177" s="118"/>
      <c r="H177" s="118"/>
      <c r="I177" s="118"/>
      <c r="J177" s="38" t="s">
        <v>24</v>
      </c>
      <c r="K177" s="140"/>
      <c r="L177" s="141"/>
      <c r="M177" s="142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O177" s="90"/>
      <c r="AP177" s="90"/>
      <c r="AQ177" s="90"/>
      <c r="AR177" s="90"/>
      <c r="AS177" s="39" t="str">
        <f t="shared" ref="AS177" si="258">IF(AT176=AT177,"○","×")</f>
        <v>○</v>
      </c>
      <c r="AT177" s="36">
        <f t="shared" ref="AT177" si="259">COUNTIF(N177:AR177,"ａ")+COUNTIF(N177:AR177,"ｂ")+COUNTIF(N177:AR177,"ｃ")</f>
        <v>0</v>
      </c>
    </row>
    <row r="178" spans="1:46" ht="21" customHeight="1">
      <c r="A178" s="143">
        <v>88</v>
      </c>
      <c r="B178" s="145"/>
      <c r="C178" s="145"/>
      <c r="D178" s="146"/>
      <c r="E178" s="137" t="str">
        <f>IF(D178=""," ",DATEDIF(D178,K178,"Y")&amp;"歳"&amp;DATEDIF(D178,K178,"YM")&amp;"カ月")</f>
        <v xml:space="preserve"> </v>
      </c>
      <c r="F178" s="138"/>
      <c r="G178" s="138"/>
      <c r="H178" s="138"/>
      <c r="I178" s="138"/>
      <c r="J178" s="40" t="s">
        <v>8</v>
      </c>
      <c r="K178" s="139">
        <f>DATE($B1,$D1,1)</f>
        <v>44317</v>
      </c>
      <c r="L178" s="139">
        <f>DATEDIF(D178,K178,"Y")</f>
        <v>121</v>
      </c>
      <c r="M178" s="121" t="str">
        <f t="shared" si="238"/>
        <v>×</v>
      </c>
      <c r="N178" s="87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6"/>
      <c r="AC178" s="86"/>
      <c r="AD178" s="86"/>
      <c r="AE178" s="86"/>
      <c r="AF178" s="86"/>
      <c r="AG178" s="86"/>
      <c r="AH178" s="86"/>
      <c r="AI178" s="86"/>
      <c r="AJ178" s="86"/>
      <c r="AK178" s="86"/>
      <c r="AL178" s="86"/>
      <c r="AM178" s="86"/>
      <c r="AN178" s="86"/>
      <c r="AO178" s="86"/>
      <c r="AP178" s="86"/>
      <c r="AQ178" s="86"/>
      <c r="AR178" s="86"/>
      <c r="AS178" s="41">
        <f>SUM(N178:AR178)</f>
        <v>0</v>
      </c>
      <c r="AT178" s="36">
        <f t="shared" ref="AT178" si="260">COUNT(N178:AR178)</f>
        <v>0</v>
      </c>
    </row>
    <row r="179" spans="1:46" ht="21" customHeight="1" thickBot="1">
      <c r="A179" s="144"/>
      <c r="B179" s="114"/>
      <c r="C179" s="114"/>
      <c r="D179" s="116"/>
      <c r="E179" s="137"/>
      <c r="F179" s="118"/>
      <c r="G179" s="118"/>
      <c r="H179" s="118"/>
      <c r="I179" s="118"/>
      <c r="J179" s="38" t="s">
        <v>24</v>
      </c>
      <c r="K179" s="140"/>
      <c r="L179" s="141"/>
      <c r="M179" s="142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0"/>
      <c r="AS179" s="39" t="str">
        <f t="shared" ref="AS179" si="261">IF(AT178=AT179,"○","×")</f>
        <v>○</v>
      </c>
      <c r="AT179" s="36">
        <f t="shared" ref="AT179" si="262">COUNTIF(N179:AR179,"ａ")+COUNTIF(N179:AR179,"ｂ")+COUNTIF(N179:AR179,"ｃ")</f>
        <v>0</v>
      </c>
    </row>
    <row r="180" spans="1:46" ht="21" customHeight="1">
      <c r="A180" s="143">
        <v>89</v>
      </c>
      <c r="B180" s="145"/>
      <c r="C180" s="145"/>
      <c r="D180" s="146"/>
      <c r="E180" s="137" t="str">
        <f>IF(D180=""," ",DATEDIF(D180,K180,"Y")&amp;"歳"&amp;DATEDIF(D180,K180,"YM")&amp;"カ月")</f>
        <v xml:space="preserve"> </v>
      </c>
      <c r="F180" s="138"/>
      <c r="G180" s="138"/>
      <c r="H180" s="138"/>
      <c r="I180" s="138"/>
      <c r="J180" s="40" t="s">
        <v>8</v>
      </c>
      <c r="K180" s="139">
        <f>DATE($B1,$D1,1)</f>
        <v>44317</v>
      </c>
      <c r="L180" s="139">
        <f>DATEDIF(D180,K180,"Y")</f>
        <v>121</v>
      </c>
      <c r="M180" s="121" t="str">
        <f t="shared" si="238"/>
        <v>×</v>
      </c>
      <c r="N180" s="87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  <c r="AA180" s="86"/>
      <c r="AB180" s="86"/>
      <c r="AC180" s="86"/>
      <c r="AD180" s="86"/>
      <c r="AE180" s="86"/>
      <c r="AF180" s="86"/>
      <c r="AG180" s="86"/>
      <c r="AH180" s="86"/>
      <c r="AI180" s="86"/>
      <c r="AJ180" s="86"/>
      <c r="AK180" s="86"/>
      <c r="AL180" s="86"/>
      <c r="AM180" s="86"/>
      <c r="AN180" s="86"/>
      <c r="AO180" s="86"/>
      <c r="AP180" s="86"/>
      <c r="AQ180" s="86"/>
      <c r="AR180" s="86"/>
      <c r="AS180" s="41">
        <f>SUM(N180:AR180)</f>
        <v>0</v>
      </c>
      <c r="AT180" s="36">
        <f t="shared" ref="AT180" si="263">COUNT(N180:AR180)</f>
        <v>0</v>
      </c>
    </row>
    <row r="181" spans="1:46" ht="21" customHeight="1" thickBot="1">
      <c r="A181" s="144"/>
      <c r="B181" s="114"/>
      <c r="C181" s="114"/>
      <c r="D181" s="116"/>
      <c r="E181" s="137"/>
      <c r="F181" s="118"/>
      <c r="G181" s="118"/>
      <c r="H181" s="118"/>
      <c r="I181" s="118"/>
      <c r="J181" s="38" t="s">
        <v>24</v>
      </c>
      <c r="K181" s="140"/>
      <c r="L181" s="141"/>
      <c r="M181" s="142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O181" s="90"/>
      <c r="AP181" s="90"/>
      <c r="AQ181" s="90"/>
      <c r="AR181" s="90"/>
      <c r="AS181" s="39" t="str">
        <f t="shared" ref="AS181" si="264">IF(AT180=AT181,"○","×")</f>
        <v>○</v>
      </c>
      <c r="AT181" s="36">
        <f t="shared" ref="AT181" si="265">COUNTIF(N181:AR181,"ａ")+COUNTIF(N181:AR181,"ｂ")+COUNTIF(N181:AR181,"ｃ")</f>
        <v>0</v>
      </c>
    </row>
    <row r="182" spans="1:46" ht="21" customHeight="1">
      <c r="A182" s="143">
        <v>90</v>
      </c>
      <c r="B182" s="145"/>
      <c r="C182" s="145"/>
      <c r="D182" s="146"/>
      <c r="E182" s="137" t="str">
        <f>IF(D182=""," ",DATEDIF(D182,K182,"Y")&amp;"歳"&amp;DATEDIF(D182,K182,"YM")&amp;"カ月")</f>
        <v xml:space="preserve"> </v>
      </c>
      <c r="F182" s="138"/>
      <c r="G182" s="138"/>
      <c r="H182" s="138"/>
      <c r="I182" s="138"/>
      <c r="J182" s="40" t="s">
        <v>8</v>
      </c>
      <c r="K182" s="139">
        <f>DATE($B1,$D1,1)</f>
        <v>44317</v>
      </c>
      <c r="L182" s="139">
        <f>DATEDIF(D182,K182,"Y")</f>
        <v>121</v>
      </c>
      <c r="M182" s="121" t="str">
        <f t="shared" si="238"/>
        <v>×</v>
      </c>
      <c r="N182" s="87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6"/>
      <c r="AA182" s="86"/>
      <c r="AB182" s="86"/>
      <c r="AC182" s="86"/>
      <c r="AD182" s="86"/>
      <c r="AE182" s="86"/>
      <c r="AF182" s="86"/>
      <c r="AG182" s="86"/>
      <c r="AH182" s="86"/>
      <c r="AI182" s="86"/>
      <c r="AJ182" s="86"/>
      <c r="AK182" s="86"/>
      <c r="AL182" s="86"/>
      <c r="AM182" s="86"/>
      <c r="AN182" s="86"/>
      <c r="AO182" s="86"/>
      <c r="AP182" s="86"/>
      <c r="AQ182" s="86"/>
      <c r="AR182" s="86"/>
      <c r="AS182" s="41">
        <f>SUM(N182:AR182)</f>
        <v>0</v>
      </c>
      <c r="AT182" s="36">
        <f t="shared" ref="AT182" si="266">COUNT(N182:AR182)</f>
        <v>0</v>
      </c>
    </row>
    <row r="183" spans="1:46" ht="21" customHeight="1" thickBot="1">
      <c r="A183" s="144"/>
      <c r="B183" s="114"/>
      <c r="C183" s="114"/>
      <c r="D183" s="116"/>
      <c r="E183" s="137"/>
      <c r="F183" s="118"/>
      <c r="G183" s="118"/>
      <c r="H183" s="118"/>
      <c r="I183" s="118"/>
      <c r="J183" s="38" t="s">
        <v>24</v>
      </c>
      <c r="K183" s="140"/>
      <c r="L183" s="141"/>
      <c r="M183" s="142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90"/>
      <c r="AQ183" s="90"/>
      <c r="AR183" s="90"/>
      <c r="AS183" s="39" t="str">
        <f t="shared" ref="AS183" si="267">IF(AT182=AT183,"○","×")</f>
        <v>○</v>
      </c>
      <c r="AT183" s="36">
        <f t="shared" ref="AT183" si="268">COUNTIF(N183:AR183,"ａ")+COUNTIF(N183:AR183,"ｂ")+COUNTIF(N183:AR183,"ｃ")</f>
        <v>0</v>
      </c>
    </row>
    <row r="184" spans="1:46" ht="21" customHeight="1">
      <c r="A184" s="143">
        <v>91</v>
      </c>
      <c r="B184" s="145"/>
      <c r="C184" s="145"/>
      <c r="D184" s="146"/>
      <c r="E184" s="137" t="str">
        <f>IF(D184=""," ",DATEDIF(D184,K184,"Y")&amp;"歳"&amp;DATEDIF(D184,K184,"YM")&amp;"カ月")</f>
        <v xml:space="preserve"> </v>
      </c>
      <c r="F184" s="138"/>
      <c r="G184" s="138"/>
      <c r="H184" s="138"/>
      <c r="I184" s="138"/>
      <c r="J184" s="40" t="s">
        <v>8</v>
      </c>
      <c r="K184" s="139">
        <f>DATE($B1,$D1,1)</f>
        <v>44317</v>
      </c>
      <c r="L184" s="139">
        <f>DATEDIF(D184,K184,"Y")</f>
        <v>121</v>
      </c>
      <c r="M184" s="121" t="str">
        <f t="shared" si="238"/>
        <v>×</v>
      </c>
      <c r="N184" s="87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  <c r="AA184" s="86"/>
      <c r="AB184" s="86"/>
      <c r="AC184" s="86"/>
      <c r="AD184" s="86"/>
      <c r="AE184" s="86"/>
      <c r="AF184" s="86"/>
      <c r="AG184" s="86"/>
      <c r="AH184" s="86"/>
      <c r="AI184" s="86"/>
      <c r="AJ184" s="86"/>
      <c r="AK184" s="86"/>
      <c r="AL184" s="86"/>
      <c r="AM184" s="86"/>
      <c r="AN184" s="86"/>
      <c r="AO184" s="86"/>
      <c r="AP184" s="86"/>
      <c r="AQ184" s="86"/>
      <c r="AR184" s="86"/>
      <c r="AS184" s="41">
        <f>SUM(N184:AR184)</f>
        <v>0</v>
      </c>
      <c r="AT184" s="36">
        <f t="shared" ref="AT184" si="269">COUNT(N184:AR184)</f>
        <v>0</v>
      </c>
    </row>
    <row r="185" spans="1:46" ht="21" customHeight="1" thickBot="1">
      <c r="A185" s="144"/>
      <c r="B185" s="114"/>
      <c r="C185" s="114"/>
      <c r="D185" s="116"/>
      <c r="E185" s="137"/>
      <c r="F185" s="118"/>
      <c r="G185" s="118"/>
      <c r="H185" s="118"/>
      <c r="I185" s="118"/>
      <c r="J185" s="38" t="s">
        <v>24</v>
      </c>
      <c r="K185" s="140"/>
      <c r="L185" s="141"/>
      <c r="M185" s="142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39" t="str">
        <f t="shared" ref="AS185" si="270">IF(AT184=AT185,"○","×")</f>
        <v>○</v>
      </c>
      <c r="AT185" s="36">
        <f t="shared" ref="AT185" si="271">COUNTIF(N185:AR185,"ａ")+COUNTIF(N185:AR185,"ｂ")+COUNTIF(N185:AR185,"ｃ")</f>
        <v>0</v>
      </c>
    </row>
    <row r="186" spans="1:46" ht="21" customHeight="1">
      <c r="A186" s="143">
        <v>92</v>
      </c>
      <c r="B186" s="145"/>
      <c r="C186" s="145"/>
      <c r="D186" s="146"/>
      <c r="E186" s="137" t="str">
        <f>IF(D186=""," ",DATEDIF(D186,K186,"Y")&amp;"歳"&amp;DATEDIF(D186,K186,"YM")&amp;"カ月")</f>
        <v xml:space="preserve"> </v>
      </c>
      <c r="F186" s="138"/>
      <c r="G186" s="138"/>
      <c r="H186" s="138"/>
      <c r="I186" s="138"/>
      <c r="J186" s="40" t="s">
        <v>8</v>
      </c>
      <c r="K186" s="139">
        <f>DATE($B1,$D1,1)</f>
        <v>44317</v>
      </c>
      <c r="L186" s="139">
        <f>DATEDIF(D186,K186,"Y")</f>
        <v>121</v>
      </c>
      <c r="M186" s="121" t="str">
        <f t="shared" si="238"/>
        <v>×</v>
      </c>
      <c r="N186" s="87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  <c r="AA186" s="86"/>
      <c r="AB186" s="86"/>
      <c r="AC186" s="86"/>
      <c r="AD186" s="86"/>
      <c r="AE186" s="86"/>
      <c r="AF186" s="86"/>
      <c r="AG186" s="86"/>
      <c r="AH186" s="86"/>
      <c r="AI186" s="86"/>
      <c r="AJ186" s="86"/>
      <c r="AK186" s="86"/>
      <c r="AL186" s="86"/>
      <c r="AM186" s="86"/>
      <c r="AN186" s="86"/>
      <c r="AO186" s="86"/>
      <c r="AP186" s="86"/>
      <c r="AQ186" s="86"/>
      <c r="AR186" s="86"/>
      <c r="AS186" s="41">
        <f>SUM(N186:AR186)</f>
        <v>0</v>
      </c>
      <c r="AT186" s="36">
        <f t="shared" ref="AT186" si="272">COUNT(N186:AR186)</f>
        <v>0</v>
      </c>
    </row>
    <row r="187" spans="1:46" ht="21" customHeight="1" thickBot="1">
      <c r="A187" s="144"/>
      <c r="B187" s="114"/>
      <c r="C187" s="114"/>
      <c r="D187" s="116"/>
      <c r="E187" s="137"/>
      <c r="F187" s="118"/>
      <c r="G187" s="118"/>
      <c r="H187" s="118"/>
      <c r="I187" s="118"/>
      <c r="J187" s="38" t="s">
        <v>24</v>
      </c>
      <c r="K187" s="140"/>
      <c r="L187" s="141"/>
      <c r="M187" s="142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O187" s="90"/>
      <c r="AP187" s="90"/>
      <c r="AQ187" s="90"/>
      <c r="AR187" s="90"/>
      <c r="AS187" s="39" t="str">
        <f t="shared" ref="AS187" si="273">IF(AT186=AT187,"○","×")</f>
        <v>○</v>
      </c>
      <c r="AT187" s="36">
        <f t="shared" ref="AT187" si="274">COUNTIF(N187:AR187,"ａ")+COUNTIF(N187:AR187,"ｂ")+COUNTIF(N187:AR187,"ｃ")</f>
        <v>0</v>
      </c>
    </row>
    <row r="188" spans="1:46" ht="21" customHeight="1">
      <c r="A188" s="143">
        <v>93</v>
      </c>
      <c r="B188" s="145"/>
      <c r="C188" s="145"/>
      <c r="D188" s="146"/>
      <c r="E188" s="137" t="str">
        <f>IF(D188=""," ",DATEDIF(D188,K188,"Y")&amp;"歳"&amp;DATEDIF(D188,K188,"YM")&amp;"カ月")</f>
        <v xml:space="preserve"> </v>
      </c>
      <c r="F188" s="138"/>
      <c r="G188" s="138"/>
      <c r="H188" s="138"/>
      <c r="I188" s="138"/>
      <c r="J188" s="40" t="s">
        <v>8</v>
      </c>
      <c r="K188" s="139">
        <f>DATE($B1,$D1,1)</f>
        <v>44317</v>
      </c>
      <c r="L188" s="139">
        <f>DATEDIF(D188,K188,"Y")</f>
        <v>121</v>
      </c>
      <c r="M188" s="121" t="str">
        <f t="shared" si="238"/>
        <v>×</v>
      </c>
      <c r="N188" s="87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  <c r="AA188" s="86"/>
      <c r="AB188" s="86"/>
      <c r="AC188" s="86"/>
      <c r="AD188" s="86"/>
      <c r="AE188" s="86"/>
      <c r="AF188" s="86"/>
      <c r="AG188" s="86"/>
      <c r="AH188" s="86"/>
      <c r="AI188" s="86"/>
      <c r="AJ188" s="86"/>
      <c r="AK188" s="86"/>
      <c r="AL188" s="86"/>
      <c r="AM188" s="86"/>
      <c r="AN188" s="86"/>
      <c r="AO188" s="86"/>
      <c r="AP188" s="86"/>
      <c r="AQ188" s="86"/>
      <c r="AR188" s="86"/>
      <c r="AS188" s="41">
        <f>SUM(N188:AR188)</f>
        <v>0</v>
      </c>
      <c r="AT188" s="36">
        <f t="shared" ref="AT188" si="275">COUNT(N188:AR188)</f>
        <v>0</v>
      </c>
    </row>
    <row r="189" spans="1:46" ht="21" customHeight="1" thickBot="1">
      <c r="A189" s="144"/>
      <c r="B189" s="114"/>
      <c r="C189" s="114"/>
      <c r="D189" s="116"/>
      <c r="E189" s="137"/>
      <c r="F189" s="118"/>
      <c r="G189" s="118"/>
      <c r="H189" s="118"/>
      <c r="I189" s="118"/>
      <c r="J189" s="38" t="s">
        <v>24</v>
      </c>
      <c r="K189" s="140"/>
      <c r="L189" s="141"/>
      <c r="M189" s="142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90"/>
      <c r="AQ189" s="90"/>
      <c r="AR189" s="90"/>
      <c r="AS189" s="39" t="str">
        <f t="shared" ref="AS189" si="276">IF(AT188=AT189,"○","×")</f>
        <v>○</v>
      </c>
      <c r="AT189" s="36">
        <f t="shared" ref="AT189" si="277">COUNTIF(N189:AR189,"ａ")+COUNTIF(N189:AR189,"ｂ")+COUNTIF(N189:AR189,"ｃ")</f>
        <v>0</v>
      </c>
    </row>
    <row r="190" spans="1:46" ht="21" customHeight="1">
      <c r="A190" s="143">
        <v>94</v>
      </c>
      <c r="B190" s="145"/>
      <c r="C190" s="145"/>
      <c r="D190" s="146"/>
      <c r="E190" s="137" t="str">
        <f>IF(D190=""," ",DATEDIF(D190,K190,"Y")&amp;"歳"&amp;DATEDIF(D190,K190,"YM")&amp;"カ月")</f>
        <v xml:space="preserve"> </v>
      </c>
      <c r="F190" s="138"/>
      <c r="G190" s="138"/>
      <c r="H190" s="138"/>
      <c r="I190" s="138"/>
      <c r="J190" s="40" t="s">
        <v>8</v>
      </c>
      <c r="K190" s="139">
        <f>DATE($B1,$D1,1)</f>
        <v>44317</v>
      </c>
      <c r="L190" s="139">
        <f>DATEDIF(D190,K190,"Y")</f>
        <v>121</v>
      </c>
      <c r="M190" s="121" t="str">
        <f t="shared" si="238"/>
        <v>×</v>
      </c>
      <c r="N190" s="87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  <c r="AA190" s="86"/>
      <c r="AB190" s="86"/>
      <c r="AC190" s="86"/>
      <c r="AD190" s="86"/>
      <c r="AE190" s="86"/>
      <c r="AF190" s="86"/>
      <c r="AG190" s="86"/>
      <c r="AH190" s="86"/>
      <c r="AI190" s="86"/>
      <c r="AJ190" s="86"/>
      <c r="AK190" s="86"/>
      <c r="AL190" s="86"/>
      <c r="AM190" s="86"/>
      <c r="AN190" s="86"/>
      <c r="AO190" s="86"/>
      <c r="AP190" s="86"/>
      <c r="AQ190" s="86"/>
      <c r="AR190" s="86"/>
      <c r="AS190" s="41">
        <f>SUM(N190:AR190)</f>
        <v>0</v>
      </c>
      <c r="AT190" s="36">
        <f t="shared" ref="AT190" si="278">COUNT(N190:AR190)</f>
        <v>0</v>
      </c>
    </row>
    <row r="191" spans="1:46" ht="21" customHeight="1" thickBot="1">
      <c r="A191" s="144"/>
      <c r="B191" s="114"/>
      <c r="C191" s="114"/>
      <c r="D191" s="116"/>
      <c r="E191" s="137"/>
      <c r="F191" s="118"/>
      <c r="G191" s="118"/>
      <c r="H191" s="118"/>
      <c r="I191" s="118"/>
      <c r="J191" s="38" t="s">
        <v>24</v>
      </c>
      <c r="K191" s="140"/>
      <c r="L191" s="141"/>
      <c r="M191" s="142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39" t="str">
        <f t="shared" ref="AS191" si="279">IF(AT190=AT191,"○","×")</f>
        <v>○</v>
      </c>
      <c r="AT191" s="36">
        <f t="shared" ref="AT191" si="280">COUNTIF(N191:AR191,"ａ")+COUNTIF(N191:AR191,"ｂ")+COUNTIF(N191:AR191,"ｃ")</f>
        <v>0</v>
      </c>
    </row>
    <row r="192" spans="1:46" ht="21" customHeight="1">
      <c r="A192" s="143">
        <v>95</v>
      </c>
      <c r="B192" s="145"/>
      <c r="C192" s="145"/>
      <c r="D192" s="146"/>
      <c r="E192" s="137" t="str">
        <f>IF(D192=""," ",DATEDIF(D192,K192,"Y")&amp;"歳"&amp;DATEDIF(D192,K192,"YM")&amp;"カ月")</f>
        <v xml:space="preserve"> </v>
      </c>
      <c r="F192" s="138"/>
      <c r="G192" s="138"/>
      <c r="H192" s="138"/>
      <c r="I192" s="138"/>
      <c r="J192" s="40" t="s">
        <v>8</v>
      </c>
      <c r="K192" s="139">
        <f>DATE($B1,$D1,1)</f>
        <v>44317</v>
      </c>
      <c r="L192" s="139">
        <f>DATEDIF(D192,K192,"Y")</f>
        <v>121</v>
      </c>
      <c r="M192" s="121" t="str">
        <f t="shared" si="238"/>
        <v>×</v>
      </c>
      <c r="N192" s="87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  <c r="AA192" s="86"/>
      <c r="AB192" s="86"/>
      <c r="AC192" s="86"/>
      <c r="AD192" s="86"/>
      <c r="AE192" s="86"/>
      <c r="AF192" s="86"/>
      <c r="AG192" s="86"/>
      <c r="AH192" s="86"/>
      <c r="AI192" s="86"/>
      <c r="AJ192" s="86"/>
      <c r="AK192" s="86"/>
      <c r="AL192" s="86"/>
      <c r="AM192" s="86"/>
      <c r="AN192" s="86"/>
      <c r="AO192" s="86"/>
      <c r="AP192" s="86"/>
      <c r="AQ192" s="86"/>
      <c r="AR192" s="86"/>
      <c r="AS192" s="41">
        <f>SUM(N192:AR192)</f>
        <v>0</v>
      </c>
      <c r="AT192" s="36">
        <f t="shared" ref="AT192" si="281">COUNT(N192:AR192)</f>
        <v>0</v>
      </c>
    </row>
    <row r="193" spans="1:46" ht="21" customHeight="1" thickBot="1">
      <c r="A193" s="144"/>
      <c r="B193" s="114"/>
      <c r="C193" s="114"/>
      <c r="D193" s="116"/>
      <c r="E193" s="137"/>
      <c r="F193" s="118"/>
      <c r="G193" s="118"/>
      <c r="H193" s="118"/>
      <c r="I193" s="118"/>
      <c r="J193" s="38" t="s">
        <v>24</v>
      </c>
      <c r="K193" s="140"/>
      <c r="L193" s="141"/>
      <c r="M193" s="142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90"/>
      <c r="AQ193" s="90"/>
      <c r="AR193" s="90"/>
      <c r="AS193" s="39" t="str">
        <f t="shared" ref="AS193" si="282">IF(AT192=AT193,"○","×")</f>
        <v>○</v>
      </c>
      <c r="AT193" s="36">
        <f t="shared" ref="AT193" si="283">COUNTIF(N193:AR193,"ａ")+COUNTIF(N193:AR193,"ｂ")+COUNTIF(N193:AR193,"ｃ")</f>
        <v>0</v>
      </c>
    </row>
    <row r="194" spans="1:46" ht="21" customHeight="1">
      <c r="A194" s="143">
        <v>96</v>
      </c>
      <c r="B194" s="145"/>
      <c r="C194" s="145"/>
      <c r="D194" s="146"/>
      <c r="E194" s="137" t="str">
        <f>IF(D194=""," ",DATEDIF(D194,K194,"Y")&amp;"歳"&amp;DATEDIF(D194,K194,"YM")&amp;"カ月")</f>
        <v xml:space="preserve"> </v>
      </c>
      <c r="F194" s="138"/>
      <c r="G194" s="138"/>
      <c r="H194" s="138"/>
      <c r="I194" s="138"/>
      <c r="J194" s="40" t="s">
        <v>8</v>
      </c>
      <c r="K194" s="139">
        <f>DATE($B1,$D1,1)</f>
        <v>44317</v>
      </c>
      <c r="L194" s="139">
        <f>DATEDIF(D194,K194,"Y")</f>
        <v>121</v>
      </c>
      <c r="M194" s="121" t="str">
        <f t="shared" si="238"/>
        <v>×</v>
      </c>
      <c r="N194" s="87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86"/>
      <c r="AO194" s="86"/>
      <c r="AP194" s="86"/>
      <c r="AQ194" s="86"/>
      <c r="AR194" s="86"/>
      <c r="AS194" s="41">
        <f>SUM(N194:AR194)</f>
        <v>0</v>
      </c>
      <c r="AT194" s="36">
        <f t="shared" ref="AT194" si="284">COUNT(N194:AR194)</f>
        <v>0</v>
      </c>
    </row>
    <row r="195" spans="1:46" ht="21" customHeight="1" thickBot="1">
      <c r="A195" s="144"/>
      <c r="B195" s="114"/>
      <c r="C195" s="114"/>
      <c r="D195" s="116"/>
      <c r="E195" s="137"/>
      <c r="F195" s="118"/>
      <c r="G195" s="118"/>
      <c r="H195" s="118"/>
      <c r="I195" s="118"/>
      <c r="J195" s="38" t="s">
        <v>24</v>
      </c>
      <c r="K195" s="140"/>
      <c r="L195" s="141"/>
      <c r="M195" s="142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O195" s="90"/>
      <c r="AP195" s="90"/>
      <c r="AQ195" s="90"/>
      <c r="AR195" s="90"/>
      <c r="AS195" s="39" t="str">
        <f t="shared" ref="AS195" si="285">IF(AT194=AT195,"○","×")</f>
        <v>○</v>
      </c>
      <c r="AT195" s="36">
        <f t="shared" ref="AT195" si="286">COUNTIF(N195:AR195,"ａ")+COUNTIF(N195:AR195,"ｂ")+COUNTIF(N195:AR195,"ｃ")</f>
        <v>0</v>
      </c>
    </row>
    <row r="196" spans="1:46" ht="21" customHeight="1">
      <c r="A196" s="143">
        <v>97</v>
      </c>
      <c r="B196" s="145"/>
      <c r="C196" s="145"/>
      <c r="D196" s="146"/>
      <c r="E196" s="137" t="str">
        <f>IF(D196=""," ",DATEDIF(D196,K196,"Y")&amp;"歳"&amp;DATEDIF(D196,K196,"YM")&amp;"カ月")</f>
        <v xml:space="preserve"> </v>
      </c>
      <c r="F196" s="138"/>
      <c r="G196" s="138"/>
      <c r="H196" s="138"/>
      <c r="I196" s="138"/>
      <c r="J196" s="40" t="s">
        <v>8</v>
      </c>
      <c r="K196" s="139">
        <f>DATE($B1,$D1,1)</f>
        <v>44317</v>
      </c>
      <c r="L196" s="139">
        <f>DATEDIF(D196,K196,"Y")</f>
        <v>121</v>
      </c>
      <c r="M196" s="121" t="str">
        <f t="shared" si="238"/>
        <v>×</v>
      </c>
      <c r="N196" s="87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6"/>
      <c r="AA196" s="86"/>
      <c r="AB196" s="86"/>
      <c r="AC196" s="86"/>
      <c r="AD196" s="86"/>
      <c r="AE196" s="86"/>
      <c r="AF196" s="86"/>
      <c r="AG196" s="86"/>
      <c r="AH196" s="86"/>
      <c r="AI196" s="86"/>
      <c r="AJ196" s="86"/>
      <c r="AK196" s="86"/>
      <c r="AL196" s="86"/>
      <c r="AM196" s="86"/>
      <c r="AN196" s="86"/>
      <c r="AO196" s="86"/>
      <c r="AP196" s="86"/>
      <c r="AQ196" s="86"/>
      <c r="AR196" s="86"/>
      <c r="AS196" s="41">
        <f>SUM(N196:AR196)</f>
        <v>0</v>
      </c>
      <c r="AT196" s="36">
        <f t="shared" ref="AT196" si="287">COUNT(N196:AR196)</f>
        <v>0</v>
      </c>
    </row>
    <row r="197" spans="1:46" ht="21" customHeight="1" thickBot="1">
      <c r="A197" s="144"/>
      <c r="B197" s="114"/>
      <c r="C197" s="114"/>
      <c r="D197" s="116"/>
      <c r="E197" s="137"/>
      <c r="F197" s="118"/>
      <c r="G197" s="118"/>
      <c r="H197" s="118"/>
      <c r="I197" s="118"/>
      <c r="J197" s="38" t="s">
        <v>24</v>
      </c>
      <c r="K197" s="140"/>
      <c r="L197" s="141"/>
      <c r="M197" s="142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P197" s="90"/>
      <c r="AQ197" s="90"/>
      <c r="AR197" s="90"/>
      <c r="AS197" s="39" t="str">
        <f t="shared" ref="AS197" si="288">IF(AT196=AT197,"○","×")</f>
        <v>○</v>
      </c>
      <c r="AT197" s="36">
        <f t="shared" ref="AT197" si="289">COUNTIF(N197:AR197,"ａ")+COUNTIF(N197:AR197,"ｂ")+COUNTIF(N197:AR197,"ｃ")</f>
        <v>0</v>
      </c>
    </row>
    <row r="198" spans="1:46" ht="21" customHeight="1">
      <c r="A198" s="143">
        <v>98</v>
      </c>
      <c r="B198" s="145"/>
      <c r="C198" s="145"/>
      <c r="D198" s="146"/>
      <c r="E198" s="137" t="str">
        <f>IF(D198=""," ",DATEDIF(D198,K198,"Y")&amp;"歳"&amp;DATEDIF(D198,K198,"YM")&amp;"カ月")</f>
        <v xml:space="preserve"> </v>
      </c>
      <c r="F198" s="138"/>
      <c r="G198" s="138"/>
      <c r="H198" s="138"/>
      <c r="I198" s="138"/>
      <c r="J198" s="40" t="s">
        <v>8</v>
      </c>
      <c r="K198" s="139">
        <f>DATE($B1,$D1,1)</f>
        <v>44317</v>
      </c>
      <c r="L198" s="139">
        <f>DATEDIF(D198,K198,"Y")</f>
        <v>121</v>
      </c>
      <c r="M198" s="121" t="str">
        <f t="shared" si="238"/>
        <v>×</v>
      </c>
      <c r="N198" s="87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6"/>
      <c r="AA198" s="86"/>
      <c r="AB198" s="86"/>
      <c r="AC198" s="86"/>
      <c r="AD198" s="86"/>
      <c r="AE198" s="86"/>
      <c r="AF198" s="86"/>
      <c r="AG198" s="86"/>
      <c r="AH198" s="86"/>
      <c r="AI198" s="86"/>
      <c r="AJ198" s="86"/>
      <c r="AK198" s="86"/>
      <c r="AL198" s="86"/>
      <c r="AM198" s="86"/>
      <c r="AN198" s="86"/>
      <c r="AO198" s="86"/>
      <c r="AP198" s="86"/>
      <c r="AQ198" s="86"/>
      <c r="AR198" s="86"/>
      <c r="AS198" s="41">
        <f>SUM(N198:AR198)</f>
        <v>0</v>
      </c>
      <c r="AT198" s="36">
        <f t="shared" ref="AT198" si="290">COUNT(N198:AR198)</f>
        <v>0</v>
      </c>
    </row>
    <row r="199" spans="1:46" ht="21" customHeight="1" thickBot="1">
      <c r="A199" s="144"/>
      <c r="B199" s="114"/>
      <c r="C199" s="114"/>
      <c r="D199" s="116"/>
      <c r="E199" s="137"/>
      <c r="F199" s="118"/>
      <c r="G199" s="118"/>
      <c r="H199" s="118"/>
      <c r="I199" s="118"/>
      <c r="J199" s="38" t="s">
        <v>24</v>
      </c>
      <c r="K199" s="140"/>
      <c r="L199" s="141"/>
      <c r="M199" s="142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39" t="str">
        <f t="shared" ref="AS199" si="291">IF(AT198=AT199,"○","×")</f>
        <v>○</v>
      </c>
      <c r="AT199" s="36">
        <f t="shared" ref="AT199" si="292">COUNTIF(N199:AR199,"ａ")+COUNTIF(N199:AR199,"ｂ")+COUNTIF(N199:AR199,"ｃ")</f>
        <v>0</v>
      </c>
    </row>
    <row r="200" spans="1:46" ht="21" customHeight="1">
      <c r="A200" s="143">
        <v>99</v>
      </c>
      <c r="B200" s="145"/>
      <c r="C200" s="145"/>
      <c r="D200" s="146"/>
      <c r="E200" s="137" t="str">
        <f>IF(D200=""," ",DATEDIF(D200,K200,"Y")&amp;"歳"&amp;DATEDIF(D200,K200,"YM")&amp;"カ月")</f>
        <v xml:space="preserve"> </v>
      </c>
      <c r="F200" s="138"/>
      <c r="G200" s="138"/>
      <c r="H200" s="138"/>
      <c r="I200" s="138"/>
      <c r="J200" s="40" t="s">
        <v>8</v>
      </c>
      <c r="K200" s="139">
        <f>DATE($B1,$D1,1)</f>
        <v>44317</v>
      </c>
      <c r="L200" s="139">
        <f>DATEDIF(D200,K200,"Y")</f>
        <v>121</v>
      </c>
      <c r="M200" s="121" t="str">
        <f t="shared" si="238"/>
        <v>×</v>
      </c>
      <c r="N200" s="87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  <c r="AI200" s="86"/>
      <c r="AJ200" s="86"/>
      <c r="AK200" s="86"/>
      <c r="AL200" s="86"/>
      <c r="AM200" s="86"/>
      <c r="AN200" s="86"/>
      <c r="AO200" s="86"/>
      <c r="AP200" s="86"/>
      <c r="AQ200" s="86"/>
      <c r="AR200" s="86"/>
      <c r="AS200" s="41">
        <f>SUM(N200:AR200)</f>
        <v>0</v>
      </c>
      <c r="AT200" s="36">
        <f t="shared" ref="AT200" si="293">COUNT(N200:AR200)</f>
        <v>0</v>
      </c>
    </row>
    <row r="201" spans="1:46" ht="21" customHeight="1" thickBot="1">
      <c r="A201" s="144"/>
      <c r="B201" s="114"/>
      <c r="C201" s="114"/>
      <c r="D201" s="116"/>
      <c r="E201" s="137"/>
      <c r="F201" s="118"/>
      <c r="G201" s="118"/>
      <c r="H201" s="118"/>
      <c r="I201" s="118"/>
      <c r="J201" s="38" t="s">
        <v>24</v>
      </c>
      <c r="K201" s="140"/>
      <c r="L201" s="141"/>
      <c r="M201" s="142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90"/>
      <c r="AQ201" s="90"/>
      <c r="AR201" s="90"/>
      <c r="AS201" s="39" t="str">
        <f t="shared" ref="AS201" si="294">IF(AT200=AT201,"○","×")</f>
        <v>○</v>
      </c>
      <c r="AT201" s="36">
        <f t="shared" ref="AT201" si="295">COUNTIF(N201:AR201,"ａ")+COUNTIF(N201:AR201,"ｂ")+COUNTIF(N201:AR201,"ｃ")</f>
        <v>0</v>
      </c>
    </row>
    <row r="202" spans="1:46" ht="21" customHeight="1">
      <c r="A202" s="143">
        <v>100</v>
      </c>
      <c r="B202" s="145"/>
      <c r="C202" s="145"/>
      <c r="D202" s="146"/>
      <c r="E202" s="137" t="str">
        <f>IF(D202=""," ",DATEDIF(D202,K202,"Y")&amp;"歳"&amp;DATEDIF(D202,K202,"YM")&amp;"カ月")</f>
        <v xml:space="preserve"> </v>
      </c>
      <c r="F202" s="138"/>
      <c r="G202" s="138"/>
      <c r="H202" s="138"/>
      <c r="I202" s="138"/>
      <c r="J202" s="40" t="s">
        <v>8</v>
      </c>
      <c r="K202" s="139">
        <f>DATE($B1,$D1,1)</f>
        <v>44317</v>
      </c>
      <c r="L202" s="139">
        <f>DATEDIF(D202,K202,"Y")</f>
        <v>121</v>
      </c>
      <c r="M202" s="121" t="str">
        <f t="shared" si="238"/>
        <v>×</v>
      </c>
      <c r="N202" s="87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  <c r="AA202" s="86"/>
      <c r="AB202" s="86"/>
      <c r="AC202" s="86"/>
      <c r="AD202" s="86"/>
      <c r="AE202" s="86"/>
      <c r="AF202" s="86"/>
      <c r="AG202" s="86"/>
      <c r="AH202" s="86"/>
      <c r="AI202" s="86"/>
      <c r="AJ202" s="86"/>
      <c r="AK202" s="86"/>
      <c r="AL202" s="86"/>
      <c r="AM202" s="86"/>
      <c r="AN202" s="86"/>
      <c r="AO202" s="86"/>
      <c r="AP202" s="86"/>
      <c r="AQ202" s="86"/>
      <c r="AR202" s="86"/>
      <c r="AS202" s="41">
        <f>SUM(N202:AR202)</f>
        <v>0</v>
      </c>
      <c r="AT202" s="36">
        <f t="shared" ref="AT202" si="296">COUNT(N202:AR202)</f>
        <v>0</v>
      </c>
    </row>
    <row r="203" spans="1:46" ht="21" customHeight="1" thickBot="1">
      <c r="A203" s="144"/>
      <c r="B203" s="114"/>
      <c r="C203" s="114"/>
      <c r="D203" s="116"/>
      <c r="E203" s="137"/>
      <c r="F203" s="118"/>
      <c r="G203" s="118"/>
      <c r="H203" s="118"/>
      <c r="I203" s="118"/>
      <c r="J203" s="38" t="s">
        <v>24</v>
      </c>
      <c r="K203" s="140"/>
      <c r="L203" s="141"/>
      <c r="M203" s="142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  <c r="AK203" s="90"/>
      <c r="AL203" s="90"/>
      <c r="AM203" s="90"/>
      <c r="AN203" s="90"/>
      <c r="AO203" s="90"/>
      <c r="AP203" s="90"/>
      <c r="AQ203" s="90"/>
      <c r="AR203" s="90"/>
      <c r="AS203" s="39" t="str">
        <f t="shared" ref="AS203" si="297">IF(AT202=AT203,"○","×")</f>
        <v>○</v>
      </c>
      <c r="AT203" s="36">
        <f t="shared" ref="AT203" si="298">COUNTIF(N203:AR203,"ａ")+COUNTIF(N203:AR203,"ｂ")+COUNTIF(N203:AR203,"ｃ")</f>
        <v>0</v>
      </c>
    </row>
    <row r="204" spans="1:46" ht="21" customHeight="1">
      <c r="A204" s="143">
        <v>101</v>
      </c>
      <c r="B204" s="145"/>
      <c r="C204" s="145"/>
      <c r="D204" s="146"/>
      <c r="E204" s="137" t="str">
        <f>IF(D204=""," ",DATEDIF(D204,K204,"Y")&amp;"歳"&amp;DATEDIF(D204,K204,"YM")&amp;"カ月")</f>
        <v xml:space="preserve"> </v>
      </c>
      <c r="F204" s="138"/>
      <c r="G204" s="138"/>
      <c r="H204" s="138"/>
      <c r="I204" s="138"/>
      <c r="J204" s="40" t="s">
        <v>8</v>
      </c>
      <c r="K204" s="139">
        <f>DATE($B1,$D1,1)</f>
        <v>44317</v>
      </c>
      <c r="L204" s="139">
        <f>DATEDIF(D204,K204,"Y")</f>
        <v>121</v>
      </c>
      <c r="M204" s="121" t="str">
        <f t="shared" si="238"/>
        <v>×</v>
      </c>
      <c r="N204" s="87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6"/>
      <c r="AA204" s="86"/>
      <c r="AB204" s="86"/>
      <c r="AC204" s="86"/>
      <c r="AD204" s="86"/>
      <c r="AE204" s="86"/>
      <c r="AF204" s="86"/>
      <c r="AG204" s="86"/>
      <c r="AH204" s="86"/>
      <c r="AI204" s="86"/>
      <c r="AJ204" s="86"/>
      <c r="AK204" s="86"/>
      <c r="AL204" s="86"/>
      <c r="AM204" s="86"/>
      <c r="AN204" s="86"/>
      <c r="AO204" s="86"/>
      <c r="AP204" s="86"/>
      <c r="AQ204" s="86"/>
      <c r="AR204" s="86"/>
      <c r="AS204" s="41">
        <f>SUM(N204:AR204)</f>
        <v>0</v>
      </c>
      <c r="AT204" s="36">
        <f t="shared" ref="AT204" si="299">COUNT(N204:AR204)</f>
        <v>0</v>
      </c>
    </row>
    <row r="205" spans="1:46" ht="21" customHeight="1" thickBot="1">
      <c r="A205" s="144"/>
      <c r="B205" s="114"/>
      <c r="C205" s="114"/>
      <c r="D205" s="116"/>
      <c r="E205" s="137"/>
      <c r="F205" s="118"/>
      <c r="G205" s="118"/>
      <c r="H205" s="118"/>
      <c r="I205" s="118"/>
      <c r="J205" s="38" t="s">
        <v>24</v>
      </c>
      <c r="K205" s="140"/>
      <c r="L205" s="141"/>
      <c r="M205" s="142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  <c r="AK205" s="90"/>
      <c r="AL205" s="90"/>
      <c r="AM205" s="90"/>
      <c r="AN205" s="90"/>
      <c r="AO205" s="90"/>
      <c r="AP205" s="90"/>
      <c r="AQ205" s="90"/>
      <c r="AR205" s="90"/>
      <c r="AS205" s="39" t="str">
        <f t="shared" ref="AS205" si="300">IF(AT204=AT205,"○","×")</f>
        <v>○</v>
      </c>
      <c r="AT205" s="36">
        <f t="shared" ref="AT205" si="301">COUNTIF(N205:AR205,"ａ")+COUNTIF(N205:AR205,"ｂ")+COUNTIF(N205:AR205,"ｃ")</f>
        <v>0</v>
      </c>
    </row>
    <row r="206" spans="1:46" ht="21" customHeight="1">
      <c r="A206" s="143">
        <v>102</v>
      </c>
      <c r="B206" s="145"/>
      <c r="C206" s="145"/>
      <c r="D206" s="146"/>
      <c r="E206" s="137" t="str">
        <f>IF(D206=""," ",DATEDIF(D206,K206,"Y")&amp;"歳"&amp;DATEDIF(D206,K206,"YM")&amp;"カ月")</f>
        <v xml:space="preserve"> </v>
      </c>
      <c r="F206" s="138"/>
      <c r="G206" s="138"/>
      <c r="H206" s="138"/>
      <c r="I206" s="138"/>
      <c r="J206" s="40" t="s">
        <v>8</v>
      </c>
      <c r="K206" s="139">
        <f>DATE($B1,$D1,1)</f>
        <v>44317</v>
      </c>
      <c r="L206" s="139">
        <f>DATEDIF(D206,K206,"Y")</f>
        <v>121</v>
      </c>
      <c r="M206" s="121" t="str">
        <f t="shared" si="238"/>
        <v>×</v>
      </c>
      <c r="N206" s="87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  <c r="AA206" s="86"/>
      <c r="AB206" s="86"/>
      <c r="AC206" s="86"/>
      <c r="AD206" s="86"/>
      <c r="AE206" s="86"/>
      <c r="AF206" s="86"/>
      <c r="AG206" s="86"/>
      <c r="AH206" s="86"/>
      <c r="AI206" s="86"/>
      <c r="AJ206" s="86"/>
      <c r="AK206" s="86"/>
      <c r="AL206" s="86"/>
      <c r="AM206" s="86"/>
      <c r="AN206" s="86"/>
      <c r="AO206" s="86"/>
      <c r="AP206" s="86"/>
      <c r="AQ206" s="86"/>
      <c r="AR206" s="86"/>
      <c r="AS206" s="41">
        <f>SUM(N206:AR206)</f>
        <v>0</v>
      </c>
      <c r="AT206" s="36">
        <f t="shared" ref="AT206" si="302">COUNT(N206:AR206)</f>
        <v>0</v>
      </c>
    </row>
    <row r="207" spans="1:46" ht="21" customHeight="1" thickBot="1">
      <c r="A207" s="144"/>
      <c r="B207" s="114"/>
      <c r="C207" s="114"/>
      <c r="D207" s="116"/>
      <c r="E207" s="137"/>
      <c r="F207" s="118"/>
      <c r="G207" s="118"/>
      <c r="H207" s="118"/>
      <c r="I207" s="118"/>
      <c r="J207" s="38" t="s">
        <v>24</v>
      </c>
      <c r="K207" s="140"/>
      <c r="L207" s="141"/>
      <c r="M207" s="142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P207" s="90"/>
      <c r="AQ207" s="90"/>
      <c r="AR207" s="90"/>
      <c r="AS207" s="39" t="str">
        <f t="shared" ref="AS207" si="303">IF(AT206=AT207,"○","×")</f>
        <v>○</v>
      </c>
      <c r="AT207" s="36">
        <f t="shared" ref="AT207" si="304">COUNTIF(N207:AR207,"ａ")+COUNTIF(N207:AR207,"ｂ")+COUNTIF(N207:AR207,"ｃ")</f>
        <v>0</v>
      </c>
    </row>
    <row r="208" spans="1:46" ht="21" customHeight="1">
      <c r="A208" s="143">
        <v>103</v>
      </c>
      <c r="B208" s="145"/>
      <c r="C208" s="145"/>
      <c r="D208" s="146"/>
      <c r="E208" s="137" t="str">
        <f>IF(D208=""," ",DATEDIF(D208,K208,"Y")&amp;"歳"&amp;DATEDIF(D208,K208,"YM")&amp;"カ月")</f>
        <v xml:space="preserve"> </v>
      </c>
      <c r="F208" s="138"/>
      <c r="G208" s="138"/>
      <c r="H208" s="138"/>
      <c r="I208" s="138"/>
      <c r="J208" s="40" t="s">
        <v>8</v>
      </c>
      <c r="K208" s="139">
        <f>DATE($B1,$D1,1)</f>
        <v>44317</v>
      </c>
      <c r="L208" s="139">
        <f>DATEDIF(D208,K208,"Y")</f>
        <v>121</v>
      </c>
      <c r="M208" s="121" t="str">
        <f t="shared" si="238"/>
        <v>×</v>
      </c>
      <c r="N208" s="87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  <c r="AA208" s="86"/>
      <c r="AB208" s="86"/>
      <c r="AC208" s="86"/>
      <c r="AD208" s="86"/>
      <c r="AE208" s="86"/>
      <c r="AF208" s="86"/>
      <c r="AG208" s="86"/>
      <c r="AH208" s="86"/>
      <c r="AI208" s="86"/>
      <c r="AJ208" s="86"/>
      <c r="AK208" s="86"/>
      <c r="AL208" s="86"/>
      <c r="AM208" s="86"/>
      <c r="AN208" s="86"/>
      <c r="AO208" s="86"/>
      <c r="AP208" s="86"/>
      <c r="AQ208" s="86"/>
      <c r="AR208" s="86"/>
      <c r="AS208" s="41">
        <f>SUM(N208:AR208)</f>
        <v>0</v>
      </c>
      <c r="AT208" s="36">
        <f t="shared" ref="AT208" si="305">COUNT(N208:AR208)</f>
        <v>0</v>
      </c>
    </row>
    <row r="209" spans="1:46" ht="21" customHeight="1" thickBot="1">
      <c r="A209" s="144"/>
      <c r="B209" s="114"/>
      <c r="C209" s="114"/>
      <c r="D209" s="116"/>
      <c r="E209" s="137"/>
      <c r="F209" s="118"/>
      <c r="G209" s="118"/>
      <c r="H209" s="118"/>
      <c r="I209" s="118"/>
      <c r="J209" s="38" t="s">
        <v>24</v>
      </c>
      <c r="K209" s="140"/>
      <c r="L209" s="141"/>
      <c r="M209" s="142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90"/>
      <c r="AQ209" s="90"/>
      <c r="AR209" s="90"/>
      <c r="AS209" s="39" t="str">
        <f t="shared" ref="AS209" si="306">IF(AT208=AT209,"○","×")</f>
        <v>○</v>
      </c>
      <c r="AT209" s="36">
        <f t="shared" ref="AT209" si="307">COUNTIF(N209:AR209,"ａ")+COUNTIF(N209:AR209,"ｂ")+COUNTIF(N209:AR209,"ｃ")</f>
        <v>0</v>
      </c>
    </row>
    <row r="210" spans="1:46" ht="21" customHeight="1">
      <c r="A210" s="143">
        <v>104</v>
      </c>
      <c r="B210" s="145"/>
      <c r="C210" s="145"/>
      <c r="D210" s="146"/>
      <c r="E210" s="137" t="str">
        <f>IF(D210=""," ",DATEDIF(D210,K210,"Y")&amp;"歳"&amp;DATEDIF(D210,K210,"YM")&amp;"カ月")</f>
        <v xml:space="preserve"> </v>
      </c>
      <c r="F210" s="138"/>
      <c r="G210" s="138"/>
      <c r="H210" s="138"/>
      <c r="I210" s="138"/>
      <c r="J210" s="40" t="s">
        <v>8</v>
      </c>
      <c r="K210" s="139">
        <f>DATE($B1,$D1,1)</f>
        <v>44317</v>
      </c>
      <c r="L210" s="139">
        <f>DATEDIF(D210,K210,"Y")</f>
        <v>121</v>
      </c>
      <c r="M210" s="121" t="str">
        <f t="shared" si="238"/>
        <v>×</v>
      </c>
      <c r="N210" s="87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  <c r="AA210" s="86"/>
      <c r="AB210" s="86"/>
      <c r="AC210" s="86"/>
      <c r="AD210" s="86"/>
      <c r="AE210" s="86"/>
      <c r="AF210" s="86"/>
      <c r="AG210" s="86"/>
      <c r="AH210" s="86"/>
      <c r="AI210" s="86"/>
      <c r="AJ210" s="86"/>
      <c r="AK210" s="86"/>
      <c r="AL210" s="86"/>
      <c r="AM210" s="86"/>
      <c r="AN210" s="86"/>
      <c r="AO210" s="86"/>
      <c r="AP210" s="86"/>
      <c r="AQ210" s="86"/>
      <c r="AR210" s="86"/>
      <c r="AS210" s="41">
        <f>SUM(N210:AR210)</f>
        <v>0</v>
      </c>
      <c r="AT210" s="36">
        <f t="shared" ref="AT210" si="308">COUNT(N210:AR210)</f>
        <v>0</v>
      </c>
    </row>
    <row r="211" spans="1:46" ht="21" customHeight="1" thickBot="1">
      <c r="A211" s="144"/>
      <c r="B211" s="114"/>
      <c r="C211" s="114"/>
      <c r="D211" s="116"/>
      <c r="E211" s="137"/>
      <c r="F211" s="118"/>
      <c r="G211" s="118"/>
      <c r="H211" s="118"/>
      <c r="I211" s="118"/>
      <c r="J211" s="38" t="s">
        <v>24</v>
      </c>
      <c r="K211" s="140"/>
      <c r="L211" s="141"/>
      <c r="M211" s="142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90"/>
      <c r="AM211" s="90"/>
      <c r="AN211" s="90"/>
      <c r="AO211" s="90"/>
      <c r="AP211" s="90"/>
      <c r="AQ211" s="90"/>
      <c r="AR211" s="90"/>
      <c r="AS211" s="39" t="str">
        <f t="shared" ref="AS211" si="309">IF(AT210=AT211,"○","×")</f>
        <v>○</v>
      </c>
      <c r="AT211" s="36">
        <f t="shared" ref="AT211" si="310">COUNTIF(N211:AR211,"ａ")+COUNTIF(N211:AR211,"ｂ")+COUNTIF(N211:AR211,"ｃ")</f>
        <v>0</v>
      </c>
    </row>
    <row r="212" spans="1:46" ht="21" customHeight="1">
      <c r="A212" s="143">
        <v>105</v>
      </c>
      <c r="B212" s="145"/>
      <c r="C212" s="145"/>
      <c r="D212" s="146"/>
      <c r="E212" s="137" t="str">
        <f>IF(D212=""," ",DATEDIF(D212,K212,"Y")&amp;"歳"&amp;DATEDIF(D212,K212,"YM")&amp;"カ月")</f>
        <v xml:space="preserve"> </v>
      </c>
      <c r="F212" s="138"/>
      <c r="G212" s="138"/>
      <c r="H212" s="138"/>
      <c r="I212" s="138"/>
      <c r="J212" s="40" t="s">
        <v>8</v>
      </c>
      <c r="K212" s="139">
        <f>DATE($B1,$D1,1)</f>
        <v>44317</v>
      </c>
      <c r="L212" s="139">
        <f>DATEDIF(D212,K212,"Y")</f>
        <v>121</v>
      </c>
      <c r="M212" s="121" t="str">
        <f t="shared" si="238"/>
        <v>×</v>
      </c>
      <c r="N212" s="87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6"/>
      <c r="AA212" s="86"/>
      <c r="AB212" s="86"/>
      <c r="AC212" s="86"/>
      <c r="AD212" s="86"/>
      <c r="AE212" s="86"/>
      <c r="AF212" s="86"/>
      <c r="AG212" s="86"/>
      <c r="AH212" s="86"/>
      <c r="AI212" s="86"/>
      <c r="AJ212" s="86"/>
      <c r="AK212" s="86"/>
      <c r="AL212" s="86"/>
      <c r="AM212" s="86"/>
      <c r="AN212" s="86"/>
      <c r="AO212" s="86"/>
      <c r="AP212" s="86"/>
      <c r="AQ212" s="86"/>
      <c r="AR212" s="86"/>
      <c r="AS212" s="41">
        <f>SUM(N212:AR212)</f>
        <v>0</v>
      </c>
      <c r="AT212" s="36">
        <f t="shared" ref="AT212" si="311">COUNT(N212:AR212)</f>
        <v>0</v>
      </c>
    </row>
    <row r="213" spans="1:46" ht="21" customHeight="1" thickBot="1">
      <c r="A213" s="144"/>
      <c r="B213" s="114"/>
      <c r="C213" s="114"/>
      <c r="D213" s="116"/>
      <c r="E213" s="137"/>
      <c r="F213" s="118"/>
      <c r="G213" s="118"/>
      <c r="H213" s="118"/>
      <c r="I213" s="118"/>
      <c r="J213" s="38" t="s">
        <v>24</v>
      </c>
      <c r="K213" s="140"/>
      <c r="L213" s="141"/>
      <c r="M213" s="142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P213" s="90"/>
      <c r="AQ213" s="90"/>
      <c r="AR213" s="90"/>
      <c r="AS213" s="39" t="str">
        <f t="shared" ref="AS213" si="312">IF(AT212=AT213,"○","×")</f>
        <v>○</v>
      </c>
      <c r="AT213" s="36">
        <f t="shared" ref="AT213" si="313">COUNTIF(N213:AR213,"ａ")+COUNTIF(N213:AR213,"ｂ")+COUNTIF(N213:AR213,"ｃ")</f>
        <v>0</v>
      </c>
    </row>
    <row r="214" spans="1:46" ht="21" customHeight="1">
      <c r="A214" s="143">
        <v>106</v>
      </c>
      <c r="B214" s="145"/>
      <c r="C214" s="145"/>
      <c r="D214" s="146"/>
      <c r="E214" s="137" t="str">
        <f>IF(D214=""," ",DATEDIF(D214,K214,"Y")&amp;"歳"&amp;DATEDIF(D214,K214,"YM")&amp;"カ月")</f>
        <v xml:space="preserve"> </v>
      </c>
      <c r="F214" s="138"/>
      <c r="G214" s="138"/>
      <c r="H214" s="138"/>
      <c r="I214" s="138"/>
      <c r="J214" s="40" t="s">
        <v>8</v>
      </c>
      <c r="K214" s="139">
        <f>DATE($B1,$D1,1)</f>
        <v>44317</v>
      </c>
      <c r="L214" s="139">
        <f>DATEDIF(D214,K214,"Y")</f>
        <v>121</v>
      </c>
      <c r="M214" s="121" t="str">
        <f t="shared" si="238"/>
        <v>×</v>
      </c>
      <c r="N214" s="87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  <c r="AA214" s="86"/>
      <c r="AB214" s="86"/>
      <c r="AC214" s="86"/>
      <c r="AD214" s="86"/>
      <c r="AE214" s="86"/>
      <c r="AF214" s="86"/>
      <c r="AG214" s="86"/>
      <c r="AH214" s="86"/>
      <c r="AI214" s="86"/>
      <c r="AJ214" s="86"/>
      <c r="AK214" s="86"/>
      <c r="AL214" s="86"/>
      <c r="AM214" s="86"/>
      <c r="AN214" s="86"/>
      <c r="AO214" s="86"/>
      <c r="AP214" s="86"/>
      <c r="AQ214" s="86"/>
      <c r="AR214" s="86"/>
      <c r="AS214" s="41">
        <f>SUM(N214:AR214)</f>
        <v>0</v>
      </c>
      <c r="AT214" s="36">
        <f t="shared" ref="AT214" si="314">COUNT(N214:AR214)</f>
        <v>0</v>
      </c>
    </row>
    <row r="215" spans="1:46" ht="21" customHeight="1" thickBot="1">
      <c r="A215" s="144"/>
      <c r="B215" s="114"/>
      <c r="C215" s="114"/>
      <c r="D215" s="116"/>
      <c r="E215" s="137"/>
      <c r="F215" s="118"/>
      <c r="G215" s="118"/>
      <c r="H215" s="118"/>
      <c r="I215" s="118"/>
      <c r="J215" s="38" t="s">
        <v>24</v>
      </c>
      <c r="K215" s="140"/>
      <c r="L215" s="141"/>
      <c r="M215" s="142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39" t="str">
        <f t="shared" ref="AS215" si="315">IF(AT214=AT215,"○","×")</f>
        <v>○</v>
      </c>
      <c r="AT215" s="36">
        <f t="shared" ref="AT215" si="316">COUNTIF(N215:AR215,"ａ")+COUNTIF(N215:AR215,"ｂ")+COUNTIF(N215:AR215,"ｃ")</f>
        <v>0</v>
      </c>
    </row>
    <row r="216" spans="1:46" ht="21" customHeight="1">
      <c r="A216" s="143">
        <v>107</v>
      </c>
      <c r="B216" s="145"/>
      <c r="C216" s="145"/>
      <c r="D216" s="146"/>
      <c r="E216" s="137" t="str">
        <f>IF(D216=""," ",DATEDIF(D216,K216,"Y")&amp;"歳"&amp;DATEDIF(D216,K216,"YM")&amp;"カ月")</f>
        <v xml:space="preserve"> </v>
      </c>
      <c r="F216" s="138"/>
      <c r="G216" s="138"/>
      <c r="H216" s="138"/>
      <c r="I216" s="138"/>
      <c r="J216" s="40" t="s">
        <v>8</v>
      </c>
      <c r="K216" s="139">
        <f>DATE($B1,$D1,1)</f>
        <v>44317</v>
      </c>
      <c r="L216" s="139">
        <f>DATEDIF(D216,K216,"Y")</f>
        <v>121</v>
      </c>
      <c r="M216" s="121" t="str">
        <f t="shared" si="238"/>
        <v>×</v>
      </c>
      <c r="N216" s="87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  <c r="AA216" s="86"/>
      <c r="AB216" s="86"/>
      <c r="AC216" s="86"/>
      <c r="AD216" s="86"/>
      <c r="AE216" s="86"/>
      <c r="AF216" s="86"/>
      <c r="AG216" s="86"/>
      <c r="AH216" s="86"/>
      <c r="AI216" s="86"/>
      <c r="AJ216" s="86"/>
      <c r="AK216" s="86"/>
      <c r="AL216" s="86"/>
      <c r="AM216" s="86"/>
      <c r="AN216" s="86"/>
      <c r="AO216" s="86"/>
      <c r="AP216" s="86"/>
      <c r="AQ216" s="86"/>
      <c r="AR216" s="86"/>
      <c r="AS216" s="41">
        <f>SUM(N216:AR216)</f>
        <v>0</v>
      </c>
      <c r="AT216" s="36">
        <f t="shared" ref="AT216" si="317">COUNT(N216:AR216)</f>
        <v>0</v>
      </c>
    </row>
    <row r="217" spans="1:46" ht="21" customHeight="1" thickBot="1">
      <c r="A217" s="144"/>
      <c r="B217" s="114"/>
      <c r="C217" s="114"/>
      <c r="D217" s="116"/>
      <c r="E217" s="137"/>
      <c r="F217" s="118"/>
      <c r="G217" s="118"/>
      <c r="H217" s="118"/>
      <c r="I217" s="118"/>
      <c r="J217" s="38" t="s">
        <v>24</v>
      </c>
      <c r="K217" s="140"/>
      <c r="L217" s="141"/>
      <c r="M217" s="142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39" t="str">
        <f t="shared" ref="AS217" si="318">IF(AT216=AT217,"○","×")</f>
        <v>○</v>
      </c>
      <c r="AT217" s="36">
        <f t="shared" ref="AT217" si="319">COUNTIF(N217:AR217,"ａ")+COUNTIF(N217:AR217,"ｂ")+COUNTIF(N217:AR217,"ｃ")</f>
        <v>0</v>
      </c>
    </row>
    <row r="218" spans="1:46" ht="21" customHeight="1">
      <c r="A218" s="143">
        <v>108</v>
      </c>
      <c r="B218" s="145"/>
      <c r="C218" s="145"/>
      <c r="D218" s="146"/>
      <c r="E218" s="137" t="str">
        <f>IF(D218=""," ",DATEDIF(D218,K218,"Y")&amp;"歳"&amp;DATEDIF(D218,K218,"YM")&amp;"カ月")</f>
        <v xml:space="preserve"> </v>
      </c>
      <c r="F218" s="138"/>
      <c r="G218" s="138"/>
      <c r="H218" s="138"/>
      <c r="I218" s="138"/>
      <c r="J218" s="40" t="s">
        <v>8</v>
      </c>
      <c r="K218" s="139">
        <f>DATE($B1,$D1,1)</f>
        <v>44317</v>
      </c>
      <c r="L218" s="139">
        <f>DATEDIF(D218,K218,"Y")</f>
        <v>121</v>
      </c>
      <c r="M218" s="121" t="str">
        <f t="shared" si="238"/>
        <v>×</v>
      </c>
      <c r="N218" s="87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  <c r="AA218" s="86"/>
      <c r="AB218" s="86"/>
      <c r="AC218" s="86"/>
      <c r="AD218" s="86"/>
      <c r="AE218" s="86"/>
      <c r="AF218" s="86"/>
      <c r="AG218" s="86"/>
      <c r="AH218" s="86"/>
      <c r="AI218" s="86"/>
      <c r="AJ218" s="86"/>
      <c r="AK218" s="86"/>
      <c r="AL218" s="86"/>
      <c r="AM218" s="86"/>
      <c r="AN218" s="86"/>
      <c r="AO218" s="86"/>
      <c r="AP218" s="86"/>
      <c r="AQ218" s="86"/>
      <c r="AR218" s="86"/>
      <c r="AS218" s="41">
        <f>SUM(N218:AR218)</f>
        <v>0</v>
      </c>
      <c r="AT218" s="36">
        <f t="shared" ref="AT218" si="320">COUNT(N218:AR218)</f>
        <v>0</v>
      </c>
    </row>
    <row r="219" spans="1:46" ht="21" customHeight="1" thickBot="1">
      <c r="A219" s="144"/>
      <c r="B219" s="114"/>
      <c r="C219" s="114"/>
      <c r="D219" s="116"/>
      <c r="E219" s="137"/>
      <c r="F219" s="118"/>
      <c r="G219" s="118"/>
      <c r="H219" s="118"/>
      <c r="I219" s="118"/>
      <c r="J219" s="38" t="s">
        <v>24</v>
      </c>
      <c r="K219" s="140"/>
      <c r="L219" s="141"/>
      <c r="M219" s="142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39" t="str">
        <f t="shared" ref="AS219" si="321">IF(AT218=AT219,"○","×")</f>
        <v>○</v>
      </c>
      <c r="AT219" s="36">
        <f t="shared" ref="AT219" si="322">COUNTIF(N219:AR219,"ａ")+COUNTIF(N219:AR219,"ｂ")+COUNTIF(N219:AR219,"ｃ")</f>
        <v>0</v>
      </c>
    </row>
    <row r="220" spans="1:46" ht="21" customHeight="1">
      <c r="A220" s="143">
        <v>109</v>
      </c>
      <c r="B220" s="145"/>
      <c r="C220" s="145"/>
      <c r="D220" s="146"/>
      <c r="E220" s="137" t="str">
        <f>IF(D220=""," ",DATEDIF(D220,K220,"Y")&amp;"歳"&amp;DATEDIF(D220,K220,"YM")&amp;"カ月")</f>
        <v xml:space="preserve"> </v>
      </c>
      <c r="F220" s="138"/>
      <c r="G220" s="138"/>
      <c r="H220" s="138"/>
      <c r="I220" s="138"/>
      <c r="J220" s="40" t="s">
        <v>8</v>
      </c>
      <c r="K220" s="139">
        <f>DATE($B1,$D1,1)</f>
        <v>44317</v>
      </c>
      <c r="L220" s="139">
        <f>DATEDIF(D220,K220,"Y")</f>
        <v>121</v>
      </c>
      <c r="M220" s="121" t="str">
        <f t="shared" si="238"/>
        <v>×</v>
      </c>
      <c r="N220" s="87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  <c r="AA220" s="86"/>
      <c r="AB220" s="86"/>
      <c r="AC220" s="86"/>
      <c r="AD220" s="86"/>
      <c r="AE220" s="86"/>
      <c r="AF220" s="86"/>
      <c r="AG220" s="86"/>
      <c r="AH220" s="86"/>
      <c r="AI220" s="86"/>
      <c r="AJ220" s="86"/>
      <c r="AK220" s="86"/>
      <c r="AL220" s="86"/>
      <c r="AM220" s="86"/>
      <c r="AN220" s="86"/>
      <c r="AO220" s="86"/>
      <c r="AP220" s="86"/>
      <c r="AQ220" s="86"/>
      <c r="AR220" s="86"/>
      <c r="AS220" s="41">
        <f>SUM(N220:AR220)</f>
        <v>0</v>
      </c>
      <c r="AT220" s="36">
        <f t="shared" ref="AT220" si="323">COUNT(N220:AR220)</f>
        <v>0</v>
      </c>
    </row>
    <row r="221" spans="1:46" ht="21" customHeight="1" thickBot="1">
      <c r="A221" s="144"/>
      <c r="B221" s="114"/>
      <c r="C221" s="114"/>
      <c r="D221" s="116"/>
      <c r="E221" s="137"/>
      <c r="F221" s="118"/>
      <c r="G221" s="118"/>
      <c r="H221" s="118"/>
      <c r="I221" s="118"/>
      <c r="J221" s="38" t="s">
        <v>24</v>
      </c>
      <c r="K221" s="140"/>
      <c r="L221" s="141"/>
      <c r="M221" s="142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90"/>
      <c r="AQ221" s="90"/>
      <c r="AR221" s="90"/>
      <c r="AS221" s="39" t="str">
        <f t="shared" ref="AS221" si="324">IF(AT220=AT221,"○","×")</f>
        <v>○</v>
      </c>
      <c r="AT221" s="36">
        <f t="shared" ref="AT221" si="325">COUNTIF(N221:AR221,"ａ")+COUNTIF(N221:AR221,"ｂ")+COUNTIF(N221:AR221,"ｃ")</f>
        <v>0</v>
      </c>
    </row>
    <row r="222" spans="1:46" ht="21" customHeight="1">
      <c r="A222" s="143">
        <v>110</v>
      </c>
      <c r="B222" s="145"/>
      <c r="C222" s="145"/>
      <c r="D222" s="146"/>
      <c r="E222" s="137" t="str">
        <f>IF(D222=""," ",DATEDIF(D222,K222,"Y")&amp;"歳"&amp;DATEDIF(D222,K222,"YM")&amp;"カ月")</f>
        <v xml:space="preserve"> </v>
      </c>
      <c r="F222" s="138"/>
      <c r="G222" s="138"/>
      <c r="H222" s="138"/>
      <c r="I222" s="138"/>
      <c r="J222" s="40" t="s">
        <v>8</v>
      </c>
      <c r="K222" s="139">
        <f>DATE($B1,$D1,1)</f>
        <v>44317</v>
      </c>
      <c r="L222" s="139">
        <f>DATEDIF(D222,K222,"Y")</f>
        <v>121</v>
      </c>
      <c r="M222" s="121" t="str">
        <f t="shared" si="238"/>
        <v>×</v>
      </c>
      <c r="N222" s="87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  <c r="Z222" s="86"/>
      <c r="AA222" s="86"/>
      <c r="AB222" s="86"/>
      <c r="AC222" s="86"/>
      <c r="AD222" s="86"/>
      <c r="AE222" s="86"/>
      <c r="AF222" s="86"/>
      <c r="AG222" s="86"/>
      <c r="AH222" s="86"/>
      <c r="AI222" s="86"/>
      <c r="AJ222" s="86"/>
      <c r="AK222" s="86"/>
      <c r="AL222" s="86"/>
      <c r="AM222" s="86"/>
      <c r="AN222" s="86"/>
      <c r="AO222" s="86"/>
      <c r="AP222" s="86"/>
      <c r="AQ222" s="86"/>
      <c r="AR222" s="86"/>
      <c r="AS222" s="41">
        <f>SUM(N222:AR222)</f>
        <v>0</v>
      </c>
      <c r="AT222" s="36">
        <f t="shared" ref="AT222" si="326">COUNT(N222:AR222)</f>
        <v>0</v>
      </c>
    </row>
    <row r="223" spans="1:46" ht="21" customHeight="1" thickBot="1">
      <c r="A223" s="144"/>
      <c r="B223" s="114"/>
      <c r="C223" s="114"/>
      <c r="D223" s="116"/>
      <c r="E223" s="137"/>
      <c r="F223" s="118"/>
      <c r="G223" s="118"/>
      <c r="H223" s="118"/>
      <c r="I223" s="118"/>
      <c r="J223" s="38" t="s">
        <v>24</v>
      </c>
      <c r="K223" s="140"/>
      <c r="L223" s="141"/>
      <c r="M223" s="142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39" t="str">
        <f t="shared" ref="AS223" si="327">IF(AT222=AT223,"○","×")</f>
        <v>○</v>
      </c>
      <c r="AT223" s="36">
        <f t="shared" ref="AT223" si="328">COUNTIF(N223:AR223,"ａ")+COUNTIF(N223:AR223,"ｂ")+COUNTIF(N223:AR223,"ｃ")</f>
        <v>0</v>
      </c>
    </row>
    <row r="224" spans="1:46" ht="21" customHeight="1">
      <c r="A224" s="143">
        <v>111</v>
      </c>
      <c r="B224" s="145"/>
      <c r="C224" s="145"/>
      <c r="D224" s="146"/>
      <c r="E224" s="137" t="str">
        <f>IF(D224=""," ",DATEDIF(D224,K224,"Y")&amp;"歳"&amp;DATEDIF(D224,K224,"YM")&amp;"カ月")</f>
        <v xml:space="preserve"> </v>
      </c>
      <c r="F224" s="138"/>
      <c r="G224" s="138"/>
      <c r="H224" s="138"/>
      <c r="I224" s="138"/>
      <c r="J224" s="40" t="s">
        <v>8</v>
      </c>
      <c r="K224" s="139">
        <f>DATE($B1,$D1,1)</f>
        <v>44317</v>
      </c>
      <c r="L224" s="139">
        <f>DATEDIF(D224,K224,"Y")</f>
        <v>121</v>
      </c>
      <c r="M224" s="121" t="str">
        <f t="shared" si="238"/>
        <v>×</v>
      </c>
      <c r="N224" s="87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  <c r="AA224" s="86"/>
      <c r="AB224" s="86"/>
      <c r="AC224" s="86"/>
      <c r="AD224" s="86"/>
      <c r="AE224" s="86"/>
      <c r="AF224" s="86"/>
      <c r="AG224" s="86"/>
      <c r="AH224" s="86"/>
      <c r="AI224" s="86"/>
      <c r="AJ224" s="86"/>
      <c r="AK224" s="86"/>
      <c r="AL224" s="86"/>
      <c r="AM224" s="86"/>
      <c r="AN224" s="86"/>
      <c r="AO224" s="86"/>
      <c r="AP224" s="86"/>
      <c r="AQ224" s="86"/>
      <c r="AR224" s="86"/>
      <c r="AS224" s="41">
        <f>SUM(N224:AR224)</f>
        <v>0</v>
      </c>
      <c r="AT224" s="36">
        <f t="shared" ref="AT224" si="329">COUNT(N224:AR224)</f>
        <v>0</v>
      </c>
    </row>
    <row r="225" spans="1:46" ht="21" customHeight="1" thickBot="1">
      <c r="A225" s="144"/>
      <c r="B225" s="114"/>
      <c r="C225" s="114"/>
      <c r="D225" s="116"/>
      <c r="E225" s="137"/>
      <c r="F225" s="118"/>
      <c r="G225" s="118"/>
      <c r="H225" s="118"/>
      <c r="I225" s="118"/>
      <c r="J225" s="38" t="s">
        <v>24</v>
      </c>
      <c r="K225" s="140"/>
      <c r="L225" s="141"/>
      <c r="M225" s="142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39" t="str">
        <f t="shared" ref="AS225" si="330">IF(AT224=AT225,"○","×")</f>
        <v>○</v>
      </c>
      <c r="AT225" s="36">
        <f t="shared" ref="AT225" si="331">COUNTIF(N225:AR225,"ａ")+COUNTIF(N225:AR225,"ｂ")+COUNTIF(N225:AR225,"ｃ")</f>
        <v>0</v>
      </c>
    </row>
    <row r="226" spans="1:46" ht="21" customHeight="1">
      <c r="A226" s="143">
        <v>112</v>
      </c>
      <c r="B226" s="145"/>
      <c r="C226" s="145"/>
      <c r="D226" s="146"/>
      <c r="E226" s="137" t="str">
        <f>IF(D226=""," ",DATEDIF(D226,K226,"Y")&amp;"歳"&amp;DATEDIF(D226,K226,"YM")&amp;"カ月")</f>
        <v xml:space="preserve"> </v>
      </c>
      <c r="F226" s="138"/>
      <c r="G226" s="138"/>
      <c r="H226" s="138"/>
      <c r="I226" s="138"/>
      <c r="J226" s="40" t="s">
        <v>8</v>
      </c>
      <c r="K226" s="139">
        <f>DATE($B1,$D1,1)</f>
        <v>44317</v>
      </c>
      <c r="L226" s="139">
        <f>DATEDIF(D226,K226,"Y")</f>
        <v>121</v>
      </c>
      <c r="M226" s="121" t="str">
        <f t="shared" si="238"/>
        <v>×</v>
      </c>
      <c r="N226" s="87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86"/>
      <c r="AA226" s="86"/>
      <c r="AB226" s="86"/>
      <c r="AC226" s="86"/>
      <c r="AD226" s="86"/>
      <c r="AE226" s="86"/>
      <c r="AF226" s="86"/>
      <c r="AG226" s="86"/>
      <c r="AH226" s="86"/>
      <c r="AI226" s="86"/>
      <c r="AJ226" s="86"/>
      <c r="AK226" s="86"/>
      <c r="AL226" s="86"/>
      <c r="AM226" s="86"/>
      <c r="AN226" s="86"/>
      <c r="AO226" s="86"/>
      <c r="AP226" s="86"/>
      <c r="AQ226" s="86"/>
      <c r="AR226" s="86"/>
      <c r="AS226" s="41">
        <f>SUM(N226:AR226)</f>
        <v>0</v>
      </c>
      <c r="AT226" s="36">
        <f t="shared" ref="AT226" si="332">COUNT(N226:AR226)</f>
        <v>0</v>
      </c>
    </row>
    <row r="227" spans="1:46" ht="21" customHeight="1" thickBot="1">
      <c r="A227" s="144"/>
      <c r="B227" s="114"/>
      <c r="C227" s="114"/>
      <c r="D227" s="116"/>
      <c r="E227" s="137"/>
      <c r="F227" s="118"/>
      <c r="G227" s="118"/>
      <c r="H227" s="118"/>
      <c r="I227" s="118"/>
      <c r="J227" s="38" t="s">
        <v>24</v>
      </c>
      <c r="K227" s="140"/>
      <c r="L227" s="141"/>
      <c r="M227" s="142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39" t="str">
        <f t="shared" ref="AS227" si="333">IF(AT226=AT227,"○","×")</f>
        <v>○</v>
      </c>
      <c r="AT227" s="36">
        <f t="shared" ref="AT227" si="334">COUNTIF(N227:AR227,"ａ")+COUNTIF(N227:AR227,"ｂ")+COUNTIF(N227:AR227,"ｃ")</f>
        <v>0</v>
      </c>
    </row>
    <row r="228" spans="1:46" ht="21" customHeight="1">
      <c r="A228" s="143">
        <v>113</v>
      </c>
      <c r="B228" s="145"/>
      <c r="C228" s="145"/>
      <c r="D228" s="146"/>
      <c r="E228" s="137" t="str">
        <f>IF(D228=""," ",DATEDIF(D228,K228,"Y")&amp;"歳"&amp;DATEDIF(D228,K228,"YM")&amp;"カ月")</f>
        <v xml:space="preserve"> </v>
      </c>
      <c r="F228" s="138"/>
      <c r="G228" s="138"/>
      <c r="H228" s="138"/>
      <c r="I228" s="138"/>
      <c r="J228" s="40" t="s">
        <v>8</v>
      </c>
      <c r="K228" s="139">
        <f>DATE($B1,$D1,1)</f>
        <v>44317</v>
      </c>
      <c r="L228" s="139">
        <f>DATEDIF(D228,K228,"Y")</f>
        <v>121</v>
      </c>
      <c r="M228" s="121" t="str">
        <f t="shared" ref="M228:M290" si="335">IF(L228=0,"○",IF(L228=1,"△",IF(L228=2,"□",IF(L228=3,"◇","×"))))</f>
        <v>×</v>
      </c>
      <c r="N228" s="87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  <c r="AA228" s="86"/>
      <c r="AB228" s="86"/>
      <c r="AC228" s="86"/>
      <c r="AD228" s="86"/>
      <c r="AE228" s="86"/>
      <c r="AF228" s="86"/>
      <c r="AG228" s="86"/>
      <c r="AH228" s="86"/>
      <c r="AI228" s="86"/>
      <c r="AJ228" s="86"/>
      <c r="AK228" s="86"/>
      <c r="AL228" s="86"/>
      <c r="AM228" s="86"/>
      <c r="AN228" s="86"/>
      <c r="AO228" s="86"/>
      <c r="AP228" s="86"/>
      <c r="AQ228" s="86"/>
      <c r="AR228" s="86"/>
      <c r="AS228" s="41">
        <f>SUM(N228:AR228)</f>
        <v>0</v>
      </c>
      <c r="AT228" s="36">
        <f t="shared" ref="AT228" si="336">COUNT(N228:AR228)</f>
        <v>0</v>
      </c>
    </row>
    <row r="229" spans="1:46" ht="21" customHeight="1" thickBot="1">
      <c r="A229" s="144"/>
      <c r="B229" s="114"/>
      <c r="C229" s="114"/>
      <c r="D229" s="116"/>
      <c r="E229" s="137"/>
      <c r="F229" s="118"/>
      <c r="G229" s="118"/>
      <c r="H229" s="118"/>
      <c r="I229" s="118"/>
      <c r="J229" s="38" t="s">
        <v>24</v>
      </c>
      <c r="K229" s="140"/>
      <c r="L229" s="141"/>
      <c r="M229" s="142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39" t="str">
        <f t="shared" ref="AS229" si="337">IF(AT228=AT229,"○","×")</f>
        <v>○</v>
      </c>
      <c r="AT229" s="36">
        <f t="shared" ref="AT229" si="338">COUNTIF(N229:AR229,"ａ")+COUNTIF(N229:AR229,"ｂ")+COUNTIF(N229:AR229,"ｃ")</f>
        <v>0</v>
      </c>
    </row>
    <row r="230" spans="1:46" ht="21" customHeight="1">
      <c r="A230" s="143">
        <v>114</v>
      </c>
      <c r="B230" s="145"/>
      <c r="C230" s="145"/>
      <c r="D230" s="146"/>
      <c r="E230" s="137" t="str">
        <f>IF(D230=""," ",DATEDIF(D230,K230,"Y")&amp;"歳"&amp;DATEDIF(D230,K230,"YM")&amp;"カ月")</f>
        <v xml:space="preserve"> </v>
      </c>
      <c r="F230" s="138"/>
      <c r="G230" s="138"/>
      <c r="H230" s="138"/>
      <c r="I230" s="138"/>
      <c r="J230" s="40" t="s">
        <v>8</v>
      </c>
      <c r="K230" s="139">
        <f>DATE($B1,$D1,1)</f>
        <v>44317</v>
      </c>
      <c r="L230" s="139">
        <f>DATEDIF(D230,K230,"Y")</f>
        <v>121</v>
      </c>
      <c r="M230" s="121" t="str">
        <f t="shared" si="335"/>
        <v>×</v>
      </c>
      <c r="N230" s="87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86"/>
      <c r="AA230" s="86"/>
      <c r="AB230" s="86"/>
      <c r="AC230" s="86"/>
      <c r="AD230" s="86"/>
      <c r="AE230" s="86"/>
      <c r="AF230" s="86"/>
      <c r="AG230" s="86"/>
      <c r="AH230" s="86"/>
      <c r="AI230" s="86"/>
      <c r="AJ230" s="86"/>
      <c r="AK230" s="86"/>
      <c r="AL230" s="86"/>
      <c r="AM230" s="86"/>
      <c r="AN230" s="86"/>
      <c r="AO230" s="86"/>
      <c r="AP230" s="86"/>
      <c r="AQ230" s="86"/>
      <c r="AR230" s="86"/>
      <c r="AS230" s="41">
        <f>SUM(N230:AR230)</f>
        <v>0</v>
      </c>
      <c r="AT230" s="36">
        <f t="shared" ref="AT230" si="339">COUNT(N230:AR230)</f>
        <v>0</v>
      </c>
    </row>
    <row r="231" spans="1:46" ht="21" customHeight="1" thickBot="1">
      <c r="A231" s="144"/>
      <c r="B231" s="114"/>
      <c r="C231" s="114"/>
      <c r="D231" s="116"/>
      <c r="E231" s="137"/>
      <c r="F231" s="118"/>
      <c r="G231" s="118"/>
      <c r="H231" s="118"/>
      <c r="I231" s="118"/>
      <c r="J231" s="38" t="s">
        <v>24</v>
      </c>
      <c r="K231" s="140"/>
      <c r="L231" s="141"/>
      <c r="M231" s="142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39" t="str">
        <f t="shared" ref="AS231" si="340">IF(AT230=AT231,"○","×")</f>
        <v>○</v>
      </c>
      <c r="AT231" s="36">
        <f t="shared" ref="AT231" si="341">COUNTIF(N231:AR231,"ａ")+COUNTIF(N231:AR231,"ｂ")+COUNTIF(N231:AR231,"ｃ")</f>
        <v>0</v>
      </c>
    </row>
    <row r="232" spans="1:46" ht="21" customHeight="1">
      <c r="A232" s="143">
        <v>115</v>
      </c>
      <c r="B232" s="145"/>
      <c r="C232" s="145"/>
      <c r="D232" s="146"/>
      <c r="E232" s="137" t="str">
        <f>IF(D232=""," ",DATEDIF(D232,K232,"Y")&amp;"歳"&amp;DATEDIF(D232,K232,"YM")&amp;"カ月")</f>
        <v xml:space="preserve"> </v>
      </c>
      <c r="F232" s="138"/>
      <c r="G232" s="138"/>
      <c r="H232" s="138"/>
      <c r="I232" s="138"/>
      <c r="J232" s="40" t="s">
        <v>8</v>
      </c>
      <c r="K232" s="139">
        <f>DATE($B1,$D1,1)</f>
        <v>44317</v>
      </c>
      <c r="L232" s="139">
        <f>DATEDIF(D232,K232,"Y")</f>
        <v>121</v>
      </c>
      <c r="M232" s="121" t="str">
        <f t="shared" si="335"/>
        <v>×</v>
      </c>
      <c r="N232" s="87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  <c r="AA232" s="86"/>
      <c r="AB232" s="86"/>
      <c r="AC232" s="86"/>
      <c r="AD232" s="86"/>
      <c r="AE232" s="86"/>
      <c r="AF232" s="86"/>
      <c r="AG232" s="86"/>
      <c r="AH232" s="86"/>
      <c r="AI232" s="86"/>
      <c r="AJ232" s="86"/>
      <c r="AK232" s="86"/>
      <c r="AL232" s="86"/>
      <c r="AM232" s="86"/>
      <c r="AN232" s="86"/>
      <c r="AO232" s="86"/>
      <c r="AP232" s="86"/>
      <c r="AQ232" s="86"/>
      <c r="AR232" s="86"/>
      <c r="AS232" s="41">
        <f>SUM(N232:AR232)</f>
        <v>0</v>
      </c>
      <c r="AT232" s="36">
        <f t="shared" ref="AT232" si="342">COUNT(N232:AR232)</f>
        <v>0</v>
      </c>
    </row>
    <row r="233" spans="1:46" ht="21" customHeight="1" thickBot="1">
      <c r="A233" s="144"/>
      <c r="B233" s="114"/>
      <c r="C233" s="114"/>
      <c r="D233" s="116"/>
      <c r="E233" s="137"/>
      <c r="F233" s="118"/>
      <c r="G233" s="118"/>
      <c r="H233" s="118"/>
      <c r="I233" s="118"/>
      <c r="J233" s="38" t="s">
        <v>24</v>
      </c>
      <c r="K233" s="140"/>
      <c r="L233" s="141"/>
      <c r="M233" s="142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39" t="str">
        <f t="shared" ref="AS233" si="343">IF(AT232=AT233,"○","×")</f>
        <v>○</v>
      </c>
      <c r="AT233" s="36">
        <f t="shared" ref="AT233" si="344">COUNTIF(N233:AR233,"ａ")+COUNTIF(N233:AR233,"ｂ")+COUNTIF(N233:AR233,"ｃ")</f>
        <v>0</v>
      </c>
    </row>
    <row r="234" spans="1:46" ht="21" customHeight="1">
      <c r="A234" s="143">
        <v>116</v>
      </c>
      <c r="B234" s="145"/>
      <c r="C234" s="145"/>
      <c r="D234" s="146"/>
      <c r="E234" s="137" t="str">
        <f>IF(D234=""," ",DATEDIF(D234,K234,"Y")&amp;"歳"&amp;DATEDIF(D234,K234,"YM")&amp;"カ月")</f>
        <v xml:space="preserve"> </v>
      </c>
      <c r="F234" s="138"/>
      <c r="G234" s="138"/>
      <c r="H234" s="138"/>
      <c r="I234" s="138"/>
      <c r="J234" s="40" t="s">
        <v>8</v>
      </c>
      <c r="K234" s="139">
        <f>DATE($B1,$D1,1)</f>
        <v>44317</v>
      </c>
      <c r="L234" s="139">
        <f>DATEDIF(D234,K234,"Y")</f>
        <v>121</v>
      </c>
      <c r="M234" s="121" t="str">
        <f t="shared" si="335"/>
        <v>×</v>
      </c>
      <c r="N234" s="87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86"/>
      <c r="AA234" s="86"/>
      <c r="AB234" s="86"/>
      <c r="AC234" s="86"/>
      <c r="AD234" s="86"/>
      <c r="AE234" s="86"/>
      <c r="AF234" s="86"/>
      <c r="AG234" s="86"/>
      <c r="AH234" s="86"/>
      <c r="AI234" s="86"/>
      <c r="AJ234" s="86"/>
      <c r="AK234" s="86"/>
      <c r="AL234" s="86"/>
      <c r="AM234" s="86"/>
      <c r="AN234" s="86"/>
      <c r="AO234" s="86"/>
      <c r="AP234" s="86"/>
      <c r="AQ234" s="86"/>
      <c r="AR234" s="86"/>
      <c r="AS234" s="41">
        <f>SUM(N234:AR234)</f>
        <v>0</v>
      </c>
      <c r="AT234" s="36">
        <f t="shared" ref="AT234" si="345">COUNT(N234:AR234)</f>
        <v>0</v>
      </c>
    </row>
    <row r="235" spans="1:46" ht="21" customHeight="1" thickBot="1">
      <c r="A235" s="144"/>
      <c r="B235" s="114"/>
      <c r="C235" s="114"/>
      <c r="D235" s="116"/>
      <c r="E235" s="137"/>
      <c r="F235" s="118"/>
      <c r="G235" s="118"/>
      <c r="H235" s="118"/>
      <c r="I235" s="118"/>
      <c r="J235" s="38" t="s">
        <v>24</v>
      </c>
      <c r="K235" s="140"/>
      <c r="L235" s="141"/>
      <c r="M235" s="142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90"/>
      <c r="AM235" s="90"/>
      <c r="AN235" s="90"/>
      <c r="AO235" s="90"/>
      <c r="AP235" s="90"/>
      <c r="AQ235" s="90"/>
      <c r="AR235" s="90"/>
      <c r="AS235" s="39" t="str">
        <f t="shared" ref="AS235" si="346">IF(AT234=AT235,"○","×")</f>
        <v>○</v>
      </c>
      <c r="AT235" s="36">
        <f t="shared" ref="AT235" si="347">COUNTIF(N235:AR235,"ａ")+COUNTIF(N235:AR235,"ｂ")+COUNTIF(N235:AR235,"ｃ")</f>
        <v>0</v>
      </c>
    </row>
    <row r="236" spans="1:46" ht="21" customHeight="1">
      <c r="A236" s="143">
        <v>117</v>
      </c>
      <c r="B236" s="145"/>
      <c r="C236" s="145"/>
      <c r="D236" s="146"/>
      <c r="E236" s="137" t="str">
        <f>IF(D236=""," ",DATEDIF(D236,K236,"Y")&amp;"歳"&amp;DATEDIF(D236,K236,"YM")&amp;"カ月")</f>
        <v xml:space="preserve"> </v>
      </c>
      <c r="F236" s="138"/>
      <c r="G236" s="138"/>
      <c r="H236" s="138"/>
      <c r="I236" s="138"/>
      <c r="J236" s="40" t="s">
        <v>8</v>
      </c>
      <c r="K236" s="139">
        <f>DATE($B1,$D1,1)</f>
        <v>44317</v>
      </c>
      <c r="L236" s="139">
        <f>DATEDIF(D236,K236,"Y")</f>
        <v>121</v>
      </c>
      <c r="M236" s="121" t="str">
        <f t="shared" si="335"/>
        <v>×</v>
      </c>
      <c r="N236" s="87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  <c r="AA236" s="86"/>
      <c r="AB236" s="86"/>
      <c r="AC236" s="86"/>
      <c r="AD236" s="86"/>
      <c r="AE236" s="86"/>
      <c r="AF236" s="86"/>
      <c r="AG236" s="86"/>
      <c r="AH236" s="86"/>
      <c r="AI236" s="86"/>
      <c r="AJ236" s="86"/>
      <c r="AK236" s="86"/>
      <c r="AL236" s="86"/>
      <c r="AM236" s="86"/>
      <c r="AN236" s="86"/>
      <c r="AO236" s="86"/>
      <c r="AP236" s="86"/>
      <c r="AQ236" s="86"/>
      <c r="AR236" s="86"/>
      <c r="AS236" s="41">
        <f>SUM(N236:AR236)</f>
        <v>0</v>
      </c>
      <c r="AT236" s="36">
        <f t="shared" ref="AT236" si="348">COUNT(N236:AR236)</f>
        <v>0</v>
      </c>
    </row>
    <row r="237" spans="1:46" ht="21" customHeight="1" thickBot="1">
      <c r="A237" s="144"/>
      <c r="B237" s="114"/>
      <c r="C237" s="114"/>
      <c r="D237" s="116"/>
      <c r="E237" s="137"/>
      <c r="F237" s="118"/>
      <c r="G237" s="118"/>
      <c r="H237" s="118"/>
      <c r="I237" s="118"/>
      <c r="J237" s="38" t="s">
        <v>24</v>
      </c>
      <c r="K237" s="140"/>
      <c r="L237" s="141"/>
      <c r="M237" s="142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39" t="str">
        <f t="shared" ref="AS237" si="349">IF(AT236=AT237,"○","×")</f>
        <v>○</v>
      </c>
      <c r="AT237" s="36">
        <f t="shared" ref="AT237" si="350">COUNTIF(N237:AR237,"ａ")+COUNTIF(N237:AR237,"ｂ")+COUNTIF(N237:AR237,"ｃ")</f>
        <v>0</v>
      </c>
    </row>
    <row r="238" spans="1:46" ht="21" customHeight="1">
      <c r="A238" s="143">
        <v>118</v>
      </c>
      <c r="B238" s="145"/>
      <c r="C238" s="145"/>
      <c r="D238" s="146"/>
      <c r="E238" s="137" t="str">
        <f>IF(D238=""," ",DATEDIF(D238,K238,"Y")&amp;"歳"&amp;DATEDIF(D238,K238,"YM")&amp;"カ月")</f>
        <v xml:space="preserve"> </v>
      </c>
      <c r="F238" s="138"/>
      <c r="G238" s="138"/>
      <c r="H238" s="138"/>
      <c r="I238" s="138"/>
      <c r="J238" s="40" t="s">
        <v>8</v>
      </c>
      <c r="K238" s="139">
        <f>DATE($B1,$D1,1)</f>
        <v>44317</v>
      </c>
      <c r="L238" s="139">
        <f>DATEDIF(D238,K238,"Y")</f>
        <v>121</v>
      </c>
      <c r="M238" s="121" t="str">
        <f t="shared" si="335"/>
        <v>×</v>
      </c>
      <c r="N238" s="87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  <c r="AA238" s="86"/>
      <c r="AB238" s="86"/>
      <c r="AC238" s="86"/>
      <c r="AD238" s="86"/>
      <c r="AE238" s="86"/>
      <c r="AF238" s="86"/>
      <c r="AG238" s="86"/>
      <c r="AH238" s="86"/>
      <c r="AI238" s="86"/>
      <c r="AJ238" s="86"/>
      <c r="AK238" s="86"/>
      <c r="AL238" s="86"/>
      <c r="AM238" s="86"/>
      <c r="AN238" s="86"/>
      <c r="AO238" s="86"/>
      <c r="AP238" s="86"/>
      <c r="AQ238" s="86"/>
      <c r="AR238" s="86"/>
      <c r="AS238" s="41">
        <f>SUM(N238:AR238)</f>
        <v>0</v>
      </c>
      <c r="AT238" s="36">
        <f t="shared" ref="AT238" si="351">COUNT(N238:AR238)</f>
        <v>0</v>
      </c>
    </row>
    <row r="239" spans="1:46" ht="21" customHeight="1" thickBot="1">
      <c r="A239" s="144"/>
      <c r="B239" s="114"/>
      <c r="C239" s="114"/>
      <c r="D239" s="116"/>
      <c r="E239" s="137"/>
      <c r="F239" s="118"/>
      <c r="G239" s="118"/>
      <c r="H239" s="118"/>
      <c r="I239" s="118"/>
      <c r="J239" s="38" t="s">
        <v>24</v>
      </c>
      <c r="K239" s="140"/>
      <c r="L239" s="141"/>
      <c r="M239" s="142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39" t="str">
        <f t="shared" ref="AS239" si="352">IF(AT238=AT239,"○","×")</f>
        <v>○</v>
      </c>
      <c r="AT239" s="36">
        <f t="shared" ref="AT239" si="353">COUNTIF(N239:AR239,"ａ")+COUNTIF(N239:AR239,"ｂ")+COUNTIF(N239:AR239,"ｃ")</f>
        <v>0</v>
      </c>
    </row>
    <row r="240" spans="1:46" ht="21" customHeight="1">
      <c r="A240" s="143">
        <v>119</v>
      </c>
      <c r="B240" s="145"/>
      <c r="C240" s="145"/>
      <c r="D240" s="146"/>
      <c r="E240" s="137" t="str">
        <f>IF(D240=""," ",DATEDIF(D240,K240,"Y")&amp;"歳"&amp;DATEDIF(D240,K240,"YM")&amp;"カ月")</f>
        <v xml:space="preserve"> </v>
      </c>
      <c r="F240" s="138"/>
      <c r="G240" s="138"/>
      <c r="H240" s="138"/>
      <c r="I240" s="138"/>
      <c r="J240" s="40" t="s">
        <v>8</v>
      </c>
      <c r="K240" s="139">
        <f>DATE($B1,$D1,1)</f>
        <v>44317</v>
      </c>
      <c r="L240" s="139">
        <f>DATEDIF(D240,K240,"Y")</f>
        <v>121</v>
      </c>
      <c r="M240" s="121" t="str">
        <f t="shared" si="335"/>
        <v>×</v>
      </c>
      <c r="N240" s="87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  <c r="AA240" s="86"/>
      <c r="AB240" s="86"/>
      <c r="AC240" s="86"/>
      <c r="AD240" s="86"/>
      <c r="AE240" s="86"/>
      <c r="AF240" s="86"/>
      <c r="AG240" s="86"/>
      <c r="AH240" s="86"/>
      <c r="AI240" s="86"/>
      <c r="AJ240" s="86"/>
      <c r="AK240" s="86"/>
      <c r="AL240" s="86"/>
      <c r="AM240" s="86"/>
      <c r="AN240" s="86"/>
      <c r="AO240" s="86"/>
      <c r="AP240" s="86"/>
      <c r="AQ240" s="86"/>
      <c r="AR240" s="86"/>
      <c r="AS240" s="41">
        <f>SUM(N240:AR240)</f>
        <v>0</v>
      </c>
      <c r="AT240" s="36">
        <f t="shared" ref="AT240" si="354">COUNT(N240:AR240)</f>
        <v>0</v>
      </c>
    </row>
    <row r="241" spans="1:46" ht="21" customHeight="1" thickBot="1">
      <c r="A241" s="144"/>
      <c r="B241" s="114"/>
      <c r="C241" s="114"/>
      <c r="D241" s="116"/>
      <c r="E241" s="137"/>
      <c r="F241" s="118"/>
      <c r="G241" s="118"/>
      <c r="H241" s="118"/>
      <c r="I241" s="118"/>
      <c r="J241" s="38" t="s">
        <v>24</v>
      </c>
      <c r="K241" s="140"/>
      <c r="L241" s="141"/>
      <c r="M241" s="142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39" t="str">
        <f t="shared" ref="AS241" si="355">IF(AT240=AT241,"○","×")</f>
        <v>○</v>
      </c>
      <c r="AT241" s="36">
        <f t="shared" ref="AT241" si="356">COUNTIF(N241:AR241,"ａ")+COUNTIF(N241:AR241,"ｂ")+COUNTIF(N241:AR241,"ｃ")</f>
        <v>0</v>
      </c>
    </row>
    <row r="242" spans="1:46" ht="21" customHeight="1">
      <c r="A242" s="143">
        <v>120</v>
      </c>
      <c r="B242" s="145"/>
      <c r="C242" s="145"/>
      <c r="D242" s="146"/>
      <c r="E242" s="137" t="str">
        <f>IF(D242=""," ",DATEDIF(D242,K242,"Y")&amp;"歳"&amp;DATEDIF(D242,K242,"YM")&amp;"カ月")</f>
        <v xml:space="preserve"> </v>
      </c>
      <c r="F242" s="138"/>
      <c r="G242" s="138"/>
      <c r="H242" s="138"/>
      <c r="I242" s="138"/>
      <c r="J242" s="40" t="s">
        <v>8</v>
      </c>
      <c r="K242" s="139">
        <f>DATE($B1,$D1,1)</f>
        <v>44317</v>
      </c>
      <c r="L242" s="139">
        <f>DATEDIF(D242,K242,"Y")</f>
        <v>121</v>
      </c>
      <c r="M242" s="121" t="str">
        <f t="shared" si="335"/>
        <v>×</v>
      </c>
      <c r="N242" s="87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  <c r="AA242" s="86"/>
      <c r="AB242" s="86"/>
      <c r="AC242" s="86"/>
      <c r="AD242" s="86"/>
      <c r="AE242" s="86"/>
      <c r="AF242" s="86"/>
      <c r="AG242" s="86"/>
      <c r="AH242" s="86"/>
      <c r="AI242" s="86"/>
      <c r="AJ242" s="86"/>
      <c r="AK242" s="86"/>
      <c r="AL242" s="86"/>
      <c r="AM242" s="86"/>
      <c r="AN242" s="86"/>
      <c r="AO242" s="86"/>
      <c r="AP242" s="86"/>
      <c r="AQ242" s="86"/>
      <c r="AR242" s="86"/>
      <c r="AS242" s="41">
        <f>SUM(N242:AR242)</f>
        <v>0</v>
      </c>
      <c r="AT242" s="36">
        <f t="shared" ref="AT242" si="357">COUNT(N242:AR242)</f>
        <v>0</v>
      </c>
    </row>
    <row r="243" spans="1:46" ht="21" customHeight="1" thickBot="1">
      <c r="A243" s="144"/>
      <c r="B243" s="114"/>
      <c r="C243" s="114"/>
      <c r="D243" s="116"/>
      <c r="E243" s="137"/>
      <c r="F243" s="118"/>
      <c r="G243" s="118"/>
      <c r="H243" s="118"/>
      <c r="I243" s="118"/>
      <c r="J243" s="38" t="s">
        <v>24</v>
      </c>
      <c r="K243" s="140"/>
      <c r="L243" s="141"/>
      <c r="M243" s="142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39" t="str">
        <f t="shared" ref="AS243" si="358">IF(AT242=AT243,"○","×")</f>
        <v>○</v>
      </c>
      <c r="AT243" s="36">
        <f t="shared" ref="AT243" si="359">COUNTIF(N243:AR243,"ａ")+COUNTIF(N243:AR243,"ｂ")+COUNTIF(N243:AR243,"ｃ")</f>
        <v>0</v>
      </c>
    </row>
    <row r="244" spans="1:46" ht="21" customHeight="1">
      <c r="A244" s="143">
        <v>121</v>
      </c>
      <c r="B244" s="145"/>
      <c r="C244" s="145"/>
      <c r="D244" s="146"/>
      <c r="E244" s="137" t="str">
        <f>IF(D244=""," ",DATEDIF(D244,K244,"Y")&amp;"歳"&amp;DATEDIF(D244,K244,"YM")&amp;"カ月")</f>
        <v xml:space="preserve"> </v>
      </c>
      <c r="F244" s="138"/>
      <c r="G244" s="138"/>
      <c r="H244" s="138"/>
      <c r="I244" s="138"/>
      <c r="J244" s="40" t="s">
        <v>8</v>
      </c>
      <c r="K244" s="139">
        <f>DATE($B1,$D1,1)</f>
        <v>44317</v>
      </c>
      <c r="L244" s="139">
        <f>DATEDIF(D244,K244,"Y")</f>
        <v>121</v>
      </c>
      <c r="M244" s="121" t="str">
        <f t="shared" si="335"/>
        <v>×</v>
      </c>
      <c r="N244" s="87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  <c r="Z244" s="86"/>
      <c r="AA244" s="86"/>
      <c r="AB244" s="86"/>
      <c r="AC244" s="86"/>
      <c r="AD244" s="86"/>
      <c r="AE244" s="86"/>
      <c r="AF244" s="86"/>
      <c r="AG244" s="86"/>
      <c r="AH244" s="86"/>
      <c r="AI244" s="86"/>
      <c r="AJ244" s="86"/>
      <c r="AK244" s="86"/>
      <c r="AL244" s="86"/>
      <c r="AM244" s="86"/>
      <c r="AN244" s="86"/>
      <c r="AO244" s="86"/>
      <c r="AP244" s="86"/>
      <c r="AQ244" s="86"/>
      <c r="AR244" s="86"/>
      <c r="AS244" s="41">
        <f>SUM(N244:AR244)</f>
        <v>0</v>
      </c>
      <c r="AT244" s="36">
        <f t="shared" ref="AT244" si="360">COUNT(N244:AR244)</f>
        <v>0</v>
      </c>
    </row>
    <row r="245" spans="1:46" ht="21" customHeight="1" thickBot="1">
      <c r="A245" s="144"/>
      <c r="B245" s="114"/>
      <c r="C245" s="114"/>
      <c r="D245" s="116"/>
      <c r="E245" s="137"/>
      <c r="F245" s="118"/>
      <c r="G245" s="118"/>
      <c r="H245" s="118"/>
      <c r="I245" s="118"/>
      <c r="J245" s="38" t="s">
        <v>24</v>
      </c>
      <c r="K245" s="140"/>
      <c r="L245" s="141"/>
      <c r="M245" s="142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39" t="str">
        <f t="shared" ref="AS245" si="361">IF(AT244=AT245,"○","×")</f>
        <v>○</v>
      </c>
      <c r="AT245" s="36">
        <f t="shared" ref="AT245" si="362">COUNTIF(N245:AR245,"ａ")+COUNTIF(N245:AR245,"ｂ")+COUNTIF(N245:AR245,"ｃ")</f>
        <v>0</v>
      </c>
    </row>
    <row r="246" spans="1:46" ht="21" customHeight="1">
      <c r="A246" s="143">
        <v>122</v>
      </c>
      <c r="B246" s="145"/>
      <c r="C246" s="145"/>
      <c r="D246" s="146"/>
      <c r="E246" s="137" t="str">
        <f>IF(D246=""," ",DATEDIF(D246,K246,"Y")&amp;"歳"&amp;DATEDIF(D246,K246,"YM")&amp;"カ月")</f>
        <v xml:space="preserve"> </v>
      </c>
      <c r="F246" s="138"/>
      <c r="G246" s="138"/>
      <c r="H246" s="138"/>
      <c r="I246" s="138"/>
      <c r="J246" s="40" t="s">
        <v>8</v>
      </c>
      <c r="K246" s="139">
        <f>DATE($B1,$D1,1)</f>
        <v>44317</v>
      </c>
      <c r="L246" s="139">
        <f>DATEDIF(D246,K246,"Y")</f>
        <v>121</v>
      </c>
      <c r="M246" s="121" t="str">
        <f t="shared" si="335"/>
        <v>×</v>
      </c>
      <c r="N246" s="87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6"/>
      <c r="AA246" s="86"/>
      <c r="AB246" s="86"/>
      <c r="AC246" s="86"/>
      <c r="AD246" s="86"/>
      <c r="AE246" s="86"/>
      <c r="AF246" s="86"/>
      <c r="AG246" s="86"/>
      <c r="AH246" s="86"/>
      <c r="AI246" s="86"/>
      <c r="AJ246" s="86"/>
      <c r="AK246" s="86"/>
      <c r="AL246" s="86"/>
      <c r="AM246" s="86"/>
      <c r="AN246" s="86"/>
      <c r="AO246" s="86"/>
      <c r="AP246" s="86"/>
      <c r="AQ246" s="86"/>
      <c r="AR246" s="86"/>
      <c r="AS246" s="41">
        <f>SUM(N246:AR246)</f>
        <v>0</v>
      </c>
      <c r="AT246" s="36">
        <f t="shared" ref="AT246" si="363">COUNT(N246:AR246)</f>
        <v>0</v>
      </c>
    </row>
    <row r="247" spans="1:46" ht="21" customHeight="1" thickBot="1">
      <c r="A247" s="144"/>
      <c r="B247" s="114"/>
      <c r="C247" s="114"/>
      <c r="D247" s="116"/>
      <c r="E247" s="137"/>
      <c r="F247" s="118"/>
      <c r="G247" s="118"/>
      <c r="H247" s="118"/>
      <c r="I247" s="118"/>
      <c r="J247" s="38" t="s">
        <v>24</v>
      </c>
      <c r="K247" s="140"/>
      <c r="L247" s="141"/>
      <c r="M247" s="142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39" t="str">
        <f t="shared" ref="AS247" si="364">IF(AT246=AT247,"○","×")</f>
        <v>○</v>
      </c>
      <c r="AT247" s="36">
        <f t="shared" ref="AT247" si="365">COUNTIF(N247:AR247,"ａ")+COUNTIF(N247:AR247,"ｂ")+COUNTIF(N247:AR247,"ｃ")</f>
        <v>0</v>
      </c>
    </row>
    <row r="248" spans="1:46" ht="21" customHeight="1">
      <c r="A248" s="143">
        <v>123</v>
      </c>
      <c r="B248" s="145"/>
      <c r="C248" s="145"/>
      <c r="D248" s="146"/>
      <c r="E248" s="137" t="str">
        <f>IF(D248=""," ",DATEDIF(D248,K248,"Y")&amp;"歳"&amp;DATEDIF(D248,K248,"YM")&amp;"カ月")</f>
        <v xml:space="preserve"> </v>
      </c>
      <c r="F248" s="138"/>
      <c r="G248" s="138"/>
      <c r="H248" s="138"/>
      <c r="I248" s="138"/>
      <c r="J248" s="40" t="s">
        <v>8</v>
      </c>
      <c r="K248" s="139">
        <f>DATE($B1,$D1,1)</f>
        <v>44317</v>
      </c>
      <c r="L248" s="139">
        <f>DATEDIF(D248,K248,"Y")</f>
        <v>121</v>
      </c>
      <c r="M248" s="121" t="str">
        <f t="shared" si="335"/>
        <v>×</v>
      </c>
      <c r="N248" s="87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  <c r="Z248" s="86"/>
      <c r="AA248" s="86"/>
      <c r="AB248" s="86"/>
      <c r="AC248" s="86"/>
      <c r="AD248" s="86"/>
      <c r="AE248" s="86"/>
      <c r="AF248" s="86"/>
      <c r="AG248" s="86"/>
      <c r="AH248" s="86"/>
      <c r="AI248" s="86"/>
      <c r="AJ248" s="86"/>
      <c r="AK248" s="86"/>
      <c r="AL248" s="86"/>
      <c r="AM248" s="86"/>
      <c r="AN248" s="86"/>
      <c r="AO248" s="86"/>
      <c r="AP248" s="86"/>
      <c r="AQ248" s="86"/>
      <c r="AR248" s="86"/>
      <c r="AS248" s="41">
        <f>SUM(N248:AR248)</f>
        <v>0</v>
      </c>
      <c r="AT248" s="36">
        <f t="shared" ref="AT248" si="366">COUNT(N248:AR248)</f>
        <v>0</v>
      </c>
    </row>
    <row r="249" spans="1:46" ht="21" customHeight="1" thickBot="1">
      <c r="A249" s="144"/>
      <c r="B249" s="114"/>
      <c r="C249" s="114"/>
      <c r="D249" s="116"/>
      <c r="E249" s="137"/>
      <c r="F249" s="118"/>
      <c r="G249" s="118"/>
      <c r="H249" s="118"/>
      <c r="I249" s="118"/>
      <c r="J249" s="38" t="s">
        <v>24</v>
      </c>
      <c r="K249" s="140"/>
      <c r="L249" s="141"/>
      <c r="M249" s="142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39" t="str">
        <f t="shared" ref="AS249" si="367">IF(AT248=AT249,"○","×")</f>
        <v>○</v>
      </c>
      <c r="AT249" s="36">
        <f t="shared" ref="AT249" si="368">COUNTIF(N249:AR249,"ａ")+COUNTIF(N249:AR249,"ｂ")+COUNTIF(N249:AR249,"ｃ")</f>
        <v>0</v>
      </c>
    </row>
    <row r="250" spans="1:46" ht="21" customHeight="1">
      <c r="A250" s="143">
        <v>124</v>
      </c>
      <c r="B250" s="145"/>
      <c r="C250" s="145"/>
      <c r="D250" s="146"/>
      <c r="E250" s="137" t="str">
        <f>IF(D250=""," ",DATEDIF(D250,K250,"Y")&amp;"歳"&amp;DATEDIF(D250,K250,"YM")&amp;"カ月")</f>
        <v xml:space="preserve"> </v>
      </c>
      <c r="F250" s="138"/>
      <c r="G250" s="138"/>
      <c r="H250" s="138"/>
      <c r="I250" s="138"/>
      <c r="J250" s="40" t="s">
        <v>8</v>
      </c>
      <c r="K250" s="139">
        <f>DATE($B1,$D1,1)</f>
        <v>44317</v>
      </c>
      <c r="L250" s="139">
        <f>DATEDIF(D250,K250,"Y")</f>
        <v>121</v>
      </c>
      <c r="M250" s="121" t="str">
        <f t="shared" si="335"/>
        <v>×</v>
      </c>
      <c r="N250" s="87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86"/>
      <c r="AA250" s="86"/>
      <c r="AB250" s="86"/>
      <c r="AC250" s="86"/>
      <c r="AD250" s="86"/>
      <c r="AE250" s="86"/>
      <c r="AF250" s="86"/>
      <c r="AG250" s="86"/>
      <c r="AH250" s="86"/>
      <c r="AI250" s="86"/>
      <c r="AJ250" s="86"/>
      <c r="AK250" s="86"/>
      <c r="AL250" s="86"/>
      <c r="AM250" s="86"/>
      <c r="AN250" s="86"/>
      <c r="AO250" s="86"/>
      <c r="AP250" s="86"/>
      <c r="AQ250" s="86"/>
      <c r="AR250" s="86"/>
      <c r="AS250" s="41">
        <f>SUM(N250:AR250)</f>
        <v>0</v>
      </c>
      <c r="AT250" s="36">
        <f t="shared" ref="AT250" si="369">COUNT(N250:AR250)</f>
        <v>0</v>
      </c>
    </row>
    <row r="251" spans="1:46" ht="21" customHeight="1" thickBot="1">
      <c r="A251" s="144"/>
      <c r="B251" s="114"/>
      <c r="C251" s="114"/>
      <c r="D251" s="116"/>
      <c r="E251" s="137"/>
      <c r="F251" s="118"/>
      <c r="G251" s="118"/>
      <c r="H251" s="118"/>
      <c r="I251" s="118"/>
      <c r="J251" s="38" t="s">
        <v>24</v>
      </c>
      <c r="K251" s="140"/>
      <c r="L251" s="141"/>
      <c r="M251" s="142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P251" s="90"/>
      <c r="AQ251" s="90"/>
      <c r="AR251" s="90"/>
      <c r="AS251" s="39" t="str">
        <f t="shared" ref="AS251" si="370">IF(AT250=AT251,"○","×")</f>
        <v>○</v>
      </c>
      <c r="AT251" s="36">
        <f t="shared" ref="AT251" si="371">COUNTIF(N251:AR251,"ａ")+COUNTIF(N251:AR251,"ｂ")+COUNTIF(N251:AR251,"ｃ")</f>
        <v>0</v>
      </c>
    </row>
    <row r="252" spans="1:46" ht="21" customHeight="1">
      <c r="A252" s="143">
        <v>125</v>
      </c>
      <c r="B252" s="145"/>
      <c r="C252" s="145"/>
      <c r="D252" s="146"/>
      <c r="E252" s="137" t="str">
        <f>IF(D252=""," ",DATEDIF(D252,K252,"Y")&amp;"歳"&amp;DATEDIF(D252,K252,"YM")&amp;"カ月")</f>
        <v xml:space="preserve"> </v>
      </c>
      <c r="F252" s="138"/>
      <c r="G252" s="138"/>
      <c r="H252" s="138"/>
      <c r="I252" s="138"/>
      <c r="J252" s="40" t="s">
        <v>8</v>
      </c>
      <c r="K252" s="139">
        <f>DATE($B1,$D1,1)</f>
        <v>44317</v>
      </c>
      <c r="L252" s="139">
        <f>DATEDIF(D252,K252,"Y")</f>
        <v>121</v>
      </c>
      <c r="M252" s="121" t="str">
        <f t="shared" si="335"/>
        <v>×</v>
      </c>
      <c r="N252" s="87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  <c r="AA252" s="86"/>
      <c r="AB252" s="86"/>
      <c r="AC252" s="86"/>
      <c r="AD252" s="86"/>
      <c r="AE252" s="86"/>
      <c r="AF252" s="86"/>
      <c r="AG252" s="86"/>
      <c r="AH252" s="86"/>
      <c r="AI252" s="86"/>
      <c r="AJ252" s="86"/>
      <c r="AK252" s="86"/>
      <c r="AL252" s="86"/>
      <c r="AM252" s="86"/>
      <c r="AN252" s="86"/>
      <c r="AO252" s="86"/>
      <c r="AP252" s="86"/>
      <c r="AQ252" s="86"/>
      <c r="AR252" s="86"/>
      <c r="AS252" s="41">
        <f>SUM(N252:AR252)</f>
        <v>0</v>
      </c>
      <c r="AT252" s="36">
        <f t="shared" ref="AT252" si="372">COUNT(N252:AR252)</f>
        <v>0</v>
      </c>
    </row>
    <row r="253" spans="1:46" ht="21" customHeight="1" thickBot="1">
      <c r="A253" s="144"/>
      <c r="B253" s="114"/>
      <c r="C253" s="114"/>
      <c r="D253" s="116"/>
      <c r="E253" s="137"/>
      <c r="F253" s="118"/>
      <c r="G253" s="118"/>
      <c r="H253" s="118"/>
      <c r="I253" s="118"/>
      <c r="J253" s="38" t="s">
        <v>24</v>
      </c>
      <c r="K253" s="140"/>
      <c r="L253" s="141"/>
      <c r="M253" s="142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90"/>
      <c r="AQ253" s="90"/>
      <c r="AR253" s="90"/>
      <c r="AS253" s="39" t="str">
        <f t="shared" ref="AS253" si="373">IF(AT252=AT253,"○","×")</f>
        <v>○</v>
      </c>
      <c r="AT253" s="36">
        <f t="shared" ref="AT253" si="374">COUNTIF(N253:AR253,"ａ")+COUNTIF(N253:AR253,"ｂ")+COUNTIF(N253:AR253,"ｃ")</f>
        <v>0</v>
      </c>
    </row>
    <row r="254" spans="1:46" ht="21" customHeight="1">
      <c r="A254" s="143">
        <v>126</v>
      </c>
      <c r="B254" s="145"/>
      <c r="C254" s="145"/>
      <c r="D254" s="146"/>
      <c r="E254" s="137" t="str">
        <f>IF(D254=""," ",DATEDIF(D254,K254,"Y")&amp;"歳"&amp;DATEDIF(D254,K254,"YM")&amp;"カ月")</f>
        <v xml:space="preserve"> </v>
      </c>
      <c r="F254" s="138"/>
      <c r="G254" s="138"/>
      <c r="H254" s="138"/>
      <c r="I254" s="138"/>
      <c r="J254" s="40" t="s">
        <v>8</v>
      </c>
      <c r="K254" s="139">
        <f>DATE($B1,$D1,1)</f>
        <v>44317</v>
      </c>
      <c r="L254" s="139">
        <f>DATEDIF(D254,K254,"Y")</f>
        <v>121</v>
      </c>
      <c r="M254" s="121" t="str">
        <f t="shared" si="335"/>
        <v>×</v>
      </c>
      <c r="N254" s="87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  <c r="Z254" s="86"/>
      <c r="AA254" s="86"/>
      <c r="AB254" s="86"/>
      <c r="AC254" s="86"/>
      <c r="AD254" s="86"/>
      <c r="AE254" s="86"/>
      <c r="AF254" s="86"/>
      <c r="AG254" s="86"/>
      <c r="AH254" s="86"/>
      <c r="AI254" s="86"/>
      <c r="AJ254" s="86"/>
      <c r="AK254" s="86"/>
      <c r="AL254" s="86"/>
      <c r="AM254" s="86"/>
      <c r="AN254" s="86"/>
      <c r="AO254" s="86"/>
      <c r="AP254" s="86"/>
      <c r="AQ254" s="86"/>
      <c r="AR254" s="86"/>
      <c r="AS254" s="41">
        <f>SUM(N254:AR254)</f>
        <v>0</v>
      </c>
      <c r="AT254" s="36">
        <f t="shared" ref="AT254" si="375">COUNT(N254:AR254)</f>
        <v>0</v>
      </c>
    </row>
    <row r="255" spans="1:46" ht="21" customHeight="1" thickBot="1">
      <c r="A255" s="144"/>
      <c r="B255" s="114"/>
      <c r="C255" s="114"/>
      <c r="D255" s="116"/>
      <c r="E255" s="137"/>
      <c r="F255" s="118"/>
      <c r="G255" s="118"/>
      <c r="H255" s="118"/>
      <c r="I255" s="118"/>
      <c r="J255" s="38" t="s">
        <v>24</v>
      </c>
      <c r="K255" s="140"/>
      <c r="L255" s="141"/>
      <c r="M255" s="142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39" t="str">
        <f t="shared" ref="AS255" si="376">IF(AT254=AT255,"○","×")</f>
        <v>○</v>
      </c>
      <c r="AT255" s="36">
        <f t="shared" ref="AT255" si="377">COUNTIF(N255:AR255,"ａ")+COUNTIF(N255:AR255,"ｂ")+COUNTIF(N255:AR255,"ｃ")</f>
        <v>0</v>
      </c>
    </row>
    <row r="256" spans="1:46" ht="21" customHeight="1">
      <c r="A256" s="143">
        <v>127</v>
      </c>
      <c r="B256" s="145"/>
      <c r="C256" s="145"/>
      <c r="D256" s="146"/>
      <c r="E256" s="137" t="str">
        <f>IF(D256=""," ",DATEDIF(D256,K256,"Y")&amp;"歳"&amp;DATEDIF(D256,K256,"YM")&amp;"カ月")</f>
        <v xml:space="preserve"> </v>
      </c>
      <c r="F256" s="138"/>
      <c r="G256" s="138"/>
      <c r="H256" s="138"/>
      <c r="I256" s="138"/>
      <c r="J256" s="40" t="s">
        <v>8</v>
      </c>
      <c r="K256" s="139">
        <f>DATE($B1,$D1,1)</f>
        <v>44317</v>
      </c>
      <c r="L256" s="139">
        <f>DATEDIF(D256,K256,"Y")</f>
        <v>121</v>
      </c>
      <c r="M256" s="121" t="str">
        <f t="shared" si="335"/>
        <v>×</v>
      </c>
      <c r="N256" s="87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  <c r="Z256" s="86"/>
      <c r="AA256" s="86"/>
      <c r="AB256" s="86"/>
      <c r="AC256" s="86"/>
      <c r="AD256" s="86"/>
      <c r="AE256" s="86"/>
      <c r="AF256" s="86"/>
      <c r="AG256" s="86"/>
      <c r="AH256" s="86"/>
      <c r="AI256" s="86"/>
      <c r="AJ256" s="86"/>
      <c r="AK256" s="86"/>
      <c r="AL256" s="86"/>
      <c r="AM256" s="86"/>
      <c r="AN256" s="86"/>
      <c r="AO256" s="86"/>
      <c r="AP256" s="86"/>
      <c r="AQ256" s="86"/>
      <c r="AR256" s="86"/>
      <c r="AS256" s="41">
        <f>SUM(N256:AR256)</f>
        <v>0</v>
      </c>
      <c r="AT256" s="36">
        <f t="shared" ref="AT256" si="378">COUNT(N256:AR256)</f>
        <v>0</v>
      </c>
    </row>
    <row r="257" spans="1:46" ht="21" customHeight="1" thickBot="1">
      <c r="A257" s="144"/>
      <c r="B257" s="114"/>
      <c r="C257" s="114"/>
      <c r="D257" s="116"/>
      <c r="E257" s="137"/>
      <c r="F257" s="118"/>
      <c r="G257" s="118"/>
      <c r="H257" s="118"/>
      <c r="I257" s="118"/>
      <c r="J257" s="38" t="s">
        <v>24</v>
      </c>
      <c r="K257" s="140"/>
      <c r="L257" s="141"/>
      <c r="M257" s="142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39" t="str">
        <f t="shared" ref="AS257" si="379">IF(AT256=AT257,"○","×")</f>
        <v>○</v>
      </c>
      <c r="AT257" s="36">
        <f t="shared" ref="AT257" si="380">COUNTIF(N257:AR257,"ａ")+COUNTIF(N257:AR257,"ｂ")+COUNTIF(N257:AR257,"ｃ")</f>
        <v>0</v>
      </c>
    </row>
    <row r="258" spans="1:46" ht="21" customHeight="1">
      <c r="A258" s="143">
        <v>128</v>
      </c>
      <c r="B258" s="145"/>
      <c r="C258" s="145"/>
      <c r="D258" s="146"/>
      <c r="E258" s="137" t="str">
        <f>IF(D258=""," ",DATEDIF(D258,K258,"Y")&amp;"歳"&amp;DATEDIF(D258,K258,"YM")&amp;"カ月")</f>
        <v xml:space="preserve"> </v>
      </c>
      <c r="F258" s="138"/>
      <c r="G258" s="138"/>
      <c r="H258" s="138"/>
      <c r="I258" s="138"/>
      <c r="J258" s="40" t="s">
        <v>8</v>
      </c>
      <c r="K258" s="139">
        <f>DATE($B1,$D1,1)</f>
        <v>44317</v>
      </c>
      <c r="L258" s="139">
        <f>DATEDIF(D258,K258,"Y")</f>
        <v>121</v>
      </c>
      <c r="M258" s="121" t="str">
        <f t="shared" si="335"/>
        <v>×</v>
      </c>
      <c r="N258" s="87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  <c r="Z258" s="86"/>
      <c r="AA258" s="86"/>
      <c r="AB258" s="86"/>
      <c r="AC258" s="86"/>
      <c r="AD258" s="86"/>
      <c r="AE258" s="86"/>
      <c r="AF258" s="86"/>
      <c r="AG258" s="86"/>
      <c r="AH258" s="86"/>
      <c r="AI258" s="86"/>
      <c r="AJ258" s="86"/>
      <c r="AK258" s="86"/>
      <c r="AL258" s="86"/>
      <c r="AM258" s="86"/>
      <c r="AN258" s="86"/>
      <c r="AO258" s="86"/>
      <c r="AP258" s="86"/>
      <c r="AQ258" s="86"/>
      <c r="AR258" s="86"/>
      <c r="AS258" s="41">
        <f>SUM(N258:AR258)</f>
        <v>0</v>
      </c>
      <c r="AT258" s="36">
        <f t="shared" ref="AT258" si="381">COUNT(N258:AR258)</f>
        <v>0</v>
      </c>
    </row>
    <row r="259" spans="1:46" ht="21" customHeight="1" thickBot="1">
      <c r="A259" s="144"/>
      <c r="B259" s="114"/>
      <c r="C259" s="114"/>
      <c r="D259" s="116"/>
      <c r="E259" s="137"/>
      <c r="F259" s="118"/>
      <c r="G259" s="118"/>
      <c r="H259" s="118"/>
      <c r="I259" s="118"/>
      <c r="J259" s="38" t="s">
        <v>24</v>
      </c>
      <c r="K259" s="140"/>
      <c r="L259" s="141"/>
      <c r="M259" s="142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39" t="str">
        <f t="shared" ref="AS259" si="382">IF(AT258=AT259,"○","×")</f>
        <v>○</v>
      </c>
      <c r="AT259" s="36">
        <f t="shared" ref="AT259" si="383">COUNTIF(N259:AR259,"ａ")+COUNTIF(N259:AR259,"ｂ")+COUNTIF(N259:AR259,"ｃ")</f>
        <v>0</v>
      </c>
    </row>
    <row r="260" spans="1:46" ht="21" customHeight="1">
      <c r="A260" s="143">
        <v>129</v>
      </c>
      <c r="B260" s="145"/>
      <c r="C260" s="145"/>
      <c r="D260" s="146"/>
      <c r="E260" s="137" t="str">
        <f>IF(D260=""," ",DATEDIF(D260,K260,"Y")&amp;"歳"&amp;DATEDIF(D260,K260,"YM")&amp;"カ月")</f>
        <v xml:space="preserve"> </v>
      </c>
      <c r="F260" s="138"/>
      <c r="G260" s="138"/>
      <c r="H260" s="138"/>
      <c r="I260" s="138"/>
      <c r="J260" s="40" t="s">
        <v>8</v>
      </c>
      <c r="K260" s="139">
        <f>DATE($B1,$D1,1)</f>
        <v>44317</v>
      </c>
      <c r="L260" s="139">
        <f>DATEDIF(D260,K260,"Y")</f>
        <v>121</v>
      </c>
      <c r="M260" s="121" t="str">
        <f t="shared" si="335"/>
        <v>×</v>
      </c>
      <c r="N260" s="87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  <c r="Z260" s="86"/>
      <c r="AA260" s="86"/>
      <c r="AB260" s="86"/>
      <c r="AC260" s="86"/>
      <c r="AD260" s="86"/>
      <c r="AE260" s="86"/>
      <c r="AF260" s="86"/>
      <c r="AG260" s="86"/>
      <c r="AH260" s="86"/>
      <c r="AI260" s="86"/>
      <c r="AJ260" s="86"/>
      <c r="AK260" s="86"/>
      <c r="AL260" s="86"/>
      <c r="AM260" s="86"/>
      <c r="AN260" s="86"/>
      <c r="AO260" s="86"/>
      <c r="AP260" s="86"/>
      <c r="AQ260" s="86"/>
      <c r="AR260" s="86"/>
      <c r="AS260" s="41">
        <f>SUM(N260:AR260)</f>
        <v>0</v>
      </c>
      <c r="AT260" s="36">
        <f t="shared" ref="AT260" si="384">COUNT(N260:AR260)</f>
        <v>0</v>
      </c>
    </row>
    <row r="261" spans="1:46" ht="21" customHeight="1" thickBot="1">
      <c r="A261" s="144"/>
      <c r="B261" s="114"/>
      <c r="C261" s="114"/>
      <c r="D261" s="116"/>
      <c r="E261" s="137"/>
      <c r="F261" s="118"/>
      <c r="G261" s="118"/>
      <c r="H261" s="118"/>
      <c r="I261" s="118"/>
      <c r="J261" s="38" t="s">
        <v>24</v>
      </c>
      <c r="K261" s="140"/>
      <c r="L261" s="141"/>
      <c r="M261" s="142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39" t="str">
        <f t="shared" ref="AS261" si="385">IF(AT260=AT261,"○","×")</f>
        <v>○</v>
      </c>
      <c r="AT261" s="36">
        <f t="shared" ref="AT261" si="386">COUNTIF(N261:AR261,"ａ")+COUNTIF(N261:AR261,"ｂ")+COUNTIF(N261:AR261,"ｃ")</f>
        <v>0</v>
      </c>
    </row>
    <row r="262" spans="1:46" ht="21" customHeight="1">
      <c r="A262" s="143">
        <v>130</v>
      </c>
      <c r="B262" s="145"/>
      <c r="C262" s="145"/>
      <c r="D262" s="146"/>
      <c r="E262" s="137" t="str">
        <f>IF(D262=""," ",DATEDIF(D262,K262,"Y")&amp;"歳"&amp;DATEDIF(D262,K262,"YM")&amp;"カ月")</f>
        <v xml:space="preserve"> </v>
      </c>
      <c r="F262" s="138"/>
      <c r="G262" s="138"/>
      <c r="H262" s="138"/>
      <c r="I262" s="138"/>
      <c r="J262" s="40" t="s">
        <v>8</v>
      </c>
      <c r="K262" s="139">
        <f>DATE($B1,$D1,1)</f>
        <v>44317</v>
      </c>
      <c r="L262" s="139">
        <f>DATEDIF(D262,K262,"Y")</f>
        <v>121</v>
      </c>
      <c r="M262" s="121" t="str">
        <f t="shared" si="335"/>
        <v>×</v>
      </c>
      <c r="N262" s="87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  <c r="Z262" s="86"/>
      <c r="AA262" s="86"/>
      <c r="AB262" s="86"/>
      <c r="AC262" s="86"/>
      <c r="AD262" s="86"/>
      <c r="AE262" s="86"/>
      <c r="AF262" s="86"/>
      <c r="AG262" s="86"/>
      <c r="AH262" s="86"/>
      <c r="AI262" s="86"/>
      <c r="AJ262" s="86"/>
      <c r="AK262" s="86"/>
      <c r="AL262" s="86"/>
      <c r="AM262" s="86"/>
      <c r="AN262" s="86"/>
      <c r="AO262" s="86"/>
      <c r="AP262" s="86"/>
      <c r="AQ262" s="86"/>
      <c r="AR262" s="86"/>
      <c r="AS262" s="41">
        <f>SUM(N262:AR262)</f>
        <v>0</v>
      </c>
      <c r="AT262" s="36">
        <f t="shared" ref="AT262" si="387">COUNT(N262:AR262)</f>
        <v>0</v>
      </c>
    </row>
    <row r="263" spans="1:46" ht="21" customHeight="1" thickBot="1">
      <c r="A263" s="144"/>
      <c r="B263" s="114"/>
      <c r="C263" s="114"/>
      <c r="D263" s="116"/>
      <c r="E263" s="137"/>
      <c r="F263" s="118"/>
      <c r="G263" s="118"/>
      <c r="H263" s="118"/>
      <c r="I263" s="118"/>
      <c r="J263" s="38" t="s">
        <v>24</v>
      </c>
      <c r="K263" s="140"/>
      <c r="L263" s="141"/>
      <c r="M263" s="142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39" t="str">
        <f t="shared" ref="AS263" si="388">IF(AT262=AT263,"○","×")</f>
        <v>○</v>
      </c>
      <c r="AT263" s="36">
        <f t="shared" ref="AT263" si="389">COUNTIF(N263:AR263,"ａ")+COUNTIF(N263:AR263,"ｂ")+COUNTIF(N263:AR263,"ｃ")</f>
        <v>0</v>
      </c>
    </row>
    <row r="264" spans="1:46" ht="21" customHeight="1">
      <c r="A264" s="143">
        <v>131</v>
      </c>
      <c r="B264" s="145"/>
      <c r="C264" s="145"/>
      <c r="D264" s="146"/>
      <c r="E264" s="137" t="str">
        <f>IF(D264=""," ",DATEDIF(D264,K264,"Y")&amp;"歳"&amp;DATEDIF(D264,K264,"YM")&amp;"カ月")</f>
        <v xml:space="preserve"> </v>
      </c>
      <c r="F264" s="138"/>
      <c r="G264" s="138"/>
      <c r="H264" s="138"/>
      <c r="I264" s="138"/>
      <c r="J264" s="40" t="s">
        <v>8</v>
      </c>
      <c r="K264" s="139">
        <f>DATE($B1,$D1,1)</f>
        <v>44317</v>
      </c>
      <c r="L264" s="139">
        <f>DATEDIF(D264,K264,"Y")</f>
        <v>121</v>
      </c>
      <c r="M264" s="121" t="str">
        <f t="shared" si="335"/>
        <v>×</v>
      </c>
      <c r="N264" s="87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  <c r="Z264" s="86"/>
      <c r="AA264" s="86"/>
      <c r="AB264" s="86"/>
      <c r="AC264" s="86"/>
      <c r="AD264" s="86"/>
      <c r="AE264" s="86"/>
      <c r="AF264" s="86"/>
      <c r="AG264" s="86"/>
      <c r="AH264" s="86"/>
      <c r="AI264" s="86"/>
      <c r="AJ264" s="86"/>
      <c r="AK264" s="86"/>
      <c r="AL264" s="86"/>
      <c r="AM264" s="86"/>
      <c r="AN264" s="86"/>
      <c r="AO264" s="86"/>
      <c r="AP264" s="86"/>
      <c r="AQ264" s="86"/>
      <c r="AR264" s="86"/>
      <c r="AS264" s="41">
        <f>SUM(N264:AR264)</f>
        <v>0</v>
      </c>
      <c r="AT264" s="36">
        <f t="shared" ref="AT264" si="390">COUNT(N264:AR264)</f>
        <v>0</v>
      </c>
    </row>
    <row r="265" spans="1:46" ht="21" customHeight="1" thickBot="1">
      <c r="A265" s="144"/>
      <c r="B265" s="114"/>
      <c r="C265" s="114"/>
      <c r="D265" s="116"/>
      <c r="E265" s="137"/>
      <c r="F265" s="118"/>
      <c r="G265" s="118"/>
      <c r="H265" s="118"/>
      <c r="I265" s="118"/>
      <c r="J265" s="38" t="s">
        <v>24</v>
      </c>
      <c r="K265" s="140"/>
      <c r="L265" s="141"/>
      <c r="M265" s="142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39" t="str">
        <f t="shared" ref="AS265" si="391">IF(AT264=AT265,"○","×")</f>
        <v>○</v>
      </c>
      <c r="AT265" s="36">
        <f t="shared" ref="AT265" si="392">COUNTIF(N265:AR265,"ａ")+COUNTIF(N265:AR265,"ｂ")+COUNTIF(N265:AR265,"ｃ")</f>
        <v>0</v>
      </c>
    </row>
    <row r="266" spans="1:46" ht="21" customHeight="1">
      <c r="A266" s="143">
        <v>132</v>
      </c>
      <c r="B266" s="145"/>
      <c r="C266" s="145"/>
      <c r="D266" s="146"/>
      <c r="E266" s="137" t="str">
        <f>IF(D266=""," ",DATEDIF(D266,K266,"Y")&amp;"歳"&amp;DATEDIF(D266,K266,"YM")&amp;"カ月")</f>
        <v xml:space="preserve"> </v>
      </c>
      <c r="F266" s="138"/>
      <c r="G266" s="138"/>
      <c r="H266" s="138"/>
      <c r="I266" s="138"/>
      <c r="J266" s="40" t="s">
        <v>8</v>
      </c>
      <c r="K266" s="139">
        <f>DATE($B1,$D1,1)</f>
        <v>44317</v>
      </c>
      <c r="L266" s="139">
        <f>DATEDIF(D266,K266,"Y")</f>
        <v>121</v>
      </c>
      <c r="M266" s="121" t="str">
        <f t="shared" si="335"/>
        <v>×</v>
      </c>
      <c r="N266" s="87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86"/>
      <c r="AA266" s="86"/>
      <c r="AB266" s="86"/>
      <c r="AC266" s="86"/>
      <c r="AD266" s="86"/>
      <c r="AE266" s="86"/>
      <c r="AF266" s="86"/>
      <c r="AG266" s="86"/>
      <c r="AH266" s="86"/>
      <c r="AI266" s="86"/>
      <c r="AJ266" s="86"/>
      <c r="AK266" s="86"/>
      <c r="AL266" s="86"/>
      <c r="AM266" s="86"/>
      <c r="AN266" s="86"/>
      <c r="AO266" s="86"/>
      <c r="AP266" s="86"/>
      <c r="AQ266" s="86"/>
      <c r="AR266" s="86"/>
      <c r="AS266" s="41">
        <f>SUM(N266:AR266)</f>
        <v>0</v>
      </c>
      <c r="AT266" s="36">
        <f t="shared" ref="AT266" si="393">COUNT(N266:AR266)</f>
        <v>0</v>
      </c>
    </row>
    <row r="267" spans="1:46" ht="21" customHeight="1" thickBot="1">
      <c r="A267" s="144"/>
      <c r="B267" s="114"/>
      <c r="C267" s="114"/>
      <c r="D267" s="116"/>
      <c r="E267" s="137"/>
      <c r="F267" s="118"/>
      <c r="G267" s="118"/>
      <c r="H267" s="118"/>
      <c r="I267" s="118"/>
      <c r="J267" s="38" t="s">
        <v>24</v>
      </c>
      <c r="K267" s="140"/>
      <c r="L267" s="141"/>
      <c r="M267" s="142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39" t="str">
        <f t="shared" ref="AS267" si="394">IF(AT266=AT267,"○","×")</f>
        <v>○</v>
      </c>
      <c r="AT267" s="36">
        <f t="shared" ref="AT267" si="395">COUNTIF(N267:AR267,"ａ")+COUNTIF(N267:AR267,"ｂ")+COUNTIF(N267:AR267,"ｃ")</f>
        <v>0</v>
      </c>
    </row>
    <row r="268" spans="1:46" ht="21" customHeight="1">
      <c r="A268" s="143">
        <v>133</v>
      </c>
      <c r="B268" s="145"/>
      <c r="C268" s="145"/>
      <c r="D268" s="146"/>
      <c r="E268" s="137" t="str">
        <f>IF(D268=""," ",DATEDIF(D268,K268,"Y")&amp;"歳"&amp;DATEDIF(D268,K268,"YM")&amp;"カ月")</f>
        <v xml:space="preserve"> </v>
      </c>
      <c r="F268" s="138"/>
      <c r="G268" s="138"/>
      <c r="H268" s="138"/>
      <c r="I268" s="138"/>
      <c r="J268" s="40" t="s">
        <v>8</v>
      </c>
      <c r="K268" s="139">
        <f>DATE($B1,$D1,1)</f>
        <v>44317</v>
      </c>
      <c r="L268" s="139">
        <f>DATEDIF(D268,K268,"Y")</f>
        <v>121</v>
      </c>
      <c r="M268" s="121" t="str">
        <f t="shared" si="335"/>
        <v>×</v>
      </c>
      <c r="N268" s="87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  <c r="Z268" s="86"/>
      <c r="AA268" s="86"/>
      <c r="AB268" s="86"/>
      <c r="AC268" s="86"/>
      <c r="AD268" s="86"/>
      <c r="AE268" s="86"/>
      <c r="AF268" s="86"/>
      <c r="AG268" s="86"/>
      <c r="AH268" s="86"/>
      <c r="AI268" s="86"/>
      <c r="AJ268" s="86"/>
      <c r="AK268" s="86"/>
      <c r="AL268" s="86"/>
      <c r="AM268" s="86"/>
      <c r="AN268" s="86"/>
      <c r="AO268" s="86"/>
      <c r="AP268" s="86"/>
      <c r="AQ268" s="86"/>
      <c r="AR268" s="86"/>
      <c r="AS268" s="41">
        <f>SUM(N268:AR268)</f>
        <v>0</v>
      </c>
      <c r="AT268" s="36">
        <f t="shared" ref="AT268" si="396">COUNT(N268:AR268)</f>
        <v>0</v>
      </c>
    </row>
    <row r="269" spans="1:46" ht="21" customHeight="1" thickBot="1">
      <c r="A269" s="144"/>
      <c r="B269" s="114"/>
      <c r="C269" s="114"/>
      <c r="D269" s="116"/>
      <c r="E269" s="137"/>
      <c r="F269" s="118"/>
      <c r="G269" s="118"/>
      <c r="H269" s="118"/>
      <c r="I269" s="118"/>
      <c r="J269" s="38" t="s">
        <v>24</v>
      </c>
      <c r="K269" s="140"/>
      <c r="L269" s="141"/>
      <c r="M269" s="142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P269" s="90"/>
      <c r="AQ269" s="90"/>
      <c r="AR269" s="90"/>
      <c r="AS269" s="39" t="str">
        <f t="shared" ref="AS269" si="397">IF(AT268=AT269,"○","×")</f>
        <v>○</v>
      </c>
      <c r="AT269" s="36">
        <f t="shared" ref="AT269" si="398">COUNTIF(N269:AR269,"ａ")+COUNTIF(N269:AR269,"ｂ")+COUNTIF(N269:AR269,"ｃ")</f>
        <v>0</v>
      </c>
    </row>
    <row r="270" spans="1:46" ht="21" customHeight="1">
      <c r="A270" s="143">
        <v>134</v>
      </c>
      <c r="B270" s="145"/>
      <c r="C270" s="145"/>
      <c r="D270" s="146"/>
      <c r="E270" s="137" t="str">
        <f>IF(D270=""," ",DATEDIF(D270,K270,"Y")&amp;"歳"&amp;DATEDIF(D270,K270,"YM")&amp;"カ月")</f>
        <v xml:space="preserve"> </v>
      </c>
      <c r="F270" s="138"/>
      <c r="G270" s="138"/>
      <c r="H270" s="138"/>
      <c r="I270" s="138"/>
      <c r="J270" s="40" t="s">
        <v>8</v>
      </c>
      <c r="K270" s="139">
        <f>DATE($B1,$D1,1)</f>
        <v>44317</v>
      </c>
      <c r="L270" s="139">
        <f>DATEDIF(D270,K270,"Y")</f>
        <v>121</v>
      </c>
      <c r="M270" s="121" t="str">
        <f t="shared" si="335"/>
        <v>×</v>
      </c>
      <c r="N270" s="87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86"/>
      <c r="AA270" s="86"/>
      <c r="AB270" s="86"/>
      <c r="AC270" s="86"/>
      <c r="AD270" s="86"/>
      <c r="AE270" s="86"/>
      <c r="AF270" s="86"/>
      <c r="AG270" s="86"/>
      <c r="AH270" s="86"/>
      <c r="AI270" s="86"/>
      <c r="AJ270" s="86"/>
      <c r="AK270" s="86"/>
      <c r="AL270" s="86"/>
      <c r="AM270" s="86"/>
      <c r="AN270" s="86"/>
      <c r="AO270" s="86"/>
      <c r="AP270" s="86"/>
      <c r="AQ270" s="86"/>
      <c r="AR270" s="86"/>
      <c r="AS270" s="41">
        <f>SUM(N270:AR270)</f>
        <v>0</v>
      </c>
      <c r="AT270" s="36">
        <f t="shared" ref="AT270" si="399">COUNT(N270:AR270)</f>
        <v>0</v>
      </c>
    </row>
    <row r="271" spans="1:46" ht="21" customHeight="1" thickBot="1">
      <c r="A271" s="144"/>
      <c r="B271" s="114"/>
      <c r="C271" s="114"/>
      <c r="D271" s="116"/>
      <c r="E271" s="137"/>
      <c r="F271" s="118"/>
      <c r="G271" s="118"/>
      <c r="H271" s="118"/>
      <c r="I271" s="118"/>
      <c r="J271" s="38" t="s">
        <v>24</v>
      </c>
      <c r="K271" s="140"/>
      <c r="L271" s="141"/>
      <c r="M271" s="142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90"/>
      <c r="AQ271" s="90"/>
      <c r="AR271" s="90"/>
      <c r="AS271" s="39" t="str">
        <f t="shared" ref="AS271" si="400">IF(AT270=AT271,"○","×")</f>
        <v>○</v>
      </c>
      <c r="AT271" s="36">
        <f t="shared" ref="AT271" si="401">COUNTIF(N271:AR271,"ａ")+COUNTIF(N271:AR271,"ｂ")+COUNTIF(N271:AR271,"ｃ")</f>
        <v>0</v>
      </c>
    </row>
    <row r="272" spans="1:46" ht="21" customHeight="1">
      <c r="A272" s="143">
        <v>135</v>
      </c>
      <c r="B272" s="145"/>
      <c r="C272" s="145"/>
      <c r="D272" s="146"/>
      <c r="E272" s="137" t="str">
        <f>IF(D272=""," ",DATEDIF(D272,K272,"Y")&amp;"歳"&amp;DATEDIF(D272,K272,"YM")&amp;"カ月")</f>
        <v xml:space="preserve"> </v>
      </c>
      <c r="F272" s="138"/>
      <c r="G272" s="138"/>
      <c r="H272" s="138"/>
      <c r="I272" s="138"/>
      <c r="J272" s="40" t="s">
        <v>8</v>
      </c>
      <c r="K272" s="139">
        <f>DATE($B1,$D1,1)</f>
        <v>44317</v>
      </c>
      <c r="L272" s="139">
        <f>DATEDIF(D272,K272,"Y")</f>
        <v>121</v>
      </c>
      <c r="M272" s="121" t="str">
        <f t="shared" si="335"/>
        <v>×</v>
      </c>
      <c r="N272" s="87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  <c r="Z272" s="86"/>
      <c r="AA272" s="86"/>
      <c r="AB272" s="86"/>
      <c r="AC272" s="86"/>
      <c r="AD272" s="86"/>
      <c r="AE272" s="86"/>
      <c r="AF272" s="86"/>
      <c r="AG272" s="86"/>
      <c r="AH272" s="86"/>
      <c r="AI272" s="86"/>
      <c r="AJ272" s="86"/>
      <c r="AK272" s="86"/>
      <c r="AL272" s="86"/>
      <c r="AM272" s="86"/>
      <c r="AN272" s="86"/>
      <c r="AO272" s="86"/>
      <c r="AP272" s="86"/>
      <c r="AQ272" s="86"/>
      <c r="AR272" s="86"/>
      <c r="AS272" s="41">
        <f>SUM(N272:AR272)</f>
        <v>0</v>
      </c>
      <c r="AT272" s="36">
        <f t="shared" ref="AT272" si="402">COUNT(N272:AR272)</f>
        <v>0</v>
      </c>
    </row>
    <row r="273" spans="1:46" ht="21" customHeight="1" thickBot="1">
      <c r="A273" s="144"/>
      <c r="B273" s="114"/>
      <c r="C273" s="114"/>
      <c r="D273" s="116"/>
      <c r="E273" s="137"/>
      <c r="F273" s="118"/>
      <c r="G273" s="118"/>
      <c r="H273" s="118"/>
      <c r="I273" s="118"/>
      <c r="J273" s="38" t="s">
        <v>24</v>
      </c>
      <c r="K273" s="140"/>
      <c r="L273" s="141"/>
      <c r="M273" s="142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39" t="str">
        <f t="shared" ref="AS273" si="403">IF(AT272=AT273,"○","×")</f>
        <v>○</v>
      </c>
      <c r="AT273" s="36">
        <f t="shared" ref="AT273" si="404">COUNTIF(N273:AR273,"ａ")+COUNTIF(N273:AR273,"ｂ")+COUNTIF(N273:AR273,"ｃ")</f>
        <v>0</v>
      </c>
    </row>
    <row r="274" spans="1:46" ht="21" customHeight="1">
      <c r="A274" s="143">
        <v>136</v>
      </c>
      <c r="B274" s="145"/>
      <c r="C274" s="145"/>
      <c r="D274" s="146"/>
      <c r="E274" s="137" t="str">
        <f>IF(D274=""," ",DATEDIF(D274,K274,"Y")&amp;"歳"&amp;DATEDIF(D274,K274,"YM")&amp;"カ月")</f>
        <v xml:space="preserve"> </v>
      </c>
      <c r="F274" s="138"/>
      <c r="G274" s="138"/>
      <c r="H274" s="138"/>
      <c r="I274" s="138"/>
      <c r="J274" s="40" t="s">
        <v>8</v>
      </c>
      <c r="K274" s="139">
        <f>DATE($B1,$D1,1)</f>
        <v>44317</v>
      </c>
      <c r="L274" s="139">
        <f>DATEDIF(D274,K274,"Y")</f>
        <v>121</v>
      </c>
      <c r="M274" s="121" t="str">
        <f t="shared" si="335"/>
        <v>×</v>
      </c>
      <c r="N274" s="87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  <c r="Z274" s="86"/>
      <c r="AA274" s="86"/>
      <c r="AB274" s="86"/>
      <c r="AC274" s="86"/>
      <c r="AD274" s="86"/>
      <c r="AE274" s="86"/>
      <c r="AF274" s="86"/>
      <c r="AG274" s="86"/>
      <c r="AH274" s="86"/>
      <c r="AI274" s="86"/>
      <c r="AJ274" s="86"/>
      <c r="AK274" s="86"/>
      <c r="AL274" s="86"/>
      <c r="AM274" s="86"/>
      <c r="AN274" s="86"/>
      <c r="AO274" s="86"/>
      <c r="AP274" s="86"/>
      <c r="AQ274" s="86"/>
      <c r="AR274" s="86"/>
      <c r="AS274" s="41">
        <f>SUM(N274:AR274)</f>
        <v>0</v>
      </c>
      <c r="AT274" s="36">
        <f t="shared" ref="AT274" si="405">COUNT(N274:AR274)</f>
        <v>0</v>
      </c>
    </row>
    <row r="275" spans="1:46" ht="21" customHeight="1" thickBot="1">
      <c r="A275" s="144"/>
      <c r="B275" s="114"/>
      <c r="C275" s="114"/>
      <c r="D275" s="116"/>
      <c r="E275" s="137"/>
      <c r="F275" s="118"/>
      <c r="G275" s="118"/>
      <c r="H275" s="118"/>
      <c r="I275" s="118"/>
      <c r="J275" s="38" t="s">
        <v>24</v>
      </c>
      <c r="K275" s="140"/>
      <c r="L275" s="141"/>
      <c r="M275" s="142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39" t="str">
        <f t="shared" ref="AS275" si="406">IF(AT274=AT275,"○","×")</f>
        <v>○</v>
      </c>
      <c r="AT275" s="36">
        <f t="shared" ref="AT275" si="407">COUNTIF(N275:AR275,"ａ")+COUNTIF(N275:AR275,"ｂ")+COUNTIF(N275:AR275,"ｃ")</f>
        <v>0</v>
      </c>
    </row>
    <row r="276" spans="1:46" ht="21" customHeight="1">
      <c r="A276" s="143">
        <v>137</v>
      </c>
      <c r="B276" s="145"/>
      <c r="C276" s="145"/>
      <c r="D276" s="146"/>
      <c r="E276" s="137" t="str">
        <f>IF(D276=""," ",DATEDIF(D276,K276,"Y")&amp;"歳"&amp;DATEDIF(D276,K276,"YM")&amp;"カ月")</f>
        <v xml:space="preserve"> </v>
      </c>
      <c r="F276" s="138"/>
      <c r="G276" s="138"/>
      <c r="H276" s="138"/>
      <c r="I276" s="138"/>
      <c r="J276" s="40" t="s">
        <v>8</v>
      </c>
      <c r="K276" s="139">
        <f>DATE($B1,$D1,1)</f>
        <v>44317</v>
      </c>
      <c r="L276" s="139">
        <f>DATEDIF(D276,K276,"Y")</f>
        <v>121</v>
      </c>
      <c r="M276" s="121" t="str">
        <f t="shared" si="335"/>
        <v>×</v>
      </c>
      <c r="N276" s="87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  <c r="AA276" s="86"/>
      <c r="AB276" s="86"/>
      <c r="AC276" s="86"/>
      <c r="AD276" s="86"/>
      <c r="AE276" s="86"/>
      <c r="AF276" s="86"/>
      <c r="AG276" s="86"/>
      <c r="AH276" s="86"/>
      <c r="AI276" s="86"/>
      <c r="AJ276" s="86"/>
      <c r="AK276" s="86"/>
      <c r="AL276" s="86"/>
      <c r="AM276" s="86"/>
      <c r="AN276" s="86"/>
      <c r="AO276" s="86"/>
      <c r="AP276" s="86"/>
      <c r="AQ276" s="86"/>
      <c r="AR276" s="86"/>
      <c r="AS276" s="41">
        <f>SUM(N276:AR276)</f>
        <v>0</v>
      </c>
      <c r="AT276" s="36">
        <f t="shared" ref="AT276" si="408">COUNT(N276:AR276)</f>
        <v>0</v>
      </c>
    </row>
    <row r="277" spans="1:46" ht="21" customHeight="1" thickBot="1">
      <c r="A277" s="144"/>
      <c r="B277" s="114"/>
      <c r="C277" s="114"/>
      <c r="D277" s="116"/>
      <c r="E277" s="137"/>
      <c r="F277" s="118"/>
      <c r="G277" s="118"/>
      <c r="H277" s="118"/>
      <c r="I277" s="118"/>
      <c r="J277" s="38" t="s">
        <v>24</v>
      </c>
      <c r="K277" s="140"/>
      <c r="L277" s="141"/>
      <c r="M277" s="142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39" t="str">
        <f t="shared" ref="AS277" si="409">IF(AT276=AT277,"○","×")</f>
        <v>○</v>
      </c>
      <c r="AT277" s="36">
        <f t="shared" ref="AT277" si="410">COUNTIF(N277:AR277,"ａ")+COUNTIF(N277:AR277,"ｂ")+COUNTIF(N277:AR277,"ｃ")</f>
        <v>0</v>
      </c>
    </row>
    <row r="278" spans="1:46" ht="21" customHeight="1">
      <c r="A278" s="143">
        <v>138</v>
      </c>
      <c r="B278" s="145"/>
      <c r="C278" s="145"/>
      <c r="D278" s="146"/>
      <c r="E278" s="137" t="str">
        <f>IF(D278=""," ",DATEDIF(D278,K278,"Y")&amp;"歳"&amp;DATEDIF(D278,K278,"YM")&amp;"カ月")</f>
        <v xml:space="preserve"> </v>
      </c>
      <c r="F278" s="138"/>
      <c r="G278" s="138"/>
      <c r="H278" s="138"/>
      <c r="I278" s="138"/>
      <c r="J278" s="40" t="s">
        <v>8</v>
      </c>
      <c r="K278" s="139">
        <f>DATE($B1,$D1,1)</f>
        <v>44317</v>
      </c>
      <c r="L278" s="139">
        <f>DATEDIF(D278,K278,"Y")</f>
        <v>121</v>
      </c>
      <c r="M278" s="121" t="str">
        <f t="shared" si="335"/>
        <v>×</v>
      </c>
      <c r="N278" s="87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  <c r="Z278" s="86"/>
      <c r="AA278" s="86"/>
      <c r="AB278" s="86"/>
      <c r="AC278" s="86"/>
      <c r="AD278" s="86"/>
      <c r="AE278" s="86"/>
      <c r="AF278" s="86"/>
      <c r="AG278" s="86"/>
      <c r="AH278" s="86"/>
      <c r="AI278" s="86"/>
      <c r="AJ278" s="86"/>
      <c r="AK278" s="86"/>
      <c r="AL278" s="86"/>
      <c r="AM278" s="86"/>
      <c r="AN278" s="86"/>
      <c r="AO278" s="86"/>
      <c r="AP278" s="86"/>
      <c r="AQ278" s="86"/>
      <c r="AR278" s="86"/>
      <c r="AS278" s="41">
        <f>SUM(N278:AR278)</f>
        <v>0</v>
      </c>
      <c r="AT278" s="36">
        <f t="shared" ref="AT278" si="411">COUNT(N278:AR278)</f>
        <v>0</v>
      </c>
    </row>
    <row r="279" spans="1:46" ht="21" customHeight="1" thickBot="1">
      <c r="A279" s="144"/>
      <c r="B279" s="114"/>
      <c r="C279" s="114"/>
      <c r="D279" s="116"/>
      <c r="E279" s="137"/>
      <c r="F279" s="118"/>
      <c r="G279" s="118"/>
      <c r="H279" s="118"/>
      <c r="I279" s="118"/>
      <c r="J279" s="38" t="s">
        <v>24</v>
      </c>
      <c r="K279" s="140"/>
      <c r="L279" s="141"/>
      <c r="M279" s="142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39" t="str">
        <f t="shared" ref="AS279" si="412">IF(AT278=AT279,"○","×")</f>
        <v>○</v>
      </c>
      <c r="AT279" s="36">
        <f t="shared" ref="AT279" si="413">COUNTIF(N279:AR279,"ａ")+COUNTIF(N279:AR279,"ｂ")+COUNTIF(N279:AR279,"ｃ")</f>
        <v>0</v>
      </c>
    </row>
    <row r="280" spans="1:46" ht="21" customHeight="1">
      <c r="A280" s="143">
        <v>139</v>
      </c>
      <c r="B280" s="145"/>
      <c r="C280" s="145"/>
      <c r="D280" s="146"/>
      <c r="E280" s="137" t="str">
        <f>IF(D280=""," ",DATEDIF(D280,K280,"Y")&amp;"歳"&amp;DATEDIF(D280,K280,"YM")&amp;"カ月")</f>
        <v xml:space="preserve"> </v>
      </c>
      <c r="F280" s="138"/>
      <c r="G280" s="138"/>
      <c r="H280" s="138"/>
      <c r="I280" s="138"/>
      <c r="J280" s="40" t="s">
        <v>8</v>
      </c>
      <c r="K280" s="139">
        <f>DATE($B1,$D1,1)</f>
        <v>44317</v>
      </c>
      <c r="L280" s="139">
        <f>DATEDIF(D280,K280,"Y")</f>
        <v>121</v>
      </c>
      <c r="M280" s="121" t="str">
        <f t="shared" si="335"/>
        <v>×</v>
      </c>
      <c r="N280" s="87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  <c r="AA280" s="86"/>
      <c r="AB280" s="86"/>
      <c r="AC280" s="86"/>
      <c r="AD280" s="86"/>
      <c r="AE280" s="86"/>
      <c r="AF280" s="86"/>
      <c r="AG280" s="86"/>
      <c r="AH280" s="86"/>
      <c r="AI280" s="86"/>
      <c r="AJ280" s="86"/>
      <c r="AK280" s="86"/>
      <c r="AL280" s="86"/>
      <c r="AM280" s="86"/>
      <c r="AN280" s="86"/>
      <c r="AO280" s="86"/>
      <c r="AP280" s="86"/>
      <c r="AQ280" s="86"/>
      <c r="AR280" s="86"/>
      <c r="AS280" s="41">
        <f>SUM(N280:AR280)</f>
        <v>0</v>
      </c>
      <c r="AT280" s="36">
        <f t="shared" ref="AT280" si="414">COUNT(N280:AR280)</f>
        <v>0</v>
      </c>
    </row>
    <row r="281" spans="1:46" ht="21" customHeight="1" thickBot="1">
      <c r="A281" s="144"/>
      <c r="B281" s="114"/>
      <c r="C281" s="114"/>
      <c r="D281" s="116"/>
      <c r="E281" s="137"/>
      <c r="F281" s="118"/>
      <c r="G281" s="118"/>
      <c r="H281" s="118"/>
      <c r="I281" s="118"/>
      <c r="J281" s="38" t="s">
        <v>24</v>
      </c>
      <c r="K281" s="140"/>
      <c r="L281" s="141"/>
      <c r="M281" s="142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39" t="str">
        <f t="shared" ref="AS281" si="415">IF(AT280=AT281,"○","×")</f>
        <v>○</v>
      </c>
      <c r="AT281" s="36">
        <f t="shared" ref="AT281" si="416">COUNTIF(N281:AR281,"ａ")+COUNTIF(N281:AR281,"ｂ")+COUNTIF(N281:AR281,"ｃ")</f>
        <v>0</v>
      </c>
    </row>
    <row r="282" spans="1:46" ht="21" customHeight="1">
      <c r="A282" s="143">
        <v>140</v>
      </c>
      <c r="B282" s="145"/>
      <c r="C282" s="145"/>
      <c r="D282" s="146"/>
      <c r="E282" s="137" t="str">
        <f>IF(D282=""," ",DATEDIF(D282,K282,"Y")&amp;"歳"&amp;DATEDIF(D282,K282,"YM")&amp;"カ月")</f>
        <v xml:space="preserve"> </v>
      </c>
      <c r="F282" s="138"/>
      <c r="G282" s="138"/>
      <c r="H282" s="138"/>
      <c r="I282" s="138"/>
      <c r="J282" s="40" t="s">
        <v>8</v>
      </c>
      <c r="K282" s="139">
        <f>DATE($B1,$D1,1)</f>
        <v>44317</v>
      </c>
      <c r="L282" s="139">
        <f>DATEDIF(D282,K282,"Y")</f>
        <v>121</v>
      </c>
      <c r="M282" s="121" t="str">
        <f t="shared" si="335"/>
        <v>×</v>
      </c>
      <c r="N282" s="87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  <c r="AA282" s="86"/>
      <c r="AB282" s="86"/>
      <c r="AC282" s="86"/>
      <c r="AD282" s="86"/>
      <c r="AE282" s="86"/>
      <c r="AF282" s="86"/>
      <c r="AG282" s="86"/>
      <c r="AH282" s="86"/>
      <c r="AI282" s="86"/>
      <c r="AJ282" s="86"/>
      <c r="AK282" s="86"/>
      <c r="AL282" s="86"/>
      <c r="AM282" s="86"/>
      <c r="AN282" s="86"/>
      <c r="AO282" s="86"/>
      <c r="AP282" s="86"/>
      <c r="AQ282" s="86"/>
      <c r="AR282" s="86"/>
      <c r="AS282" s="41">
        <f>SUM(N282:AR282)</f>
        <v>0</v>
      </c>
      <c r="AT282" s="36">
        <f t="shared" ref="AT282" si="417">COUNT(N282:AR282)</f>
        <v>0</v>
      </c>
    </row>
    <row r="283" spans="1:46" ht="21" customHeight="1" thickBot="1">
      <c r="A283" s="144"/>
      <c r="B283" s="114"/>
      <c r="C283" s="114"/>
      <c r="D283" s="116"/>
      <c r="E283" s="137"/>
      <c r="F283" s="118"/>
      <c r="G283" s="118"/>
      <c r="H283" s="118"/>
      <c r="I283" s="118"/>
      <c r="J283" s="38" t="s">
        <v>24</v>
      </c>
      <c r="K283" s="140"/>
      <c r="L283" s="141"/>
      <c r="M283" s="142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90"/>
      <c r="AQ283" s="90"/>
      <c r="AR283" s="90"/>
      <c r="AS283" s="39" t="str">
        <f t="shared" ref="AS283" si="418">IF(AT282=AT283,"○","×")</f>
        <v>○</v>
      </c>
      <c r="AT283" s="36">
        <f t="shared" ref="AT283" si="419">COUNTIF(N283:AR283,"ａ")+COUNTIF(N283:AR283,"ｂ")+COUNTIF(N283:AR283,"ｃ")</f>
        <v>0</v>
      </c>
    </row>
    <row r="284" spans="1:46" ht="21" customHeight="1">
      <c r="A284" s="143">
        <v>141</v>
      </c>
      <c r="B284" s="145"/>
      <c r="C284" s="145"/>
      <c r="D284" s="146"/>
      <c r="E284" s="137" t="str">
        <f>IF(D284=""," ",DATEDIF(D284,K284,"Y")&amp;"歳"&amp;DATEDIF(D284,K284,"YM")&amp;"カ月")</f>
        <v xml:space="preserve"> </v>
      </c>
      <c r="F284" s="138"/>
      <c r="G284" s="138"/>
      <c r="H284" s="138"/>
      <c r="I284" s="138"/>
      <c r="J284" s="40" t="s">
        <v>8</v>
      </c>
      <c r="K284" s="139">
        <f>DATE($B1,$D1,1)</f>
        <v>44317</v>
      </c>
      <c r="L284" s="139">
        <f>DATEDIF(D284,K284,"Y")</f>
        <v>121</v>
      </c>
      <c r="M284" s="121" t="str">
        <f t="shared" si="335"/>
        <v>×</v>
      </c>
      <c r="N284" s="87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  <c r="Z284" s="86"/>
      <c r="AA284" s="86"/>
      <c r="AB284" s="86"/>
      <c r="AC284" s="86"/>
      <c r="AD284" s="86"/>
      <c r="AE284" s="86"/>
      <c r="AF284" s="86"/>
      <c r="AG284" s="86"/>
      <c r="AH284" s="86"/>
      <c r="AI284" s="86"/>
      <c r="AJ284" s="86"/>
      <c r="AK284" s="86"/>
      <c r="AL284" s="86"/>
      <c r="AM284" s="86"/>
      <c r="AN284" s="86"/>
      <c r="AO284" s="86"/>
      <c r="AP284" s="86"/>
      <c r="AQ284" s="86"/>
      <c r="AR284" s="86"/>
      <c r="AS284" s="41">
        <f>SUM(N284:AR284)</f>
        <v>0</v>
      </c>
      <c r="AT284" s="36">
        <f t="shared" ref="AT284" si="420">COUNT(N284:AR284)</f>
        <v>0</v>
      </c>
    </row>
    <row r="285" spans="1:46" ht="21" customHeight="1" thickBot="1">
      <c r="A285" s="144"/>
      <c r="B285" s="114"/>
      <c r="C285" s="114"/>
      <c r="D285" s="116"/>
      <c r="E285" s="137"/>
      <c r="F285" s="118"/>
      <c r="G285" s="118"/>
      <c r="H285" s="118"/>
      <c r="I285" s="118"/>
      <c r="J285" s="38" t="s">
        <v>24</v>
      </c>
      <c r="K285" s="140"/>
      <c r="L285" s="141"/>
      <c r="M285" s="142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39" t="str">
        <f t="shared" ref="AS285" si="421">IF(AT284=AT285,"○","×")</f>
        <v>○</v>
      </c>
      <c r="AT285" s="36">
        <f t="shared" ref="AT285" si="422">COUNTIF(N285:AR285,"ａ")+COUNTIF(N285:AR285,"ｂ")+COUNTIF(N285:AR285,"ｃ")</f>
        <v>0</v>
      </c>
    </row>
    <row r="286" spans="1:46" ht="21" customHeight="1">
      <c r="A286" s="143">
        <v>142</v>
      </c>
      <c r="B286" s="145"/>
      <c r="C286" s="145"/>
      <c r="D286" s="146"/>
      <c r="E286" s="137" t="str">
        <f>IF(D286=""," ",DATEDIF(D286,K286,"Y")&amp;"歳"&amp;DATEDIF(D286,K286,"YM")&amp;"カ月")</f>
        <v xml:space="preserve"> </v>
      </c>
      <c r="F286" s="138"/>
      <c r="G286" s="138"/>
      <c r="H286" s="138"/>
      <c r="I286" s="138"/>
      <c r="J286" s="40" t="s">
        <v>8</v>
      </c>
      <c r="K286" s="139">
        <f>DATE($B1,$D1,1)</f>
        <v>44317</v>
      </c>
      <c r="L286" s="139">
        <f>DATEDIF(D286,K286,"Y")</f>
        <v>121</v>
      </c>
      <c r="M286" s="121" t="str">
        <f t="shared" si="335"/>
        <v>×</v>
      </c>
      <c r="N286" s="87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86"/>
      <c r="AA286" s="86"/>
      <c r="AB286" s="86"/>
      <c r="AC286" s="86"/>
      <c r="AD286" s="86"/>
      <c r="AE286" s="86"/>
      <c r="AF286" s="86"/>
      <c r="AG286" s="86"/>
      <c r="AH286" s="86"/>
      <c r="AI286" s="86"/>
      <c r="AJ286" s="86"/>
      <c r="AK286" s="86"/>
      <c r="AL286" s="86"/>
      <c r="AM286" s="86"/>
      <c r="AN286" s="86"/>
      <c r="AO286" s="86"/>
      <c r="AP286" s="86"/>
      <c r="AQ286" s="86"/>
      <c r="AR286" s="86"/>
      <c r="AS286" s="41">
        <f>SUM(N286:AR286)</f>
        <v>0</v>
      </c>
      <c r="AT286" s="36">
        <f t="shared" ref="AT286" si="423">COUNT(N286:AR286)</f>
        <v>0</v>
      </c>
    </row>
    <row r="287" spans="1:46" ht="21" customHeight="1" thickBot="1">
      <c r="A287" s="144"/>
      <c r="B287" s="114"/>
      <c r="C287" s="114"/>
      <c r="D287" s="116"/>
      <c r="E287" s="137"/>
      <c r="F287" s="118"/>
      <c r="G287" s="118"/>
      <c r="H287" s="118"/>
      <c r="I287" s="118"/>
      <c r="J287" s="38" t="s">
        <v>24</v>
      </c>
      <c r="K287" s="140"/>
      <c r="L287" s="141"/>
      <c r="M287" s="142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39" t="str">
        <f t="shared" ref="AS287" si="424">IF(AT286=AT287,"○","×")</f>
        <v>○</v>
      </c>
      <c r="AT287" s="36">
        <f t="shared" ref="AT287" si="425">COUNTIF(N287:AR287,"ａ")+COUNTIF(N287:AR287,"ｂ")+COUNTIF(N287:AR287,"ｃ")</f>
        <v>0</v>
      </c>
    </row>
    <row r="288" spans="1:46" ht="21" customHeight="1">
      <c r="A288" s="143">
        <v>143</v>
      </c>
      <c r="B288" s="145"/>
      <c r="C288" s="145"/>
      <c r="D288" s="146"/>
      <c r="E288" s="137" t="str">
        <f>IF(D288=""," ",DATEDIF(D288,K288,"Y")&amp;"歳"&amp;DATEDIF(D288,K288,"YM")&amp;"カ月")</f>
        <v xml:space="preserve"> </v>
      </c>
      <c r="F288" s="138"/>
      <c r="G288" s="138"/>
      <c r="H288" s="138"/>
      <c r="I288" s="138"/>
      <c r="J288" s="40" t="s">
        <v>8</v>
      </c>
      <c r="K288" s="139">
        <f>DATE($B1,$D1,1)</f>
        <v>44317</v>
      </c>
      <c r="L288" s="139">
        <f>DATEDIF(D288,K288,"Y")</f>
        <v>121</v>
      </c>
      <c r="M288" s="121" t="str">
        <f t="shared" si="335"/>
        <v>×</v>
      </c>
      <c r="N288" s="87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  <c r="Z288" s="86"/>
      <c r="AA288" s="86"/>
      <c r="AB288" s="86"/>
      <c r="AC288" s="86"/>
      <c r="AD288" s="86"/>
      <c r="AE288" s="86"/>
      <c r="AF288" s="86"/>
      <c r="AG288" s="86"/>
      <c r="AH288" s="86"/>
      <c r="AI288" s="86"/>
      <c r="AJ288" s="86"/>
      <c r="AK288" s="86"/>
      <c r="AL288" s="86"/>
      <c r="AM288" s="86"/>
      <c r="AN288" s="86"/>
      <c r="AO288" s="86"/>
      <c r="AP288" s="86"/>
      <c r="AQ288" s="86"/>
      <c r="AR288" s="86"/>
      <c r="AS288" s="41">
        <f>SUM(N288:AR288)</f>
        <v>0</v>
      </c>
      <c r="AT288" s="36">
        <f t="shared" ref="AT288" si="426">COUNT(N288:AR288)</f>
        <v>0</v>
      </c>
    </row>
    <row r="289" spans="1:46" ht="21" customHeight="1" thickBot="1">
      <c r="A289" s="144"/>
      <c r="B289" s="114"/>
      <c r="C289" s="114"/>
      <c r="D289" s="116"/>
      <c r="E289" s="137"/>
      <c r="F289" s="118"/>
      <c r="G289" s="118"/>
      <c r="H289" s="118"/>
      <c r="I289" s="118"/>
      <c r="J289" s="38" t="s">
        <v>24</v>
      </c>
      <c r="K289" s="140"/>
      <c r="L289" s="141"/>
      <c r="M289" s="142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39" t="str">
        <f t="shared" ref="AS289" si="427">IF(AT288=AT289,"○","×")</f>
        <v>○</v>
      </c>
      <c r="AT289" s="36">
        <f t="shared" ref="AT289" si="428">COUNTIF(N289:AR289,"ａ")+COUNTIF(N289:AR289,"ｂ")+COUNTIF(N289:AR289,"ｃ")</f>
        <v>0</v>
      </c>
    </row>
    <row r="290" spans="1:46" ht="21" customHeight="1">
      <c r="A290" s="143">
        <v>144</v>
      </c>
      <c r="B290" s="145"/>
      <c r="C290" s="145"/>
      <c r="D290" s="146"/>
      <c r="E290" s="137" t="str">
        <f>IF(D290=""," ",DATEDIF(D290,K290,"Y")&amp;"歳"&amp;DATEDIF(D290,K290,"YM")&amp;"カ月")</f>
        <v xml:space="preserve"> </v>
      </c>
      <c r="F290" s="138"/>
      <c r="G290" s="138"/>
      <c r="H290" s="138"/>
      <c r="I290" s="138"/>
      <c r="J290" s="40" t="s">
        <v>8</v>
      </c>
      <c r="K290" s="139">
        <f>DATE($B1,$D1,1)</f>
        <v>44317</v>
      </c>
      <c r="L290" s="139">
        <f>DATEDIF(D290,K290,"Y")</f>
        <v>121</v>
      </c>
      <c r="M290" s="121" t="str">
        <f t="shared" si="335"/>
        <v>×</v>
      </c>
      <c r="N290" s="87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86"/>
      <c r="AA290" s="86"/>
      <c r="AB290" s="86"/>
      <c r="AC290" s="86"/>
      <c r="AD290" s="86"/>
      <c r="AE290" s="86"/>
      <c r="AF290" s="86"/>
      <c r="AG290" s="86"/>
      <c r="AH290" s="86"/>
      <c r="AI290" s="86"/>
      <c r="AJ290" s="86"/>
      <c r="AK290" s="86"/>
      <c r="AL290" s="86"/>
      <c r="AM290" s="86"/>
      <c r="AN290" s="86"/>
      <c r="AO290" s="86"/>
      <c r="AP290" s="86"/>
      <c r="AQ290" s="86"/>
      <c r="AR290" s="86"/>
      <c r="AS290" s="41">
        <f>SUM(N290:AR290)</f>
        <v>0</v>
      </c>
      <c r="AT290" s="36">
        <f t="shared" ref="AT290" si="429">COUNT(N290:AR290)</f>
        <v>0</v>
      </c>
    </row>
    <row r="291" spans="1:46" ht="21" customHeight="1" thickBot="1">
      <c r="A291" s="144"/>
      <c r="B291" s="114"/>
      <c r="C291" s="114"/>
      <c r="D291" s="116"/>
      <c r="E291" s="137"/>
      <c r="F291" s="118"/>
      <c r="G291" s="118"/>
      <c r="H291" s="118"/>
      <c r="I291" s="118"/>
      <c r="J291" s="38" t="s">
        <v>24</v>
      </c>
      <c r="K291" s="140"/>
      <c r="L291" s="141"/>
      <c r="M291" s="142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39" t="str">
        <f t="shared" ref="AS291" si="430">IF(AT290=AT291,"○","×")</f>
        <v>○</v>
      </c>
      <c r="AT291" s="36">
        <f t="shared" ref="AT291" si="431">COUNTIF(N291:AR291,"ａ")+COUNTIF(N291:AR291,"ｂ")+COUNTIF(N291:AR291,"ｃ")</f>
        <v>0</v>
      </c>
    </row>
    <row r="292" spans="1:46" ht="21" customHeight="1">
      <c r="A292" s="143">
        <v>145</v>
      </c>
      <c r="B292" s="145"/>
      <c r="C292" s="145"/>
      <c r="D292" s="146"/>
      <c r="E292" s="137" t="str">
        <f>IF(D292=""," ",DATEDIF(D292,K292,"Y")&amp;"歳"&amp;DATEDIF(D292,K292,"YM")&amp;"カ月")</f>
        <v xml:space="preserve"> </v>
      </c>
      <c r="F292" s="138"/>
      <c r="G292" s="138"/>
      <c r="H292" s="138"/>
      <c r="I292" s="138"/>
      <c r="J292" s="40" t="s">
        <v>8</v>
      </c>
      <c r="K292" s="139">
        <f>DATE($B1,$D1,1)</f>
        <v>44317</v>
      </c>
      <c r="L292" s="139">
        <f>DATEDIF(D292,K292,"Y")</f>
        <v>121</v>
      </c>
      <c r="M292" s="121" t="str">
        <f t="shared" ref="M292:M354" si="432">IF(L292=0,"○",IF(L292=1,"△",IF(L292=2,"□",IF(L292=3,"◇","×"))))</f>
        <v>×</v>
      </c>
      <c r="N292" s="87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  <c r="Z292" s="86"/>
      <c r="AA292" s="86"/>
      <c r="AB292" s="86"/>
      <c r="AC292" s="86"/>
      <c r="AD292" s="86"/>
      <c r="AE292" s="86"/>
      <c r="AF292" s="86"/>
      <c r="AG292" s="86"/>
      <c r="AH292" s="86"/>
      <c r="AI292" s="86"/>
      <c r="AJ292" s="86"/>
      <c r="AK292" s="86"/>
      <c r="AL292" s="86"/>
      <c r="AM292" s="86"/>
      <c r="AN292" s="86"/>
      <c r="AO292" s="86"/>
      <c r="AP292" s="86"/>
      <c r="AQ292" s="86"/>
      <c r="AR292" s="86"/>
      <c r="AS292" s="41">
        <f>SUM(N292:AR292)</f>
        <v>0</v>
      </c>
      <c r="AT292" s="36">
        <f t="shared" ref="AT292" si="433">COUNT(N292:AR292)</f>
        <v>0</v>
      </c>
    </row>
    <row r="293" spans="1:46" ht="21" customHeight="1" thickBot="1">
      <c r="A293" s="144"/>
      <c r="B293" s="114"/>
      <c r="C293" s="114"/>
      <c r="D293" s="116"/>
      <c r="E293" s="137"/>
      <c r="F293" s="118"/>
      <c r="G293" s="118"/>
      <c r="H293" s="118"/>
      <c r="I293" s="118"/>
      <c r="J293" s="38" t="s">
        <v>24</v>
      </c>
      <c r="K293" s="140"/>
      <c r="L293" s="141"/>
      <c r="M293" s="142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39" t="str">
        <f t="shared" ref="AS293" si="434">IF(AT292=AT293,"○","×")</f>
        <v>○</v>
      </c>
      <c r="AT293" s="36">
        <f t="shared" ref="AT293" si="435">COUNTIF(N293:AR293,"ａ")+COUNTIF(N293:AR293,"ｂ")+COUNTIF(N293:AR293,"ｃ")</f>
        <v>0</v>
      </c>
    </row>
    <row r="294" spans="1:46" ht="21" customHeight="1">
      <c r="A294" s="143">
        <v>146</v>
      </c>
      <c r="B294" s="145"/>
      <c r="C294" s="145"/>
      <c r="D294" s="146"/>
      <c r="E294" s="137" t="str">
        <f>IF(D294=""," ",DATEDIF(D294,K294,"Y")&amp;"歳"&amp;DATEDIF(D294,K294,"YM")&amp;"カ月")</f>
        <v xml:space="preserve"> </v>
      </c>
      <c r="F294" s="138"/>
      <c r="G294" s="138"/>
      <c r="H294" s="138"/>
      <c r="I294" s="138"/>
      <c r="J294" s="40" t="s">
        <v>8</v>
      </c>
      <c r="K294" s="139">
        <f>DATE($B1,$D1,1)</f>
        <v>44317</v>
      </c>
      <c r="L294" s="139">
        <f>DATEDIF(D294,K294,"Y")</f>
        <v>121</v>
      </c>
      <c r="M294" s="121" t="str">
        <f t="shared" si="432"/>
        <v>×</v>
      </c>
      <c r="N294" s="87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  <c r="AA294" s="86"/>
      <c r="AB294" s="86"/>
      <c r="AC294" s="86"/>
      <c r="AD294" s="86"/>
      <c r="AE294" s="86"/>
      <c r="AF294" s="86"/>
      <c r="AG294" s="86"/>
      <c r="AH294" s="86"/>
      <c r="AI294" s="86"/>
      <c r="AJ294" s="86"/>
      <c r="AK294" s="86"/>
      <c r="AL294" s="86"/>
      <c r="AM294" s="86"/>
      <c r="AN294" s="86"/>
      <c r="AO294" s="86"/>
      <c r="AP294" s="86"/>
      <c r="AQ294" s="86"/>
      <c r="AR294" s="86"/>
      <c r="AS294" s="41">
        <f>SUM(N294:AR294)</f>
        <v>0</v>
      </c>
      <c r="AT294" s="36">
        <f t="shared" ref="AT294" si="436">COUNT(N294:AR294)</f>
        <v>0</v>
      </c>
    </row>
    <row r="295" spans="1:46" ht="21" customHeight="1" thickBot="1">
      <c r="A295" s="144"/>
      <c r="B295" s="114"/>
      <c r="C295" s="114"/>
      <c r="D295" s="116"/>
      <c r="E295" s="137"/>
      <c r="F295" s="118"/>
      <c r="G295" s="118"/>
      <c r="H295" s="118"/>
      <c r="I295" s="118"/>
      <c r="J295" s="38" t="s">
        <v>24</v>
      </c>
      <c r="K295" s="140"/>
      <c r="L295" s="141"/>
      <c r="M295" s="142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39" t="str">
        <f t="shared" ref="AS295" si="437">IF(AT294=AT295,"○","×")</f>
        <v>○</v>
      </c>
      <c r="AT295" s="36">
        <f t="shared" ref="AT295" si="438">COUNTIF(N295:AR295,"ａ")+COUNTIF(N295:AR295,"ｂ")+COUNTIF(N295:AR295,"ｃ")</f>
        <v>0</v>
      </c>
    </row>
    <row r="296" spans="1:46" ht="21" customHeight="1">
      <c r="A296" s="143">
        <v>147</v>
      </c>
      <c r="B296" s="145"/>
      <c r="C296" s="145"/>
      <c r="D296" s="146"/>
      <c r="E296" s="137" t="str">
        <f>IF(D296=""," ",DATEDIF(D296,K296,"Y")&amp;"歳"&amp;DATEDIF(D296,K296,"YM")&amp;"カ月")</f>
        <v xml:space="preserve"> </v>
      </c>
      <c r="F296" s="138"/>
      <c r="G296" s="138"/>
      <c r="H296" s="138"/>
      <c r="I296" s="138"/>
      <c r="J296" s="40" t="s">
        <v>8</v>
      </c>
      <c r="K296" s="139">
        <f>DATE($B1,$D1,1)</f>
        <v>44317</v>
      </c>
      <c r="L296" s="139">
        <f>DATEDIF(D296,K296,"Y")</f>
        <v>121</v>
      </c>
      <c r="M296" s="121" t="str">
        <f t="shared" si="432"/>
        <v>×</v>
      </c>
      <c r="N296" s="87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  <c r="Z296" s="86"/>
      <c r="AA296" s="86"/>
      <c r="AB296" s="86"/>
      <c r="AC296" s="86"/>
      <c r="AD296" s="86"/>
      <c r="AE296" s="86"/>
      <c r="AF296" s="86"/>
      <c r="AG296" s="86"/>
      <c r="AH296" s="86"/>
      <c r="AI296" s="86"/>
      <c r="AJ296" s="86"/>
      <c r="AK296" s="86"/>
      <c r="AL296" s="86"/>
      <c r="AM296" s="86"/>
      <c r="AN296" s="86"/>
      <c r="AO296" s="86"/>
      <c r="AP296" s="86"/>
      <c r="AQ296" s="86"/>
      <c r="AR296" s="86"/>
      <c r="AS296" s="41">
        <f>SUM(N296:AR296)</f>
        <v>0</v>
      </c>
      <c r="AT296" s="36">
        <f t="shared" ref="AT296" si="439">COUNT(N296:AR296)</f>
        <v>0</v>
      </c>
    </row>
    <row r="297" spans="1:46" ht="21" customHeight="1" thickBot="1">
      <c r="A297" s="144"/>
      <c r="B297" s="114"/>
      <c r="C297" s="114"/>
      <c r="D297" s="116"/>
      <c r="E297" s="137"/>
      <c r="F297" s="118"/>
      <c r="G297" s="118"/>
      <c r="H297" s="118"/>
      <c r="I297" s="118"/>
      <c r="J297" s="38" t="s">
        <v>24</v>
      </c>
      <c r="K297" s="140"/>
      <c r="L297" s="141"/>
      <c r="M297" s="142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39" t="str">
        <f t="shared" ref="AS297" si="440">IF(AT296=AT297,"○","×")</f>
        <v>○</v>
      </c>
      <c r="AT297" s="36">
        <f t="shared" ref="AT297" si="441">COUNTIF(N297:AR297,"ａ")+COUNTIF(N297:AR297,"ｂ")+COUNTIF(N297:AR297,"ｃ")</f>
        <v>0</v>
      </c>
    </row>
    <row r="298" spans="1:46" ht="21" customHeight="1">
      <c r="A298" s="143">
        <v>148</v>
      </c>
      <c r="B298" s="145"/>
      <c r="C298" s="145"/>
      <c r="D298" s="146"/>
      <c r="E298" s="137" t="str">
        <f>IF(D298=""," ",DATEDIF(D298,K298,"Y")&amp;"歳"&amp;DATEDIF(D298,K298,"YM")&amp;"カ月")</f>
        <v xml:space="preserve"> </v>
      </c>
      <c r="F298" s="138"/>
      <c r="G298" s="138"/>
      <c r="H298" s="138"/>
      <c r="I298" s="138"/>
      <c r="J298" s="40" t="s">
        <v>8</v>
      </c>
      <c r="K298" s="139">
        <f>DATE($B1,$D1,1)</f>
        <v>44317</v>
      </c>
      <c r="L298" s="139">
        <f>DATEDIF(D298,K298,"Y")</f>
        <v>121</v>
      </c>
      <c r="M298" s="121" t="str">
        <f t="shared" si="432"/>
        <v>×</v>
      </c>
      <c r="N298" s="87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86"/>
      <c r="AA298" s="86"/>
      <c r="AB298" s="86"/>
      <c r="AC298" s="86"/>
      <c r="AD298" s="86"/>
      <c r="AE298" s="86"/>
      <c r="AF298" s="86"/>
      <c r="AG298" s="86"/>
      <c r="AH298" s="86"/>
      <c r="AI298" s="86"/>
      <c r="AJ298" s="86"/>
      <c r="AK298" s="86"/>
      <c r="AL298" s="86"/>
      <c r="AM298" s="86"/>
      <c r="AN298" s="86"/>
      <c r="AO298" s="86"/>
      <c r="AP298" s="86"/>
      <c r="AQ298" s="86"/>
      <c r="AR298" s="86"/>
      <c r="AS298" s="41">
        <f>SUM(N298:AR298)</f>
        <v>0</v>
      </c>
      <c r="AT298" s="36">
        <f t="shared" ref="AT298" si="442">COUNT(N298:AR298)</f>
        <v>0</v>
      </c>
    </row>
    <row r="299" spans="1:46" ht="21" customHeight="1" thickBot="1">
      <c r="A299" s="144"/>
      <c r="B299" s="114"/>
      <c r="C299" s="114"/>
      <c r="D299" s="116"/>
      <c r="E299" s="137"/>
      <c r="F299" s="118"/>
      <c r="G299" s="118"/>
      <c r="H299" s="118"/>
      <c r="I299" s="118"/>
      <c r="J299" s="38" t="s">
        <v>24</v>
      </c>
      <c r="K299" s="140"/>
      <c r="L299" s="141"/>
      <c r="M299" s="142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39" t="str">
        <f t="shared" ref="AS299" si="443">IF(AT298=AT299,"○","×")</f>
        <v>○</v>
      </c>
      <c r="AT299" s="36">
        <f t="shared" ref="AT299" si="444">COUNTIF(N299:AR299,"ａ")+COUNTIF(N299:AR299,"ｂ")+COUNTIF(N299:AR299,"ｃ")</f>
        <v>0</v>
      </c>
    </row>
    <row r="300" spans="1:46" ht="21" customHeight="1">
      <c r="A300" s="143">
        <v>149</v>
      </c>
      <c r="B300" s="145"/>
      <c r="C300" s="145"/>
      <c r="D300" s="146"/>
      <c r="E300" s="137" t="str">
        <f>IF(D300=""," ",DATEDIF(D300,K300,"Y")&amp;"歳"&amp;DATEDIF(D300,K300,"YM")&amp;"カ月")</f>
        <v xml:space="preserve"> </v>
      </c>
      <c r="F300" s="138"/>
      <c r="G300" s="138"/>
      <c r="H300" s="138"/>
      <c r="I300" s="138"/>
      <c r="J300" s="40" t="s">
        <v>8</v>
      </c>
      <c r="K300" s="139">
        <f>DATE($B1,$D1,1)</f>
        <v>44317</v>
      </c>
      <c r="L300" s="139">
        <f>DATEDIF(D300,K300,"Y")</f>
        <v>121</v>
      </c>
      <c r="M300" s="121" t="str">
        <f t="shared" si="432"/>
        <v>×</v>
      </c>
      <c r="N300" s="87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86"/>
      <c r="AA300" s="86"/>
      <c r="AB300" s="86"/>
      <c r="AC300" s="86"/>
      <c r="AD300" s="86"/>
      <c r="AE300" s="86"/>
      <c r="AF300" s="86"/>
      <c r="AG300" s="86"/>
      <c r="AH300" s="86"/>
      <c r="AI300" s="86"/>
      <c r="AJ300" s="86"/>
      <c r="AK300" s="86"/>
      <c r="AL300" s="86"/>
      <c r="AM300" s="86"/>
      <c r="AN300" s="86"/>
      <c r="AO300" s="86"/>
      <c r="AP300" s="86"/>
      <c r="AQ300" s="86"/>
      <c r="AR300" s="86"/>
      <c r="AS300" s="41">
        <f>SUM(N300:AR300)</f>
        <v>0</v>
      </c>
      <c r="AT300" s="36">
        <f t="shared" ref="AT300" si="445">COUNT(N300:AR300)</f>
        <v>0</v>
      </c>
    </row>
    <row r="301" spans="1:46" ht="21" customHeight="1" thickBot="1">
      <c r="A301" s="144"/>
      <c r="B301" s="114"/>
      <c r="C301" s="114"/>
      <c r="D301" s="116"/>
      <c r="E301" s="137"/>
      <c r="F301" s="118"/>
      <c r="G301" s="118"/>
      <c r="H301" s="118"/>
      <c r="I301" s="118"/>
      <c r="J301" s="38" t="s">
        <v>24</v>
      </c>
      <c r="K301" s="140"/>
      <c r="L301" s="141"/>
      <c r="M301" s="142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90"/>
      <c r="AC301" s="90"/>
      <c r="AD301" s="90"/>
      <c r="AE301" s="90"/>
      <c r="AF301" s="90"/>
      <c r="AG301" s="90"/>
      <c r="AH301" s="90"/>
      <c r="AI301" s="90"/>
      <c r="AJ301" s="90"/>
      <c r="AK301" s="90"/>
      <c r="AL301" s="90"/>
      <c r="AM301" s="90"/>
      <c r="AN301" s="90"/>
      <c r="AO301" s="90"/>
      <c r="AP301" s="90"/>
      <c r="AQ301" s="90"/>
      <c r="AR301" s="90"/>
      <c r="AS301" s="39" t="str">
        <f t="shared" ref="AS301" si="446">IF(AT300=AT301,"○","×")</f>
        <v>○</v>
      </c>
      <c r="AT301" s="36">
        <f t="shared" ref="AT301" si="447">COUNTIF(N301:AR301,"ａ")+COUNTIF(N301:AR301,"ｂ")+COUNTIF(N301:AR301,"ｃ")</f>
        <v>0</v>
      </c>
    </row>
    <row r="302" spans="1:46" ht="21" customHeight="1">
      <c r="A302" s="143">
        <v>150</v>
      </c>
      <c r="B302" s="145"/>
      <c r="C302" s="145"/>
      <c r="D302" s="146"/>
      <c r="E302" s="137" t="str">
        <f>IF(D302=""," ",DATEDIF(D302,K302,"Y")&amp;"歳"&amp;DATEDIF(D302,K302,"YM")&amp;"カ月")</f>
        <v xml:space="preserve"> </v>
      </c>
      <c r="F302" s="138"/>
      <c r="G302" s="138"/>
      <c r="H302" s="138"/>
      <c r="I302" s="138"/>
      <c r="J302" s="40" t="s">
        <v>8</v>
      </c>
      <c r="K302" s="139">
        <f>DATE($B1,$D1,1)</f>
        <v>44317</v>
      </c>
      <c r="L302" s="139">
        <f>DATEDIF(D302,K302,"Y")</f>
        <v>121</v>
      </c>
      <c r="M302" s="121" t="str">
        <f t="shared" si="432"/>
        <v>×</v>
      </c>
      <c r="N302" s="87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  <c r="Z302" s="86"/>
      <c r="AA302" s="86"/>
      <c r="AB302" s="86"/>
      <c r="AC302" s="86"/>
      <c r="AD302" s="86"/>
      <c r="AE302" s="86"/>
      <c r="AF302" s="86"/>
      <c r="AG302" s="86"/>
      <c r="AH302" s="86"/>
      <c r="AI302" s="86"/>
      <c r="AJ302" s="86"/>
      <c r="AK302" s="86"/>
      <c r="AL302" s="86"/>
      <c r="AM302" s="86"/>
      <c r="AN302" s="86"/>
      <c r="AO302" s="86"/>
      <c r="AP302" s="86"/>
      <c r="AQ302" s="86"/>
      <c r="AR302" s="86"/>
      <c r="AS302" s="41">
        <f>SUM(N302:AR302)</f>
        <v>0</v>
      </c>
      <c r="AT302" s="36">
        <f t="shared" ref="AT302" si="448">COUNT(N302:AR302)</f>
        <v>0</v>
      </c>
    </row>
    <row r="303" spans="1:46" ht="21" customHeight="1" thickBot="1">
      <c r="A303" s="144"/>
      <c r="B303" s="114"/>
      <c r="C303" s="114"/>
      <c r="D303" s="116"/>
      <c r="E303" s="137"/>
      <c r="F303" s="118"/>
      <c r="G303" s="118"/>
      <c r="H303" s="118"/>
      <c r="I303" s="118"/>
      <c r="J303" s="38" t="s">
        <v>24</v>
      </c>
      <c r="K303" s="140"/>
      <c r="L303" s="141"/>
      <c r="M303" s="142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  <c r="AB303" s="90"/>
      <c r="AC303" s="90"/>
      <c r="AD303" s="90"/>
      <c r="AE303" s="90"/>
      <c r="AF303" s="90"/>
      <c r="AG303" s="90"/>
      <c r="AH303" s="90"/>
      <c r="AI303" s="90"/>
      <c r="AJ303" s="90"/>
      <c r="AK303" s="90"/>
      <c r="AL303" s="90"/>
      <c r="AM303" s="90"/>
      <c r="AN303" s="90"/>
      <c r="AO303" s="90"/>
      <c r="AP303" s="90"/>
      <c r="AQ303" s="90"/>
      <c r="AR303" s="90"/>
      <c r="AS303" s="39" t="str">
        <f t="shared" ref="AS303" si="449">IF(AT302=AT303,"○","×")</f>
        <v>○</v>
      </c>
      <c r="AT303" s="36">
        <f t="shared" ref="AT303" si="450">COUNTIF(N303:AR303,"ａ")+COUNTIF(N303:AR303,"ｂ")+COUNTIF(N303:AR303,"ｃ")</f>
        <v>0</v>
      </c>
    </row>
    <row r="304" spans="1:46" ht="21" customHeight="1">
      <c r="A304" s="143">
        <v>151</v>
      </c>
      <c r="B304" s="145"/>
      <c r="C304" s="145"/>
      <c r="D304" s="146"/>
      <c r="E304" s="137" t="str">
        <f>IF(D304=""," ",DATEDIF(D304,K304,"Y")&amp;"歳"&amp;DATEDIF(D304,K304,"YM")&amp;"カ月")</f>
        <v xml:space="preserve"> </v>
      </c>
      <c r="F304" s="138"/>
      <c r="G304" s="138"/>
      <c r="H304" s="138"/>
      <c r="I304" s="138"/>
      <c r="J304" s="40" t="s">
        <v>8</v>
      </c>
      <c r="K304" s="139">
        <f>DATE($B1,$D1,1)</f>
        <v>44317</v>
      </c>
      <c r="L304" s="139">
        <f>DATEDIF(D304,K304,"Y")</f>
        <v>121</v>
      </c>
      <c r="M304" s="121" t="str">
        <f t="shared" si="432"/>
        <v>×</v>
      </c>
      <c r="N304" s="87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86"/>
      <c r="AA304" s="86"/>
      <c r="AB304" s="86"/>
      <c r="AC304" s="86"/>
      <c r="AD304" s="86"/>
      <c r="AE304" s="86"/>
      <c r="AF304" s="86"/>
      <c r="AG304" s="86"/>
      <c r="AH304" s="86"/>
      <c r="AI304" s="86"/>
      <c r="AJ304" s="86"/>
      <c r="AK304" s="86"/>
      <c r="AL304" s="86"/>
      <c r="AM304" s="86"/>
      <c r="AN304" s="86"/>
      <c r="AO304" s="86"/>
      <c r="AP304" s="86"/>
      <c r="AQ304" s="86"/>
      <c r="AR304" s="86"/>
      <c r="AS304" s="41">
        <f>SUM(N304:AR304)</f>
        <v>0</v>
      </c>
      <c r="AT304" s="36">
        <f t="shared" ref="AT304" si="451">COUNT(N304:AR304)</f>
        <v>0</v>
      </c>
    </row>
    <row r="305" spans="1:46" ht="21" customHeight="1" thickBot="1">
      <c r="A305" s="144"/>
      <c r="B305" s="114"/>
      <c r="C305" s="114"/>
      <c r="D305" s="116"/>
      <c r="E305" s="137"/>
      <c r="F305" s="118"/>
      <c r="G305" s="118"/>
      <c r="H305" s="118"/>
      <c r="I305" s="118"/>
      <c r="J305" s="38" t="s">
        <v>24</v>
      </c>
      <c r="K305" s="140"/>
      <c r="L305" s="141"/>
      <c r="M305" s="142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  <c r="AB305" s="90"/>
      <c r="AC305" s="90"/>
      <c r="AD305" s="90"/>
      <c r="AE305" s="90"/>
      <c r="AF305" s="90"/>
      <c r="AG305" s="90"/>
      <c r="AH305" s="90"/>
      <c r="AI305" s="90"/>
      <c r="AJ305" s="90"/>
      <c r="AK305" s="90"/>
      <c r="AL305" s="90"/>
      <c r="AM305" s="90"/>
      <c r="AN305" s="90"/>
      <c r="AO305" s="90"/>
      <c r="AP305" s="90"/>
      <c r="AQ305" s="90"/>
      <c r="AR305" s="90"/>
      <c r="AS305" s="39" t="str">
        <f t="shared" ref="AS305" si="452">IF(AT304=AT305,"○","×")</f>
        <v>○</v>
      </c>
      <c r="AT305" s="36">
        <f t="shared" ref="AT305" si="453">COUNTIF(N305:AR305,"ａ")+COUNTIF(N305:AR305,"ｂ")+COUNTIF(N305:AR305,"ｃ")</f>
        <v>0</v>
      </c>
    </row>
    <row r="306" spans="1:46" ht="21" customHeight="1">
      <c r="A306" s="143">
        <v>152</v>
      </c>
      <c r="B306" s="145"/>
      <c r="C306" s="145"/>
      <c r="D306" s="146"/>
      <c r="E306" s="137" t="str">
        <f>IF(D306=""," ",DATEDIF(D306,K306,"Y")&amp;"歳"&amp;DATEDIF(D306,K306,"YM")&amp;"カ月")</f>
        <v xml:space="preserve"> </v>
      </c>
      <c r="F306" s="138"/>
      <c r="G306" s="138"/>
      <c r="H306" s="138"/>
      <c r="I306" s="138"/>
      <c r="J306" s="40" t="s">
        <v>8</v>
      </c>
      <c r="K306" s="139">
        <f>DATE($B1,$D1,1)</f>
        <v>44317</v>
      </c>
      <c r="L306" s="139">
        <f>DATEDIF(D306,K306,"Y")</f>
        <v>121</v>
      </c>
      <c r="M306" s="121" t="str">
        <f t="shared" si="432"/>
        <v>×</v>
      </c>
      <c r="N306" s="87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  <c r="Z306" s="86"/>
      <c r="AA306" s="86"/>
      <c r="AB306" s="86"/>
      <c r="AC306" s="86"/>
      <c r="AD306" s="86"/>
      <c r="AE306" s="86"/>
      <c r="AF306" s="86"/>
      <c r="AG306" s="86"/>
      <c r="AH306" s="86"/>
      <c r="AI306" s="86"/>
      <c r="AJ306" s="86"/>
      <c r="AK306" s="86"/>
      <c r="AL306" s="86"/>
      <c r="AM306" s="86"/>
      <c r="AN306" s="86"/>
      <c r="AO306" s="86"/>
      <c r="AP306" s="86"/>
      <c r="AQ306" s="86"/>
      <c r="AR306" s="86"/>
      <c r="AS306" s="41">
        <f>SUM(N306:AR306)</f>
        <v>0</v>
      </c>
      <c r="AT306" s="36">
        <f t="shared" ref="AT306" si="454">COUNT(N306:AR306)</f>
        <v>0</v>
      </c>
    </row>
    <row r="307" spans="1:46" ht="21" customHeight="1" thickBot="1">
      <c r="A307" s="144"/>
      <c r="B307" s="114"/>
      <c r="C307" s="114"/>
      <c r="D307" s="116"/>
      <c r="E307" s="137"/>
      <c r="F307" s="118"/>
      <c r="G307" s="118"/>
      <c r="H307" s="118"/>
      <c r="I307" s="118"/>
      <c r="J307" s="38" t="s">
        <v>24</v>
      </c>
      <c r="K307" s="140"/>
      <c r="L307" s="141"/>
      <c r="M307" s="142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  <c r="AA307" s="90"/>
      <c r="AB307" s="90"/>
      <c r="AC307" s="90"/>
      <c r="AD307" s="90"/>
      <c r="AE307" s="90"/>
      <c r="AF307" s="90"/>
      <c r="AG307" s="90"/>
      <c r="AH307" s="90"/>
      <c r="AI307" s="90"/>
      <c r="AJ307" s="90"/>
      <c r="AK307" s="90"/>
      <c r="AL307" s="90"/>
      <c r="AM307" s="90"/>
      <c r="AN307" s="90"/>
      <c r="AO307" s="90"/>
      <c r="AP307" s="90"/>
      <c r="AQ307" s="90"/>
      <c r="AR307" s="90"/>
      <c r="AS307" s="39" t="str">
        <f t="shared" ref="AS307" si="455">IF(AT306=AT307,"○","×")</f>
        <v>○</v>
      </c>
      <c r="AT307" s="36">
        <f t="shared" ref="AT307" si="456">COUNTIF(N307:AR307,"ａ")+COUNTIF(N307:AR307,"ｂ")+COUNTIF(N307:AR307,"ｃ")</f>
        <v>0</v>
      </c>
    </row>
    <row r="308" spans="1:46" ht="21" customHeight="1">
      <c r="A308" s="143">
        <v>153</v>
      </c>
      <c r="B308" s="145"/>
      <c r="C308" s="145"/>
      <c r="D308" s="146"/>
      <c r="E308" s="137" t="str">
        <f>IF(D308=""," ",DATEDIF(D308,K308,"Y")&amp;"歳"&amp;DATEDIF(D308,K308,"YM")&amp;"カ月")</f>
        <v xml:space="preserve"> </v>
      </c>
      <c r="F308" s="138"/>
      <c r="G308" s="138"/>
      <c r="H308" s="138"/>
      <c r="I308" s="138"/>
      <c r="J308" s="40" t="s">
        <v>8</v>
      </c>
      <c r="K308" s="139">
        <f>DATE($B1,$D1,1)</f>
        <v>44317</v>
      </c>
      <c r="L308" s="139">
        <f>DATEDIF(D308,K308,"Y")</f>
        <v>121</v>
      </c>
      <c r="M308" s="121" t="str">
        <f t="shared" si="432"/>
        <v>×</v>
      </c>
      <c r="N308" s="87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  <c r="Z308" s="86"/>
      <c r="AA308" s="86"/>
      <c r="AB308" s="86"/>
      <c r="AC308" s="86"/>
      <c r="AD308" s="86"/>
      <c r="AE308" s="86"/>
      <c r="AF308" s="86"/>
      <c r="AG308" s="86"/>
      <c r="AH308" s="86"/>
      <c r="AI308" s="86"/>
      <c r="AJ308" s="86"/>
      <c r="AK308" s="86"/>
      <c r="AL308" s="86"/>
      <c r="AM308" s="86"/>
      <c r="AN308" s="86"/>
      <c r="AO308" s="86"/>
      <c r="AP308" s="86"/>
      <c r="AQ308" s="86"/>
      <c r="AR308" s="86"/>
      <c r="AS308" s="41">
        <f>SUM(N308:AR308)</f>
        <v>0</v>
      </c>
      <c r="AT308" s="36">
        <f t="shared" ref="AT308" si="457">COUNT(N308:AR308)</f>
        <v>0</v>
      </c>
    </row>
    <row r="309" spans="1:46" ht="21" customHeight="1" thickBot="1">
      <c r="A309" s="144"/>
      <c r="B309" s="114"/>
      <c r="C309" s="114"/>
      <c r="D309" s="116"/>
      <c r="E309" s="137"/>
      <c r="F309" s="118"/>
      <c r="G309" s="118"/>
      <c r="H309" s="118"/>
      <c r="I309" s="118"/>
      <c r="J309" s="38" t="s">
        <v>24</v>
      </c>
      <c r="K309" s="140"/>
      <c r="L309" s="141"/>
      <c r="M309" s="142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  <c r="AB309" s="90"/>
      <c r="AC309" s="90"/>
      <c r="AD309" s="90"/>
      <c r="AE309" s="90"/>
      <c r="AF309" s="90"/>
      <c r="AG309" s="90"/>
      <c r="AH309" s="90"/>
      <c r="AI309" s="90"/>
      <c r="AJ309" s="90"/>
      <c r="AK309" s="90"/>
      <c r="AL309" s="90"/>
      <c r="AM309" s="90"/>
      <c r="AN309" s="90"/>
      <c r="AO309" s="90"/>
      <c r="AP309" s="90"/>
      <c r="AQ309" s="90"/>
      <c r="AR309" s="90"/>
      <c r="AS309" s="39" t="str">
        <f t="shared" ref="AS309" si="458">IF(AT308=AT309,"○","×")</f>
        <v>○</v>
      </c>
      <c r="AT309" s="36">
        <f t="shared" ref="AT309" si="459">COUNTIF(N309:AR309,"ａ")+COUNTIF(N309:AR309,"ｂ")+COUNTIF(N309:AR309,"ｃ")</f>
        <v>0</v>
      </c>
    </row>
    <row r="310" spans="1:46" ht="21" customHeight="1">
      <c r="A310" s="143">
        <v>154</v>
      </c>
      <c r="B310" s="145"/>
      <c r="C310" s="145"/>
      <c r="D310" s="146"/>
      <c r="E310" s="137" t="str">
        <f>IF(D310=""," ",DATEDIF(D310,K310,"Y")&amp;"歳"&amp;DATEDIF(D310,K310,"YM")&amp;"カ月")</f>
        <v xml:space="preserve"> </v>
      </c>
      <c r="F310" s="138"/>
      <c r="G310" s="138"/>
      <c r="H310" s="138"/>
      <c r="I310" s="138"/>
      <c r="J310" s="40" t="s">
        <v>8</v>
      </c>
      <c r="K310" s="139">
        <f>DATE($B1,$D1,1)</f>
        <v>44317</v>
      </c>
      <c r="L310" s="139">
        <f>DATEDIF(D310,K310,"Y")</f>
        <v>121</v>
      </c>
      <c r="M310" s="121" t="str">
        <f t="shared" si="432"/>
        <v>×</v>
      </c>
      <c r="N310" s="87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  <c r="Z310" s="86"/>
      <c r="AA310" s="86"/>
      <c r="AB310" s="86"/>
      <c r="AC310" s="86"/>
      <c r="AD310" s="86"/>
      <c r="AE310" s="86"/>
      <c r="AF310" s="86"/>
      <c r="AG310" s="86"/>
      <c r="AH310" s="86"/>
      <c r="AI310" s="86"/>
      <c r="AJ310" s="86"/>
      <c r="AK310" s="86"/>
      <c r="AL310" s="86"/>
      <c r="AM310" s="86"/>
      <c r="AN310" s="86"/>
      <c r="AO310" s="86"/>
      <c r="AP310" s="86"/>
      <c r="AQ310" s="86"/>
      <c r="AR310" s="86"/>
      <c r="AS310" s="41">
        <f>SUM(N310:AR310)</f>
        <v>0</v>
      </c>
      <c r="AT310" s="36">
        <f t="shared" ref="AT310" si="460">COUNT(N310:AR310)</f>
        <v>0</v>
      </c>
    </row>
    <row r="311" spans="1:46" ht="21" customHeight="1" thickBot="1">
      <c r="A311" s="144"/>
      <c r="B311" s="114"/>
      <c r="C311" s="114"/>
      <c r="D311" s="116"/>
      <c r="E311" s="137"/>
      <c r="F311" s="118"/>
      <c r="G311" s="118"/>
      <c r="H311" s="118"/>
      <c r="I311" s="118"/>
      <c r="J311" s="38" t="s">
        <v>24</v>
      </c>
      <c r="K311" s="140"/>
      <c r="L311" s="141"/>
      <c r="M311" s="142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90"/>
      <c r="AC311" s="90"/>
      <c r="AD311" s="90"/>
      <c r="AE311" s="90"/>
      <c r="AF311" s="90"/>
      <c r="AG311" s="90"/>
      <c r="AH311" s="90"/>
      <c r="AI311" s="90"/>
      <c r="AJ311" s="90"/>
      <c r="AK311" s="90"/>
      <c r="AL311" s="90"/>
      <c r="AM311" s="90"/>
      <c r="AN311" s="90"/>
      <c r="AO311" s="90"/>
      <c r="AP311" s="90"/>
      <c r="AQ311" s="90"/>
      <c r="AR311" s="90"/>
      <c r="AS311" s="39" t="str">
        <f t="shared" ref="AS311" si="461">IF(AT310=AT311,"○","×")</f>
        <v>○</v>
      </c>
      <c r="AT311" s="36">
        <f t="shared" ref="AT311" si="462">COUNTIF(N311:AR311,"ａ")+COUNTIF(N311:AR311,"ｂ")+COUNTIF(N311:AR311,"ｃ")</f>
        <v>0</v>
      </c>
    </row>
    <row r="312" spans="1:46" ht="21" customHeight="1">
      <c r="A312" s="143">
        <v>155</v>
      </c>
      <c r="B312" s="145"/>
      <c r="C312" s="145"/>
      <c r="D312" s="146"/>
      <c r="E312" s="137" t="str">
        <f>IF(D312=""," ",DATEDIF(D312,K312,"Y")&amp;"歳"&amp;DATEDIF(D312,K312,"YM")&amp;"カ月")</f>
        <v xml:space="preserve"> </v>
      </c>
      <c r="F312" s="138"/>
      <c r="G312" s="138"/>
      <c r="H312" s="138"/>
      <c r="I312" s="138"/>
      <c r="J312" s="40" t="s">
        <v>8</v>
      </c>
      <c r="K312" s="139">
        <f>DATE($B1,$D1,1)</f>
        <v>44317</v>
      </c>
      <c r="L312" s="139">
        <f>DATEDIF(D312,K312,"Y")</f>
        <v>121</v>
      </c>
      <c r="M312" s="121" t="str">
        <f t="shared" si="432"/>
        <v>×</v>
      </c>
      <c r="N312" s="87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86"/>
      <c r="AA312" s="86"/>
      <c r="AB312" s="86"/>
      <c r="AC312" s="86"/>
      <c r="AD312" s="86"/>
      <c r="AE312" s="86"/>
      <c r="AF312" s="86"/>
      <c r="AG312" s="86"/>
      <c r="AH312" s="86"/>
      <c r="AI312" s="86"/>
      <c r="AJ312" s="86"/>
      <c r="AK312" s="86"/>
      <c r="AL312" s="86"/>
      <c r="AM312" s="86"/>
      <c r="AN312" s="86"/>
      <c r="AO312" s="86"/>
      <c r="AP312" s="86"/>
      <c r="AQ312" s="86"/>
      <c r="AR312" s="86"/>
      <c r="AS312" s="41">
        <f>SUM(N312:AR312)</f>
        <v>0</v>
      </c>
      <c r="AT312" s="36">
        <f t="shared" ref="AT312" si="463">COUNT(N312:AR312)</f>
        <v>0</v>
      </c>
    </row>
    <row r="313" spans="1:46" ht="21" customHeight="1" thickBot="1">
      <c r="A313" s="144"/>
      <c r="B313" s="114"/>
      <c r="C313" s="114"/>
      <c r="D313" s="116"/>
      <c r="E313" s="137"/>
      <c r="F313" s="118"/>
      <c r="G313" s="118"/>
      <c r="H313" s="118"/>
      <c r="I313" s="118"/>
      <c r="J313" s="38" t="s">
        <v>24</v>
      </c>
      <c r="K313" s="140"/>
      <c r="L313" s="141"/>
      <c r="M313" s="142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  <c r="AA313" s="90"/>
      <c r="AB313" s="90"/>
      <c r="AC313" s="90"/>
      <c r="AD313" s="90"/>
      <c r="AE313" s="90"/>
      <c r="AF313" s="90"/>
      <c r="AG313" s="90"/>
      <c r="AH313" s="90"/>
      <c r="AI313" s="90"/>
      <c r="AJ313" s="90"/>
      <c r="AK313" s="90"/>
      <c r="AL313" s="90"/>
      <c r="AM313" s="90"/>
      <c r="AN313" s="90"/>
      <c r="AO313" s="90"/>
      <c r="AP313" s="90"/>
      <c r="AQ313" s="90"/>
      <c r="AR313" s="90"/>
      <c r="AS313" s="39" t="str">
        <f t="shared" ref="AS313" si="464">IF(AT312=AT313,"○","×")</f>
        <v>○</v>
      </c>
      <c r="AT313" s="36">
        <f t="shared" ref="AT313" si="465">COUNTIF(N313:AR313,"ａ")+COUNTIF(N313:AR313,"ｂ")+COUNTIF(N313:AR313,"ｃ")</f>
        <v>0</v>
      </c>
    </row>
    <row r="314" spans="1:46" ht="21" customHeight="1">
      <c r="A314" s="143">
        <v>156</v>
      </c>
      <c r="B314" s="145"/>
      <c r="C314" s="145"/>
      <c r="D314" s="146"/>
      <c r="E314" s="137" t="str">
        <f>IF(D314=""," ",DATEDIF(D314,K314,"Y")&amp;"歳"&amp;DATEDIF(D314,K314,"YM")&amp;"カ月")</f>
        <v xml:space="preserve"> </v>
      </c>
      <c r="F314" s="138"/>
      <c r="G314" s="138"/>
      <c r="H314" s="138"/>
      <c r="I314" s="138"/>
      <c r="J314" s="40" t="s">
        <v>8</v>
      </c>
      <c r="K314" s="139">
        <f>DATE($B1,$D1,1)</f>
        <v>44317</v>
      </c>
      <c r="L314" s="139">
        <f>DATEDIF(D314,K314,"Y")</f>
        <v>121</v>
      </c>
      <c r="M314" s="121" t="str">
        <f t="shared" si="432"/>
        <v>×</v>
      </c>
      <c r="N314" s="87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  <c r="Z314" s="86"/>
      <c r="AA314" s="86"/>
      <c r="AB314" s="86"/>
      <c r="AC314" s="86"/>
      <c r="AD314" s="86"/>
      <c r="AE314" s="86"/>
      <c r="AF314" s="86"/>
      <c r="AG314" s="86"/>
      <c r="AH314" s="86"/>
      <c r="AI314" s="86"/>
      <c r="AJ314" s="86"/>
      <c r="AK314" s="86"/>
      <c r="AL314" s="86"/>
      <c r="AM314" s="86"/>
      <c r="AN314" s="86"/>
      <c r="AO314" s="86"/>
      <c r="AP314" s="86"/>
      <c r="AQ314" s="86"/>
      <c r="AR314" s="86"/>
      <c r="AS314" s="41">
        <f>SUM(N314:AR314)</f>
        <v>0</v>
      </c>
      <c r="AT314" s="36">
        <f t="shared" ref="AT314" si="466">COUNT(N314:AR314)</f>
        <v>0</v>
      </c>
    </row>
    <row r="315" spans="1:46" ht="21" customHeight="1" thickBot="1">
      <c r="A315" s="144"/>
      <c r="B315" s="114"/>
      <c r="C315" s="114"/>
      <c r="D315" s="116"/>
      <c r="E315" s="137"/>
      <c r="F315" s="118"/>
      <c r="G315" s="118"/>
      <c r="H315" s="118"/>
      <c r="I315" s="118"/>
      <c r="J315" s="38" t="s">
        <v>24</v>
      </c>
      <c r="K315" s="140"/>
      <c r="L315" s="141"/>
      <c r="M315" s="142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  <c r="AB315" s="90"/>
      <c r="AC315" s="90"/>
      <c r="AD315" s="90"/>
      <c r="AE315" s="90"/>
      <c r="AF315" s="90"/>
      <c r="AG315" s="90"/>
      <c r="AH315" s="90"/>
      <c r="AI315" s="90"/>
      <c r="AJ315" s="90"/>
      <c r="AK315" s="90"/>
      <c r="AL315" s="90"/>
      <c r="AM315" s="90"/>
      <c r="AN315" s="90"/>
      <c r="AO315" s="90"/>
      <c r="AP315" s="90"/>
      <c r="AQ315" s="90"/>
      <c r="AR315" s="90"/>
      <c r="AS315" s="39" t="str">
        <f t="shared" ref="AS315" si="467">IF(AT314=AT315,"○","×")</f>
        <v>○</v>
      </c>
      <c r="AT315" s="36">
        <f t="shared" ref="AT315" si="468">COUNTIF(N315:AR315,"ａ")+COUNTIF(N315:AR315,"ｂ")+COUNTIF(N315:AR315,"ｃ")</f>
        <v>0</v>
      </c>
    </row>
    <row r="316" spans="1:46" ht="21" customHeight="1">
      <c r="A316" s="143">
        <v>157</v>
      </c>
      <c r="B316" s="145"/>
      <c r="C316" s="145"/>
      <c r="D316" s="146"/>
      <c r="E316" s="137" t="str">
        <f>IF(D316=""," ",DATEDIF(D316,K316,"Y")&amp;"歳"&amp;DATEDIF(D316,K316,"YM")&amp;"カ月")</f>
        <v xml:space="preserve"> </v>
      </c>
      <c r="F316" s="138"/>
      <c r="G316" s="138"/>
      <c r="H316" s="138"/>
      <c r="I316" s="138"/>
      <c r="J316" s="40" t="s">
        <v>8</v>
      </c>
      <c r="K316" s="139">
        <f>DATE($B1,$D1,1)</f>
        <v>44317</v>
      </c>
      <c r="L316" s="139">
        <f>DATEDIF(D316,K316,"Y")</f>
        <v>121</v>
      </c>
      <c r="M316" s="121" t="str">
        <f t="shared" si="432"/>
        <v>×</v>
      </c>
      <c r="N316" s="87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  <c r="Z316" s="86"/>
      <c r="AA316" s="86"/>
      <c r="AB316" s="86"/>
      <c r="AC316" s="86"/>
      <c r="AD316" s="86"/>
      <c r="AE316" s="86"/>
      <c r="AF316" s="86"/>
      <c r="AG316" s="86"/>
      <c r="AH316" s="86"/>
      <c r="AI316" s="86"/>
      <c r="AJ316" s="86"/>
      <c r="AK316" s="86"/>
      <c r="AL316" s="86"/>
      <c r="AM316" s="86"/>
      <c r="AN316" s="86"/>
      <c r="AO316" s="86"/>
      <c r="AP316" s="86"/>
      <c r="AQ316" s="86"/>
      <c r="AR316" s="86"/>
      <c r="AS316" s="41">
        <f>SUM(N316:AR316)</f>
        <v>0</v>
      </c>
      <c r="AT316" s="36">
        <f t="shared" ref="AT316" si="469">COUNT(N316:AR316)</f>
        <v>0</v>
      </c>
    </row>
    <row r="317" spans="1:46" ht="21" customHeight="1" thickBot="1">
      <c r="A317" s="144"/>
      <c r="B317" s="114"/>
      <c r="C317" s="114"/>
      <c r="D317" s="116"/>
      <c r="E317" s="137"/>
      <c r="F317" s="118"/>
      <c r="G317" s="118"/>
      <c r="H317" s="118"/>
      <c r="I317" s="118"/>
      <c r="J317" s="38" t="s">
        <v>24</v>
      </c>
      <c r="K317" s="140"/>
      <c r="L317" s="141"/>
      <c r="M317" s="142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  <c r="AA317" s="90"/>
      <c r="AB317" s="90"/>
      <c r="AC317" s="90"/>
      <c r="AD317" s="90"/>
      <c r="AE317" s="90"/>
      <c r="AF317" s="90"/>
      <c r="AG317" s="90"/>
      <c r="AH317" s="90"/>
      <c r="AI317" s="90"/>
      <c r="AJ317" s="90"/>
      <c r="AK317" s="90"/>
      <c r="AL317" s="90"/>
      <c r="AM317" s="90"/>
      <c r="AN317" s="90"/>
      <c r="AO317" s="90"/>
      <c r="AP317" s="90"/>
      <c r="AQ317" s="90"/>
      <c r="AR317" s="90"/>
      <c r="AS317" s="39" t="str">
        <f t="shared" ref="AS317" si="470">IF(AT316=AT317,"○","×")</f>
        <v>○</v>
      </c>
      <c r="AT317" s="36">
        <f t="shared" ref="AT317" si="471">COUNTIF(N317:AR317,"ａ")+COUNTIF(N317:AR317,"ｂ")+COUNTIF(N317:AR317,"ｃ")</f>
        <v>0</v>
      </c>
    </row>
    <row r="318" spans="1:46" ht="21" customHeight="1">
      <c r="A318" s="143">
        <v>158</v>
      </c>
      <c r="B318" s="145"/>
      <c r="C318" s="145"/>
      <c r="D318" s="146"/>
      <c r="E318" s="137" t="str">
        <f>IF(D318=""," ",DATEDIF(D318,K318,"Y")&amp;"歳"&amp;DATEDIF(D318,K318,"YM")&amp;"カ月")</f>
        <v xml:space="preserve"> </v>
      </c>
      <c r="F318" s="138"/>
      <c r="G318" s="138"/>
      <c r="H318" s="138"/>
      <c r="I318" s="138"/>
      <c r="J318" s="40" t="s">
        <v>8</v>
      </c>
      <c r="K318" s="139">
        <f>DATE($B1,$D1,1)</f>
        <v>44317</v>
      </c>
      <c r="L318" s="139">
        <f>DATEDIF(D318,K318,"Y")</f>
        <v>121</v>
      </c>
      <c r="M318" s="121" t="str">
        <f t="shared" si="432"/>
        <v>×</v>
      </c>
      <c r="N318" s="87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  <c r="Z318" s="86"/>
      <c r="AA318" s="86"/>
      <c r="AB318" s="86"/>
      <c r="AC318" s="86"/>
      <c r="AD318" s="86"/>
      <c r="AE318" s="86"/>
      <c r="AF318" s="86"/>
      <c r="AG318" s="86"/>
      <c r="AH318" s="86"/>
      <c r="AI318" s="86"/>
      <c r="AJ318" s="86"/>
      <c r="AK318" s="86"/>
      <c r="AL318" s="86"/>
      <c r="AM318" s="86"/>
      <c r="AN318" s="86"/>
      <c r="AO318" s="86"/>
      <c r="AP318" s="86"/>
      <c r="AQ318" s="86"/>
      <c r="AR318" s="86"/>
      <c r="AS318" s="41">
        <f>SUM(N318:AR318)</f>
        <v>0</v>
      </c>
      <c r="AT318" s="36">
        <f t="shared" ref="AT318" si="472">COUNT(N318:AR318)</f>
        <v>0</v>
      </c>
    </row>
    <row r="319" spans="1:46" ht="21" customHeight="1" thickBot="1">
      <c r="A319" s="144"/>
      <c r="B319" s="114"/>
      <c r="C319" s="114"/>
      <c r="D319" s="116"/>
      <c r="E319" s="137"/>
      <c r="F319" s="118"/>
      <c r="G319" s="118"/>
      <c r="H319" s="118"/>
      <c r="I319" s="118"/>
      <c r="J319" s="38" t="s">
        <v>24</v>
      </c>
      <c r="K319" s="140"/>
      <c r="L319" s="141"/>
      <c r="M319" s="142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  <c r="AB319" s="90"/>
      <c r="AC319" s="90"/>
      <c r="AD319" s="90"/>
      <c r="AE319" s="90"/>
      <c r="AF319" s="90"/>
      <c r="AG319" s="90"/>
      <c r="AH319" s="90"/>
      <c r="AI319" s="90"/>
      <c r="AJ319" s="90"/>
      <c r="AK319" s="90"/>
      <c r="AL319" s="90"/>
      <c r="AM319" s="90"/>
      <c r="AN319" s="90"/>
      <c r="AO319" s="90"/>
      <c r="AP319" s="90"/>
      <c r="AQ319" s="90"/>
      <c r="AR319" s="90"/>
      <c r="AS319" s="39" t="str">
        <f t="shared" ref="AS319" si="473">IF(AT318=AT319,"○","×")</f>
        <v>○</v>
      </c>
      <c r="AT319" s="36">
        <f t="shared" ref="AT319" si="474">COUNTIF(N319:AR319,"ａ")+COUNTIF(N319:AR319,"ｂ")+COUNTIF(N319:AR319,"ｃ")</f>
        <v>0</v>
      </c>
    </row>
    <row r="320" spans="1:46" ht="21" customHeight="1">
      <c r="A320" s="143">
        <v>159</v>
      </c>
      <c r="B320" s="145"/>
      <c r="C320" s="145"/>
      <c r="D320" s="146"/>
      <c r="E320" s="137" t="str">
        <f>IF(D320=""," ",DATEDIF(D320,K320,"Y")&amp;"歳"&amp;DATEDIF(D320,K320,"YM")&amp;"カ月")</f>
        <v xml:space="preserve"> </v>
      </c>
      <c r="F320" s="138"/>
      <c r="G320" s="138"/>
      <c r="H320" s="138"/>
      <c r="I320" s="138"/>
      <c r="J320" s="40" t="s">
        <v>8</v>
      </c>
      <c r="K320" s="139">
        <f>DATE($B1,$D1,1)</f>
        <v>44317</v>
      </c>
      <c r="L320" s="139">
        <f>DATEDIF(D320,K320,"Y")</f>
        <v>121</v>
      </c>
      <c r="M320" s="121" t="str">
        <f t="shared" si="432"/>
        <v>×</v>
      </c>
      <c r="N320" s="87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  <c r="Z320" s="86"/>
      <c r="AA320" s="86"/>
      <c r="AB320" s="86"/>
      <c r="AC320" s="86"/>
      <c r="AD320" s="86"/>
      <c r="AE320" s="86"/>
      <c r="AF320" s="86"/>
      <c r="AG320" s="86"/>
      <c r="AH320" s="86"/>
      <c r="AI320" s="86"/>
      <c r="AJ320" s="86"/>
      <c r="AK320" s="86"/>
      <c r="AL320" s="86"/>
      <c r="AM320" s="86"/>
      <c r="AN320" s="86"/>
      <c r="AO320" s="86"/>
      <c r="AP320" s="86"/>
      <c r="AQ320" s="86"/>
      <c r="AR320" s="86"/>
      <c r="AS320" s="41">
        <f>SUM(N320:AR320)</f>
        <v>0</v>
      </c>
      <c r="AT320" s="36">
        <f t="shared" ref="AT320" si="475">COUNT(N320:AR320)</f>
        <v>0</v>
      </c>
    </row>
    <row r="321" spans="1:46" ht="21" customHeight="1" thickBot="1">
      <c r="A321" s="144"/>
      <c r="B321" s="114"/>
      <c r="C321" s="114"/>
      <c r="D321" s="116"/>
      <c r="E321" s="137"/>
      <c r="F321" s="118"/>
      <c r="G321" s="118"/>
      <c r="H321" s="118"/>
      <c r="I321" s="118"/>
      <c r="J321" s="38" t="s">
        <v>24</v>
      </c>
      <c r="K321" s="140"/>
      <c r="L321" s="141"/>
      <c r="M321" s="142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  <c r="AC321" s="90"/>
      <c r="AD321" s="90"/>
      <c r="AE321" s="90"/>
      <c r="AF321" s="90"/>
      <c r="AG321" s="90"/>
      <c r="AH321" s="90"/>
      <c r="AI321" s="90"/>
      <c r="AJ321" s="90"/>
      <c r="AK321" s="90"/>
      <c r="AL321" s="90"/>
      <c r="AM321" s="90"/>
      <c r="AN321" s="90"/>
      <c r="AO321" s="90"/>
      <c r="AP321" s="90"/>
      <c r="AQ321" s="90"/>
      <c r="AR321" s="90"/>
      <c r="AS321" s="39" t="str">
        <f t="shared" ref="AS321" si="476">IF(AT320=AT321,"○","×")</f>
        <v>○</v>
      </c>
      <c r="AT321" s="36">
        <f t="shared" ref="AT321" si="477">COUNTIF(N321:AR321,"ａ")+COUNTIF(N321:AR321,"ｂ")+COUNTIF(N321:AR321,"ｃ")</f>
        <v>0</v>
      </c>
    </row>
    <row r="322" spans="1:46" ht="21" customHeight="1">
      <c r="A322" s="143">
        <v>160</v>
      </c>
      <c r="B322" s="145"/>
      <c r="C322" s="145"/>
      <c r="D322" s="146"/>
      <c r="E322" s="137" t="str">
        <f>IF(D322=""," ",DATEDIF(D322,K322,"Y")&amp;"歳"&amp;DATEDIF(D322,K322,"YM")&amp;"カ月")</f>
        <v xml:space="preserve"> </v>
      </c>
      <c r="F322" s="138"/>
      <c r="G322" s="138"/>
      <c r="H322" s="138"/>
      <c r="I322" s="138"/>
      <c r="J322" s="40" t="s">
        <v>8</v>
      </c>
      <c r="K322" s="139">
        <f>DATE($B1,$D1,1)</f>
        <v>44317</v>
      </c>
      <c r="L322" s="139">
        <f>DATEDIF(D322,K322,"Y")</f>
        <v>121</v>
      </c>
      <c r="M322" s="121" t="str">
        <f t="shared" si="432"/>
        <v>×</v>
      </c>
      <c r="N322" s="87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  <c r="Z322" s="86"/>
      <c r="AA322" s="86"/>
      <c r="AB322" s="86"/>
      <c r="AC322" s="86"/>
      <c r="AD322" s="86"/>
      <c r="AE322" s="86"/>
      <c r="AF322" s="86"/>
      <c r="AG322" s="86"/>
      <c r="AH322" s="86"/>
      <c r="AI322" s="86"/>
      <c r="AJ322" s="86"/>
      <c r="AK322" s="86"/>
      <c r="AL322" s="86"/>
      <c r="AM322" s="86"/>
      <c r="AN322" s="86"/>
      <c r="AO322" s="86"/>
      <c r="AP322" s="86"/>
      <c r="AQ322" s="86"/>
      <c r="AR322" s="86"/>
      <c r="AS322" s="41">
        <f>SUM(N322:AR322)</f>
        <v>0</v>
      </c>
      <c r="AT322" s="36">
        <f t="shared" ref="AT322" si="478">COUNT(N322:AR322)</f>
        <v>0</v>
      </c>
    </row>
    <row r="323" spans="1:46" ht="21" customHeight="1" thickBot="1">
      <c r="A323" s="144"/>
      <c r="B323" s="114"/>
      <c r="C323" s="114"/>
      <c r="D323" s="116"/>
      <c r="E323" s="137"/>
      <c r="F323" s="118"/>
      <c r="G323" s="118"/>
      <c r="H323" s="118"/>
      <c r="I323" s="118"/>
      <c r="J323" s="38" t="s">
        <v>24</v>
      </c>
      <c r="K323" s="140"/>
      <c r="L323" s="141"/>
      <c r="M323" s="142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  <c r="AC323" s="90"/>
      <c r="AD323" s="90"/>
      <c r="AE323" s="90"/>
      <c r="AF323" s="90"/>
      <c r="AG323" s="90"/>
      <c r="AH323" s="90"/>
      <c r="AI323" s="90"/>
      <c r="AJ323" s="90"/>
      <c r="AK323" s="90"/>
      <c r="AL323" s="90"/>
      <c r="AM323" s="90"/>
      <c r="AN323" s="90"/>
      <c r="AO323" s="90"/>
      <c r="AP323" s="90"/>
      <c r="AQ323" s="90"/>
      <c r="AR323" s="90"/>
      <c r="AS323" s="39" t="str">
        <f t="shared" ref="AS323" si="479">IF(AT322=AT323,"○","×")</f>
        <v>○</v>
      </c>
      <c r="AT323" s="36">
        <f t="shared" ref="AT323" si="480">COUNTIF(N323:AR323,"ａ")+COUNTIF(N323:AR323,"ｂ")+COUNTIF(N323:AR323,"ｃ")</f>
        <v>0</v>
      </c>
    </row>
    <row r="324" spans="1:46" ht="21" customHeight="1">
      <c r="A324" s="143">
        <v>161</v>
      </c>
      <c r="B324" s="145"/>
      <c r="C324" s="145"/>
      <c r="D324" s="146"/>
      <c r="E324" s="137" t="str">
        <f>IF(D324=""," ",DATEDIF(D324,K324,"Y")&amp;"歳"&amp;DATEDIF(D324,K324,"YM")&amp;"カ月")</f>
        <v xml:space="preserve"> </v>
      </c>
      <c r="F324" s="138"/>
      <c r="G324" s="138"/>
      <c r="H324" s="138"/>
      <c r="I324" s="138"/>
      <c r="J324" s="40" t="s">
        <v>8</v>
      </c>
      <c r="K324" s="139">
        <f>DATE($B1,$D1,1)</f>
        <v>44317</v>
      </c>
      <c r="L324" s="139">
        <f>DATEDIF(D324,K324,"Y")</f>
        <v>121</v>
      </c>
      <c r="M324" s="121" t="str">
        <f t="shared" si="432"/>
        <v>×</v>
      </c>
      <c r="N324" s="87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  <c r="Z324" s="86"/>
      <c r="AA324" s="86"/>
      <c r="AB324" s="86"/>
      <c r="AC324" s="86"/>
      <c r="AD324" s="86"/>
      <c r="AE324" s="86"/>
      <c r="AF324" s="86"/>
      <c r="AG324" s="86"/>
      <c r="AH324" s="86"/>
      <c r="AI324" s="86"/>
      <c r="AJ324" s="86"/>
      <c r="AK324" s="86"/>
      <c r="AL324" s="86"/>
      <c r="AM324" s="86"/>
      <c r="AN324" s="86"/>
      <c r="AO324" s="86"/>
      <c r="AP324" s="86"/>
      <c r="AQ324" s="86"/>
      <c r="AR324" s="86"/>
      <c r="AS324" s="41">
        <f>SUM(N324:AR324)</f>
        <v>0</v>
      </c>
      <c r="AT324" s="36">
        <f t="shared" ref="AT324" si="481">COUNT(N324:AR324)</f>
        <v>0</v>
      </c>
    </row>
    <row r="325" spans="1:46" ht="21" customHeight="1" thickBot="1">
      <c r="A325" s="144"/>
      <c r="B325" s="114"/>
      <c r="C325" s="114"/>
      <c r="D325" s="116"/>
      <c r="E325" s="137"/>
      <c r="F325" s="118"/>
      <c r="G325" s="118"/>
      <c r="H325" s="118"/>
      <c r="I325" s="118"/>
      <c r="J325" s="38" t="s">
        <v>24</v>
      </c>
      <c r="K325" s="140"/>
      <c r="L325" s="141"/>
      <c r="M325" s="142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  <c r="AA325" s="90"/>
      <c r="AB325" s="90"/>
      <c r="AC325" s="90"/>
      <c r="AD325" s="90"/>
      <c r="AE325" s="90"/>
      <c r="AF325" s="90"/>
      <c r="AG325" s="90"/>
      <c r="AH325" s="90"/>
      <c r="AI325" s="90"/>
      <c r="AJ325" s="90"/>
      <c r="AK325" s="90"/>
      <c r="AL325" s="90"/>
      <c r="AM325" s="90"/>
      <c r="AN325" s="90"/>
      <c r="AO325" s="90"/>
      <c r="AP325" s="90"/>
      <c r="AQ325" s="90"/>
      <c r="AR325" s="90"/>
      <c r="AS325" s="39" t="str">
        <f t="shared" ref="AS325" si="482">IF(AT324=AT325,"○","×")</f>
        <v>○</v>
      </c>
      <c r="AT325" s="36">
        <f t="shared" ref="AT325" si="483">COUNTIF(N325:AR325,"ａ")+COUNTIF(N325:AR325,"ｂ")+COUNTIF(N325:AR325,"ｃ")</f>
        <v>0</v>
      </c>
    </row>
    <row r="326" spans="1:46" ht="21" customHeight="1">
      <c r="A326" s="143">
        <v>162</v>
      </c>
      <c r="B326" s="145"/>
      <c r="C326" s="145"/>
      <c r="D326" s="146"/>
      <c r="E326" s="137" t="str">
        <f>IF(D326=""," ",DATEDIF(D326,K326,"Y")&amp;"歳"&amp;DATEDIF(D326,K326,"YM")&amp;"カ月")</f>
        <v xml:space="preserve"> </v>
      </c>
      <c r="F326" s="138"/>
      <c r="G326" s="138"/>
      <c r="H326" s="138"/>
      <c r="I326" s="138"/>
      <c r="J326" s="40" t="s">
        <v>8</v>
      </c>
      <c r="K326" s="139">
        <f>DATE($B1,$D1,1)</f>
        <v>44317</v>
      </c>
      <c r="L326" s="139">
        <f>DATEDIF(D326,K326,"Y")</f>
        <v>121</v>
      </c>
      <c r="M326" s="121" t="str">
        <f t="shared" si="432"/>
        <v>×</v>
      </c>
      <c r="N326" s="87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  <c r="Z326" s="86"/>
      <c r="AA326" s="86"/>
      <c r="AB326" s="86"/>
      <c r="AC326" s="86"/>
      <c r="AD326" s="86"/>
      <c r="AE326" s="86"/>
      <c r="AF326" s="86"/>
      <c r="AG326" s="86"/>
      <c r="AH326" s="86"/>
      <c r="AI326" s="86"/>
      <c r="AJ326" s="86"/>
      <c r="AK326" s="86"/>
      <c r="AL326" s="86"/>
      <c r="AM326" s="86"/>
      <c r="AN326" s="86"/>
      <c r="AO326" s="86"/>
      <c r="AP326" s="86"/>
      <c r="AQ326" s="86"/>
      <c r="AR326" s="86"/>
      <c r="AS326" s="41">
        <f>SUM(N326:AR326)</f>
        <v>0</v>
      </c>
      <c r="AT326" s="36">
        <f t="shared" ref="AT326" si="484">COUNT(N326:AR326)</f>
        <v>0</v>
      </c>
    </row>
    <row r="327" spans="1:46" ht="21" customHeight="1" thickBot="1">
      <c r="A327" s="144"/>
      <c r="B327" s="114"/>
      <c r="C327" s="114"/>
      <c r="D327" s="116"/>
      <c r="E327" s="137"/>
      <c r="F327" s="118"/>
      <c r="G327" s="118"/>
      <c r="H327" s="118"/>
      <c r="I327" s="118"/>
      <c r="J327" s="38" t="s">
        <v>24</v>
      </c>
      <c r="K327" s="140"/>
      <c r="L327" s="141"/>
      <c r="M327" s="142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  <c r="AC327" s="90"/>
      <c r="AD327" s="90"/>
      <c r="AE327" s="90"/>
      <c r="AF327" s="90"/>
      <c r="AG327" s="90"/>
      <c r="AH327" s="90"/>
      <c r="AI327" s="90"/>
      <c r="AJ327" s="90"/>
      <c r="AK327" s="90"/>
      <c r="AL327" s="90"/>
      <c r="AM327" s="90"/>
      <c r="AN327" s="90"/>
      <c r="AO327" s="90"/>
      <c r="AP327" s="90"/>
      <c r="AQ327" s="90"/>
      <c r="AR327" s="90"/>
      <c r="AS327" s="39" t="str">
        <f t="shared" ref="AS327" si="485">IF(AT326=AT327,"○","×")</f>
        <v>○</v>
      </c>
      <c r="AT327" s="36">
        <f t="shared" ref="AT327" si="486">COUNTIF(N327:AR327,"ａ")+COUNTIF(N327:AR327,"ｂ")+COUNTIF(N327:AR327,"ｃ")</f>
        <v>0</v>
      </c>
    </row>
    <row r="328" spans="1:46" ht="21" customHeight="1">
      <c r="A328" s="143">
        <v>163</v>
      </c>
      <c r="B328" s="145"/>
      <c r="C328" s="145"/>
      <c r="D328" s="146"/>
      <c r="E328" s="137" t="str">
        <f>IF(D328=""," ",DATEDIF(D328,K328,"Y")&amp;"歳"&amp;DATEDIF(D328,K328,"YM")&amp;"カ月")</f>
        <v xml:space="preserve"> </v>
      </c>
      <c r="F328" s="138"/>
      <c r="G328" s="138"/>
      <c r="H328" s="138"/>
      <c r="I328" s="138"/>
      <c r="J328" s="40" t="s">
        <v>8</v>
      </c>
      <c r="K328" s="139">
        <f>DATE($B1,$D1,1)</f>
        <v>44317</v>
      </c>
      <c r="L328" s="139">
        <f>DATEDIF(D328,K328,"Y")</f>
        <v>121</v>
      </c>
      <c r="M328" s="121" t="str">
        <f t="shared" si="432"/>
        <v>×</v>
      </c>
      <c r="N328" s="87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  <c r="Z328" s="86"/>
      <c r="AA328" s="86"/>
      <c r="AB328" s="86"/>
      <c r="AC328" s="86"/>
      <c r="AD328" s="86"/>
      <c r="AE328" s="86"/>
      <c r="AF328" s="86"/>
      <c r="AG328" s="86"/>
      <c r="AH328" s="86"/>
      <c r="AI328" s="86"/>
      <c r="AJ328" s="86"/>
      <c r="AK328" s="86"/>
      <c r="AL328" s="86"/>
      <c r="AM328" s="86"/>
      <c r="AN328" s="86"/>
      <c r="AO328" s="86"/>
      <c r="AP328" s="86"/>
      <c r="AQ328" s="86"/>
      <c r="AR328" s="86"/>
      <c r="AS328" s="41">
        <f>SUM(N328:AR328)</f>
        <v>0</v>
      </c>
      <c r="AT328" s="36">
        <f t="shared" ref="AT328" si="487">COUNT(N328:AR328)</f>
        <v>0</v>
      </c>
    </row>
    <row r="329" spans="1:46" ht="21" customHeight="1" thickBot="1">
      <c r="A329" s="144"/>
      <c r="B329" s="114"/>
      <c r="C329" s="114"/>
      <c r="D329" s="116"/>
      <c r="E329" s="137"/>
      <c r="F329" s="118"/>
      <c r="G329" s="118"/>
      <c r="H329" s="118"/>
      <c r="I329" s="118"/>
      <c r="J329" s="38" t="s">
        <v>24</v>
      </c>
      <c r="K329" s="140"/>
      <c r="L329" s="141"/>
      <c r="M329" s="142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  <c r="AA329" s="90"/>
      <c r="AB329" s="90"/>
      <c r="AC329" s="90"/>
      <c r="AD329" s="90"/>
      <c r="AE329" s="90"/>
      <c r="AF329" s="90"/>
      <c r="AG329" s="90"/>
      <c r="AH329" s="90"/>
      <c r="AI329" s="90"/>
      <c r="AJ329" s="90"/>
      <c r="AK329" s="90"/>
      <c r="AL329" s="90"/>
      <c r="AM329" s="90"/>
      <c r="AN329" s="90"/>
      <c r="AO329" s="90"/>
      <c r="AP329" s="90"/>
      <c r="AQ329" s="90"/>
      <c r="AR329" s="90"/>
      <c r="AS329" s="39" t="str">
        <f t="shared" ref="AS329" si="488">IF(AT328=AT329,"○","×")</f>
        <v>○</v>
      </c>
      <c r="AT329" s="36">
        <f t="shared" ref="AT329" si="489">COUNTIF(N329:AR329,"ａ")+COUNTIF(N329:AR329,"ｂ")+COUNTIF(N329:AR329,"ｃ")</f>
        <v>0</v>
      </c>
    </row>
    <row r="330" spans="1:46" ht="21" customHeight="1">
      <c r="A330" s="143">
        <v>164</v>
      </c>
      <c r="B330" s="145"/>
      <c r="C330" s="145"/>
      <c r="D330" s="146"/>
      <c r="E330" s="137" t="str">
        <f>IF(D330=""," ",DATEDIF(D330,K330,"Y")&amp;"歳"&amp;DATEDIF(D330,K330,"YM")&amp;"カ月")</f>
        <v xml:space="preserve"> </v>
      </c>
      <c r="F330" s="138"/>
      <c r="G330" s="138"/>
      <c r="H330" s="138"/>
      <c r="I330" s="138"/>
      <c r="J330" s="40" t="s">
        <v>8</v>
      </c>
      <c r="K330" s="139">
        <f>DATE($B1,$D1,1)</f>
        <v>44317</v>
      </c>
      <c r="L330" s="139">
        <f>DATEDIF(D330,K330,"Y")</f>
        <v>121</v>
      </c>
      <c r="M330" s="121" t="str">
        <f t="shared" si="432"/>
        <v>×</v>
      </c>
      <c r="N330" s="87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  <c r="Z330" s="86"/>
      <c r="AA330" s="86"/>
      <c r="AB330" s="86"/>
      <c r="AC330" s="86"/>
      <c r="AD330" s="86"/>
      <c r="AE330" s="86"/>
      <c r="AF330" s="86"/>
      <c r="AG330" s="86"/>
      <c r="AH330" s="86"/>
      <c r="AI330" s="86"/>
      <c r="AJ330" s="86"/>
      <c r="AK330" s="86"/>
      <c r="AL330" s="86"/>
      <c r="AM330" s="86"/>
      <c r="AN330" s="86"/>
      <c r="AO330" s="86"/>
      <c r="AP330" s="86"/>
      <c r="AQ330" s="86"/>
      <c r="AR330" s="86"/>
      <c r="AS330" s="41">
        <f>SUM(N330:AR330)</f>
        <v>0</v>
      </c>
      <c r="AT330" s="36">
        <f t="shared" ref="AT330" si="490">COUNT(N330:AR330)</f>
        <v>0</v>
      </c>
    </row>
    <row r="331" spans="1:46" ht="21" customHeight="1" thickBot="1">
      <c r="A331" s="144"/>
      <c r="B331" s="114"/>
      <c r="C331" s="114"/>
      <c r="D331" s="116"/>
      <c r="E331" s="137"/>
      <c r="F331" s="118"/>
      <c r="G331" s="118"/>
      <c r="H331" s="118"/>
      <c r="I331" s="118"/>
      <c r="J331" s="38" t="s">
        <v>24</v>
      </c>
      <c r="K331" s="140"/>
      <c r="L331" s="141"/>
      <c r="M331" s="142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  <c r="AA331" s="90"/>
      <c r="AB331" s="90"/>
      <c r="AC331" s="90"/>
      <c r="AD331" s="90"/>
      <c r="AE331" s="90"/>
      <c r="AF331" s="90"/>
      <c r="AG331" s="90"/>
      <c r="AH331" s="90"/>
      <c r="AI331" s="90"/>
      <c r="AJ331" s="90"/>
      <c r="AK331" s="90"/>
      <c r="AL331" s="90"/>
      <c r="AM331" s="90"/>
      <c r="AN331" s="90"/>
      <c r="AO331" s="90"/>
      <c r="AP331" s="90"/>
      <c r="AQ331" s="90"/>
      <c r="AR331" s="90"/>
      <c r="AS331" s="39" t="str">
        <f t="shared" ref="AS331" si="491">IF(AT330=AT331,"○","×")</f>
        <v>○</v>
      </c>
      <c r="AT331" s="36">
        <f t="shared" ref="AT331" si="492">COUNTIF(N331:AR331,"ａ")+COUNTIF(N331:AR331,"ｂ")+COUNTIF(N331:AR331,"ｃ")</f>
        <v>0</v>
      </c>
    </row>
    <row r="332" spans="1:46" ht="21" customHeight="1">
      <c r="A332" s="143">
        <v>165</v>
      </c>
      <c r="B332" s="145"/>
      <c r="C332" s="145"/>
      <c r="D332" s="146"/>
      <c r="E332" s="137" t="str">
        <f>IF(D332=""," ",DATEDIF(D332,K332,"Y")&amp;"歳"&amp;DATEDIF(D332,K332,"YM")&amp;"カ月")</f>
        <v xml:space="preserve"> </v>
      </c>
      <c r="F332" s="138"/>
      <c r="G332" s="138"/>
      <c r="H332" s="138"/>
      <c r="I332" s="138"/>
      <c r="J332" s="40" t="s">
        <v>8</v>
      </c>
      <c r="K332" s="139">
        <f>DATE($B1,$D1,1)</f>
        <v>44317</v>
      </c>
      <c r="L332" s="139">
        <f>DATEDIF(D332,K332,"Y")</f>
        <v>121</v>
      </c>
      <c r="M332" s="121" t="str">
        <f t="shared" si="432"/>
        <v>×</v>
      </c>
      <c r="N332" s="87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86"/>
      <c r="AA332" s="86"/>
      <c r="AB332" s="86"/>
      <c r="AC332" s="86"/>
      <c r="AD332" s="86"/>
      <c r="AE332" s="86"/>
      <c r="AF332" s="86"/>
      <c r="AG332" s="86"/>
      <c r="AH332" s="86"/>
      <c r="AI332" s="86"/>
      <c r="AJ332" s="86"/>
      <c r="AK332" s="86"/>
      <c r="AL332" s="86"/>
      <c r="AM332" s="86"/>
      <c r="AN332" s="86"/>
      <c r="AO332" s="86"/>
      <c r="AP332" s="86"/>
      <c r="AQ332" s="86"/>
      <c r="AR332" s="86"/>
      <c r="AS332" s="41">
        <f>SUM(N332:AR332)</f>
        <v>0</v>
      </c>
      <c r="AT332" s="36">
        <f t="shared" ref="AT332" si="493">COUNT(N332:AR332)</f>
        <v>0</v>
      </c>
    </row>
    <row r="333" spans="1:46" ht="21" customHeight="1" thickBot="1">
      <c r="A333" s="144"/>
      <c r="B333" s="114"/>
      <c r="C333" s="114"/>
      <c r="D333" s="116"/>
      <c r="E333" s="137"/>
      <c r="F333" s="118"/>
      <c r="G333" s="118"/>
      <c r="H333" s="118"/>
      <c r="I333" s="118"/>
      <c r="J333" s="38" t="s">
        <v>24</v>
      </c>
      <c r="K333" s="140"/>
      <c r="L333" s="141"/>
      <c r="M333" s="142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  <c r="AB333" s="90"/>
      <c r="AC333" s="90"/>
      <c r="AD333" s="90"/>
      <c r="AE333" s="90"/>
      <c r="AF333" s="90"/>
      <c r="AG333" s="90"/>
      <c r="AH333" s="90"/>
      <c r="AI333" s="90"/>
      <c r="AJ333" s="90"/>
      <c r="AK333" s="90"/>
      <c r="AL333" s="90"/>
      <c r="AM333" s="90"/>
      <c r="AN333" s="90"/>
      <c r="AO333" s="90"/>
      <c r="AP333" s="90"/>
      <c r="AQ333" s="90"/>
      <c r="AR333" s="90"/>
      <c r="AS333" s="39" t="str">
        <f t="shared" ref="AS333" si="494">IF(AT332=AT333,"○","×")</f>
        <v>○</v>
      </c>
      <c r="AT333" s="36">
        <f t="shared" ref="AT333" si="495">COUNTIF(N333:AR333,"ａ")+COUNTIF(N333:AR333,"ｂ")+COUNTIF(N333:AR333,"ｃ")</f>
        <v>0</v>
      </c>
    </row>
    <row r="334" spans="1:46" ht="21" customHeight="1">
      <c r="A334" s="143">
        <v>166</v>
      </c>
      <c r="B334" s="145"/>
      <c r="C334" s="145"/>
      <c r="D334" s="146"/>
      <c r="E334" s="137" t="str">
        <f>IF(D334=""," ",DATEDIF(D334,K334,"Y")&amp;"歳"&amp;DATEDIF(D334,K334,"YM")&amp;"カ月")</f>
        <v xml:space="preserve"> </v>
      </c>
      <c r="F334" s="138"/>
      <c r="G334" s="138"/>
      <c r="H334" s="138"/>
      <c r="I334" s="138"/>
      <c r="J334" s="40" t="s">
        <v>8</v>
      </c>
      <c r="K334" s="139">
        <f>DATE($B1,$D1,1)</f>
        <v>44317</v>
      </c>
      <c r="L334" s="139">
        <f>DATEDIF(D334,K334,"Y")</f>
        <v>121</v>
      </c>
      <c r="M334" s="121" t="str">
        <f t="shared" si="432"/>
        <v>×</v>
      </c>
      <c r="N334" s="87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  <c r="AA334" s="86"/>
      <c r="AB334" s="86"/>
      <c r="AC334" s="86"/>
      <c r="AD334" s="86"/>
      <c r="AE334" s="86"/>
      <c r="AF334" s="86"/>
      <c r="AG334" s="86"/>
      <c r="AH334" s="86"/>
      <c r="AI334" s="86"/>
      <c r="AJ334" s="86"/>
      <c r="AK334" s="86"/>
      <c r="AL334" s="86"/>
      <c r="AM334" s="86"/>
      <c r="AN334" s="86"/>
      <c r="AO334" s="86"/>
      <c r="AP334" s="86"/>
      <c r="AQ334" s="86"/>
      <c r="AR334" s="86"/>
      <c r="AS334" s="41">
        <f>SUM(N334:AR334)</f>
        <v>0</v>
      </c>
      <c r="AT334" s="36">
        <f t="shared" ref="AT334" si="496">COUNT(N334:AR334)</f>
        <v>0</v>
      </c>
    </row>
    <row r="335" spans="1:46" ht="21" customHeight="1" thickBot="1">
      <c r="A335" s="144"/>
      <c r="B335" s="114"/>
      <c r="C335" s="114"/>
      <c r="D335" s="116"/>
      <c r="E335" s="137"/>
      <c r="F335" s="118"/>
      <c r="G335" s="118"/>
      <c r="H335" s="118"/>
      <c r="I335" s="118"/>
      <c r="J335" s="38" t="s">
        <v>24</v>
      </c>
      <c r="K335" s="140"/>
      <c r="L335" s="141"/>
      <c r="M335" s="142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90"/>
      <c r="AC335" s="90"/>
      <c r="AD335" s="90"/>
      <c r="AE335" s="90"/>
      <c r="AF335" s="90"/>
      <c r="AG335" s="90"/>
      <c r="AH335" s="90"/>
      <c r="AI335" s="90"/>
      <c r="AJ335" s="90"/>
      <c r="AK335" s="90"/>
      <c r="AL335" s="90"/>
      <c r="AM335" s="90"/>
      <c r="AN335" s="90"/>
      <c r="AO335" s="90"/>
      <c r="AP335" s="90"/>
      <c r="AQ335" s="90"/>
      <c r="AR335" s="90"/>
      <c r="AS335" s="39" t="str">
        <f t="shared" ref="AS335" si="497">IF(AT334=AT335,"○","×")</f>
        <v>○</v>
      </c>
      <c r="AT335" s="36">
        <f t="shared" ref="AT335" si="498">COUNTIF(N335:AR335,"ａ")+COUNTIF(N335:AR335,"ｂ")+COUNTIF(N335:AR335,"ｃ")</f>
        <v>0</v>
      </c>
    </row>
    <row r="336" spans="1:46" ht="21" customHeight="1">
      <c r="A336" s="143">
        <v>167</v>
      </c>
      <c r="B336" s="145"/>
      <c r="C336" s="145"/>
      <c r="D336" s="146"/>
      <c r="E336" s="137" t="str">
        <f>IF(D336=""," ",DATEDIF(D336,K336,"Y")&amp;"歳"&amp;DATEDIF(D336,K336,"YM")&amp;"カ月")</f>
        <v xml:space="preserve"> </v>
      </c>
      <c r="F336" s="138"/>
      <c r="G336" s="138"/>
      <c r="H336" s="138"/>
      <c r="I336" s="138"/>
      <c r="J336" s="40" t="s">
        <v>8</v>
      </c>
      <c r="K336" s="139">
        <f>DATE($B1,$D1,1)</f>
        <v>44317</v>
      </c>
      <c r="L336" s="139">
        <f>DATEDIF(D336,K336,"Y")</f>
        <v>121</v>
      </c>
      <c r="M336" s="121" t="str">
        <f t="shared" si="432"/>
        <v>×</v>
      </c>
      <c r="N336" s="87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  <c r="AA336" s="86"/>
      <c r="AB336" s="86"/>
      <c r="AC336" s="86"/>
      <c r="AD336" s="86"/>
      <c r="AE336" s="86"/>
      <c r="AF336" s="86"/>
      <c r="AG336" s="86"/>
      <c r="AH336" s="86"/>
      <c r="AI336" s="86"/>
      <c r="AJ336" s="86"/>
      <c r="AK336" s="86"/>
      <c r="AL336" s="86"/>
      <c r="AM336" s="86"/>
      <c r="AN336" s="86"/>
      <c r="AO336" s="86"/>
      <c r="AP336" s="86"/>
      <c r="AQ336" s="86"/>
      <c r="AR336" s="86"/>
      <c r="AS336" s="41">
        <f>SUM(N336:AR336)</f>
        <v>0</v>
      </c>
      <c r="AT336" s="36">
        <f t="shared" ref="AT336" si="499">COUNT(N336:AR336)</f>
        <v>0</v>
      </c>
    </row>
    <row r="337" spans="1:46" ht="21" customHeight="1" thickBot="1">
      <c r="A337" s="144"/>
      <c r="B337" s="114"/>
      <c r="C337" s="114"/>
      <c r="D337" s="116"/>
      <c r="E337" s="137"/>
      <c r="F337" s="118"/>
      <c r="G337" s="118"/>
      <c r="H337" s="118"/>
      <c r="I337" s="118"/>
      <c r="J337" s="38" t="s">
        <v>24</v>
      </c>
      <c r="K337" s="140"/>
      <c r="L337" s="141"/>
      <c r="M337" s="142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  <c r="AA337" s="90"/>
      <c r="AB337" s="90"/>
      <c r="AC337" s="90"/>
      <c r="AD337" s="90"/>
      <c r="AE337" s="90"/>
      <c r="AF337" s="90"/>
      <c r="AG337" s="90"/>
      <c r="AH337" s="90"/>
      <c r="AI337" s="90"/>
      <c r="AJ337" s="90"/>
      <c r="AK337" s="90"/>
      <c r="AL337" s="90"/>
      <c r="AM337" s="90"/>
      <c r="AN337" s="90"/>
      <c r="AO337" s="90"/>
      <c r="AP337" s="90"/>
      <c r="AQ337" s="90"/>
      <c r="AR337" s="90"/>
      <c r="AS337" s="39" t="str">
        <f t="shared" ref="AS337" si="500">IF(AT336=AT337,"○","×")</f>
        <v>○</v>
      </c>
      <c r="AT337" s="36">
        <f t="shared" ref="AT337" si="501">COUNTIF(N337:AR337,"ａ")+COUNTIF(N337:AR337,"ｂ")+COUNTIF(N337:AR337,"ｃ")</f>
        <v>0</v>
      </c>
    </row>
    <row r="338" spans="1:46" ht="21" customHeight="1">
      <c r="A338" s="143">
        <v>168</v>
      </c>
      <c r="B338" s="145"/>
      <c r="C338" s="145"/>
      <c r="D338" s="146"/>
      <c r="E338" s="137" t="str">
        <f>IF(D338=""," ",DATEDIF(D338,K338,"Y")&amp;"歳"&amp;DATEDIF(D338,K338,"YM")&amp;"カ月")</f>
        <v xml:space="preserve"> </v>
      </c>
      <c r="F338" s="138"/>
      <c r="G338" s="138"/>
      <c r="H338" s="138"/>
      <c r="I338" s="138"/>
      <c r="J338" s="40" t="s">
        <v>8</v>
      </c>
      <c r="K338" s="139">
        <f>DATE($B1,$D1,1)</f>
        <v>44317</v>
      </c>
      <c r="L338" s="139">
        <f>DATEDIF(D338,K338,"Y")</f>
        <v>121</v>
      </c>
      <c r="M338" s="121" t="str">
        <f t="shared" si="432"/>
        <v>×</v>
      </c>
      <c r="N338" s="87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  <c r="AA338" s="86"/>
      <c r="AB338" s="86"/>
      <c r="AC338" s="86"/>
      <c r="AD338" s="86"/>
      <c r="AE338" s="86"/>
      <c r="AF338" s="86"/>
      <c r="AG338" s="86"/>
      <c r="AH338" s="86"/>
      <c r="AI338" s="86"/>
      <c r="AJ338" s="86"/>
      <c r="AK338" s="86"/>
      <c r="AL338" s="86"/>
      <c r="AM338" s="86"/>
      <c r="AN338" s="86"/>
      <c r="AO338" s="86"/>
      <c r="AP338" s="86"/>
      <c r="AQ338" s="86"/>
      <c r="AR338" s="86"/>
      <c r="AS338" s="41">
        <f>SUM(N338:AR338)</f>
        <v>0</v>
      </c>
      <c r="AT338" s="36">
        <f t="shared" ref="AT338" si="502">COUNT(N338:AR338)</f>
        <v>0</v>
      </c>
    </row>
    <row r="339" spans="1:46" ht="21" customHeight="1" thickBot="1">
      <c r="A339" s="144"/>
      <c r="B339" s="114"/>
      <c r="C339" s="114"/>
      <c r="D339" s="116"/>
      <c r="E339" s="137"/>
      <c r="F339" s="118"/>
      <c r="G339" s="118"/>
      <c r="H339" s="118"/>
      <c r="I339" s="118"/>
      <c r="J339" s="38" t="s">
        <v>24</v>
      </c>
      <c r="K339" s="140"/>
      <c r="L339" s="141"/>
      <c r="M339" s="142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  <c r="AA339" s="90"/>
      <c r="AB339" s="90"/>
      <c r="AC339" s="90"/>
      <c r="AD339" s="90"/>
      <c r="AE339" s="90"/>
      <c r="AF339" s="90"/>
      <c r="AG339" s="90"/>
      <c r="AH339" s="90"/>
      <c r="AI339" s="90"/>
      <c r="AJ339" s="90"/>
      <c r="AK339" s="90"/>
      <c r="AL339" s="90"/>
      <c r="AM339" s="90"/>
      <c r="AN339" s="90"/>
      <c r="AO339" s="90"/>
      <c r="AP339" s="90"/>
      <c r="AQ339" s="90"/>
      <c r="AR339" s="90"/>
      <c r="AS339" s="39" t="str">
        <f t="shared" ref="AS339" si="503">IF(AT338=AT339,"○","×")</f>
        <v>○</v>
      </c>
      <c r="AT339" s="36">
        <f t="shared" ref="AT339" si="504">COUNTIF(N339:AR339,"ａ")+COUNTIF(N339:AR339,"ｂ")+COUNTIF(N339:AR339,"ｃ")</f>
        <v>0</v>
      </c>
    </row>
    <row r="340" spans="1:46" ht="21" customHeight="1">
      <c r="A340" s="143">
        <v>169</v>
      </c>
      <c r="B340" s="145"/>
      <c r="C340" s="145"/>
      <c r="D340" s="146"/>
      <c r="E340" s="137" t="str">
        <f>IF(D340=""," ",DATEDIF(D340,K340,"Y")&amp;"歳"&amp;DATEDIF(D340,K340,"YM")&amp;"カ月")</f>
        <v xml:space="preserve"> </v>
      </c>
      <c r="F340" s="138"/>
      <c r="G340" s="138"/>
      <c r="H340" s="138"/>
      <c r="I340" s="138"/>
      <c r="J340" s="40" t="s">
        <v>8</v>
      </c>
      <c r="K340" s="139">
        <f>DATE($B1,$D1,1)</f>
        <v>44317</v>
      </c>
      <c r="L340" s="139">
        <f>DATEDIF(D340,K340,"Y")</f>
        <v>121</v>
      </c>
      <c r="M340" s="121" t="str">
        <f t="shared" si="432"/>
        <v>×</v>
      </c>
      <c r="N340" s="87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  <c r="AA340" s="86"/>
      <c r="AB340" s="86"/>
      <c r="AC340" s="86"/>
      <c r="AD340" s="86"/>
      <c r="AE340" s="86"/>
      <c r="AF340" s="86"/>
      <c r="AG340" s="86"/>
      <c r="AH340" s="86"/>
      <c r="AI340" s="86"/>
      <c r="AJ340" s="86"/>
      <c r="AK340" s="86"/>
      <c r="AL340" s="86"/>
      <c r="AM340" s="86"/>
      <c r="AN340" s="86"/>
      <c r="AO340" s="86"/>
      <c r="AP340" s="86"/>
      <c r="AQ340" s="86"/>
      <c r="AR340" s="86"/>
      <c r="AS340" s="41">
        <f>SUM(N340:AR340)</f>
        <v>0</v>
      </c>
      <c r="AT340" s="36">
        <f t="shared" ref="AT340" si="505">COUNT(N340:AR340)</f>
        <v>0</v>
      </c>
    </row>
    <row r="341" spans="1:46" ht="21" customHeight="1" thickBot="1">
      <c r="A341" s="144"/>
      <c r="B341" s="114"/>
      <c r="C341" s="114"/>
      <c r="D341" s="116"/>
      <c r="E341" s="137"/>
      <c r="F341" s="118"/>
      <c r="G341" s="118"/>
      <c r="H341" s="118"/>
      <c r="I341" s="118"/>
      <c r="J341" s="38" t="s">
        <v>24</v>
      </c>
      <c r="K341" s="140"/>
      <c r="L341" s="141"/>
      <c r="M341" s="142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  <c r="AB341" s="90"/>
      <c r="AC341" s="90"/>
      <c r="AD341" s="90"/>
      <c r="AE341" s="90"/>
      <c r="AF341" s="90"/>
      <c r="AG341" s="90"/>
      <c r="AH341" s="90"/>
      <c r="AI341" s="90"/>
      <c r="AJ341" s="90"/>
      <c r="AK341" s="90"/>
      <c r="AL341" s="90"/>
      <c r="AM341" s="90"/>
      <c r="AN341" s="90"/>
      <c r="AO341" s="90"/>
      <c r="AP341" s="90"/>
      <c r="AQ341" s="90"/>
      <c r="AR341" s="90"/>
      <c r="AS341" s="39" t="str">
        <f t="shared" ref="AS341" si="506">IF(AT340=AT341,"○","×")</f>
        <v>○</v>
      </c>
      <c r="AT341" s="36">
        <f t="shared" ref="AT341" si="507">COUNTIF(N341:AR341,"ａ")+COUNTIF(N341:AR341,"ｂ")+COUNTIF(N341:AR341,"ｃ")</f>
        <v>0</v>
      </c>
    </row>
    <row r="342" spans="1:46" ht="21" customHeight="1">
      <c r="A342" s="143">
        <v>170</v>
      </c>
      <c r="B342" s="145"/>
      <c r="C342" s="145"/>
      <c r="D342" s="146"/>
      <c r="E342" s="137" t="str">
        <f>IF(D342=""," ",DATEDIF(D342,K342,"Y")&amp;"歳"&amp;DATEDIF(D342,K342,"YM")&amp;"カ月")</f>
        <v xml:space="preserve"> </v>
      </c>
      <c r="F342" s="138"/>
      <c r="G342" s="138"/>
      <c r="H342" s="138"/>
      <c r="I342" s="138"/>
      <c r="J342" s="40" t="s">
        <v>8</v>
      </c>
      <c r="K342" s="139">
        <f>DATE($B1,$D1,1)</f>
        <v>44317</v>
      </c>
      <c r="L342" s="139">
        <f>DATEDIF(D342,K342,"Y")</f>
        <v>121</v>
      </c>
      <c r="M342" s="121" t="str">
        <f t="shared" si="432"/>
        <v>×</v>
      </c>
      <c r="N342" s="87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  <c r="AA342" s="86"/>
      <c r="AB342" s="86"/>
      <c r="AC342" s="86"/>
      <c r="AD342" s="86"/>
      <c r="AE342" s="86"/>
      <c r="AF342" s="86"/>
      <c r="AG342" s="86"/>
      <c r="AH342" s="86"/>
      <c r="AI342" s="86"/>
      <c r="AJ342" s="86"/>
      <c r="AK342" s="86"/>
      <c r="AL342" s="86"/>
      <c r="AM342" s="86"/>
      <c r="AN342" s="86"/>
      <c r="AO342" s="86"/>
      <c r="AP342" s="86"/>
      <c r="AQ342" s="86"/>
      <c r="AR342" s="86"/>
      <c r="AS342" s="41">
        <f>SUM(N342:AR342)</f>
        <v>0</v>
      </c>
      <c r="AT342" s="36">
        <f t="shared" ref="AT342" si="508">COUNT(N342:AR342)</f>
        <v>0</v>
      </c>
    </row>
    <row r="343" spans="1:46" ht="21" customHeight="1" thickBot="1">
      <c r="A343" s="144"/>
      <c r="B343" s="114"/>
      <c r="C343" s="114"/>
      <c r="D343" s="116"/>
      <c r="E343" s="137"/>
      <c r="F343" s="118"/>
      <c r="G343" s="118"/>
      <c r="H343" s="118"/>
      <c r="I343" s="118"/>
      <c r="J343" s="38" t="s">
        <v>24</v>
      </c>
      <c r="K343" s="140"/>
      <c r="L343" s="141"/>
      <c r="M343" s="142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  <c r="AA343" s="90"/>
      <c r="AB343" s="90"/>
      <c r="AC343" s="90"/>
      <c r="AD343" s="90"/>
      <c r="AE343" s="90"/>
      <c r="AF343" s="90"/>
      <c r="AG343" s="90"/>
      <c r="AH343" s="90"/>
      <c r="AI343" s="90"/>
      <c r="AJ343" s="90"/>
      <c r="AK343" s="90"/>
      <c r="AL343" s="90"/>
      <c r="AM343" s="90"/>
      <c r="AN343" s="90"/>
      <c r="AO343" s="90"/>
      <c r="AP343" s="90"/>
      <c r="AQ343" s="90"/>
      <c r="AR343" s="90"/>
      <c r="AS343" s="39" t="str">
        <f t="shared" ref="AS343" si="509">IF(AT342=AT343,"○","×")</f>
        <v>○</v>
      </c>
      <c r="AT343" s="36">
        <f t="shared" ref="AT343" si="510">COUNTIF(N343:AR343,"ａ")+COUNTIF(N343:AR343,"ｂ")+COUNTIF(N343:AR343,"ｃ")</f>
        <v>0</v>
      </c>
    </row>
    <row r="344" spans="1:46" ht="21" customHeight="1">
      <c r="A344" s="143">
        <v>171</v>
      </c>
      <c r="B344" s="145"/>
      <c r="C344" s="145"/>
      <c r="D344" s="146"/>
      <c r="E344" s="137" t="str">
        <f>IF(D344=""," ",DATEDIF(D344,K344,"Y")&amp;"歳"&amp;DATEDIF(D344,K344,"YM")&amp;"カ月")</f>
        <v xml:space="preserve"> </v>
      </c>
      <c r="F344" s="138"/>
      <c r="G344" s="138"/>
      <c r="H344" s="138"/>
      <c r="I344" s="138"/>
      <c r="J344" s="40" t="s">
        <v>8</v>
      </c>
      <c r="K344" s="139">
        <f>DATE($B1,$D1,1)</f>
        <v>44317</v>
      </c>
      <c r="L344" s="139">
        <f>DATEDIF(D344,K344,"Y")</f>
        <v>121</v>
      </c>
      <c r="M344" s="121" t="str">
        <f t="shared" si="432"/>
        <v>×</v>
      </c>
      <c r="N344" s="87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  <c r="Z344" s="86"/>
      <c r="AA344" s="86"/>
      <c r="AB344" s="86"/>
      <c r="AC344" s="86"/>
      <c r="AD344" s="86"/>
      <c r="AE344" s="86"/>
      <c r="AF344" s="86"/>
      <c r="AG344" s="86"/>
      <c r="AH344" s="86"/>
      <c r="AI344" s="86"/>
      <c r="AJ344" s="86"/>
      <c r="AK344" s="86"/>
      <c r="AL344" s="86"/>
      <c r="AM344" s="86"/>
      <c r="AN344" s="86"/>
      <c r="AO344" s="86"/>
      <c r="AP344" s="86"/>
      <c r="AQ344" s="86"/>
      <c r="AR344" s="86"/>
      <c r="AS344" s="41">
        <f>SUM(N344:AR344)</f>
        <v>0</v>
      </c>
      <c r="AT344" s="36">
        <f t="shared" ref="AT344" si="511">COUNT(N344:AR344)</f>
        <v>0</v>
      </c>
    </row>
    <row r="345" spans="1:46" ht="21" customHeight="1" thickBot="1">
      <c r="A345" s="144"/>
      <c r="B345" s="114"/>
      <c r="C345" s="114"/>
      <c r="D345" s="116"/>
      <c r="E345" s="137"/>
      <c r="F345" s="118"/>
      <c r="G345" s="118"/>
      <c r="H345" s="118"/>
      <c r="I345" s="118"/>
      <c r="J345" s="38" t="s">
        <v>24</v>
      </c>
      <c r="K345" s="140"/>
      <c r="L345" s="141"/>
      <c r="M345" s="142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  <c r="AA345" s="90"/>
      <c r="AB345" s="90"/>
      <c r="AC345" s="90"/>
      <c r="AD345" s="90"/>
      <c r="AE345" s="90"/>
      <c r="AF345" s="90"/>
      <c r="AG345" s="90"/>
      <c r="AH345" s="90"/>
      <c r="AI345" s="90"/>
      <c r="AJ345" s="90"/>
      <c r="AK345" s="90"/>
      <c r="AL345" s="90"/>
      <c r="AM345" s="90"/>
      <c r="AN345" s="90"/>
      <c r="AO345" s="90"/>
      <c r="AP345" s="90"/>
      <c r="AQ345" s="90"/>
      <c r="AR345" s="90"/>
      <c r="AS345" s="39" t="str">
        <f t="shared" ref="AS345" si="512">IF(AT344=AT345,"○","×")</f>
        <v>○</v>
      </c>
      <c r="AT345" s="36">
        <f t="shared" ref="AT345" si="513">COUNTIF(N345:AR345,"ａ")+COUNTIF(N345:AR345,"ｂ")+COUNTIF(N345:AR345,"ｃ")</f>
        <v>0</v>
      </c>
    </row>
    <row r="346" spans="1:46" ht="21" customHeight="1">
      <c r="A346" s="143">
        <v>172</v>
      </c>
      <c r="B346" s="145"/>
      <c r="C346" s="145"/>
      <c r="D346" s="146"/>
      <c r="E346" s="137" t="str">
        <f>IF(D346=""," ",DATEDIF(D346,K346,"Y")&amp;"歳"&amp;DATEDIF(D346,K346,"YM")&amp;"カ月")</f>
        <v xml:space="preserve"> </v>
      </c>
      <c r="F346" s="138"/>
      <c r="G346" s="138"/>
      <c r="H346" s="138"/>
      <c r="I346" s="138"/>
      <c r="J346" s="40" t="s">
        <v>8</v>
      </c>
      <c r="K346" s="139">
        <f>DATE($B1,$D1,1)</f>
        <v>44317</v>
      </c>
      <c r="L346" s="139">
        <f>DATEDIF(D346,K346,"Y")</f>
        <v>121</v>
      </c>
      <c r="M346" s="121" t="str">
        <f t="shared" si="432"/>
        <v>×</v>
      </c>
      <c r="N346" s="87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  <c r="AA346" s="86"/>
      <c r="AB346" s="86"/>
      <c r="AC346" s="86"/>
      <c r="AD346" s="86"/>
      <c r="AE346" s="86"/>
      <c r="AF346" s="86"/>
      <c r="AG346" s="86"/>
      <c r="AH346" s="86"/>
      <c r="AI346" s="86"/>
      <c r="AJ346" s="86"/>
      <c r="AK346" s="86"/>
      <c r="AL346" s="86"/>
      <c r="AM346" s="86"/>
      <c r="AN346" s="86"/>
      <c r="AO346" s="86"/>
      <c r="AP346" s="86"/>
      <c r="AQ346" s="86"/>
      <c r="AR346" s="86"/>
      <c r="AS346" s="41">
        <f>SUM(N346:AR346)</f>
        <v>0</v>
      </c>
      <c r="AT346" s="36">
        <f t="shared" ref="AT346" si="514">COUNT(N346:AR346)</f>
        <v>0</v>
      </c>
    </row>
    <row r="347" spans="1:46" ht="21" customHeight="1" thickBot="1">
      <c r="A347" s="144"/>
      <c r="B347" s="114"/>
      <c r="C347" s="114"/>
      <c r="D347" s="116"/>
      <c r="E347" s="137"/>
      <c r="F347" s="118"/>
      <c r="G347" s="118"/>
      <c r="H347" s="118"/>
      <c r="I347" s="118"/>
      <c r="J347" s="38" t="s">
        <v>24</v>
      </c>
      <c r="K347" s="140"/>
      <c r="L347" s="141"/>
      <c r="M347" s="142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  <c r="AA347" s="90"/>
      <c r="AB347" s="90"/>
      <c r="AC347" s="90"/>
      <c r="AD347" s="90"/>
      <c r="AE347" s="90"/>
      <c r="AF347" s="90"/>
      <c r="AG347" s="90"/>
      <c r="AH347" s="90"/>
      <c r="AI347" s="90"/>
      <c r="AJ347" s="90"/>
      <c r="AK347" s="90"/>
      <c r="AL347" s="90"/>
      <c r="AM347" s="90"/>
      <c r="AN347" s="90"/>
      <c r="AO347" s="90"/>
      <c r="AP347" s="90"/>
      <c r="AQ347" s="90"/>
      <c r="AR347" s="90"/>
      <c r="AS347" s="39" t="str">
        <f t="shared" ref="AS347" si="515">IF(AT346=AT347,"○","×")</f>
        <v>○</v>
      </c>
      <c r="AT347" s="36">
        <f t="shared" ref="AT347" si="516">COUNTIF(N347:AR347,"ａ")+COUNTIF(N347:AR347,"ｂ")+COUNTIF(N347:AR347,"ｃ")</f>
        <v>0</v>
      </c>
    </row>
    <row r="348" spans="1:46" ht="21" customHeight="1">
      <c r="A348" s="143">
        <v>173</v>
      </c>
      <c r="B348" s="145"/>
      <c r="C348" s="145"/>
      <c r="D348" s="146"/>
      <c r="E348" s="137" t="str">
        <f>IF(D348=""," ",DATEDIF(D348,K348,"Y")&amp;"歳"&amp;DATEDIF(D348,K348,"YM")&amp;"カ月")</f>
        <v xml:space="preserve"> </v>
      </c>
      <c r="F348" s="138"/>
      <c r="G348" s="138"/>
      <c r="H348" s="138"/>
      <c r="I348" s="138"/>
      <c r="J348" s="40" t="s">
        <v>8</v>
      </c>
      <c r="K348" s="139">
        <f>DATE($B1,$D1,1)</f>
        <v>44317</v>
      </c>
      <c r="L348" s="139">
        <f>DATEDIF(D348,K348,"Y")</f>
        <v>121</v>
      </c>
      <c r="M348" s="121" t="str">
        <f t="shared" si="432"/>
        <v>×</v>
      </c>
      <c r="N348" s="87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  <c r="AA348" s="86"/>
      <c r="AB348" s="86"/>
      <c r="AC348" s="86"/>
      <c r="AD348" s="86"/>
      <c r="AE348" s="86"/>
      <c r="AF348" s="86"/>
      <c r="AG348" s="86"/>
      <c r="AH348" s="86"/>
      <c r="AI348" s="86"/>
      <c r="AJ348" s="86"/>
      <c r="AK348" s="86"/>
      <c r="AL348" s="86"/>
      <c r="AM348" s="86"/>
      <c r="AN348" s="86"/>
      <c r="AO348" s="86"/>
      <c r="AP348" s="86"/>
      <c r="AQ348" s="86"/>
      <c r="AR348" s="86"/>
      <c r="AS348" s="41">
        <f>SUM(N348:AR348)</f>
        <v>0</v>
      </c>
      <c r="AT348" s="36">
        <f t="shared" ref="AT348" si="517">COUNT(N348:AR348)</f>
        <v>0</v>
      </c>
    </row>
    <row r="349" spans="1:46" ht="21" customHeight="1" thickBot="1">
      <c r="A349" s="144"/>
      <c r="B349" s="114"/>
      <c r="C349" s="114"/>
      <c r="D349" s="116"/>
      <c r="E349" s="137"/>
      <c r="F349" s="118"/>
      <c r="G349" s="118"/>
      <c r="H349" s="118"/>
      <c r="I349" s="118"/>
      <c r="J349" s="38" t="s">
        <v>24</v>
      </c>
      <c r="K349" s="140"/>
      <c r="L349" s="141"/>
      <c r="M349" s="142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  <c r="AA349" s="90"/>
      <c r="AB349" s="90"/>
      <c r="AC349" s="90"/>
      <c r="AD349" s="90"/>
      <c r="AE349" s="90"/>
      <c r="AF349" s="90"/>
      <c r="AG349" s="90"/>
      <c r="AH349" s="90"/>
      <c r="AI349" s="90"/>
      <c r="AJ349" s="90"/>
      <c r="AK349" s="90"/>
      <c r="AL349" s="90"/>
      <c r="AM349" s="90"/>
      <c r="AN349" s="90"/>
      <c r="AO349" s="90"/>
      <c r="AP349" s="90"/>
      <c r="AQ349" s="90"/>
      <c r="AR349" s="90"/>
      <c r="AS349" s="39" t="str">
        <f t="shared" ref="AS349" si="518">IF(AT348=AT349,"○","×")</f>
        <v>○</v>
      </c>
      <c r="AT349" s="36">
        <f t="shared" ref="AT349" si="519">COUNTIF(N349:AR349,"ａ")+COUNTIF(N349:AR349,"ｂ")+COUNTIF(N349:AR349,"ｃ")</f>
        <v>0</v>
      </c>
    </row>
    <row r="350" spans="1:46" ht="21" customHeight="1">
      <c r="A350" s="143">
        <v>174</v>
      </c>
      <c r="B350" s="145"/>
      <c r="C350" s="145"/>
      <c r="D350" s="146"/>
      <c r="E350" s="137" t="str">
        <f>IF(D350=""," ",DATEDIF(D350,K350,"Y")&amp;"歳"&amp;DATEDIF(D350,K350,"YM")&amp;"カ月")</f>
        <v xml:space="preserve"> </v>
      </c>
      <c r="F350" s="138"/>
      <c r="G350" s="138"/>
      <c r="H350" s="138"/>
      <c r="I350" s="138"/>
      <c r="J350" s="40" t="s">
        <v>8</v>
      </c>
      <c r="K350" s="139">
        <f>DATE($B1,$D1,1)</f>
        <v>44317</v>
      </c>
      <c r="L350" s="139">
        <f>DATEDIF(D350,K350,"Y")</f>
        <v>121</v>
      </c>
      <c r="M350" s="121" t="str">
        <f t="shared" si="432"/>
        <v>×</v>
      </c>
      <c r="N350" s="87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  <c r="AA350" s="86"/>
      <c r="AB350" s="86"/>
      <c r="AC350" s="86"/>
      <c r="AD350" s="86"/>
      <c r="AE350" s="86"/>
      <c r="AF350" s="86"/>
      <c r="AG350" s="86"/>
      <c r="AH350" s="86"/>
      <c r="AI350" s="86"/>
      <c r="AJ350" s="86"/>
      <c r="AK350" s="86"/>
      <c r="AL350" s="86"/>
      <c r="AM350" s="86"/>
      <c r="AN350" s="86"/>
      <c r="AO350" s="86"/>
      <c r="AP350" s="86"/>
      <c r="AQ350" s="86"/>
      <c r="AR350" s="86"/>
      <c r="AS350" s="41">
        <f>SUM(N350:AR350)</f>
        <v>0</v>
      </c>
      <c r="AT350" s="36">
        <f t="shared" ref="AT350" si="520">COUNT(N350:AR350)</f>
        <v>0</v>
      </c>
    </row>
    <row r="351" spans="1:46" ht="21" customHeight="1" thickBot="1">
      <c r="A351" s="144"/>
      <c r="B351" s="114"/>
      <c r="C351" s="114"/>
      <c r="D351" s="116"/>
      <c r="E351" s="137"/>
      <c r="F351" s="118"/>
      <c r="G351" s="118"/>
      <c r="H351" s="118"/>
      <c r="I351" s="118"/>
      <c r="J351" s="38" t="s">
        <v>24</v>
      </c>
      <c r="K351" s="140"/>
      <c r="L351" s="141"/>
      <c r="M351" s="142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  <c r="AB351" s="90"/>
      <c r="AC351" s="90"/>
      <c r="AD351" s="90"/>
      <c r="AE351" s="90"/>
      <c r="AF351" s="90"/>
      <c r="AG351" s="90"/>
      <c r="AH351" s="90"/>
      <c r="AI351" s="90"/>
      <c r="AJ351" s="90"/>
      <c r="AK351" s="90"/>
      <c r="AL351" s="90"/>
      <c r="AM351" s="90"/>
      <c r="AN351" s="90"/>
      <c r="AO351" s="90"/>
      <c r="AP351" s="90"/>
      <c r="AQ351" s="90"/>
      <c r="AR351" s="90"/>
      <c r="AS351" s="39" t="str">
        <f t="shared" ref="AS351" si="521">IF(AT350=AT351,"○","×")</f>
        <v>○</v>
      </c>
      <c r="AT351" s="36">
        <f t="shared" ref="AT351" si="522">COUNTIF(N351:AR351,"ａ")+COUNTIF(N351:AR351,"ｂ")+COUNTIF(N351:AR351,"ｃ")</f>
        <v>0</v>
      </c>
    </row>
    <row r="352" spans="1:46" ht="21" customHeight="1">
      <c r="A352" s="143">
        <v>175</v>
      </c>
      <c r="B352" s="145"/>
      <c r="C352" s="145"/>
      <c r="D352" s="146"/>
      <c r="E352" s="137" t="str">
        <f>IF(D352=""," ",DATEDIF(D352,K352,"Y")&amp;"歳"&amp;DATEDIF(D352,K352,"YM")&amp;"カ月")</f>
        <v xml:space="preserve"> </v>
      </c>
      <c r="F352" s="138"/>
      <c r="G352" s="138"/>
      <c r="H352" s="138"/>
      <c r="I352" s="138"/>
      <c r="J352" s="40" t="s">
        <v>8</v>
      </c>
      <c r="K352" s="139">
        <f>DATE($B1,$D1,1)</f>
        <v>44317</v>
      </c>
      <c r="L352" s="139">
        <f>DATEDIF(D352,K352,"Y")</f>
        <v>121</v>
      </c>
      <c r="M352" s="121" t="str">
        <f t="shared" si="432"/>
        <v>×</v>
      </c>
      <c r="N352" s="87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  <c r="AK352" s="86"/>
      <c r="AL352" s="86"/>
      <c r="AM352" s="86"/>
      <c r="AN352" s="86"/>
      <c r="AO352" s="86"/>
      <c r="AP352" s="86"/>
      <c r="AQ352" s="86"/>
      <c r="AR352" s="86"/>
      <c r="AS352" s="41">
        <f>SUM(N352:AR352)</f>
        <v>0</v>
      </c>
      <c r="AT352" s="36">
        <f t="shared" ref="AT352" si="523">COUNT(N352:AR352)</f>
        <v>0</v>
      </c>
    </row>
    <row r="353" spans="1:46" ht="21" customHeight="1" thickBot="1">
      <c r="A353" s="144"/>
      <c r="B353" s="114"/>
      <c r="C353" s="114"/>
      <c r="D353" s="116"/>
      <c r="E353" s="137"/>
      <c r="F353" s="118"/>
      <c r="G353" s="118"/>
      <c r="H353" s="118"/>
      <c r="I353" s="118"/>
      <c r="J353" s="38" t="s">
        <v>24</v>
      </c>
      <c r="K353" s="140"/>
      <c r="L353" s="141"/>
      <c r="M353" s="142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  <c r="AA353" s="90"/>
      <c r="AB353" s="90"/>
      <c r="AC353" s="90"/>
      <c r="AD353" s="90"/>
      <c r="AE353" s="90"/>
      <c r="AF353" s="90"/>
      <c r="AG353" s="90"/>
      <c r="AH353" s="90"/>
      <c r="AI353" s="90"/>
      <c r="AJ353" s="90"/>
      <c r="AK353" s="90"/>
      <c r="AL353" s="90"/>
      <c r="AM353" s="90"/>
      <c r="AN353" s="90"/>
      <c r="AO353" s="90"/>
      <c r="AP353" s="90"/>
      <c r="AQ353" s="90"/>
      <c r="AR353" s="90"/>
      <c r="AS353" s="39" t="str">
        <f t="shared" ref="AS353" si="524">IF(AT352=AT353,"○","×")</f>
        <v>○</v>
      </c>
      <c r="AT353" s="36">
        <f t="shared" ref="AT353" si="525">COUNTIF(N353:AR353,"ａ")+COUNTIF(N353:AR353,"ｂ")+COUNTIF(N353:AR353,"ｃ")</f>
        <v>0</v>
      </c>
    </row>
    <row r="354" spans="1:46" ht="21" customHeight="1">
      <c r="A354" s="143">
        <v>176</v>
      </c>
      <c r="B354" s="145"/>
      <c r="C354" s="145"/>
      <c r="D354" s="146"/>
      <c r="E354" s="137" t="str">
        <f>IF(D354=""," ",DATEDIF(D354,K354,"Y")&amp;"歳"&amp;DATEDIF(D354,K354,"YM")&amp;"カ月")</f>
        <v xml:space="preserve"> </v>
      </c>
      <c r="F354" s="138"/>
      <c r="G354" s="138"/>
      <c r="H354" s="138"/>
      <c r="I354" s="138"/>
      <c r="J354" s="40" t="s">
        <v>8</v>
      </c>
      <c r="K354" s="139">
        <f>DATE($B1,$D1,1)</f>
        <v>44317</v>
      </c>
      <c r="L354" s="139">
        <f>DATEDIF(D354,K354,"Y")</f>
        <v>121</v>
      </c>
      <c r="M354" s="121" t="str">
        <f t="shared" si="432"/>
        <v>×</v>
      </c>
      <c r="N354" s="87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  <c r="AK354" s="86"/>
      <c r="AL354" s="86"/>
      <c r="AM354" s="86"/>
      <c r="AN354" s="86"/>
      <c r="AO354" s="86"/>
      <c r="AP354" s="86"/>
      <c r="AQ354" s="86"/>
      <c r="AR354" s="86"/>
      <c r="AS354" s="41">
        <f>SUM(N354:AR354)</f>
        <v>0</v>
      </c>
      <c r="AT354" s="36">
        <f t="shared" ref="AT354" si="526">COUNT(N354:AR354)</f>
        <v>0</v>
      </c>
    </row>
    <row r="355" spans="1:46" ht="21" customHeight="1" thickBot="1">
      <c r="A355" s="144"/>
      <c r="B355" s="114"/>
      <c r="C355" s="114"/>
      <c r="D355" s="116"/>
      <c r="E355" s="137"/>
      <c r="F355" s="118"/>
      <c r="G355" s="118"/>
      <c r="H355" s="118"/>
      <c r="I355" s="118"/>
      <c r="J355" s="38" t="s">
        <v>24</v>
      </c>
      <c r="K355" s="140"/>
      <c r="L355" s="141"/>
      <c r="M355" s="142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  <c r="AA355" s="90"/>
      <c r="AB355" s="90"/>
      <c r="AC355" s="90"/>
      <c r="AD355" s="90"/>
      <c r="AE355" s="90"/>
      <c r="AF355" s="90"/>
      <c r="AG355" s="90"/>
      <c r="AH355" s="90"/>
      <c r="AI355" s="90"/>
      <c r="AJ355" s="90"/>
      <c r="AK355" s="90"/>
      <c r="AL355" s="90"/>
      <c r="AM355" s="90"/>
      <c r="AN355" s="90"/>
      <c r="AO355" s="90"/>
      <c r="AP355" s="90"/>
      <c r="AQ355" s="90"/>
      <c r="AR355" s="90"/>
      <c r="AS355" s="39" t="str">
        <f t="shared" ref="AS355" si="527">IF(AT354=AT355,"○","×")</f>
        <v>○</v>
      </c>
      <c r="AT355" s="36">
        <f t="shared" ref="AT355" si="528">COUNTIF(N355:AR355,"ａ")+COUNTIF(N355:AR355,"ｂ")+COUNTIF(N355:AR355,"ｃ")</f>
        <v>0</v>
      </c>
    </row>
    <row r="356" spans="1:46" ht="21" customHeight="1">
      <c r="A356" s="143">
        <v>177</v>
      </c>
      <c r="B356" s="145"/>
      <c r="C356" s="145"/>
      <c r="D356" s="146"/>
      <c r="E356" s="137" t="str">
        <f>IF(D356=""," ",DATEDIF(D356,K356,"Y")&amp;"歳"&amp;DATEDIF(D356,K356,"YM")&amp;"カ月")</f>
        <v xml:space="preserve"> </v>
      </c>
      <c r="F356" s="138"/>
      <c r="G356" s="138"/>
      <c r="H356" s="138"/>
      <c r="I356" s="138"/>
      <c r="J356" s="40" t="s">
        <v>8</v>
      </c>
      <c r="K356" s="139">
        <f>DATE($B1,$D1,1)</f>
        <v>44317</v>
      </c>
      <c r="L356" s="139">
        <f>DATEDIF(D356,K356,"Y")</f>
        <v>121</v>
      </c>
      <c r="M356" s="121" t="str">
        <f t="shared" ref="M356:M400" si="529">IF(L356=0,"○",IF(L356=1,"△",IF(L356=2,"□",IF(L356=3,"◇","×"))))</f>
        <v>×</v>
      </c>
      <c r="N356" s="87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  <c r="AK356" s="86"/>
      <c r="AL356" s="86"/>
      <c r="AM356" s="86"/>
      <c r="AN356" s="86"/>
      <c r="AO356" s="86"/>
      <c r="AP356" s="86"/>
      <c r="AQ356" s="86"/>
      <c r="AR356" s="86"/>
      <c r="AS356" s="41">
        <f>SUM(N356:AR356)</f>
        <v>0</v>
      </c>
      <c r="AT356" s="36">
        <f t="shared" ref="AT356" si="530">COUNT(N356:AR356)</f>
        <v>0</v>
      </c>
    </row>
    <row r="357" spans="1:46" ht="21" customHeight="1" thickBot="1">
      <c r="A357" s="144"/>
      <c r="B357" s="114"/>
      <c r="C357" s="114"/>
      <c r="D357" s="116"/>
      <c r="E357" s="137"/>
      <c r="F357" s="118"/>
      <c r="G357" s="118"/>
      <c r="H357" s="118"/>
      <c r="I357" s="118"/>
      <c r="J357" s="38" t="s">
        <v>24</v>
      </c>
      <c r="K357" s="140"/>
      <c r="L357" s="141"/>
      <c r="M357" s="142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  <c r="AA357" s="90"/>
      <c r="AB357" s="90"/>
      <c r="AC357" s="90"/>
      <c r="AD357" s="90"/>
      <c r="AE357" s="90"/>
      <c r="AF357" s="90"/>
      <c r="AG357" s="90"/>
      <c r="AH357" s="90"/>
      <c r="AI357" s="90"/>
      <c r="AJ357" s="90"/>
      <c r="AK357" s="90"/>
      <c r="AL357" s="90"/>
      <c r="AM357" s="90"/>
      <c r="AN357" s="90"/>
      <c r="AO357" s="90"/>
      <c r="AP357" s="90"/>
      <c r="AQ357" s="90"/>
      <c r="AR357" s="90"/>
      <c r="AS357" s="39" t="str">
        <f t="shared" ref="AS357" si="531">IF(AT356=AT357,"○","×")</f>
        <v>○</v>
      </c>
      <c r="AT357" s="36">
        <f t="shared" ref="AT357" si="532">COUNTIF(N357:AR357,"ａ")+COUNTIF(N357:AR357,"ｂ")+COUNTIF(N357:AR357,"ｃ")</f>
        <v>0</v>
      </c>
    </row>
    <row r="358" spans="1:46" ht="21" customHeight="1">
      <c r="A358" s="143">
        <v>178</v>
      </c>
      <c r="B358" s="145"/>
      <c r="C358" s="145"/>
      <c r="D358" s="146"/>
      <c r="E358" s="137" t="str">
        <f>IF(D358=""," ",DATEDIF(D358,K358,"Y")&amp;"歳"&amp;DATEDIF(D358,K358,"YM")&amp;"カ月")</f>
        <v xml:space="preserve"> </v>
      </c>
      <c r="F358" s="138"/>
      <c r="G358" s="138"/>
      <c r="H358" s="138"/>
      <c r="I358" s="138"/>
      <c r="J358" s="40" t="s">
        <v>8</v>
      </c>
      <c r="K358" s="139">
        <f>DATE($B1,$D1,1)</f>
        <v>44317</v>
      </c>
      <c r="L358" s="139">
        <f>DATEDIF(D358,K358,"Y")</f>
        <v>121</v>
      </c>
      <c r="M358" s="121" t="str">
        <f t="shared" si="529"/>
        <v>×</v>
      </c>
      <c r="N358" s="87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86"/>
      <c r="AA358" s="86"/>
      <c r="AB358" s="86"/>
      <c r="AC358" s="86"/>
      <c r="AD358" s="86"/>
      <c r="AE358" s="86"/>
      <c r="AF358" s="86"/>
      <c r="AG358" s="86"/>
      <c r="AH358" s="86"/>
      <c r="AI358" s="86"/>
      <c r="AJ358" s="86"/>
      <c r="AK358" s="86"/>
      <c r="AL358" s="86"/>
      <c r="AM358" s="86"/>
      <c r="AN358" s="86"/>
      <c r="AO358" s="86"/>
      <c r="AP358" s="86"/>
      <c r="AQ358" s="86"/>
      <c r="AR358" s="86"/>
      <c r="AS358" s="41">
        <f>SUM(N358:AR358)</f>
        <v>0</v>
      </c>
      <c r="AT358" s="36">
        <f t="shared" ref="AT358" si="533">COUNT(N358:AR358)</f>
        <v>0</v>
      </c>
    </row>
    <row r="359" spans="1:46" ht="21" customHeight="1" thickBot="1">
      <c r="A359" s="144"/>
      <c r="B359" s="114"/>
      <c r="C359" s="114"/>
      <c r="D359" s="116"/>
      <c r="E359" s="137"/>
      <c r="F359" s="118"/>
      <c r="G359" s="118"/>
      <c r="H359" s="118"/>
      <c r="I359" s="118"/>
      <c r="J359" s="38" t="s">
        <v>24</v>
      </c>
      <c r="K359" s="140"/>
      <c r="L359" s="141"/>
      <c r="M359" s="142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  <c r="AB359" s="90"/>
      <c r="AC359" s="90"/>
      <c r="AD359" s="90"/>
      <c r="AE359" s="90"/>
      <c r="AF359" s="90"/>
      <c r="AG359" s="90"/>
      <c r="AH359" s="90"/>
      <c r="AI359" s="90"/>
      <c r="AJ359" s="90"/>
      <c r="AK359" s="90"/>
      <c r="AL359" s="90"/>
      <c r="AM359" s="90"/>
      <c r="AN359" s="90"/>
      <c r="AO359" s="90"/>
      <c r="AP359" s="90"/>
      <c r="AQ359" s="90"/>
      <c r="AR359" s="90"/>
      <c r="AS359" s="39" t="str">
        <f t="shared" ref="AS359" si="534">IF(AT358=AT359,"○","×")</f>
        <v>○</v>
      </c>
      <c r="AT359" s="36">
        <f t="shared" ref="AT359" si="535">COUNTIF(N359:AR359,"ａ")+COUNTIF(N359:AR359,"ｂ")+COUNTIF(N359:AR359,"ｃ")</f>
        <v>0</v>
      </c>
    </row>
    <row r="360" spans="1:46" ht="21" customHeight="1">
      <c r="A360" s="143">
        <v>179</v>
      </c>
      <c r="B360" s="145"/>
      <c r="C360" s="145"/>
      <c r="D360" s="146"/>
      <c r="E360" s="137" t="str">
        <f>IF(D360=""," ",DATEDIF(D360,K360,"Y")&amp;"歳"&amp;DATEDIF(D360,K360,"YM")&amp;"カ月")</f>
        <v xml:space="preserve"> </v>
      </c>
      <c r="F360" s="138"/>
      <c r="G360" s="138"/>
      <c r="H360" s="138"/>
      <c r="I360" s="138"/>
      <c r="J360" s="40" t="s">
        <v>8</v>
      </c>
      <c r="K360" s="139">
        <f>DATE($B1,$D1,1)</f>
        <v>44317</v>
      </c>
      <c r="L360" s="139">
        <f>DATEDIF(D360,K360,"Y")</f>
        <v>121</v>
      </c>
      <c r="M360" s="121" t="str">
        <f t="shared" si="529"/>
        <v>×</v>
      </c>
      <c r="N360" s="87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86"/>
      <c r="AA360" s="86"/>
      <c r="AB360" s="86"/>
      <c r="AC360" s="86"/>
      <c r="AD360" s="86"/>
      <c r="AE360" s="86"/>
      <c r="AF360" s="86"/>
      <c r="AG360" s="86"/>
      <c r="AH360" s="86"/>
      <c r="AI360" s="86"/>
      <c r="AJ360" s="86"/>
      <c r="AK360" s="86"/>
      <c r="AL360" s="86"/>
      <c r="AM360" s="86"/>
      <c r="AN360" s="86"/>
      <c r="AO360" s="86"/>
      <c r="AP360" s="86"/>
      <c r="AQ360" s="86"/>
      <c r="AR360" s="86"/>
      <c r="AS360" s="41">
        <f>SUM(N360:AR360)</f>
        <v>0</v>
      </c>
      <c r="AT360" s="36">
        <f t="shared" ref="AT360" si="536">COUNT(N360:AR360)</f>
        <v>0</v>
      </c>
    </row>
    <row r="361" spans="1:46" ht="21" customHeight="1" thickBot="1">
      <c r="A361" s="144"/>
      <c r="B361" s="114"/>
      <c r="C361" s="114"/>
      <c r="D361" s="116"/>
      <c r="E361" s="137"/>
      <c r="F361" s="118"/>
      <c r="G361" s="118"/>
      <c r="H361" s="118"/>
      <c r="I361" s="118"/>
      <c r="J361" s="38" t="s">
        <v>24</v>
      </c>
      <c r="K361" s="140"/>
      <c r="L361" s="141"/>
      <c r="M361" s="142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  <c r="AC361" s="90"/>
      <c r="AD361" s="90"/>
      <c r="AE361" s="90"/>
      <c r="AF361" s="90"/>
      <c r="AG361" s="90"/>
      <c r="AH361" s="90"/>
      <c r="AI361" s="90"/>
      <c r="AJ361" s="90"/>
      <c r="AK361" s="90"/>
      <c r="AL361" s="90"/>
      <c r="AM361" s="90"/>
      <c r="AN361" s="90"/>
      <c r="AO361" s="90"/>
      <c r="AP361" s="90"/>
      <c r="AQ361" s="90"/>
      <c r="AR361" s="90"/>
      <c r="AS361" s="39" t="str">
        <f t="shared" ref="AS361" si="537">IF(AT360=AT361,"○","×")</f>
        <v>○</v>
      </c>
      <c r="AT361" s="36">
        <f t="shared" ref="AT361" si="538">COUNTIF(N361:AR361,"ａ")+COUNTIF(N361:AR361,"ｂ")+COUNTIF(N361:AR361,"ｃ")</f>
        <v>0</v>
      </c>
    </row>
    <row r="362" spans="1:46" ht="21" customHeight="1">
      <c r="A362" s="143">
        <v>180</v>
      </c>
      <c r="B362" s="145"/>
      <c r="C362" s="145"/>
      <c r="D362" s="146"/>
      <c r="E362" s="137" t="str">
        <f>IF(D362=""," ",DATEDIF(D362,K362,"Y")&amp;"歳"&amp;DATEDIF(D362,K362,"YM")&amp;"カ月")</f>
        <v xml:space="preserve"> </v>
      </c>
      <c r="F362" s="138"/>
      <c r="G362" s="138"/>
      <c r="H362" s="138"/>
      <c r="I362" s="138"/>
      <c r="J362" s="40" t="s">
        <v>8</v>
      </c>
      <c r="K362" s="139">
        <f>DATE($B1,$D1,1)</f>
        <v>44317</v>
      </c>
      <c r="L362" s="139">
        <f>DATEDIF(D362,K362,"Y")</f>
        <v>121</v>
      </c>
      <c r="M362" s="121" t="str">
        <f t="shared" si="529"/>
        <v>×</v>
      </c>
      <c r="N362" s="87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86"/>
      <c r="AA362" s="86"/>
      <c r="AB362" s="86"/>
      <c r="AC362" s="86"/>
      <c r="AD362" s="86"/>
      <c r="AE362" s="86"/>
      <c r="AF362" s="86"/>
      <c r="AG362" s="86"/>
      <c r="AH362" s="86"/>
      <c r="AI362" s="86"/>
      <c r="AJ362" s="86"/>
      <c r="AK362" s="86"/>
      <c r="AL362" s="86"/>
      <c r="AM362" s="86"/>
      <c r="AN362" s="86"/>
      <c r="AO362" s="86"/>
      <c r="AP362" s="86"/>
      <c r="AQ362" s="86"/>
      <c r="AR362" s="86"/>
      <c r="AS362" s="41">
        <f>SUM(N362:AR362)</f>
        <v>0</v>
      </c>
      <c r="AT362" s="36">
        <f t="shared" ref="AT362" si="539">COUNT(N362:AR362)</f>
        <v>0</v>
      </c>
    </row>
    <row r="363" spans="1:46" ht="21" customHeight="1" thickBot="1">
      <c r="A363" s="144"/>
      <c r="B363" s="114"/>
      <c r="C363" s="114"/>
      <c r="D363" s="116"/>
      <c r="E363" s="137"/>
      <c r="F363" s="118"/>
      <c r="G363" s="118"/>
      <c r="H363" s="118"/>
      <c r="I363" s="118"/>
      <c r="J363" s="38" t="s">
        <v>24</v>
      </c>
      <c r="K363" s="140"/>
      <c r="L363" s="141"/>
      <c r="M363" s="142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  <c r="AC363" s="90"/>
      <c r="AD363" s="90"/>
      <c r="AE363" s="90"/>
      <c r="AF363" s="90"/>
      <c r="AG363" s="90"/>
      <c r="AH363" s="90"/>
      <c r="AI363" s="90"/>
      <c r="AJ363" s="90"/>
      <c r="AK363" s="90"/>
      <c r="AL363" s="90"/>
      <c r="AM363" s="90"/>
      <c r="AN363" s="90"/>
      <c r="AO363" s="90"/>
      <c r="AP363" s="90"/>
      <c r="AQ363" s="90"/>
      <c r="AR363" s="90"/>
      <c r="AS363" s="39" t="str">
        <f t="shared" ref="AS363" si="540">IF(AT362=AT363,"○","×")</f>
        <v>○</v>
      </c>
      <c r="AT363" s="36">
        <f t="shared" ref="AT363" si="541">COUNTIF(N363:AR363,"ａ")+COUNTIF(N363:AR363,"ｂ")+COUNTIF(N363:AR363,"ｃ")</f>
        <v>0</v>
      </c>
    </row>
    <row r="364" spans="1:46" ht="21" customHeight="1">
      <c r="A364" s="143">
        <v>181</v>
      </c>
      <c r="B364" s="145"/>
      <c r="C364" s="145"/>
      <c r="D364" s="146"/>
      <c r="E364" s="137" t="str">
        <f>IF(D364=""," ",DATEDIF(D364,K364,"Y")&amp;"歳"&amp;DATEDIF(D364,K364,"YM")&amp;"カ月")</f>
        <v xml:space="preserve"> </v>
      </c>
      <c r="F364" s="138"/>
      <c r="G364" s="138"/>
      <c r="H364" s="138"/>
      <c r="I364" s="138"/>
      <c r="J364" s="40" t="s">
        <v>8</v>
      </c>
      <c r="K364" s="139">
        <f>DATE($B1,$D1,1)</f>
        <v>44317</v>
      </c>
      <c r="L364" s="139">
        <f>DATEDIF(D364,K364,"Y")</f>
        <v>121</v>
      </c>
      <c r="M364" s="121" t="str">
        <f t="shared" si="529"/>
        <v>×</v>
      </c>
      <c r="N364" s="87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  <c r="Z364" s="86"/>
      <c r="AA364" s="86"/>
      <c r="AB364" s="86"/>
      <c r="AC364" s="86"/>
      <c r="AD364" s="86"/>
      <c r="AE364" s="86"/>
      <c r="AF364" s="86"/>
      <c r="AG364" s="86"/>
      <c r="AH364" s="86"/>
      <c r="AI364" s="86"/>
      <c r="AJ364" s="86"/>
      <c r="AK364" s="86"/>
      <c r="AL364" s="86"/>
      <c r="AM364" s="86"/>
      <c r="AN364" s="86"/>
      <c r="AO364" s="86"/>
      <c r="AP364" s="86"/>
      <c r="AQ364" s="86"/>
      <c r="AR364" s="86"/>
      <c r="AS364" s="41">
        <f>SUM(N364:AR364)</f>
        <v>0</v>
      </c>
      <c r="AT364" s="36">
        <f t="shared" ref="AT364" si="542">COUNT(N364:AR364)</f>
        <v>0</v>
      </c>
    </row>
    <row r="365" spans="1:46" ht="21" customHeight="1" thickBot="1">
      <c r="A365" s="144"/>
      <c r="B365" s="114"/>
      <c r="C365" s="114"/>
      <c r="D365" s="116"/>
      <c r="E365" s="137"/>
      <c r="F365" s="118"/>
      <c r="G365" s="118"/>
      <c r="H365" s="118"/>
      <c r="I365" s="118"/>
      <c r="J365" s="38" t="s">
        <v>24</v>
      </c>
      <c r="K365" s="140"/>
      <c r="L365" s="141"/>
      <c r="M365" s="142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  <c r="AB365" s="90"/>
      <c r="AC365" s="90"/>
      <c r="AD365" s="90"/>
      <c r="AE365" s="90"/>
      <c r="AF365" s="90"/>
      <c r="AG365" s="90"/>
      <c r="AH365" s="90"/>
      <c r="AI365" s="90"/>
      <c r="AJ365" s="90"/>
      <c r="AK365" s="90"/>
      <c r="AL365" s="90"/>
      <c r="AM365" s="90"/>
      <c r="AN365" s="90"/>
      <c r="AO365" s="90"/>
      <c r="AP365" s="90"/>
      <c r="AQ365" s="90"/>
      <c r="AR365" s="90"/>
      <c r="AS365" s="39" t="str">
        <f t="shared" ref="AS365" si="543">IF(AT364=AT365,"○","×")</f>
        <v>○</v>
      </c>
      <c r="AT365" s="36">
        <f t="shared" ref="AT365" si="544">COUNTIF(N365:AR365,"ａ")+COUNTIF(N365:AR365,"ｂ")+COUNTIF(N365:AR365,"ｃ")</f>
        <v>0</v>
      </c>
    </row>
    <row r="366" spans="1:46" ht="21" customHeight="1">
      <c r="A366" s="143">
        <v>182</v>
      </c>
      <c r="B366" s="145"/>
      <c r="C366" s="145"/>
      <c r="D366" s="146"/>
      <c r="E366" s="137" t="str">
        <f>IF(D366=""," ",DATEDIF(D366,K366,"Y")&amp;"歳"&amp;DATEDIF(D366,K366,"YM")&amp;"カ月")</f>
        <v xml:space="preserve"> </v>
      </c>
      <c r="F366" s="138"/>
      <c r="G366" s="138"/>
      <c r="H366" s="138"/>
      <c r="I366" s="138"/>
      <c r="J366" s="40" t="s">
        <v>8</v>
      </c>
      <c r="K366" s="139">
        <f>DATE($B1,$D1,1)</f>
        <v>44317</v>
      </c>
      <c r="L366" s="139">
        <f>DATEDIF(D366,K366,"Y")</f>
        <v>121</v>
      </c>
      <c r="M366" s="121" t="str">
        <f t="shared" si="529"/>
        <v>×</v>
      </c>
      <c r="N366" s="87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  <c r="AA366" s="86"/>
      <c r="AB366" s="86"/>
      <c r="AC366" s="86"/>
      <c r="AD366" s="86"/>
      <c r="AE366" s="86"/>
      <c r="AF366" s="86"/>
      <c r="AG366" s="86"/>
      <c r="AH366" s="86"/>
      <c r="AI366" s="86"/>
      <c r="AJ366" s="86"/>
      <c r="AK366" s="86"/>
      <c r="AL366" s="86"/>
      <c r="AM366" s="86"/>
      <c r="AN366" s="86"/>
      <c r="AO366" s="86"/>
      <c r="AP366" s="86"/>
      <c r="AQ366" s="86"/>
      <c r="AR366" s="86"/>
      <c r="AS366" s="41">
        <f>SUM(N366:AR366)</f>
        <v>0</v>
      </c>
      <c r="AT366" s="36">
        <f t="shared" ref="AT366" si="545">COUNT(N366:AR366)</f>
        <v>0</v>
      </c>
    </row>
    <row r="367" spans="1:46" ht="21" customHeight="1" thickBot="1">
      <c r="A367" s="144"/>
      <c r="B367" s="114"/>
      <c r="C367" s="114"/>
      <c r="D367" s="116"/>
      <c r="E367" s="137"/>
      <c r="F367" s="118"/>
      <c r="G367" s="118"/>
      <c r="H367" s="118"/>
      <c r="I367" s="118"/>
      <c r="J367" s="38" t="s">
        <v>24</v>
      </c>
      <c r="K367" s="140"/>
      <c r="L367" s="141"/>
      <c r="M367" s="142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  <c r="AC367" s="90"/>
      <c r="AD367" s="90"/>
      <c r="AE367" s="90"/>
      <c r="AF367" s="90"/>
      <c r="AG367" s="90"/>
      <c r="AH367" s="90"/>
      <c r="AI367" s="90"/>
      <c r="AJ367" s="90"/>
      <c r="AK367" s="90"/>
      <c r="AL367" s="90"/>
      <c r="AM367" s="90"/>
      <c r="AN367" s="90"/>
      <c r="AO367" s="90"/>
      <c r="AP367" s="90"/>
      <c r="AQ367" s="90"/>
      <c r="AR367" s="90"/>
      <c r="AS367" s="39" t="str">
        <f t="shared" ref="AS367" si="546">IF(AT366=AT367,"○","×")</f>
        <v>○</v>
      </c>
      <c r="AT367" s="36">
        <f t="shared" ref="AT367" si="547">COUNTIF(N367:AR367,"ａ")+COUNTIF(N367:AR367,"ｂ")+COUNTIF(N367:AR367,"ｃ")</f>
        <v>0</v>
      </c>
    </row>
    <row r="368" spans="1:46" ht="21" customHeight="1">
      <c r="A368" s="143">
        <v>183</v>
      </c>
      <c r="B368" s="145"/>
      <c r="C368" s="145"/>
      <c r="D368" s="146"/>
      <c r="E368" s="137" t="str">
        <f>IF(D368=""," ",DATEDIF(D368,K368,"Y")&amp;"歳"&amp;DATEDIF(D368,K368,"YM")&amp;"カ月")</f>
        <v xml:space="preserve"> </v>
      </c>
      <c r="F368" s="138"/>
      <c r="G368" s="138"/>
      <c r="H368" s="138"/>
      <c r="I368" s="138"/>
      <c r="J368" s="40" t="s">
        <v>8</v>
      </c>
      <c r="K368" s="139">
        <f>DATE($B1,$D1,1)</f>
        <v>44317</v>
      </c>
      <c r="L368" s="139">
        <f>DATEDIF(D368,K368,"Y")</f>
        <v>121</v>
      </c>
      <c r="M368" s="121" t="str">
        <f t="shared" si="529"/>
        <v>×</v>
      </c>
      <c r="N368" s="87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  <c r="Z368" s="86"/>
      <c r="AA368" s="86"/>
      <c r="AB368" s="86"/>
      <c r="AC368" s="86"/>
      <c r="AD368" s="86"/>
      <c r="AE368" s="86"/>
      <c r="AF368" s="86"/>
      <c r="AG368" s="86"/>
      <c r="AH368" s="86"/>
      <c r="AI368" s="86"/>
      <c r="AJ368" s="86"/>
      <c r="AK368" s="86"/>
      <c r="AL368" s="86"/>
      <c r="AM368" s="86"/>
      <c r="AN368" s="86"/>
      <c r="AO368" s="86"/>
      <c r="AP368" s="86"/>
      <c r="AQ368" s="86"/>
      <c r="AR368" s="86"/>
      <c r="AS368" s="41">
        <f>SUM(N368:AR368)</f>
        <v>0</v>
      </c>
      <c r="AT368" s="36">
        <f t="shared" ref="AT368" si="548">COUNT(N368:AR368)</f>
        <v>0</v>
      </c>
    </row>
    <row r="369" spans="1:46" ht="21" customHeight="1" thickBot="1">
      <c r="A369" s="144"/>
      <c r="B369" s="114"/>
      <c r="C369" s="114"/>
      <c r="D369" s="116"/>
      <c r="E369" s="137"/>
      <c r="F369" s="118"/>
      <c r="G369" s="118"/>
      <c r="H369" s="118"/>
      <c r="I369" s="118"/>
      <c r="J369" s="38" t="s">
        <v>24</v>
      </c>
      <c r="K369" s="140"/>
      <c r="L369" s="141"/>
      <c r="M369" s="142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  <c r="AB369" s="90"/>
      <c r="AC369" s="90"/>
      <c r="AD369" s="90"/>
      <c r="AE369" s="90"/>
      <c r="AF369" s="90"/>
      <c r="AG369" s="90"/>
      <c r="AH369" s="90"/>
      <c r="AI369" s="90"/>
      <c r="AJ369" s="90"/>
      <c r="AK369" s="90"/>
      <c r="AL369" s="90"/>
      <c r="AM369" s="90"/>
      <c r="AN369" s="90"/>
      <c r="AO369" s="90"/>
      <c r="AP369" s="90"/>
      <c r="AQ369" s="90"/>
      <c r="AR369" s="90"/>
      <c r="AS369" s="39" t="str">
        <f t="shared" ref="AS369" si="549">IF(AT368=AT369,"○","×")</f>
        <v>○</v>
      </c>
      <c r="AT369" s="36">
        <f t="shared" ref="AT369" si="550">COUNTIF(N369:AR369,"ａ")+COUNTIF(N369:AR369,"ｂ")+COUNTIF(N369:AR369,"ｃ")</f>
        <v>0</v>
      </c>
    </row>
    <row r="370" spans="1:46" ht="21" customHeight="1">
      <c r="A370" s="143">
        <v>184</v>
      </c>
      <c r="B370" s="145"/>
      <c r="C370" s="145"/>
      <c r="D370" s="146"/>
      <c r="E370" s="137" t="str">
        <f>IF(D370=""," ",DATEDIF(D370,K370,"Y")&amp;"歳"&amp;DATEDIF(D370,K370,"YM")&amp;"カ月")</f>
        <v xml:space="preserve"> </v>
      </c>
      <c r="F370" s="138"/>
      <c r="G370" s="138"/>
      <c r="H370" s="138"/>
      <c r="I370" s="138"/>
      <c r="J370" s="40" t="s">
        <v>8</v>
      </c>
      <c r="K370" s="139">
        <f>DATE($B1,$D1,1)</f>
        <v>44317</v>
      </c>
      <c r="L370" s="139">
        <f>DATEDIF(D370,K370,"Y")</f>
        <v>121</v>
      </c>
      <c r="M370" s="121" t="str">
        <f t="shared" si="529"/>
        <v>×</v>
      </c>
      <c r="N370" s="87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  <c r="AA370" s="86"/>
      <c r="AB370" s="86"/>
      <c r="AC370" s="86"/>
      <c r="AD370" s="86"/>
      <c r="AE370" s="86"/>
      <c r="AF370" s="86"/>
      <c r="AG370" s="86"/>
      <c r="AH370" s="86"/>
      <c r="AI370" s="86"/>
      <c r="AJ370" s="86"/>
      <c r="AK370" s="86"/>
      <c r="AL370" s="86"/>
      <c r="AM370" s="86"/>
      <c r="AN370" s="86"/>
      <c r="AO370" s="86"/>
      <c r="AP370" s="86"/>
      <c r="AQ370" s="86"/>
      <c r="AR370" s="86"/>
      <c r="AS370" s="41">
        <f>SUM(N370:AR370)</f>
        <v>0</v>
      </c>
      <c r="AT370" s="36">
        <f t="shared" ref="AT370" si="551">COUNT(N370:AR370)</f>
        <v>0</v>
      </c>
    </row>
    <row r="371" spans="1:46" ht="21" customHeight="1" thickBot="1">
      <c r="A371" s="144"/>
      <c r="B371" s="114"/>
      <c r="C371" s="114"/>
      <c r="D371" s="116"/>
      <c r="E371" s="137"/>
      <c r="F371" s="118"/>
      <c r="G371" s="118"/>
      <c r="H371" s="118"/>
      <c r="I371" s="118"/>
      <c r="J371" s="38" t="s">
        <v>24</v>
      </c>
      <c r="K371" s="140"/>
      <c r="L371" s="141"/>
      <c r="M371" s="142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  <c r="AB371" s="90"/>
      <c r="AC371" s="90"/>
      <c r="AD371" s="90"/>
      <c r="AE371" s="90"/>
      <c r="AF371" s="90"/>
      <c r="AG371" s="90"/>
      <c r="AH371" s="90"/>
      <c r="AI371" s="90"/>
      <c r="AJ371" s="90"/>
      <c r="AK371" s="90"/>
      <c r="AL371" s="90"/>
      <c r="AM371" s="90"/>
      <c r="AN371" s="90"/>
      <c r="AO371" s="90"/>
      <c r="AP371" s="90"/>
      <c r="AQ371" s="90"/>
      <c r="AR371" s="90"/>
      <c r="AS371" s="39" t="str">
        <f t="shared" ref="AS371" si="552">IF(AT370=AT371,"○","×")</f>
        <v>○</v>
      </c>
      <c r="AT371" s="36">
        <f t="shared" ref="AT371" si="553">COUNTIF(N371:AR371,"ａ")+COUNTIF(N371:AR371,"ｂ")+COUNTIF(N371:AR371,"ｃ")</f>
        <v>0</v>
      </c>
    </row>
    <row r="372" spans="1:46" ht="21" customHeight="1">
      <c r="A372" s="143">
        <v>185</v>
      </c>
      <c r="B372" s="145"/>
      <c r="C372" s="145"/>
      <c r="D372" s="146"/>
      <c r="E372" s="137" t="str">
        <f>IF(D372=""," ",DATEDIF(D372,K372,"Y")&amp;"歳"&amp;DATEDIF(D372,K372,"YM")&amp;"カ月")</f>
        <v xml:space="preserve"> </v>
      </c>
      <c r="F372" s="138"/>
      <c r="G372" s="138"/>
      <c r="H372" s="138"/>
      <c r="I372" s="138"/>
      <c r="J372" s="40" t="s">
        <v>8</v>
      </c>
      <c r="K372" s="139">
        <f>DATE($B1,$D1,1)</f>
        <v>44317</v>
      </c>
      <c r="L372" s="139">
        <f>DATEDIF(D372,K372,"Y")</f>
        <v>121</v>
      </c>
      <c r="M372" s="121" t="str">
        <f t="shared" si="529"/>
        <v>×</v>
      </c>
      <c r="N372" s="87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  <c r="Z372" s="86"/>
      <c r="AA372" s="86"/>
      <c r="AB372" s="86"/>
      <c r="AC372" s="86"/>
      <c r="AD372" s="86"/>
      <c r="AE372" s="86"/>
      <c r="AF372" s="86"/>
      <c r="AG372" s="86"/>
      <c r="AH372" s="86"/>
      <c r="AI372" s="86"/>
      <c r="AJ372" s="86"/>
      <c r="AK372" s="86"/>
      <c r="AL372" s="86"/>
      <c r="AM372" s="86"/>
      <c r="AN372" s="86"/>
      <c r="AO372" s="86"/>
      <c r="AP372" s="86"/>
      <c r="AQ372" s="86"/>
      <c r="AR372" s="86"/>
      <c r="AS372" s="41">
        <f>SUM(N372:AR372)</f>
        <v>0</v>
      </c>
      <c r="AT372" s="36">
        <f t="shared" ref="AT372" si="554">COUNT(N372:AR372)</f>
        <v>0</v>
      </c>
    </row>
    <row r="373" spans="1:46" ht="21" customHeight="1" thickBot="1">
      <c r="A373" s="144"/>
      <c r="B373" s="114"/>
      <c r="C373" s="114"/>
      <c r="D373" s="116"/>
      <c r="E373" s="137"/>
      <c r="F373" s="118"/>
      <c r="G373" s="118"/>
      <c r="H373" s="118"/>
      <c r="I373" s="118"/>
      <c r="J373" s="38" t="s">
        <v>24</v>
      </c>
      <c r="K373" s="140"/>
      <c r="L373" s="141"/>
      <c r="M373" s="142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  <c r="AB373" s="90"/>
      <c r="AC373" s="90"/>
      <c r="AD373" s="90"/>
      <c r="AE373" s="90"/>
      <c r="AF373" s="90"/>
      <c r="AG373" s="90"/>
      <c r="AH373" s="90"/>
      <c r="AI373" s="90"/>
      <c r="AJ373" s="90"/>
      <c r="AK373" s="90"/>
      <c r="AL373" s="90"/>
      <c r="AM373" s="90"/>
      <c r="AN373" s="90"/>
      <c r="AO373" s="90"/>
      <c r="AP373" s="90"/>
      <c r="AQ373" s="90"/>
      <c r="AR373" s="90"/>
      <c r="AS373" s="39" t="str">
        <f t="shared" ref="AS373" si="555">IF(AT372=AT373,"○","×")</f>
        <v>○</v>
      </c>
      <c r="AT373" s="36">
        <f t="shared" ref="AT373" si="556">COUNTIF(N373:AR373,"ａ")+COUNTIF(N373:AR373,"ｂ")+COUNTIF(N373:AR373,"ｃ")</f>
        <v>0</v>
      </c>
    </row>
    <row r="374" spans="1:46" ht="21" customHeight="1">
      <c r="A374" s="143">
        <v>186</v>
      </c>
      <c r="B374" s="145"/>
      <c r="C374" s="145"/>
      <c r="D374" s="146"/>
      <c r="E374" s="137" t="str">
        <f>IF(D374=""," ",DATEDIF(D374,K374,"Y")&amp;"歳"&amp;DATEDIF(D374,K374,"YM")&amp;"カ月")</f>
        <v xml:space="preserve"> </v>
      </c>
      <c r="F374" s="138"/>
      <c r="G374" s="138"/>
      <c r="H374" s="138"/>
      <c r="I374" s="138"/>
      <c r="J374" s="40" t="s">
        <v>8</v>
      </c>
      <c r="K374" s="139">
        <f>DATE($B1,$D1,1)</f>
        <v>44317</v>
      </c>
      <c r="L374" s="139">
        <f>DATEDIF(D374,K374,"Y")</f>
        <v>121</v>
      </c>
      <c r="M374" s="121" t="str">
        <f t="shared" si="529"/>
        <v>×</v>
      </c>
      <c r="N374" s="87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86"/>
      <c r="AA374" s="86"/>
      <c r="AB374" s="86"/>
      <c r="AC374" s="86"/>
      <c r="AD374" s="86"/>
      <c r="AE374" s="86"/>
      <c r="AF374" s="86"/>
      <c r="AG374" s="86"/>
      <c r="AH374" s="86"/>
      <c r="AI374" s="86"/>
      <c r="AJ374" s="86"/>
      <c r="AK374" s="86"/>
      <c r="AL374" s="86"/>
      <c r="AM374" s="86"/>
      <c r="AN374" s="86"/>
      <c r="AO374" s="86"/>
      <c r="AP374" s="86"/>
      <c r="AQ374" s="86"/>
      <c r="AR374" s="86"/>
      <c r="AS374" s="41">
        <f>SUM(N374:AR374)</f>
        <v>0</v>
      </c>
      <c r="AT374" s="36">
        <f t="shared" ref="AT374" si="557">COUNT(N374:AR374)</f>
        <v>0</v>
      </c>
    </row>
    <row r="375" spans="1:46" ht="21" customHeight="1" thickBot="1">
      <c r="A375" s="144"/>
      <c r="B375" s="114"/>
      <c r="C375" s="114"/>
      <c r="D375" s="116"/>
      <c r="E375" s="137"/>
      <c r="F375" s="118"/>
      <c r="G375" s="118"/>
      <c r="H375" s="118"/>
      <c r="I375" s="118"/>
      <c r="J375" s="38" t="s">
        <v>24</v>
      </c>
      <c r="K375" s="140"/>
      <c r="L375" s="141"/>
      <c r="M375" s="142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  <c r="AC375" s="90"/>
      <c r="AD375" s="90"/>
      <c r="AE375" s="90"/>
      <c r="AF375" s="90"/>
      <c r="AG375" s="90"/>
      <c r="AH375" s="90"/>
      <c r="AI375" s="90"/>
      <c r="AJ375" s="90"/>
      <c r="AK375" s="90"/>
      <c r="AL375" s="90"/>
      <c r="AM375" s="90"/>
      <c r="AN375" s="90"/>
      <c r="AO375" s="90"/>
      <c r="AP375" s="90"/>
      <c r="AQ375" s="90"/>
      <c r="AR375" s="90"/>
      <c r="AS375" s="39" t="str">
        <f t="shared" ref="AS375" si="558">IF(AT374=AT375,"○","×")</f>
        <v>○</v>
      </c>
      <c r="AT375" s="36">
        <f t="shared" ref="AT375" si="559">COUNTIF(N375:AR375,"ａ")+COUNTIF(N375:AR375,"ｂ")+COUNTIF(N375:AR375,"ｃ")</f>
        <v>0</v>
      </c>
    </row>
    <row r="376" spans="1:46" ht="21" customHeight="1">
      <c r="A376" s="143">
        <v>187</v>
      </c>
      <c r="B376" s="145"/>
      <c r="C376" s="145"/>
      <c r="D376" s="146"/>
      <c r="E376" s="137" t="str">
        <f>IF(D376=""," ",DATEDIF(D376,K376,"Y")&amp;"歳"&amp;DATEDIF(D376,K376,"YM")&amp;"カ月")</f>
        <v xml:space="preserve"> </v>
      </c>
      <c r="F376" s="138"/>
      <c r="G376" s="138"/>
      <c r="H376" s="138"/>
      <c r="I376" s="138"/>
      <c r="J376" s="40" t="s">
        <v>8</v>
      </c>
      <c r="K376" s="139">
        <f>DATE($B1,$D1,1)</f>
        <v>44317</v>
      </c>
      <c r="L376" s="139">
        <f>DATEDIF(D376,K376,"Y")</f>
        <v>121</v>
      </c>
      <c r="M376" s="121" t="str">
        <f t="shared" si="529"/>
        <v>×</v>
      </c>
      <c r="N376" s="87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  <c r="Z376" s="86"/>
      <c r="AA376" s="86"/>
      <c r="AB376" s="86"/>
      <c r="AC376" s="86"/>
      <c r="AD376" s="86"/>
      <c r="AE376" s="86"/>
      <c r="AF376" s="86"/>
      <c r="AG376" s="86"/>
      <c r="AH376" s="86"/>
      <c r="AI376" s="86"/>
      <c r="AJ376" s="86"/>
      <c r="AK376" s="86"/>
      <c r="AL376" s="86"/>
      <c r="AM376" s="86"/>
      <c r="AN376" s="86"/>
      <c r="AO376" s="86"/>
      <c r="AP376" s="86"/>
      <c r="AQ376" s="86"/>
      <c r="AR376" s="86"/>
      <c r="AS376" s="41">
        <f>SUM(N376:AR376)</f>
        <v>0</v>
      </c>
      <c r="AT376" s="36">
        <f t="shared" ref="AT376" si="560">COUNT(N376:AR376)</f>
        <v>0</v>
      </c>
    </row>
    <row r="377" spans="1:46" ht="21" customHeight="1" thickBot="1">
      <c r="A377" s="144"/>
      <c r="B377" s="114"/>
      <c r="C377" s="114"/>
      <c r="D377" s="116"/>
      <c r="E377" s="137"/>
      <c r="F377" s="118"/>
      <c r="G377" s="118"/>
      <c r="H377" s="118"/>
      <c r="I377" s="118"/>
      <c r="J377" s="38" t="s">
        <v>24</v>
      </c>
      <c r="K377" s="140"/>
      <c r="L377" s="141"/>
      <c r="M377" s="142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  <c r="AB377" s="90"/>
      <c r="AC377" s="90"/>
      <c r="AD377" s="90"/>
      <c r="AE377" s="90"/>
      <c r="AF377" s="90"/>
      <c r="AG377" s="90"/>
      <c r="AH377" s="90"/>
      <c r="AI377" s="90"/>
      <c r="AJ377" s="90"/>
      <c r="AK377" s="90"/>
      <c r="AL377" s="90"/>
      <c r="AM377" s="90"/>
      <c r="AN377" s="90"/>
      <c r="AO377" s="90"/>
      <c r="AP377" s="90"/>
      <c r="AQ377" s="90"/>
      <c r="AR377" s="90"/>
      <c r="AS377" s="39" t="str">
        <f t="shared" ref="AS377" si="561">IF(AT376=AT377,"○","×")</f>
        <v>○</v>
      </c>
      <c r="AT377" s="36">
        <f t="shared" ref="AT377" si="562">COUNTIF(N377:AR377,"ａ")+COUNTIF(N377:AR377,"ｂ")+COUNTIF(N377:AR377,"ｃ")</f>
        <v>0</v>
      </c>
    </row>
    <row r="378" spans="1:46" ht="21" customHeight="1">
      <c r="A378" s="143">
        <v>188</v>
      </c>
      <c r="B378" s="145"/>
      <c r="C378" s="145"/>
      <c r="D378" s="146"/>
      <c r="E378" s="137" t="str">
        <f>IF(D378=""," ",DATEDIF(D378,K378,"Y")&amp;"歳"&amp;DATEDIF(D378,K378,"YM")&amp;"カ月")</f>
        <v xml:space="preserve"> </v>
      </c>
      <c r="F378" s="138"/>
      <c r="G378" s="138"/>
      <c r="H378" s="138"/>
      <c r="I378" s="138"/>
      <c r="J378" s="40" t="s">
        <v>8</v>
      </c>
      <c r="K378" s="139">
        <f>DATE($B1,$D1,1)</f>
        <v>44317</v>
      </c>
      <c r="L378" s="139">
        <f>DATEDIF(D378,K378,"Y")</f>
        <v>121</v>
      </c>
      <c r="M378" s="121" t="str">
        <f t="shared" si="529"/>
        <v>×</v>
      </c>
      <c r="N378" s="87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86"/>
      <c r="AA378" s="86"/>
      <c r="AB378" s="86"/>
      <c r="AC378" s="86"/>
      <c r="AD378" s="86"/>
      <c r="AE378" s="86"/>
      <c r="AF378" s="86"/>
      <c r="AG378" s="86"/>
      <c r="AH378" s="86"/>
      <c r="AI378" s="86"/>
      <c r="AJ378" s="86"/>
      <c r="AK378" s="86"/>
      <c r="AL378" s="86"/>
      <c r="AM378" s="86"/>
      <c r="AN378" s="86"/>
      <c r="AO378" s="86"/>
      <c r="AP378" s="86"/>
      <c r="AQ378" s="86"/>
      <c r="AR378" s="86"/>
      <c r="AS378" s="41">
        <f>SUM(N378:AR378)</f>
        <v>0</v>
      </c>
      <c r="AT378" s="36">
        <f t="shared" ref="AT378" si="563">COUNT(N378:AR378)</f>
        <v>0</v>
      </c>
    </row>
    <row r="379" spans="1:46" ht="21" customHeight="1" thickBot="1">
      <c r="A379" s="144"/>
      <c r="B379" s="114"/>
      <c r="C379" s="114"/>
      <c r="D379" s="116"/>
      <c r="E379" s="137"/>
      <c r="F379" s="118"/>
      <c r="G379" s="118"/>
      <c r="H379" s="118"/>
      <c r="I379" s="118"/>
      <c r="J379" s="38" t="s">
        <v>24</v>
      </c>
      <c r="K379" s="140"/>
      <c r="L379" s="141"/>
      <c r="M379" s="142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  <c r="AC379" s="90"/>
      <c r="AD379" s="90"/>
      <c r="AE379" s="90"/>
      <c r="AF379" s="90"/>
      <c r="AG379" s="90"/>
      <c r="AH379" s="90"/>
      <c r="AI379" s="90"/>
      <c r="AJ379" s="90"/>
      <c r="AK379" s="90"/>
      <c r="AL379" s="90"/>
      <c r="AM379" s="90"/>
      <c r="AN379" s="90"/>
      <c r="AO379" s="90"/>
      <c r="AP379" s="90"/>
      <c r="AQ379" s="90"/>
      <c r="AR379" s="90"/>
      <c r="AS379" s="39" t="str">
        <f t="shared" ref="AS379" si="564">IF(AT378=AT379,"○","×")</f>
        <v>○</v>
      </c>
      <c r="AT379" s="36">
        <f t="shared" ref="AT379" si="565">COUNTIF(N379:AR379,"ａ")+COUNTIF(N379:AR379,"ｂ")+COUNTIF(N379:AR379,"ｃ")</f>
        <v>0</v>
      </c>
    </row>
    <row r="380" spans="1:46" ht="21" customHeight="1">
      <c r="A380" s="143">
        <v>189</v>
      </c>
      <c r="B380" s="145"/>
      <c r="C380" s="145"/>
      <c r="D380" s="146"/>
      <c r="E380" s="137" t="str">
        <f>IF(D380=""," ",DATEDIF(D380,K380,"Y")&amp;"歳"&amp;DATEDIF(D380,K380,"YM")&amp;"カ月")</f>
        <v xml:space="preserve"> </v>
      </c>
      <c r="F380" s="138"/>
      <c r="G380" s="138"/>
      <c r="H380" s="138"/>
      <c r="I380" s="138"/>
      <c r="J380" s="40" t="s">
        <v>8</v>
      </c>
      <c r="K380" s="139">
        <f>DATE($B1,$D1,1)</f>
        <v>44317</v>
      </c>
      <c r="L380" s="139">
        <f>DATEDIF(D380,K380,"Y")</f>
        <v>121</v>
      </c>
      <c r="M380" s="121" t="str">
        <f t="shared" si="529"/>
        <v>×</v>
      </c>
      <c r="N380" s="87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86"/>
      <c r="AA380" s="86"/>
      <c r="AB380" s="86"/>
      <c r="AC380" s="86"/>
      <c r="AD380" s="86"/>
      <c r="AE380" s="86"/>
      <c r="AF380" s="86"/>
      <c r="AG380" s="86"/>
      <c r="AH380" s="86"/>
      <c r="AI380" s="86"/>
      <c r="AJ380" s="86"/>
      <c r="AK380" s="86"/>
      <c r="AL380" s="86"/>
      <c r="AM380" s="86"/>
      <c r="AN380" s="86"/>
      <c r="AO380" s="86"/>
      <c r="AP380" s="86"/>
      <c r="AQ380" s="86"/>
      <c r="AR380" s="86"/>
      <c r="AS380" s="41">
        <f>SUM(N380:AR380)</f>
        <v>0</v>
      </c>
      <c r="AT380" s="36">
        <f t="shared" ref="AT380" si="566">COUNT(N380:AR380)</f>
        <v>0</v>
      </c>
    </row>
    <row r="381" spans="1:46" ht="21" customHeight="1" thickBot="1">
      <c r="A381" s="144"/>
      <c r="B381" s="114"/>
      <c r="C381" s="114"/>
      <c r="D381" s="116"/>
      <c r="E381" s="137"/>
      <c r="F381" s="118"/>
      <c r="G381" s="118"/>
      <c r="H381" s="118"/>
      <c r="I381" s="118"/>
      <c r="J381" s="38" t="s">
        <v>24</v>
      </c>
      <c r="K381" s="140"/>
      <c r="L381" s="141"/>
      <c r="M381" s="142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  <c r="AB381" s="90"/>
      <c r="AC381" s="90"/>
      <c r="AD381" s="90"/>
      <c r="AE381" s="90"/>
      <c r="AF381" s="90"/>
      <c r="AG381" s="90"/>
      <c r="AH381" s="90"/>
      <c r="AI381" s="90"/>
      <c r="AJ381" s="90"/>
      <c r="AK381" s="90"/>
      <c r="AL381" s="90"/>
      <c r="AM381" s="90"/>
      <c r="AN381" s="90"/>
      <c r="AO381" s="90"/>
      <c r="AP381" s="90"/>
      <c r="AQ381" s="90"/>
      <c r="AR381" s="90"/>
      <c r="AS381" s="39" t="str">
        <f t="shared" ref="AS381" si="567">IF(AT380=AT381,"○","×")</f>
        <v>○</v>
      </c>
      <c r="AT381" s="36">
        <f t="shared" ref="AT381" si="568">COUNTIF(N381:AR381,"ａ")+COUNTIF(N381:AR381,"ｂ")+COUNTIF(N381:AR381,"ｃ")</f>
        <v>0</v>
      </c>
    </row>
    <row r="382" spans="1:46" ht="21" customHeight="1">
      <c r="A382" s="143">
        <v>190</v>
      </c>
      <c r="B382" s="145"/>
      <c r="C382" s="145"/>
      <c r="D382" s="146"/>
      <c r="E382" s="137" t="str">
        <f>IF(D382=""," ",DATEDIF(D382,K382,"Y")&amp;"歳"&amp;DATEDIF(D382,K382,"YM")&amp;"カ月")</f>
        <v xml:space="preserve"> </v>
      </c>
      <c r="F382" s="138"/>
      <c r="G382" s="138"/>
      <c r="H382" s="138"/>
      <c r="I382" s="138"/>
      <c r="J382" s="40" t="s">
        <v>8</v>
      </c>
      <c r="K382" s="139">
        <f>DATE($B1,$D1,1)</f>
        <v>44317</v>
      </c>
      <c r="L382" s="139">
        <f>DATEDIF(D382,K382,"Y")</f>
        <v>121</v>
      </c>
      <c r="M382" s="121" t="str">
        <f t="shared" si="529"/>
        <v>×</v>
      </c>
      <c r="N382" s="87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86"/>
      <c r="AA382" s="86"/>
      <c r="AB382" s="86"/>
      <c r="AC382" s="86"/>
      <c r="AD382" s="86"/>
      <c r="AE382" s="86"/>
      <c r="AF382" s="86"/>
      <c r="AG382" s="86"/>
      <c r="AH382" s="86"/>
      <c r="AI382" s="86"/>
      <c r="AJ382" s="86"/>
      <c r="AK382" s="86"/>
      <c r="AL382" s="86"/>
      <c r="AM382" s="86"/>
      <c r="AN382" s="86"/>
      <c r="AO382" s="86"/>
      <c r="AP382" s="86"/>
      <c r="AQ382" s="86"/>
      <c r="AR382" s="86"/>
      <c r="AS382" s="41">
        <f>SUM(N382:AR382)</f>
        <v>0</v>
      </c>
      <c r="AT382" s="36">
        <f t="shared" ref="AT382" si="569">COUNT(N382:AR382)</f>
        <v>0</v>
      </c>
    </row>
    <row r="383" spans="1:46" ht="21" customHeight="1" thickBot="1">
      <c r="A383" s="144"/>
      <c r="B383" s="114"/>
      <c r="C383" s="114"/>
      <c r="D383" s="116"/>
      <c r="E383" s="137"/>
      <c r="F383" s="118"/>
      <c r="G383" s="118"/>
      <c r="H383" s="118"/>
      <c r="I383" s="118"/>
      <c r="J383" s="38" t="s">
        <v>24</v>
      </c>
      <c r="K383" s="140"/>
      <c r="L383" s="141"/>
      <c r="M383" s="142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  <c r="AB383" s="90"/>
      <c r="AC383" s="90"/>
      <c r="AD383" s="90"/>
      <c r="AE383" s="90"/>
      <c r="AF383" s="90"/>
      <c r="AG383" s="90"/>
      <c r="AH383" s="90"/>
      <c r="AI383" s="90"/>
      <c r="AJ383" s="90"/>
      <c r="AK383" s="90"/>
      <c r="AL383" s="90"/>
      <c r="AM383" s="90"/>
      <c r="AN383" s="90"/>
      <c r="AO383" s="90"/>
      <c r="AP383" s="90"/>
      <c r="AQ383" s="90"/>
      <c r="AR383" s="90"/>
      <c r="AS383" s="39" t="str">
        <f t="shared" ref="AS383" si="570">IF(AT382=AT383,"○","×")</f>
        <v>○</v>
      </c>
      <c r="AT383" s="36">
        <f t="shared" ref="AT383" si="571">COUNTIF(N383:AR383,"ａ")+COUNTIF(N383:AR383,"ｂ")+COUNTIF(N383:AR383,"ｃ")</f>
        <v>0</v>
      </c>
    </row>
    <row r="384" spans="1:46" ht="21" customHeight="1">
      <c r="A384" s="143">
        <v>191</v>
      </c>
      <c r="B384" s="145"/>
      <c r="C384" s="145"/>
      <c r="D384" s="146"/>
      <c r="E384" s="137" t="str">
        <f>IF(D384=""," ",DATEDIF(D384,K384,"Y")&amp;"歳"&amp;DATEDIF(D384,K384,"YM")&amp;"カ月")</f>
        <v xml:space="preserve"> </v>
      </c>
      <c r="F384" s="138"/>
      <c r="G384" s="138"/>
      <c r="H384" s="138"/>
      <c r="I384" s="138"/>
      <c r="J384" s="40" t="s">
        <v>8</v>
      </c>
      <c r="K384" s="139">
        <f>DATE($B1,$D1,1)</f>
        <v>44317</v>
      </c>
      <c r="L384" s="139">
        <f>DATEDIF(D384,K384,"Y")</f>
        <v>121</v>
      </c>
      <c r="M384" s="121" t="str">
        <f t="shared" si="529"/>
        <v>×</v>
      </c>
      <c r="N384" s="87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  <c r="Z384" s="86"/>
      <c r="AA384" s="86"/>
      <c r="AB384" s="86"/>
      <c r="AC384" s="86"/>
      <c r="AD384" s="86"/>
      <c r="AE384" s="86"/>
      <c r="AF384" s="86"/>
      <c r="AG384" s="86"/>
      <c r="AH384" s="86"/>
      <c r="AI384" s="86"/>
      <c r="AJ384" s="86"/>
      <c r="AK384" s="86"/>
      <c r="AL384" s="86"/>
      <c r="AM384" s="86"/>
      <c r="AN384" s="86"/>
      <c r="AO384" s="86"/>
      <c r="AP384" s="86"/>
      <c r="AQ384" s="86"/>
      <c r="AR384" s="86"/>
      <c r="AS384" s="41">
        <f>SUM(N384:AR384)</f>
        <v>0</v>
      </c>
      <c r="AT384" s="36">
        <f t="shared" ref="AT384" si="572">COUNT(N384:AR384)</f>
        <v>0</v>
      </c>
    </row>
    <row r="385" spans="1:46" ht="21" customHeight="1" thickBot="1">
      <c r="A385" s="144"/>
      <c r="B385" s="114"/>
      <c r="C385" s="114"/>
      <c r="D385" s="116"/>
      <c r="E385" s="137"/>
      <c r="F385" s="118"/>
      <c r="G385" s="118"/>
      <c r="H385" s="118"/>
      <c r="I385" s="118"/>
      <c r="J385" s="38" t="s">
        <v>24</v>
      </c>
      <c r="K385" s="140"/>
      <c r="L385" s="141"/>
      <c r="M385" s="142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  <c r="AC385" s="90"/>
      <c r="AD385" s="90"/>
      <c r="AE385" s="90"/>
      <c r="AF385" s="90"/>
      <c r="AG385" s="90"/>
      <c r="AH385" s="90"/>
      <c r="AI385" s="90"/>
      <c r="AJ385" s="90"/>
      <c r="AK385" s="90"/>
      <c r="AL385" s="90"/>
      <c r="AM385" s="90"/>
      <c r="AN385" s="90"/>
      <c r="AO385" s="90"/>
      <c r="AP385" s="90"/>
      <c r="AQ385" s="90"/>
      <c r="AR385" s="90"/>
      <c r="AS385" s="39" t="str">
        <f t="shared" ref="AS385" si="573">IF(AT384=AT385,"○","×")</f>
        <v>○</v>
      </c>
      <c r="AT385" s="36">
        <f t="shared" ref="AT385" si="574">COUNTIF(N385:AR385,"ａ")+COUNTIF(N385:AR385,"ｂ")+COUNTIF(N385:AR385,"ｃ")</f>
        <v>0</v>
      </c>
    </row>
    <row r="386" spans="1:46" ht="21" customHeight="1">
      <c r="A386" s="143">
        <v>192</v>
      </c>
      <c r="B386" s="145"/>
      <c r="C386" s="145"/>
      <c r="D386" s="146"/>
      <c r="E386" s="137" t="str">
        <f>IF(D386=""," ",DATEDIF(D386,K386,"Y")&amp;"歳"&amp;DATEDIF(D386,K386,"YM")&amp;"カ月")</f>
        <v xml:space="preserve"> </v>
      </c>
      <c r="F386" s="138"/>
      <c r="G386" s="138"/>
      <c r="H386" s="138"/>
      <c r="I386" s="138"/>
      <c r="J386" s="40" t="s">
        <v>8</v>
      </c>
      <c r="K386" s="139">
        <f>DATE($B1,$D1,1)</f>
        <v>44317</v>
      </c>
      <c r="L386" s="139">
        <f>DATEDIF(D386,K386,"Y")</f>
        <v>121</v>
      </c>
      <c r="M386" s="121" t="str">
        <f t="shared" si="529"/>
        <v>×</v>
      </c>
      <c r="N386" s="87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  <c r="Z386" s="86"/>
      <c r="AA386" s="86"/>
      <c r="AB386" s="86"/>
      <c r="AC386" s="86"/>
      <c r="AD386" s="86"/>
      <c r="AE386" s="86"/>
      <c r="AF386" s="86"/>
      <c r="AG386" s="86"/>
      <c r="AH386" s="86"/>
      <c r="AI386" s="86"/>
      <c r="AJ386" s="86"/>
      <c r="AK386" s="86"/>
      <c r="AL386" s="86"/>
      <c r="AM386" s="86"/>
      <c r="AN386" s="86"/>
      <c r="AO386" s="86"/>
      <c r="AP386" s="86"/>
      <c r="AQ386" s="86"/>
      <c r="AR386" s="86"/>
      <c r="AS386" s="41">
        <f>SUM(N386:AR386)</f>
        <v>0</v>
      </c>
      <c r="AT386" s="36">
        <f t="shared" ref="AT386" si="575">COUNT(N386:AR386)</f>
        <v>0</v>
      </c>
    </row>
    <row r="387" spans="1:46" ht="21" customHeight="1" thickBot="1">
      <c r="A387" s="144"/>
      <c r="B387" s="114"/>
      <c r="C387" s="114"/>
      <c r="D387" s="116"/>
      <c r="E387" s="137"/>
      <c r="F387" s="118"/>
      <c r="G387" s="118"/>
      <c r="H387" s="118"/>
      <c r="I387" s="118"/>
      <c r="J387" s="38" t="s">
        <v>24</v>
      </c>
      <c r="K387" s="140"/>
      <c r="L387" s="141"/>
      <c r="M387" s="142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  <c r="AC387" s="90"/>
      <c r="AD387" s="90"/>
      <c r="AE387" s="90"/>
      <c r="AF387" s="90"/>
      <c r="AG387" s="90"/>
      <c r="AH387" s="90"/>
      <c r="AI387" s="90"/>
      <c r="AJ387" s="90"/>
      <c r="AK387" s="90"/>
      <c r="AL387" s="90"/>
      <c r="AM387" s="90"/>
      <c r="AN387" s="90"/>
      <c r="AO387" s="90"/>
      <c r="AP387" s="90"/>
      <c r="AQ387" s="90"/>
      <c r="AR387" s="90"/>
      <c r="AS387" s="39" t="str">
        <f t="shared" ref="AS387" si="576">IF(AT386=AT387,"○","×")</f>
        <v>○</v>
      </c>
      <c r="AT387" s="36">
        <f t="shared" ref="AT387" si="577">COUNTIF(N387:AR387,"ａ")+COUNTIF(N387:AR387,"ｂ")+COUNTIF(N387:AR387,"ｃ")</f>
        <v>0</v>
      </c>
    </row>
    <row r="388" spans="1:46" ht="21" customHeight="1">
      <c r="A388" s="143">
        <v>193</v>
      </c>
      <c r="B388" s="145"/>
      <c r="C388" s="145"/>
      <c r="D388" s="146"/>
      <c r="E388" s="137" t="str">
        <f>IF(D388=""," ",DATEDIF(D388,K388,"Y")&amp;"歳"&amp;DATEDIF(D388,K388,"YM")&amp;"カ月")</f>
        <v xml:space="preserve"> </v>
      </c>
      <c r="F388" s="138"/>
      <c r="G388" s="138"/>
      <c r="H388" s="138"/>
      <c r="I388" s="138"/>
      <c r="J388" s="40" t="s">
        <v>8</v>
      </c>
      <c r="K388" s="139">
        <f>DATE($B1,$D1,1)</f>
        <v>44317</v>
      </c>
      <c r="L388" s="139">
        <f>DATEDIF(D388,K388,"Y")</f>
        <v>121</v>
      </c>
      <c r="M388" s="121" t="str">
        <f t="shared" si="529"/>
        <v>×</v>
      </c>
      <c r="N388" s="87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  <c r="Z388" s="86"/>
      <c r="AA388" s="86"/>
      <c r="AB388" s="86"/>
      <c r="AC388" s="86"/>
      <c r="AD388" s="86"/>
      <c r="AE388" s="86"/>
      <c r="AF388" s="86"/>
      <c r="AG388" s="86"/>
      <c r="AH388" s="86"/>
      <c r="AI388" s="86"/>
      <c r="AJ388" s="86"/>
      <c r="AK388" s="86"/>
      <c r="AL388" s="86"/>
      <c r="AM388" s="86"/>
      <c r="AN388" s="86"/>
      <c r="AO388" s="86"/>
      <c r="AP388" s="86"/>
      <c r="AQ388" s="86"/>
      <c r="AR388" s="86"/>
      <c r="AS388" s="41">
        <f>SUM(N388:AR388)</f>
        <v>0</v>
      </c>
      <c r="AT388" s="36">
        <f t="shared" ref="AT388" si="578">COUNT(N388:AR388)</f>
        <v>0</v>
      </c>
    </row>
    <row r="389" spans="1:46" ht="21" customHeight="1" thickBot="1">
      <c r="A389" s="144"/>
      <c r="B389" s="114"/>
      <c r="C389" s="114"/>
      <c r="D389" s="116"/>
      <c r="E389" s="137"/>
      <c r="F389" s="118"/>
      <c r="G389" s="118"/>
      <c r="H389" s="118"/>
      <c r="I389" s="118"/>
      <c r="J389" s="38" t="s">
        <v>24</v>
      </c>
      <c r="K389" s="140"/>
      <c r="L389" s="141"/>
      <c r="M389" s="142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  <c r="AB389" s="90"/>
      <c r="AC389" s="90"/>
      <c r="AD389" s="90"/>
      <c r="AE389" s="90"/>
      <c r="AF389" s="90"/>
      <c r="AG389" s="90"/>
      <c r="AH389" s="90"/>
      <c r="AI389" s="90"/>
      <c r="AJ389" s="90"/>
      <c r="AK389" s="90"/>
      <c r="AL389" s="90"/>
      <c r="AM389" s="90"/>
      <c r="AN389" s="90"/>
      <c r="AO389" s="90"/>
      <c r="AP389" s="90"/>
      <c r="AQ389" s="90"/>
      <c r="AR389" s="90"/>
      <c r="AS389" s="39" t="str">
        <f t="shared" ref="AS389" si="579">IF(AT388=AT389,"○","×")</f>
        <v>○</v>
      </c>
      <c r="AT389" s="36">
        <f t="shared" ref="AT389" si="580">COUNTIF(N389:AR389,"ａ")+COUNTIF(N389:AR389,"ｂ")+COUNTIF(N389:AR389,"ｃ")</f>
        <v>0</v>
      </c>
    </row>
    <row r="390" spans="1:46" ht="21" customHeight="1">
      <c r="A390" s="143">
        <v>194</v>
      </c>
      <c r="B390" s="145"/>
      <c r="C390" s="145"/>
      <c r="D390" s="146"/>
      <c r="E390" s="137" t="str">
        <f>IF(D390=""," ",DATEDIF(D390,K390,"Y")&amp;"歳"&amp;DATEDIF(D390,K390,"YM")&amp;"カ月")</f>
        <v xml:space="preserve"> </v>
      </c>
      <c r="F390" s="138"/>
      <c r="G390" s="138"/>
      <c r="H390" s="138"/>
      <c r="I390" s="138"/>
      <c r="J390" s="40" t="s">
        <v>8</v>
      </c>
      <c r="K390" s="139">
        <f>DATE($B1,$D1,1)</f>
        <v>44317</v>
      </c>
      <c r="L390" s="139">
        <f>DATEDIF(D390,K390,"Y")</f>
        <v>121</v>
      </c>
      <c r="M390" s="121" t="str">
        <f t="shared" si="529"/>
        <v>×</v>
      </c>
      <c r="N390" s="87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  <c r="Z390" s="86"/>
      <c r="AA390" s="86"/>
      <c r="AB390" s="86"/>
      <c r="AC390" s="86"/>
      <c r="AD390" s="86"/>
      <c r="AE390" s="86"/>
      <c r="AF390" s="86"/>
      <c r="AG390" s="86"/>
      <c r="AH390" s="86"/>
      <c r="AI390" s="86"/>
      <c r="AJ390" s="86"/>
      <c r="AK390" s="86"/>
      <c r="AL390" s="86"/>
      <c r="AM390" s="86"/>
      <c r="AN390" s="86"/>
      <c r="AO390" s="86"/>
      <c r="AP390" s="86"/>
      <c r="AQ390" s="86"/>
      <c r="AR390" s="86"/>
      <c r="AS390" s="41">
        <f>SUM(N390:AR390)</f>
        <v>0</v>
      </c>
      <c r="AT390" s="36">
        <f t="shared" ref="AT390" si="581">COUNT(N390:AR390)</f>
        <v>0</v>
      </c>
    </row>
    <row r="391" spans="1:46" ht="21" customHeight="1" thickBot="1">
      <c r="A391" s="144"/>
      <c r="B391" s="114"/>
      <c r="C391" s="114"/>
      <c r="D391" s="116"/>
      <c r="E391" s="137"/>
      <c r="F391" s="118"/>
      <c r="G391" s="118"/>
      <c r="H391" s="118"/>
      <c r="I391" s="118"/>
      <c r="J391" s="38" t="s">
        <v>24</v>
      </c>
      <c r="K391" s="140"/>
      <c r="L391" s="141"/>
      <c r="M391" s="142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  <c r="AC391" s="90"/>
      <c r="AD391" s="90"/>
      <c r="AE391" s="90"/>
      <c r="AF391" s="90"/>
      <c r="AG391" s="90"/>
      <c r="AH391" s="90"/>
      <c r="AI391" s="90"/>
      <c r="AJ391" s="90"/>
      <c r="AK391" s="90"/>
      <c r="AL391" s="90"/>
      <c r="AM391" s="90"/>
      <c r="AN391" s="90"/>
      <c r="AO391" s="90"/>
      <c r="AP391" s="90"/>
      <c r="AQ391" s="90"/>
      <c r="AR391" s="90"/>
      <c r="AS391" s="39" t="str">
        <f t="shared" ref="AS391" si="582">IF(AT390=AT391,"○","×")</f>
        <v>○</v>
      </c>
      <c r="AT391" s="36">
        <f t="shared" ref="AT391" si="583">COUNTIF(N391:AR391,"ａ")+COUNTIF(N391:AR391,"ｂ")+COUNTIF(N391:AR391,"ｃ")</f>
        <v>0</v>
      </c>
    </row>
    <row r="392" spans="1:46" ht="21" customHeight="1">
      <c r="A392" s="143">
        <v>195</v>
      </c>
      <c r="B392" s="145"/>
      <c r="C392" s="145"/>
      <c r="D392" s="146"/>
      <c r="E392" s="137" t="str">
        <f>IF(D392=""," ",DATEDIF(D392,K392,"Y")&amp;"歳"&amp;DATEDIF(D392,K392,"YM")&amp;"カ月")</f>
        <v xml:space="preserve"> </v>
      </c>
      <c r="F392" s="138"/>
      <c r="G392" s="138"/>
      <c r="H392" s="138"/>
      <c r="I392" s="138"/>
      <c r="J392" s="40" t="s">
        <v>8</v>
      </c>
      <c r="K392" s="139">
        <f>DATE($B1,$D1,1)</f>
        <v>44317</v>
      </c>
      <c r="L392" s="139">
        <f>DATEDIF(D392,K392,"Y")</f>
        <v>121</v>
      </c>
      <c r="M392" s="121" t="str">
        <f t="shared" si="529"/>
        <v>×</v>
      </c>
      <c r="N392" s="87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  <c r="AA392" s="86"/>
      <c r="AB392" s="86"/>
      <c r="AC392" s="86"/>
      <c r="AD392" s="86"/>
      <c r="AE392" s="86"/>
      <c r="AF392" s="86"/>
      <c r="AG392" s="86"/>
      <c r="AH392" s="86"/>
      <c r="AI392" s="86"/>
      <c r="AJ392" s="86"/>
      <c r="AK392" s="86"/>
      <c r="AL392" s="86"/>
      <c r="AM392" s="86"/>
      <c r="AN392" s="86"/>
      <c r="AO392" s="86"/>
      <c r="AP392" s="86"/>
      <c r="AQ392" s="86"/>
      <c r="AR392" s="86"/>
      <c r="AS392" s="41">
        <f>SUM(N392:AR392)</f>
        <v>0</v>
      </c>
      <c r="AT392" s="36">
        <f t="shared" ref="AT392" si="584">COUNT(N392:AR392)</f>
        <v>0</v>
      </c>
    </row>
    <row r="393" spans="1:46" ht="21" customHeight="1" thickBot="1">
      <c r="A393" s="144"/>
      <c r="B393" s="114"/>
      <c r="C393" s="114"/>
      <c r="D393" s="116"/>
      <c r="E393" s="137"/>
      <c r="F393" s="118"/>
      <c r="G393" s="118"/>
      <c r="H393" s="118"/>
      <c r="I393" s="118"/>
      <c r="J393" s="38" t="s">
        <v>24</v>
      </c>
      <c r="K393" s="140"/>
      <c r="L393" s="141"/>
      <c r="M393" s="142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  <c r="AC393" s="90"/>
      <c r="AD393" s="90"/>
      <c r="AE393" s="90"/>
      <c r="AF393" s="90"/>
      <c r="AG393" s="90"/>
      <c r="AH393" s="90"/>
      <c r="AI393" s="90"/>
      <c r="AJ393" s="90"/>
      <c r="AK393" s="90"/>
      <c r="AL393" s="90"/>
      <c r="AM393" s="90"/>
      <c r="AN393" s="90"/>
      <c r="AO393" s="90"/>
      <c r="AP393" s="90"/>
      <c r="AQ393" s="90"/>
      <c r="AR393" s="90"/>
      <c r="AS393" s="39" t="str">
        <f t="shared" ref="AS393" si="585">IF(AT392=AT393,"○","×")</f>
        <v>○</v>
      </c>
      <c r="AT393" s="36">
        <f t="shared" ref="AT393" si="586">COUNTIF(N393:AR393,"ａ")+COUNTIF(N393:AR393,"ｂ")+COUNTIF(N393:AR393,"ｃ")</f>
        <v>0</v>
      </c>
    </row>
    <row r="394" spans="1:46" ht="21" customHeight="1">
      <c r="A394" s="143">
        <v>196</v>
      </c>
      <c r="B394" s="145"/>
      <c r="C394" s="145"/>
      <c r="D394" s="146"/>
      <c r="E394" s="137" t="str">
        <f>IF(D394=""," ",DATEDIF(D394,K394,"Y")&amp;"歳"&amp;DATEDIF(D394,K394,"YM")&amp;"カ月")</f>
        <v xml:space="preserve"> </v>
      </c>
      <c r="F394" s="138"/>
      <c r="G394" s="138"/>
      <c r="H394" s="138"/>
      <c r="I394" s="138"/>
      <c r="J394" s="40" t="s">
        <v>8</v>
      </c>
      <c r="K394" s="139">
        <f>DATE($B1,$D1,1)</f>
        <v>44317</v>
      </c>
      <c r="L394" s="139">
        <f>DATEDIF(D394,K394,"Y")</f>
        <v>121</v>
      </c>
      <c r="M394" s="121" t="str">
        <f t="shared" si="529"/>
        <v>×</v>
      </c>
      <c r="N394" s="87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  <c r="Z394" s="86"/>
      <c r="AA394" s="86"/>
      <c r="AB394" s="86"/>
      <c r="AC394" s="86"/>
      <c r="AD394" s="86"/>
      <c r="AE394" s="86"/>
      <c r="AF394" s="86"/>
      <c r="AG394" s="86"/>
      <c r="AH394" s="86"/>
      <c r="AI394" s="86"/>
      <c r="AJ394" s="86"/>
      <c r="AK394" s="86"/>
      <c r="AL394" s="86"/>
      <c r="AM394" s="86"/>
      <c r="AN394" s="86"/>
      <c r="AO394" s="86"/>
      <c r="AP394" s="86"/>
      <c r="AQ394" s="86"/>
      <c r="AR394" s="86"/>
      <c r="AS394" s="41">
        <f>SUM(N394:AR394)</f>
        <v>0</v>
      </c>
      <c r="AT394" s="36">
        <f t="shared" ref="AT394" si="587">COUNT(N394:AR394)</f>
        <v>0</v>
      </c>
    </row>
    <row r="395" spans="1:46" ht="21" customHeight="1" thickBot="1">
      <c r="A395" s="144"/>
      <c r="B395" s="114"/>
      <c r="C395" s="114"/>
      <c r="D395" s="116"/>
      <c r="E395" s="137"/>
      <c r="F395" s="118"/>
      <c r="G395" s="118"/>
      <c r="H395" s="118"/>
      <c r="I395" s="118"/>
      <c r="J395" s="38" t="s">
        <v>24</v>
      </c>
      <c r="K395" s="140"/>
      <c r="L395" s="141"/>
      <c r="M395" s="142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  <c r="AB395" s="90"/>
      <c r="AC395" s="90"/>
      <c r="AD395" s="90"/>
      <c r="AE395" s="90"/>
      <c r="AF395" s="90"/>
      <c r="AG395" s="90"/>
      <c r="AH395" s="90"/>
      <c r="AI395" s="90"/>
      <c r="AJ395" s="90"/>
      <c r="AK395" s="90"/>
      <c r="AL395" s="90"/>
      <c r="AM395" s="90"/>
      <c r="AN395" s="90"/>
      <c r="AO395" s="90"/>
      <c r="AP395" s="90"/>
      <c r="AQ395" s="90"/>
      <c r="AR395" s="90"/>
      <c r="AS395" s="39" t="str">
        <f t="shared" ref="AS395" si="588">IF(AT394=AT395,"○","×")</f>
        <v>○</v>
      </c>
      <c r="AT395" s="36">
        <f t="shared" ref="AT395" si="589">COUNTIF(N395:AR395,"ａ")+COUNTIF(N395:AR395,"ｂ")+COUNTIF(N395:AR395,"ｃ")</f>
        <v>0</v>
      </c>
    </row>
    <row r="396" spans="1:46" ht="21" customHeight="1">
      <c r="A396" s="143">
        <v>197</v>
      </c>
      <c r="B396" s="145"/>
      <c r="C396" s="145"/>
      <c r="D396" s="146"/>
      <c r="E396" s="137" t="str">
        <f>IF(D396=""," ",DATEDIF(D396,K396,"Y")&amp;"歳"&amp;DATEDIF(D396,K396,"YM")&amp;"カ月")</f>
        <v xml:space="preserve"> </v>
      </c>
      <c r="F396" s="138"/>
      <c r="G396" s="138"/>
      <c r="H396" s="138"/>
      <c r="I396" s="138"/>
      <c r="J396" s="40" t="s">
        <v>8</v>
      </c>
      <c r="K396" s="139">
        <f>DATE($B1,$D1,1)</f>
        <v>44317</v>
      </c>
      <c r="L396" s="139">
        <f>DATEDIF(D396,K396,"Y")</f>
        <v>121</v>
      </c>
      <c r="M396" s="121" t="str">
        <f t="shared" si="529"/>
        <v>×</v>
      </c>
      <c r="N396" s="87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86"/>
      <c r="AA396" s="86"/>
      <c r="AB396" s="86"/>
      <c r="AC396" s="86"/>
      <c r="AD396" s="86"/>
      <c r="AE396" s="86"/>
      <c r="AF396" s="86"/>
      <c r="AG396" s="86"/>
      <c r="AH396" s="86"/>
      <c r="AI396" s="86"/>
      <c r="AJ396" s="86"/>
      <c r="AK396" s="86"/>
      <c r="AL396" s="86"/>
      <c r="AM396" s="86"/>
      <c r="AN396" s="86"/>
      <c r="AO396" s="86"/>
      <c r="AP396" s="86"/>
      <c r="AQ396" s="86"/>
      <c r="AR396" s="86"/>
      <c r="AS396" s="41">
        <f>SUM(N396:AR396)</f>
        <v>0</v>
      </c>
      <c r="AT396" s="36">
        <f t="shared" ref="AT396" si="590">COUNT(N396:AR396)</f>
        <v>0</v>
      </c>
    </row>
    <row r="397" spans="1:46" ht="21" customHeight="1" thickBot="1">
      <c r="A397" s="144"/>
      <c r="B397" s="114"/>
      <c r="C397" s="114"/>
      <c r="D397" s="116"/>
      <c r="E397" s="137"/>
      <c r="F397" s="118"/>
      <c r="G397" s="118"/>
      <c r="H397" s="118"/>
      <c r="I397" s="118"/>
      <c r="J397" s="38" t="s">
        <v>24</v>
      </c>
      <c r="K397" s="140"/>
      <c r="L397" s="141"/>
      <c r="M397" s="142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  <c r="AC397" s="90"/>
      <c r="AD397" s="90"/>
      <c r="AE397" s="90"/>
      <c r="AF397" s="90"/>
      <c r="AG397" s="90"/>
      <c r="AH397" s="90"/>
      <c r="AI397" s="90"/>
      <c r="AJ397" s="90"/>
      <c r="AK397" s="90"/>
      <c r="AL397" s="90"/>
      <c r="AM397" s="90"/>
      <c r="AN397" s="90"/>
      <c r="AO397" s="90"/>
      <c r="AP397" s="90"/>
      <c r="AQ397" s="90"/>
      <c r="AR397" s="90"/>
      <c r="AS397" s="39" t="str">
        <f t="shared" ref="AS397" si="591">IF(AT396=AT397,"○","×")</f>
        <v>○</v>
      </c>
      <c r="AT397" s="36">
        <f t="shared" ref="AT397" si="592">COUNTIF(N397:AR397,"ａ")+COUNTIF(N397:AR397,"ｂ")+COUNTIF(N397:AR397,"ｃ")</f>
        <v>0</v>
      </c>
    </row>
    <row r="398" spans="1:46" ht="21" customHeight="1">
      <c r="A398" s="143">
        <v>198</v>
      </c>
      <c r="B398" s="145"/>
      <c r="C398" s="145"/>
      <c r="D398" s="146"/>
      <c r="E398" s="137" t="str">
        <f>IF(D398=""," ",DATEDIF(D398,K398,"Y")&amp;"歳"&amp;DATEDIF(D398,K398,"YM")&amp;"カ月")</f>
        <v xml:space="preserve"> </v>
      </c>
      <c r="F398" s="138"/>
      <c r="G398" s="138"/>
      <c r="H398" s="138"/>
      <c r="I398" s="138"/>
      <c r="J398" s="40" t="s">
        <v>8</v>
      </c>
      <c r="K398" s="139">
        <f>DATE($B1,$D1,1)</f>
        <v>44317</v>
      </c>
      <c r="L398" s="139">
        <f>DATEDIF(D398,K398,"Y")</f>
        <v>121</v>
      </c>
      <c r="M398" s="121" t="str">
        <f t="shared" si="529"/>
        <v>×</v>
      </c>
      <c r="N398" s="87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  <c r="Z398" s="86"/>
      <c r="AA398" s="86"/>
      <c r="AB398" s="86"/>
      <c r="AC398" s="86"/>
      <c r="AD398" s="86"/>
      <c r="AE398" s="86"/>
      <c r="AF398" s="86"/>
      <c r="AG398" s="86"/>
      <c r="AH398" s="86"/>
      <c r="AI398" s="86"/>
      <c r="AJ398" s="86"/>
      <c r="AK398" s="86"/>
      <c r="AL398" s="86"/>
      <c r="AM398" s="86"/>
      <c r="AN398" s="86"/>
      <c r="AO398" s="86"/>
      <c r="AP398" s="86"/>
      <c r="AQ398" s="86"/>
      <c r="AR398" s="86"/>
      <c r="AS398" s="41">
        <f>SUM(N398:AR398)</f>
        <v>0</v>
      </c>
      <c r="AT398" s="36">
        <f t="shared" ref="AT398" si="593">COUNT(N398:AR398)</f>
        <v>0</v>
      </c>
    </row>
    <row r="399" spans="1:46" ht="21" customHeight="1" thickBot="1">
      <c r="A399" s="144"/>
      <c r="B399" s="114"/>
      <c r="C399" s="114"/>
      <c r="D399" s="116"/>
      <c r="E399" s="137"/>
      <c r="F399" s="118"/>
      <c r="G399" s="118"/>
      <c r="H399" s="118"/>
      <c r="I399" s="118"/>
      <c r="J399" s="38" t="s">
        <v>24</v>
      </c>
      <c r="K399" s="140"/>
      <c r="L399" s="141"/>
      <c r="M399" s="142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  <c r="AB399" s="90"/>
      <c r="AC399" s="90"/>
      <c r="AD399" s="90"/>
      <c r="AE399" s="90"/>
      <c r="AF399" s="90"/>
      <c r="AG399" s="90"/>
      <c r="AH399" s="90"/>
      <c r="AI399" s="90"/>
      <c r="AJ399" s="90"/>
      <c r="AK399" s="90"/>
      <c r="AL399" s="90"/>
      <c r="AM399" s="90"/>
      <c r="AN399" s="90"/>
      <c r="AO399" s="90"/>
      <c r="AP399" s="90"/>
      <c r="AQ399" s="90"/>
      <c r="AR399" s="90"/>
      <c r="AS399" s="39" t="str">
        <f t="shared" ref="AS399" si="594">IF(AT398=AT399,"○","×")</f>
        <v>○</v>
      </c>
      <c r="AT399" s="36">
        <f t="shared" ref="AT399" si="595">COUNTIF(N399:AR399,"ａ")+COUNTIF(N399:AR399,"ｂ")+COUNTIF(N399:AR399,"ｃ")</f>
        <v>0</v>
      </c>
    </row>
    <row r="400" spans="1:46" ht="21" customHeight="1">
      <c r="A400" s="143">
        <v>199</v>
      </c>
      <c r="B400" s="145"/>
      <c r="C400" s="145"/>
      <c r="D400" s="146"/>
      <c r="E400" s="137" t="str">
        <f>IF(D400=""," ",DATEDIF(D400,K400,"Y")&amp;"歳"&amp;DATEDIF(D400,K400,"YM")&amp;"カ月")</f>
        <v xml:space="preserve"> </v>
      </c>
      <c r="F400" s="138"/>
      <c r="G400" s="138"/>
      <c r="H400" s="138"/>
      <c r="I400" s="138"/>
      <c r="J400" s="40" t="s">
        <v>8</v>
      </c>
      <c r="K400" s="139">
        <f>DATE($B1,$D1,1)</f>
        <v>44317</v>
      </c>
      <c r="L400" s="139">
        <f>DATEDIF(D400,K400,"Y")</f>
        <v>121</v>
      </c>
      <c r="M400" s="121" t="str">
        <f t="shared" si="529"/>
        <v>×</v>
      </c>
      <c r="N400" s="87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  <c r="Z400" s="86"/>
      <c r="AA400" s="86"/>
      <c r="AB400" s="86"/>
      <c r="AC400" s="86"/>
      <c r="AD400" s="86"/>
      <c r="AE400" s="86"/>
      <c r="AF400" s="86"/>
      <c r="AG400" s="86"/>
      <c r="AH400" s="86"/>
      <c r="AI400" s="86"/>
      <c r="AJ400" s="86"/>
      <c r="AK400" s="86"/>
      <c r="AL400" s="86"/>
      <c r="AM400" s="86"/>
      <c r="AN400" s="86"/>
      <c r="AO400" s="86"/>
      <c r="AP400" s="86"/>
      <c r="AQ400" s="86"/>
      <c r="AR400" s="86"/>
      <c r="AS400" s="41">
        <f>SUM(N400:AR400)</f>
        <v>0</v>
      </c>
      <c r="AT400" s="36">
        <f t="shared" ref="AT400" si="596">COUNT(N400:AR400)</f>
        <v>0</v>
      </c>
    </row>
    <row r="401" spans="1:47" ht="21" customHeight="1" thickBot="1">
      <c r="A401" s="144"/>
      <c r="B401" s="114"/>
      <c r="C401" s="114"/>
      <c r="D401" s="116"/>
      <c r="E401" s="137"/>
      <c r="F401" s="118"/>
      <c r="G401" s="118"/>
      <c r="H401" s="118"/>
      <c r="I401" s="118"/>
      <c r="J401" s="38" t="s">
        <v>24</v>
      </c>
      <c r="K401" s="140"/>
      <c r="L401" s="141"/>
      <c r="M401" s="142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  <c r="AC401" s="90"/>
      <c r="AD401" s="90"/>
      <c r="AE401" s="90"/>
      <c r="AF401" s="90"/>
      <c r="AG401" s="90"/>
      <c r="AH401" s="90"/>
      <c r="AI401" s="90"/>
      <c r="AJ401" s="90"/>
      <c r="AK401" s="90"/>
      <c r="AL401" s="90"/>
      <c r="AM401" s="90"/>
      <c r="AN401" s="90"/>
      <c r="AO401" s="90"/>
      <c r="AP401" s="90"/>
      <c r="AQ401" s="90"/>
      <c r="AR401" s="90"/>
      <c r="AS401" s="39" t="str">
        <f t="shared" ref="AS401" si="597">IF(AT400=AT401,"○","×")</f>
        <v>○</v>
      </c>
      <c r="AT401" s="36">
        <f t="shared" ref="AT401" si="598">COUNTIF(N401:AR401,"ａ")+COUNTIF(N401:AR401,"ｂ")+COUNTIF(N401:AR401,"ｃ")</f>
        <v>0</v>
      </c>
    </row>
    <row r="402" spans="1:47" ht="21" customHeight="1">
      <c r="A402" s="143">
        <v>200</v>
      </c>
      <c r="B402" s="145"/>
      <c r="C402" s="145"/>
      <c r="D402" s="146"/>
      <c r="E402" s="137" t="str">
        <f>IF(D402=""," ",DATEDIF(D402,K402,"Y")&amp;"歳"&amp;DATEDIF(D402,K402,"YM")&amp;"カ月")</f>
        <v xml:space="preserve"> </v>
      </c>
      <c r="F402" s="138"/>
      <c r="G402" s="138"/>
      <c r="H402" s="138"/>
      <c r="I402" s="138"/>
      <c r="J402" s="43" t="s">
        <v>8</v>
      </c>
      <c r="K402" s="139">
        <f>DATE($B1,$D1,1)</f>
        <v>44317</v>
      </c>
      <c r="L402" s="139">
        <f>DATEDIF(D402,K402,"Y")</f>
        <v>121</v>
      </c>
      <c r="M402" s="121" t="str">
        <f t="shared" ref="M402" si="599">IF(L402=0,"○",IF(L402=1,"△",IF(L402=2,"□",IF(L402=3,"◇","×"))))</f>
        <v>×</v>
      </c>
      <c r="N402" s="85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  <c r="Z402" s="86"/>
      <c r="AA402" s="86"/>
      <c r="AB402" s="86"/>
      <c r="AC402" s="86"/>
      <c r="AD402" s="86"/>
      <c r="AE402" s="86"/>
      <c r="AF402" s="86"/>
      <c r="AG402" s="86"/>
      <c r="AH402" s="86"/>
      <c r="AI402" s="86"/>
      <c r="AJ402" s="86"/>
      <c r="AK402" s="86"/>
      <c r="AL402" s="86"/>
      <c r="AM402" s="86"/>
      <c r="AN402" s="86"/>
      <c r="AO402" s="86"/>
      <c r="AP402" s="86"/>
      <c r="AQ402" s="86"/>
      <c r="AR402" s="86"/>
      <c r="AS402" s="41">
        <f>SUM(N402:AR402)</f>
        <v>0</v>
      </c>
      <c r="AT402" s="36">
        <f t="shared" ref="AT402" si="600">COUNT(N402:AR402)</f>
        <v>0</v>
      </c>
    </row>
    <row r="403" spans="1:47" ht="21" customHeight="1" thickBot="1">
      <c r="A403" s="156"/>
      <c r="B403" s="157"/>
      <c r="C403" s="157"/>
      <c r="D403" s="158"/>
      <c r="E403" s="159"/>
      <c r="F403" s="153"/>
      <c r="G403" s="153"/>
      <c r="H403" s="153"/>
      <c r="I403" s="153"/>
      <c r="J403" s="44" t="s">
        <v>58</v>
      </c>
      <c r="K403" s="155"/>
      <c r="L403" s="141"/>
      <c r="M403" s="142"/>
      <c r="N403" s="91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  <c r="AA403" s="92"/>
      <c r="AB403" s="92"/>
      <c r="AC403" s="92"/>
      <c r="AD403" s="92"/>
      <c r="AE403" s="92"/>
      <c r="AF403" s="92"/>
      <c r="AG403" s="92"/>
      <c r="AH403" s="92"/>
      <c r="AI403" s="92"/>
      <c r="AJ403" s="92"/>
      <c r="AK403" s="92"/>
      <c r="AL403" s="92"/>
      <c r="AM403" s="92"/>
      <c r="AN403" s="92"/>
      <c r="AO403" s="92"/>
      <c r="AP403" s="92"/>
      <c r="AQ403" s="92"/>
      <c r="AR403" s="92"/>
      <c r="AS403" s="45" t="str">
        <f>IF(AT402=AT403,"○","×")</f>
        <v>○</v>
      </c>
      <c r="AT403" s="36">
        <f t="shared" ref="AT403" si="601">COUNTIF(N403:AR403,"ａ")+COUNTIF(N403:AR403,"ｂ")+COUNTIF(N403:AR403,"ｃ")</f>
        <v>0</v>
      </c>
    </row>
    <row r="404" spans="1:47" ht="21" customHeight="1" thickTop="1">
      <c r="A404" s="47"/>
      <c r="B404" s="48"/>
      <c r="C404" s="48"/>
      <c r="D404" s="48"/>
      <c r="E404" s="49"/>
      <c r="F404" s="154">
        <f>COUNT(F4:F403)</f>
        <v>0</v>
      </c>
      <c r="G404" s="154">
        <f>COUNT(G4:G403)</f>
        <v>0</v>
      </c>
      <c r="H404" s="154">
        <f t="shared" ref="H404:I404" si="602">COUNT(H4:H403)</f>
        <v>0</v>
      </c>
      <c r="I404" s="154">
        <f t="shared" si="602"/>
        <v>0</v>
      </c>
      <c r="J404" s="50" t="s">
        <v>23</v>
      </c>
      <c r="K404" s="51"/>
      <c r="L404" s="51"/>
      <c r="M404" s="51"/>
      <c r="N404" s="52">
        <f t="shared" ref="N404:AR404" si="603">SUM(N425:N427)</f>
        <v>0</v>
      </c>
      <c r="O404" s="52">
        <f t="shared" si="603"/>
        <v>0</v>
      </c>
      <c r="P404" s="52">
        <f t="shared" si="603"/>
        <v>0</v>
      </c>
      <c r="Q404" s="52">
        <f t="shared" si="603"/>
        <v>0</v>
      </c>
      <c r="R404" s="52">
        <f t="shared" si="603"/>
        <v>0</v>
      </c>
      <c r="S404" s="52">
        <f t="shared" si="603"/>
        <v>0</v>
      </c>
      <c r="T404" s="52">
        <f t="shared" si="603"/>
        <v>0</v>
      </c>
      <c r="U404" s="52">
        <f t="shared" si="603"/>
        <v>0</v>
      </c>
      <c r="V404" s="52">
        <f t="shared" si="603"/>
        <v>0</v>
      </c>
      <c r="W404" s="52">
        <f t="shared" si="603"/>
        <v>0</v>
      </c>
      <c r="X404" s="52">
        <f t="shared" si="603"/>
        <v>0</v>
      </c>
      <c r="Y404" s="52">
        <f t="shared" si="603"/>
        <v>0</v>
      </c>
      <c r="Z404" s="52">
        <f t="shared" si="603"/>
        <v>0</v>
      </c>
      <c r="AA404" s="52">
        <f t="shared" si="603"/>
        <v>0</v>
      </c>
      <c r="AB404" s="52">
        <f t="shared" si="603"/>
        <v>0</v>
      </c>
      <c r="AC404" s="52">
        <f t="shared" si="603"/>
        <v>0</v>
      </c>
      <c r="AD404" s="52">
        <f t="shared" si="603"/>
        <v>0</v>
      </c>
      <c r="AE404" s="52">
        <f t="shared" si="603"/>
        <v>0</v>
      </c>
      <c r="AF404" s="52">
        <f t="shared" si="603"/>
        <v>0</v>
      </c>
      <c r="AG404" s="52">
        <f t="shared" si="603"/>
        <v>0</v>
      </c>
      <c r="AH404" s="52">
        <f t="shared" si="603"/>
        <v>0</v>
      </c>
      <c r="AI404" s="52">
        <f t="shared" si="603"/>
        <v>0</v>
      </c>
      <c r="AJ404" s="52">
        <f t="shared" si="603"/>
        <v>0</v>
      </c>
      <c r="AK404" s="52">
        <f t="shared" si="603"/>
        <v>0</v>
      </c>
      <c r="AL404" s="52">
        <f t="shared" si="603"/>
        <v>0</v>
      </c>
      <c r="AM404" s="52">
        <f t="shared" si="603"/>
        <v>0</v>
      </c>
      <c r="AN404" s="52">
        <f t="shared" si="603"/>
        <v>0</v>
      </c>
      <c r="AO404" s="52">
        <f t="shared" si="603"/>
        <v>0</v>
      </c>
      <c r="AP404" s="52">
        <f t="shared" si="603"/>
        <v>0</v>
      </c>
      <c r="AQ404" s="52">
        <f t="shared" si="603"/>
        <v>0</v>
      </c>
      <c r="AR404" s="52">
        <f t="shared" si="603"/>
        <v>0</v>
      </c>
      <c r="AS404" s="53">
        <f>SUM(N404:AR404)</f>
        <v>0</v>
      </c>
      <c r="AT404" s="54"/>
      <c r="AU404" s="55"/>
    </row>
    <row r="405" spans="1:47" ht="21" hidden="1" customHeight="1">
      <c r="A405" s="56"/>
      <c r="B405" s="57"/>
      <c r="C405" s="57"/>
      <c r="D405" s="57"/>
      <c r="E405" s="58"/>
      <c r="F405" s="140"/>
      <c r="G405" s="140"/>
      <c r="H405" s="140"/>
      <c r="I405" s="140"/>
      <c r="J405" s="59" t="s">
        <v>46</v>
      </c>
      <c r="K405" s="51"/>
      <c r="L405" s="51"/>
      <c r="M405" s="51"/>
      <c r="N405" s="52">
        <f>COUNTIFS($M4:$M403,"○",N4:N403,"&gt;=0.1")</f>
        <v>0</v>
      </c>
      <c r="O405" s="52">
        <f t="shared" ref="O405" si="604">COUNTIFS($M4:$M403,"○",O4:O403,"&gt;=0.1")</f>
        <v>0</v>
      </c>
      <c r="P405" s="52">
        <f>COUNTIFS($M4:$M403,"○",P4:P403,"&gt;=0.1")</f>
        <v>0</v>
      </c>
      <c r="Q405" s="52">
        <f>COUNTIFS($M4:$M403,"○",Q4:Q403,"&gt;=0.1")</f>
        <v>0</v>
      </c>
      <c r="R405" s="52">
        <f>COUNTIFS($M4:$M403,"○",R4:R403,"&gt;=0.1")</f>
        <v>0</v>
      </c>
      <c r="S405" s="52">
        <f>COUNTIFS($M4:$M403,"○",S4:S403,"&gt;=0.1")</f>
        <v>0</v>
      </c>
      <c r="T405" s="52">
        <f t="shared" ref="T405:W405" si="605">COUNTIFS($M4:$M403,"○",T4:T403,"&gt;=0.1")</f>
        <v>0</v>
      </c>
      <c r="U405" s="52">
        <f t="shared" si="605"/>
        <v>0</v>
      </c>
      <c r="V405" s="52">
        <f t="shared" si="605"/>
        <v>0</v>
      </c>
      <c r="W405" s="52">
        <f t="shared" si="605"/>
        <v>0</v>
      </c>
      <c r="X405" s="52">
        <f>COUNTIFS($M4:$M403,"○",X4:X403,"&gt;=0.1")</f>
        <v>0</v>
      </c>
      <c r="Y405" s="52">
        <f>COUNTIFS($M4:$M403,"○",Y4:Y403,"&gt;=0.1")</f>
        <v>0</v>
      </c>
      <c r="Z405" s="52">
        <f>COUNTIFS($M4:$M403,"○",Z4:Z403,"&gt;=0.1")</f>
        <v>0</v>
      </c>
      <c r="AA405" s="52">
        <f t="shared" ref="AA405:AD405" si="606">COUNTIFS($M4:$M403,"○",AA4:AA403,"&gt;=0.1")</f>
        <v>0</v>
      </c>
      <c r="AB405" s="52">
        <f t="shared" si="606"/>
        <v>0</v>
      </c>
      <c r="AC405" s="52">
        <f t="shared" si="606"/>
        <v>0</v>
      </c>
      <c r="AD405" s="52">
        <f t="shared" si="606"/>
        <v>0</v>
      </c>
      <c r="AE405" s="52">
        <f>COUNTIFS($M4:$M403,"○",AE4:AE403,"&gt;=0.1")</f>
        <v>0</v>
      </c>
      <c r="AF405" s="52">
        <f>COUNTIFS($M4:$M403,"○",AF4:AF403,"&gt;=0.1")</f>
        <v>0</v>
      </c>
      <c r="AG405" s="52">
        <f>COUNTIFS($M4:$M403,"○",AG4:AG403,"&gt;=0.1")</f>
        <v>0</v>
      </c>
      <c r="AH405" s="52">
        <f t="shared" ref="AH405:AK405" si="607">COUNTIFS($M4:$M403,"○",AH4:AH403,"&gt;=0.1")</f>
        <v>0</v>
      </c>
      <c r="AI405" s="52">
        <f t="shared" si="607"/>
        <v>0</v>
      </c>
      <c r="AJ405" s="52">
        <f t="shared" si="607"/>
        <v>0</v>
      </c>
      <c r="AK405" s="52">
        <f t="shared" si="607"/>
        <v>0</v>
      </c>
      <c r="AL405" s="52">
        <f>COUNTIFS($M4:$M403,"○",AL4:AL403,"&gt;=0.1")</f>
        <v>0</v>
      </c>
      <c r="AM405" s="52">
        <f>COUNTIFS($M4:$M403,"○",AM4:AM403,"&gt;=0.1")</f>
        <v>0</v>
      </c>
      <c r="AN405" s="52">
        <f>COUNTIFS($M4:$M403,"○",AN4:AN403,"&gt;=0.1")</f>
        <v>0</v>
      </c>
      <c r="AO405" s="52">
        <f t="shared" ref="AO405:AQ405" si="608">COUNTIFS($M4:$M403,"○",AO4:AO403,"&gt;=0.1")</f>
        <v>0</v>
      </c>
      <c r="AP405" s="52">
        <f t="shared" si="608"/>
        <v>0</v>
      </c>
      <c r="AQ405" s="52">
        <f t="shared" si="608"/>
        <v>0</v>
      </c>
      <c r="AR405" s="52">
        <f>COUNTIFS($M4:$M403,"○",AR4:AR403,"&gt;=0.1")</f>
        <v>0</v>
      </c>
      <c r="AS405" s="60">
        <f>SUM(N405:AR405)</f>
        <v>0</v>
      </c>
      <c r="AT405" s="54"/>
      <c r="AU405" s="55"/>
    </row>
    <row r="406" spans="1:47" ht="21" hidden="1" customHeight="1">
      <c r="A406" s="56"/>
      <c r="B406" s="57"/>
      <c r="C406" s="57"/>
      <c r="D406" s="57"/>
      <c r="E406" s="58"/>
      <c r="F406" s="140"/>
      <c r="G406" s="140"/>
      <c r="H406" s="140"/>
      <c r="I406" s="140"/>
      <c r="J406" s="59" t="s">
        <v>47</v>
      </c>
      <c r="K406" s="51"/>
      <c r="L406" s="51"/>
      <c r="M406" s="51"/>
      <c r="N406" s="52">
        <f>COUNTIFS($M4:$M403,"△",N4:N403,"&gt;=0.1")</f>
        <v>0</v>
      </c>
      <c r="O406" s="52">
        <f t="shared" ref="O406" si="609">COUNTIFS($M4:$M403,"△",O4:O403,"&gt;=0.1")</f>
        <v>0</v>
      </c>
      <c r="P406" s="52">
        <f>COUNTIFS($M4:$M403,"△",P4:P403,"&gt;=0.1")</f>
        <v>0</v>
      </c>
      <c r="Q406" s="52">
        <f>COUNTIFS($M4:$M403,"△",Q4:Q403,"&gt;=0.1")</f>
        <v>0</v>
      </c>
      <c r="R406" s="52">
        <f>COUNTIFS($M4:$M403,"△",R4:R403,"&gt;=0.1")</f>
        <v>0</v>
      </c>
      <c r="S406" s="52">
        <f>COUNTIFS($M4:$M403,"△",S4:S403,"&gt;=0.1")</f>
        <v>0</v>
      </c>
      <c r="T406" s="52">
        <f t="shared" ref="T406:W406" si="610">COUNTIFS($M4:$M403,"△",T4:T403,"&gt;=0.1")</f>
        <v>0</v>
      </c>
      <c r="U406" s="52">
        <f t="shared" si="610"/>
        <v>0</v>
      </c>
      <c r="V406" s="52">
        <f t="shared" si="610"/>
        <v>0</v>
      </c>
      <c r="W406" s="52">
        <f t="shared" si="610"/>
        <v>0</v>
      </c>
      <c r="X406" s="52">
        <f>COUNTIFS($M4:$M403,"△",X4:X403,"&gt;=0.1")</f>
        <v>0</v>
      </c>
      <c r="Y406" s="52">
        <f>COUNTIFS($M4:$M403,"△",Y4:Y403,"&gt;=0.1")</f>
        <v>0</v>
      </c>
      <c r="Z406" s="52">
        <f>COUNTIFS($M4:$M403,"△",Z4:Z403,"&gt;=0.1")</f>
        <v>0</v>
      </c>
      <c r="AA406" s="52">
        <f t="shared" ref="AA406:AD406" si="611">COUNTIFS($M4:$M403,"△",AA4:AA403,"&gt;=0.1")</f>
        <v>0</v>
      </c>
      <c r="AB406" s="52">
        <f t="shared" si="611"/>
        <v>0</v>
      </c>
      <c r="AC406" s="52">
        <f t="shared" si="611"/>
        <v>0</v>
      </c>
      <c r="AD406" s="52">
        <f t="shared" si="611"/>
        <v>0</v>
      </c>
      <c r="AE406" s="52">
        <f>COUNTIFS($M4:$M403,"△",AE4:AE403,"&gt;=0.1")</f>
        <v>0</v>
      </c>
      <c r="AF406" s="52">
        <f>COUNTIFS($M4:$M403,"△",AF4:AF403,"&gt;=0.1")</f>
        <v>0</v>
      </c>
      <c r="AG406" s="52">
        <f>COUNTIFS($M4:$M403,"△",AG4:AG403,"&gt;=0.1")</f>
        <v>0</v>
      </c>
      <c r="AH406" s="52">
        <f t="shared" ref="AH406:AK406" si="612">COUNTIFS($M4:$M403,"△",AH4:AH403,"&gt;=0.1")</f>
        <v>0</v>
      </c>
      <c r="AI406" s="52">
        <f t="shared" si="612"/>
        <v>0</v>
      </c>
      <c r="AJ406" s="52">
        <f t="shared" si="612"/>
        <v>0</v>
      </c>
      <c r="AK406" s="52">
        <f t="shared" si="612"/>
        <v>0</v>
      </c>
      <c r="AL406" s="52">
        <f>COUNTIFS($M4:$M403,"△",AL4:AL403,"&gt;=0.1")</f>
        <v>0</v>
      </c>
      <c r="AM406" s="52">
        <f>COUNTIFS($M4:$M403,"△",AM4:AM403,"&gt;=0.1")</f>
        <v>0</v>
      </c>
      <c r="AN406" s="52">
        <f>COUNTIFS($M4:$M403,"△",AN4:AN403,"&gt;=0.1")</f>
        <v>0</v>
      </c>
      <c r="AO406" s="52">
        <f t="shared" ref="AO406:AQ406" si="613">COUNTIFS($M4:$M403,"△",AO4:AO403,"&gt;=0.1")</f>
        <v>0</v>
      </c>
      <c r="AP406" s="52">
        <f t="shared" si="613"/>
        <v>0</v>
      </c>
      <c r="AQ406" s="52">
        <f t="shared" si="613"/>
        <v>0</v>
      </c>
      <c r="AR406" s="52">
        <f>COUNTIFS($M4:$M403,"△",AR4:AR403,"&gt;=0.1")</f>
        <v>0</v>
      </c>
      <c r="AS406" s="60">
        <f t="shared" ref="AS406:AS424" si="614">SUM(N406:AR406)</f>
        <v>0</v>
      </c>
      <c r="AT406" s="54"/>
      <c r="AU406" s="55"/>
    </row>
    <row r="407" spans="1:47" ht="21" hidden="1" customHeight="1">
      <c r="A407" s="56"/>
      <c r="B407" s="57"/>
      <c r="C407" s="57"/>
      <c r="D407" s="57"/>
      <c r="E407" s="58"/>
      <c r="F407" s="140"/>
      <c r="G407" s="140"/>
      <c r="H407" s="140"/>
      <c r="I407" s="140"/>
      <c r="J407" s="59" t="s">
        <v>48</v>
      </c>
      <c r="K407" s="51"/>
      <c r="L407" s="51"/>
      <c r="M407" s="51"/>
      <c r="N407" s="52">
        <f>COUNTIFS($M4:$M403,"□",N4:N403,"&gt;=0.1")</f>
        <v>0</v>
      </c>
      <c r="O407" s="52">
        <f t="shared" ref="O407" si="615">COUNTIFS($M4:$M403,"□",O4:O403,"&gt;=0.1")</f>
        <v>0</v>
      </c>
      <c r="P407" s="52">
        <f>COUNTIFS($M4:$M403,"□",P4:P403,"&gt;=0.1")</f>
        <v>0</v>
      </c>
      <c r="Q407" s="52">
        <f>COUNTIFS($M4:$M403,"□",Q4:Q403,"&gt;=0.1")</f>
        <v>0</v>
      </c>
      <c r="R407" s="52">
        <f>COUNTIFS($M4:$M403,"□",R4:R403,"&gt;=0.1")</f>
        <v>0</v>
      </c>
      <c r="S407" s="52">
        <f>COUNTIFS($M4:$M403,"□",S4:S403,"&gt;=0.1")</f>
        <v>0</v>
      </c>
      <c r="T407" s="52">
        <f t="shared" ref="T407:W407" si="616">COUNTIFS($M4:$M403,"□",T4:T403,"&gt;=0.1")</f>
        <v>0</v>
      </c>
      <c r="U407" s="52">
        <f t="shared" si="616"/>
        <v>0</v>
      </c>
      <c r="V407" s="52">
        <f t="shared" si="616"/>
        <v>0</v>
      </c>
      <c r="W407" s="52">
        <f t="shared" si="616"/>
        <v>0</v>
      </c>
      <c r="X407" s="52">
        <f>COUNTIFS($M4:$M403,"□",X4:X403,"&gt;=0.1")</f>
        <v>0</v>
      </c>
      <c r="Y407" s="52">
        <f>COUNTIFS($M4:$M403,"□",Y4:Y403,"&gt;=0.1")</f>
        <v>0</v>
      </c>
      <c r="Z407" s="52">
        <f>COUNTIFS($M4:$M403,"□",Z4:Z403,"&gt;=0.1")</f>
        <v>0</v>
      </c>
      <c r="AA407" s="52">
        <f t="shared" ref="AA407:AD407" si="617">COUNTIFS($M4:$M403,"□",AA4:AA403,"&gt;=0.1")</f>
        <v>0</v>
      </c>
      <c r="AB407" s="52">
        <f t="shared" si="617"/>
        <v>0</v>
      </c>
      <c r="AC407" s="52">
        <f t="shared" si="617"/>
        <v>0</v>
      </c>
      <c r="AD407" s="52">
        <f t="shared" si="617"/>
        <v>0</v>
      </c>
      <c r="AE407" s="52">
        <f>COUNTIFS($M4:$M403,"□",AE4:AE403,"&gt;=0.1")</f>
        <v>0</v>
      </c>
      <c r="AF407" s="52">
        <f>COUNTIFS($M4:$M403,"□",AF4:AF403,"&gt;=0.1")</f>
        <v>0</v>
      </c>
      <c r="AG407" s="52">
        <f>COUNTIFS($M4:$M403,"□",AG4:AG403,"&gt;=0.1")</f>
        <v>0</v>
      </c>
      <c r="AH407" s="52">
        <f t="shared" ref="AH407:AK407" si="618">COUNTIFS($M4:$M403,"□",AH4:AH403,"&gt;=0.1")</f>
        <v>0</v>
      </c>
      <c r="AI407" s="52">
        <f t="shared" si="618"/>
        <v>0</v>
      </c>
      <c r="AJ407" s="52">
        <f t="shared" si="618"/>
        <v>0</v>
      </c>
      <c r="AK407" s="52">
        <f t="shared" si="618"/>
        <v>0</v>
      </c>
      <c r="AL407" s="52">
        <f>COUNTIFS($M4:$M403,"□",AL4:AL403,"&gt;=0.1")</f>
        <v>0</v>
      </c>
      <c r="AM407" s="52">
        <f>COUNTIFS($M4:$M403,"□",AM4:AM403,"&gt;=0.1")</f>
        <v>0</v>
      </c>
      <c r="AN407" s="52">
        <f>COUNTIFS($M4:$M403,"□",AN4:AN403,"&gt;=0.1")</f>
        <v>0</v>
      </c>
      <c r="AO407" s="52">
        <f t="shared" ref="AO407:AQ407" si="619">COUNTIFS($M4:$M403,"□",AO4:AO403,"&gt;=0.1")</f>
        <v>0</v>
      </c>
      <c r="AP407" s="52">
        <f t="shared" si="619"/>
        <v>0</v>
      </c>
      <c r="AQ407" s="52">
        <f t="shared" si="619"/>
        <v>0</v>
      </c>
      <c r="AR407" s="52">
        <f>COUNTIFS($M4:$M403,"□",AR4:AR403,"&gt;=0.1")</f>
        <v>0</v>
      </c>
      <c r="AS407" s="60">
        <f t="shared" si="614"/>
        <v>0</v>
      </c>
      <c r="AT407" s="54"/>
      <c r="AU407" s="55"/>
    </row>
    <row r="408" spans="1:47" ht="21" hidden="1" customHeight="1">
      <c r="A408" s="56"/>
      <c r="B408" s="57"/>
      <c r="C408" s="57"/>
      <c r="D408" s="57"/>
      <c r="E408" s="58"/>
      <c r="F408" s="140"/>
      <c r="G408" s="140"/>
      <c r="H408" s="140"/>
      <c r="I408" s="140"/>
      <c r="J408" s="59" t="s">
        <v>49</v>
      </c>
      <c r="K408" s="51"/>
      <c r="L408" s="51"/>
      <c r="M408" s="51"/>
      <c r="N408" s="52">
        <f>COUNTIFS($M4:$M403,"◇",N4:N403,"&gt;=0.1")</f>
        <v>0</v>
      </c>
      <c r="O408" s="52">
        <f t="shared" ref="O408" si="620">COUNTIFS($M4:$M403,"◇",O4:O403,"&gt;=0.1")</f>
        <v>0</v>
      </c>
      <c r="P408" s="52">
        <f>COUNTIFS($M4:$M403,"◇",P4:P403,"&gt;=0.1")</f>
        <v>0</v>
      </c>
      <c r="Q408" s="52">
        <f>COUNTIFS($M4:$M403,"◇",Q4:Q403,"&gt;=0.1")</f>
        <v>0</v>
      </c>
      <c r="R408" s="52">
        <f>COUNTIFS($M4:$M403,"◇",R4:R403,"&gt;=0.1")</f>
        <v>0</v>
      </c>
      <c r="S408" s="52">
        <f>COUNTIFS($M4:$M403,"◇",S4:S403,"&gt;=0.1")</f>
        <v>0</v>
      </c>
      <c r="T408" s="52">
        <f t="shared" ref="T408:W408" si="621">COUNTIFS($M4:$M403,"◇",T4:T403,"&gt;=0.1")</f>
        <v>0</v>
      </c>
      <c r="U408" s="52">
        <f t="shared" si="621"/>
        <v>0</v>
      </c>
      <c r="V408" s="52">
        <f t="shared" si="621"/>
        <v>0</v>
      </c>
      <c r="W408" s="52">
        <f t="shared" si="621"/>
        <v>0</v>
      </c>
      <c r="X408" s="52">
        <f>COUNTIFS($M4:$M403,"◇",X4:X403,"&gt;=0.1")</f>
        <v>0</v>
      </c>
      <c r="Y408" s="52">
        <f>COUNTIFS($M4:$M403,"◇",Y4:Y403,"&gt;=0.1")</f>
        <v>0</v>
      </c>
      <c r="Z408" s="52">
        <f>COUNTIFS($M4:$M403,"◇",Z4:Z403,"&gt;=0.1")</f>
        <v>0</v>
      </c>
      <c r="AA408" s="52">
        <f t="shared" ref="AA408:AD408" si="622">COUNTIFS($M4:$M403,"◇",AA4:AA403,"&gt;=0.1")</f>
        <v>0</v>
      </c>
      <c r="AB408" s="52">
        <f t="shared" si="622"/>
        <v>0</v>
      </c>
      <c r="AC408" s="52">
        <f t="shared" si="622"/>
        <v>0</v>
      </c>
      <c r="AD408" s="52">
        <f t="shared" si="622"/>
        <v>0</v>
      </c>
      <c r="AE408" s="52">
        <f>COUNTIFS($M4:$M403,"◇",AE4:AE403,"&gt;=0.1")</f>
        <v>0</v>
      </c>
      <c r="AF408" s="52">
        <f>COUNTIFS($M4:$M403,"◇",AF4:AF403,"&gt;=0.1")</f>
        <v>0</v>
      </c>
      <c r="AG408" s="52">
        <f>COUNTIFS($M4:$M403,"◇",AG4:AG403,"&gt;=0.1")</f>
        <v>0</v>
      </c>
      <c r="AH408" s="52">
        <f t="shared" ref="AH408:AK408" si="623">COUNTIFS($M4:$M403,"◇",AH4:AH403,"&gt;=0.1")</f>
        <v>0</v>
      </c>
      <c r="AI408" s="52">
        <f t="shared" si="623"/>
        <v>0</v>
      </c>
      <c r="AJ408" s="52">
        <f t="shared" si="623"/>
        <v>0</v>
      </c>
      <c r="AK408" s="52">
        <f t="shared" si="623"/>
        <v>0</v>
      </c>
      <c r="AL408" s="52">
        <f>COUNTIFS($M4:$M403,"◇",AL4:AL403,"&gt;=0.1")</f>
        <v>0</v>
      </c>
      <c r="AM408" s="52">
        <f>COUNTIFS($M4:$M403,"◇",AM4:AM403,"&gt;=0.1")</f>
        <v>0</v>
      </c>
      <c r="AN408" s="52">
        <f>COUNTIFS($M4:$M403,"◇",AN4:AN403,"&gt;=0.1")</f>
        <v>0</v>
      </c>
      <c r="AO408" s="52">
        <f t="shared" ref="AO408:AQ408" si="624">COUNTIFS($M4:$M403,"◇",AO4:AO403,"&gt;=0.1")</f>
        <v>0</v>
      </c>
      <c r="AP408" s="52">
        <f t="shared" si="624"/>
        <v>0</v>
      </c>
      <c r="AQ408" s="52">
        <f t="shared" si="624"/>
        <v>0</v>
      </c>
      <c r="AR408" s="52">
        <f>COUNTIFS($M4:$M403,"◇",AR4:AR403,"&gt;=0.1")</f>
        <v>0</v>
      </c>
      <c r="AS408" s="60">
        <f t="shared" si="614"/>
        <v>0</v>
      </c>
      <c r="AT408" s="54"/>
      <c r="AU408" s="55"/>
    </row>
    <row r="409" spans="1:47" ht="21" hidden="1" customHeight="1">
      <c r="A409" s="56"/>
      <c r="B409" s="57"/>
      <c r="C409" s="57"/>
      <c r="D409" s="57"/>
      <c r="E409" s="58"/>
      <c r="F409" s="140"/>
      <c r="G409" s="140"/>
      <c r="H409" s="140"/>
      <c r="I409" s="140"/>
      <c r="J409" s="59" t="s">
        <v>50</v>
      </c>
      <c r="K409" s="51"/>
      <c r="L409" s="51"/>
      <c r="M409" s="51"/>
      <c r="N409" s="52">
        <f>COUNTIFS($M4:$M403,"×",N4:N403,"&gt;=0.1")</f>
        <v>0</v>
      </c>
      <c r="O409" s="52">
        <f t="shared" ref="O409" si="625">COUNTIFS($M4:$M403,"×",O4:O403,"&gt;=0.1")</f>
        <v>0</v>
      </c>
      <c r="P409" s="52">
        <f>COUNTIFS($M4:$M403,"×",P4:P403,"&gt;=0.1")</f>
        <v>0</v>
      </c>
      <c r="Q409" s="52">
        <f>COUNTIFS($M4:$M403,"×",Q4:Q403,"&gt;=0.1")</f>
        <v>0</v>
      </c>
      <c r="R409" s="52">
        <f>COUNTIFS($M4:$M403,"×",R4:R403,"&gt;=0.1")</f>
        <v>0</v>
      </c>
      <c r="S409" s="52">
        <f>COUNTIFS($M4:$M403,"×",S4:S403,"&gt;=0.1")</f>
        <v>0</v>
      </c>
      <c r="T409" s="52">
        <f t="shared" ref="T409:W409" si="626">COUNTIFS($M4:$M403,"×",T4:T403,"&gt;=0.1")</f>
        <v>0</v>
      </c>
      <c r="U409" s="52">
        <f t="shared" si="626"/>
        <v>0</v>
      </c>
      <c r="V409" s="52">
        <f t="shared" si="626"/>
        <v>0</v>
      </c>
      <c r="W409" s="52">
        <f t="shared" si="626"/>
        <v>0</v>
      </c>
      <c r="X409" s="52">
        <f>COUNTIFS($M4:$M403,"×",X4:X403,"&gt;=0.1")</f>
        <v>0</v>
      </c>
      <c r="Y409" s="52">
        <f>COUNTIFS($M4:$M403,"×",Y4:Y403,"&gt;=0.1")</f>
        <v>0</v>
      </c>
      <c r="Z409" s="52">
        <f>COUNTIFS($M4:$M403,"×",Z4:Z403,"&gt;=0.1")</f>
        <v>0</v>
      </c>
      <c r="AA409" s="52">
        <f t="shared" ref="AA409:AD409" si="627">COUNTIFS($M4:$M403,"×",AA4:AA403,"&gt;=0.1")</f>
        <v>0</v>
      </c>
      <c r="AB409" s="52">
        <f t="shared" si="627"/>
        <v>0</v>
      </c>
      <c r="AC409" s="52">
        <f t="shared" si="627"/>
        <v>0</v>
      </c>
      <c r="AD409" s="52">
        <f t="shared" si="627"/>
        <v>0</v>
      </c>
      <c r="AE409" s="52">
        <f>COUNTIFS($M4:$M403,"×",AE4:AE403,"&gt;=0.1")</f>
        <v>0</v>
      </c>
      <c r="AF409" s="52">
        <f>COUNTIFS($M4:$M403,"×",AF4:AF403,"&gt;=0.1")</f>
        <v>0</v>
      </c>
      <c r="AG409" s="52">
        <f>COUNTIFS($M4:$M403,"×",AG4:AG403,"&gt;=0.1")</f>
        <v>0</v>
      </c>
      <c r="AH409" s="52">
        <f t="shared" ref="AH409:AK409" si="628">COUNTIFS($M4:$M403,"×",AH4:AH403,"&gt;=0.1")</f>
        <v>0</v>
      </c>
      <c r="AI409" s="52">
        <f t="shared" si="628"/>
        <v>0</v>
      </c>
      <c r="AJ409" s="52">
        <f t="shared" si="628"/>
        <v>0</v>
      </c>
      <c r="AK409" s="52">
        <f t="shared" si="628"/>
        <v>0</v>
      </c>
      <c r="AL409" s="52">
        <f>COUNTIFS($M4:$M403,"×",AL4:AL403,"&gt;=0.1")</f>
        <v>0</v>
      </c>
      <c r="AM409" s="52">
        <f>COUNTIFS($M4:$M403,"×",AM4:AM403,"&gt;=0.1")</f>
        <v>0</v>
      </c>
      <c r="AN409" s="52">
        <f>COUNTIFS($M4:$M403,"×",AN4:AN403,"&gt;=0.1")</f>
        <v>0</v>
      </c>
      <c r="AO409" s="52">
        <f t="shared" ref="AO409:AQ409" si="629">COUNTIFS($M4:$M403,"×",AO4:AO403,"&gt;=0.1")</f>
        <v>0</v>
      </c>
      <c r="AP409" s="52">
        <f t="shared" si="629"/>
        <v>0</v>
      </c>
      <c r="AQ409" s="52">
        <f t="shared" si="629"/>
        <v>0</v>
      </c>
      <c r="AR409" s="52">
        <f>COUNTIFS($M4:$M403,"×",AR4:AR403,"&gt;=0.1")</f>
        <v>0</v>
      </c>
      <c r="AS409" s="60">
        <f t="shared" si="614"/>
        <v>0</v>
      </c>
      <c r="AT409" s="54"/>
      <c r="AU409" s="55"/>
    </row>
    <row r="410" spans="1:47" ht="21" hidden="1" customHeight="1">
      <c r="A410" s="56"/>
      <c r="B410" s="57"/>
      <c r="C410" s="57"/>
      <c r="D410" s="57"/>
      <c r="E410" s="58"/>
      <c r="F410" s="140"/>
      <c r="G410" s="140"/>
      <c r="H410" s="140"/>
      <c r="I410" s="140"/>
      <c r="J410" s="59" t="s">
        <v>59</v>
      </c>
      <c r="K410" s="51"/>
      <c r="L410" s="51"/>
      <c r="M410" s="51"/>
      <c r="N410" s="52">
        <f>COUNTIFS($H4:$H403,"重度",N4:N403,"&gt;=0.1")</f>
        <v>0</v>
      </c>
      <c r="O410" s="52">
        <f t="shared" ref="O410:AR410" si="630">COUNTIFS($H4:$H403,"重度",O4:O403,"&gt;=0.1")</f>
        <v>0</v>
      </c>
      <c r="P410" s="52">
        <f>COUNTIFS($H4:$H403,"重度",P4:P403,"&gt;=0.1")</f>
        <v>0</v>
      </c>
      <c r="Q410" s="52">
        <f t="shared" si="630"/>
        <v>0</v>
      </c>
      <c r="R410" s="52">
        <f t="shared" si="630"/>
        <v>0</v>
      </c>
      <c r="S410" s="52">
        <f t="shared" si="630"/>
        <v>0</v>
      </c>
      <c r="T410" s="52">
        <f t="shared" si="630"/>
        <v>0</v>
      </c>
      <c r="U410" s="52">
        <f t="shared" si="630"/>
        <v>0</v>
      </c>
      <c r="V410" s="52">
        <f t="shared" si="630"/>
        <v>0</v>
      </c>
      <c r="W410" s="52">
        <f t="shared" si="630"/>
        <v>0</v>
      </c>
      <c r="X410" s="52">
        <f t="shared" si="630"/>
        <v>0</v>
      </c>
      <c r="Y410" s="52">
        <f t="shared" si="630"/>
        <v>0</v>
      </c>
      <c r="Z410" s="52">
        <f t="shared" si="630"/>
        <v>0</v>
      </c>
      <c r="AA410" s="52">
        <f t="shared" si="630"/>
        <v>0</v>
      </c>
      <c r="AB410" s="52">
        <f t="shared" si="630"/>
        <v>0</v>
      </c>
      <c r="AC410" s="52">
        <f t="shared" si="630"/>
        <v>0</v>
      </c>
      <c r="AD410" s="52">
        <f t="shared" si="630"/>
        <v>0</v>
      </c>
      <c r="AE410" s="52">
        <f t="shared" si="630"/>
        <v>0</v>
      </c>
      <c r="AF410" s="52">
        <f t="shared" si="630"/>
        <v>0</v>
      </c>
      <c r="AG410" s="52">
        <f t="shared" si="630"/>
        <v>0</v>
      </c>
      <c r="AH410" s="52">
        <f t="shared" si="630"/>
        <v>0</v>
      </c>
      <c r="AI410" s="52">
        <f t="shared" si="630"/>
        <v>0</v>
      </c>
      <c r="AJ410" s="52">
        <f t="shared" si="630"/>
        <v>0</v>
      </c>
      <c r="AK410" s="52">
        <f t="shared" si="630"/>
        <v>0</v>
      </c>
      <c r="AL410" s="52">
        <f t="shared" si="630"/>
        <v>0</v>
      </c>
      <c r="AM410" s="52">
        <f t="shared" si="630"/>
        <v>0</v>
      </c>
      <c r="AN410" s="52">
        <f t="shared" si="630"/>
        <v>0</v>
      </c>
      <c r="AO410" s="52">
        <f t="shared" si="630"/>
        <v>0</v>
      </c>
      <c r="AP410" s="52">
        <f t="shared" si="630"/>
        <v>0</v>
      </c>
      <c r="AQ410" s="52">
        <f t="shared" si="630"/>
        <v>0</v>
      </c>
      <c r="AR410" s="52">
        <f t="shared" si="630"/>
        <v>0</v>
      </c>
      <c r="AS410" s="60">
        <f t="shared" si="614"/>
        <v>0</v>
      </c>
      <c r="AT410" s="54"/>
      <c r="AU410" s="55"/>
    </row>
    <row r="411" spans="1:47" ht="21" hidden="1" customHeight="1">
      <c r="A411" s="56"/>
      <c r="B411" s="57"/>
      <c r="C411" s="57"/>
      <c r="D411" s="57"/>
      <c r="E411" s="58"/>
      <c r="F411" s="140"/>
      <c r="G411" s="140"/>
      <c r="H411" s="140"/>
      <c r="I411" s="140"/>
      <c r="J411" s="59" t="s">
        <v>60</v>
      </c>
      <c r="K411" s="51"/>
      <c r="L411" s="51"/>
      <c r="M411" s="51"/>
      <c r="N411" s="52">
        <f>COUNTIFS($H4:$H403,"中度",N4:N403,"&gt;=0.1")</f>
        <v>0</v>
      </c>
      <c r="O411" s="52">
        <f t="shared" ref="O411:AR411" si="631">COUNTIFS($H4:$H403,"中度",O4:O403,"&gt;=0.1")</f>
        <v>0</v>
      </c>
      <c r="P411" s="52">
        <f>COUNTIFS($H4:$H403,"中度",P4:P403,"&gt;=0.1")</f>
        <v>0</v>
      </c>
      <c r="Q411" s="52">
        <f t="shared" si="631"/>
        <v>0</v>
      </c>
      <c r="R411" s="52">
        <f t="shared" si="631"/>
        <v>0</v>
      </c>
      <c r="S411" s="52">
        <f t="shared" si="631"/>
        <v>0</v>
      </c>
      <c r="T411" s="52">
        <f t="shared" si="631"/>
        <v>0</v>
      </c>
      <c r="U411" s="52">
        <f t="shared" si="631"/>
        <v>0</v>
      </c>
      <c r="V411" s="52">
        <f t="shared" si="631"/>
        <v>0</v>
      </c>
      <c r="W411" s="52">
        <f t="shared" si="631"/>
        <v>0</v>
      </c>
      <c r="X411" s="52">
        <f t="shared" si="631"/>
        <v>0</v>
      </c>
      <c r="Y411" s="52">
        <f t="shared" si="631"/>
        <v>0</v>
      </c>
      <c r="Z411" s="52">
        <f t="shared" si="631"/>
        <v>0</v>
      </c>
      <c r="AA411" s="52">
        <f t="shared" si="631"/>
        <v>0</v>
      </c>
      <c r="AB411" s="52">
        <f t="shared" si="631"/>
        <v>0</v>
      </c>
      <c r="AC411" s="52">
        <f t="shared" si="631"/>
        <v>0</v>
      </c>
      <c r="AD411" s="52">
        <f t="shared" si="631"/>
        <v>0</v>
      </c>
      <c r="AE411" s="52">
        <f t="shared" si="631"/>
        <v>0</v>
      </c>
      <c r="AF411" s="52">
        <f t="shared" si="631"/>
        <v>0</v>
      </c>
      <c r="AG411" s="52">
        <f t="shared" si="631"/>
        <v>0</v>
      </c>
      <c r="AH411" s="52">
        <f t="shared" si="631"/>
        <v>0</v>
      </c>
      <c r="AI411" s="52">
        <f t="shared" si="631"/>
        <v>0</v>
      </c>
      <c r="AJ411" s="52">
        <f t="shared" si="631"/>
        <v>0</v>
      </c>
      <c r="AK411" s="52">
        <f t="shared" si="631"/>
        <v>0</v>
      </c>
      <c r="AL411" s="52">
        <f t="shared" si="631"/>
        <v>0</v>
      </c>
      <c r="AM411" s="52">
        <f t="shared" si="631"/>
        <v>0</v>
      </c>
      <c r="AN411" s="52">
        <f t="shared" si="631"/>
        <v>0</v>
      </c>
      <c r="AO411" s="52">
        <f t="shared" si="631"/>
        <v>0</v>
      </c>
      <c r="AP411" s="52">
        <f t="shared" si="631"/>
        <v>0</v>
      </c>
      <c r="AQ411" s="52">
        <f t="shared" si="631"/>
        <v>0</v>
      </c>
      <c r="AR411" s="52">
        <f t="shared" si="631"/>
        <v>0</v>
      </c>
      <c r="AS411" s="60">
        <f t="shared" si="614"/>
        <v>0</v>
      </c>
      <c r="AT411" s="54"/>
      <c r="AU411" s="55"/>
    </row>
    <row r="412" spans="1:47" ht="21" hidden="1" customHeight="1">
      <c r="A412" s="56"/>
      <c r="B412" s="57"/>
      <c r="C412" s="57"/>
      <c r="D412" s="57"/>
      <c r="E412" s="58"/>
      <c r="F412" s="140"/>
      <c r="G412" s="140"/>
      <c r="H412" s="140"/>
      <c r="I412" s="140"/>
      <c r="J412" s="59" t="s">
        <v>61</v>
      </c>
      <c r="K412" s="51"/>
      <c r="L412" s="51"/>
      <c r="M412" s="51"/>
      <c r="N412" s="52">
        <f>COUNTIFS($H4:$H403,"軽度",N4:N403,"&gt;=0.1")</f>
        <v>0</v>
      </c>
      <c r="O412" s="52">
        <f t="shared" ref="O412:AR412" si="632">COUNTIFS($H4:$H403,"軽度",O4:O403,"&gt;=0.1")</f>
        <v>0</v>
      </c>
      <c r="P412" s="52">
        <f>COUNTIFS($H4:$H403,"軽度",P4:P403,"&gt;=0.1")</f>
        <v>0</v>
      </c>
      <c r="Q412" s="52">
        <f t="shared" si="632"/>
        <v>0</v>
      </c>
      <c r="R412" s="52">
        <f t="shared" si="632"/>
        <v>0</v>
      </c>
      <c r="S412" s="52">
        <f t="shared" si="632"/>
        <v>0</v>
      </c>
      <c r="T412" s="52">
        <f t="shared" si="632"/>
        <v>0</v>
      </c>
      <c r="U412" s="52">
        <f t="shared" si="632"/>
        <v>0</v>
      </c>
      <c r="V412" s="52">
        <f t="shared" si="632"/>
        <v>0</v>
      </c>
      <c r="W412" s="52">
        <f t="shared" si="632"/>
        <v>0</v>
      </c>
      <c r="X412" s="52">
        <f t="shared" si="632"/>
        <v>0</v>
      </c>
      <c r="Y412" s="52">
        <f t="shared" si="632"/>
        <v>0</v>
      </c>
      <c r="Z412" s="52">
        <f t="shared" si="632"/>
        <v>0</v>
      </c>
      <c r="AA412" s="52">
        <f t="shared" si="632"/>
        <v>0</v>
      </c>
      <c r="AB412" s="52">
        <f t="shared" si="632"/>
        <v>0</v>
      </c>
      <c r="AC412" s="52">
        <f t="shared" si="632"/>
        <v>0</v>
      </c>
      <c r="AD412" s="52">
        <f t="shared" si="632"/>
        <v>0</v>
      </c>
      <c r="AE412" s="52">
        <f t="shared" si="632"/>
        <v>0</v>
      </c>
      <c r="AF412" s="52">
        <f t="shared" si="632"/>
        <v>0</v>
      </c>
      <c r="AG412" s="52">
        <f t="shared" si="632"/>
        <v>0</v>
      </c>
      <c r="AH412" s="52">
        <f t="shared" si="632"/>
        <v>0</v>
      </c>
      <c r="AI412" s="52">
        <f t="shared" si="632"/>
        <v>0</v>
      </c>
      <c r="AJ412" s="52">
        <f t="shared" si="632"/>
        <v>0</v>
      </c>
      <c r="AK412" s="52">
        <f t="shared" si="632"/>
        <v>0</v>
      </c>
      <c r="AL412" s="52">
        <f t="shared" si="632"/>
        <v>0</v>
      </c>
      <c r="AM412" s="52">
        <f t="shared" si="632"/>
        <v>0</v>
      </c>
      <c r="AN412" s="52">
        <f t="shared" si="632"/>
        <v>0</v>
      </c>
      <c r="AO412" s="52">
        <f t="shared" si="632"/>
        <v>0</v>
      </c>
      <c r="AP412" s="52">
        <f t="shared" si="632"/>
        <v>0</v>
      </c>
      <c r="AQ412" s="52">
        <f t="shared" si="632"/>
        <v>0</v>
      </c>
      <c r="AR412" s="52">
        <f t="shared" si="632"/>
        <v>0</v>
      </c>
      <c r="AS412" s="60">
        <f t="shared" si="614"/>
        <v>0</v>
      </c>
      <c r="AT412" s="54"/>
      <c r="AU412" s="55"/>
    </row>
    <row r="413" spans="1:47" ht="21" hidden="1" customHeight="1">
      <c r="A413" s="56"/>
      <c r="B413" s="57"/>
      <c r="C413" s="57"/>
      <c r="D413" s="57"/>
      <c r="E413" s="58"/>
      <c r="F413" s="140"/>
      <c r="G413" s="140"/>
      <c r="H413" s="140"/>
      <c r="I413" s="140"/>
      <c r="J413" s="59" t="s">
        <v>62</v>
      </c>
      <c r="K413" s="51"/>
      <c r="L413" s="51"/>
      <c r="M413" s="51"/>
      <c r="N413" s="52">
        <f>COUNTIFS($I4:$I403,"非",N4:N403,"&gt;=0.1")</f>
        <v>0</v>
      </c>
      <c r="O413" s="52">
        <f t="shared" ref="O413:AR413" si="633">COUNTIFS($I4:$I403,"非",O4:O403,"&gt;=0.1")</f>
        <v>0</v>
      </c>
      <c r="P413" s="52">
        <f>COUNTIFS($I4:$I403,"非",P4:P403,"&gt;=0.1")</f>
        <v>0</v>
      </c>
      <c r="Q413" s="52">
        <f t="shared" si="633"/>
        <v>0</v>
      </c>
      <c r="R413" s="52">
        <f t="shared" si="633"/>
        <v>0</v>
      </c>
      <c r="S413" s="52">
        <f t="shared" si="633"/>
        <v>0</v>
      </c>
      <c r="T413" s="52">
        <f t="shared" si="633"/>
        <v>0</v>
      </c>
      <c r="U413" s="52">
        <f t="shared" si="633"/>
        <v>0</v>
      </c>
      <c r="V413" s="52">
        <f t="shared" si="633"/>
        <v>0</v>
      </c>
      <c r="W413" s="52">
        <f t="shared" si="633"/>
        <v>0</v>
      </c>
      <c r="X413" s="52">
        <f t="shared" si="633"/>
        <v>0</v>
      </c>
      <c r="Y413" s="52">
        <f t="shared" si="633"/>
        <v>0</v>
      </c>
      <c r="Z413" s="52">
        <f t="shared" si="633"/>
        <v>0</v>
      </c>
      <c r="AA413" s="52">
        <f t="shared" si="633"/>
        <v>0</v>
      </c>
      <c r="AB413" s="52">
        <f t="shared" si="633"/>
        <v>0</v>
      </c>
      <c r="AC413" s="52">
        <f t="shared" si="633"/>
        <v>0</v>
      </c>
      <c r="AD413" s="52">
        <f t="shared" si="633"/>
        <v>0</v>
      </c>
      <c r="AE413" s="52">
        <f t="shared" si="633"/>
        <v>0</v>
      </c>
      <c r="AF413" s="52">
        <f t="shared" si="633"/>
        <v>0</v>
      </c>
      <c r="AG413" s="52">
        <f t="shared" si="633"/>
        <v>0</v>
      </c>
      <c r="AH413" s="52">
        <f t="shared" si="633"/>
        <v>0</v>
      </c>
      <c r="AI413" s="52">
        <f t="shared" si="633"/>
        <v>0</v>
      </c>
      <c r="AJ413" s="52">
        <f t="shared" si="633"/>
        <v>0</v>
      </c>
      <c r="AK413" s="52">
        <f t="shared" si="633"/>
        <v>0</v>
      </c>
      <c r="AL413" s="52">
        <f t="shared" si="633"/>
        <v>0</v>
      </c>
      <c r="AM413" s="52">
        <f t="shared" si="633"/>
        <v>0</v>
      </c>
      <c r="AN413" s="52">
        <f t="shared" si="633"/>
        <v>0</v>
      </c>
      <c r="AO413" s="52">
        <f t="shared" si="633"/>
        <v>0</v>
      </c>
      <c r="AP413" s="52">
        <f t="shared" si="633"/>
        <v>0</v>
      </c>
      <c r="AQ413" s="52">
        <f t="shared" si="633"/>
        <v>0</v>
      </c>
      <c r="AR413" s="52">
        <f t="shared" si="633"/>
        <v>0</v>
      </c>
      <c r="AS413" s="60">
        <f t="shared" si="614"/>
        <v>0</v>
      </c>
      <c r="AT413" s="54"/>
      <c r="AU413" s="55"/>
    </row>
    <row r="414" spans="1:47" ht="21" hidden="1" customHeight="1">
      <c r="A414" s="56"/>
      <c r="B414" s="57"/>
      <c r="C414" s="57"/>
      <c r="D414" s="57"/>
      <c r="E414" s="58"/>
      <c r="F414" s="140"/>
      <c r="G414" s="140"/>
      <c r="H414" s="140"/>
      <c r="I414" s="140"/>
      <c r="J414" s="59" t="s">
        <v>63</v>
      </c>
      <c r="K414" s="51"/>
      <c r="L414" s="51"/>
      <c r="M414" s="51"/>
      <c r="N414" s="52">
        <f>COUNTIFS($I4:$I403,"ひとり",N4:N403,"&gt;=0.1")</f>
        <v>0</v>
      </c>
      <c r="O414" s="52">
        <f t="shared" ref="O414:AR414" si="634">COUNTIFS($I4:$I403,"ひとり",O4:O403,"&gt;=0.1")</f>
        <v>0</v>
      </c>
      <c r="P414" s="52">
        <f>COUNTIFS($I4:$I403,"ひとり",P4:P403,"&gt;=0.1")</f>
        <v>0</v>
      </c>
      <c r="Q414" s="52">
        <f t="shared" si="634"/>
        <v>0</v>
      </c>
      <c r="R414" s="52">
        <f t="shared" si="634"/>
        <v>0</v>
      </c>
      <c r="S414" s="52">
        <f t="shared" si="634"/>
        <v>0</v>
      </c>
      <c r="T414" s="52">
        <f t="shared" si="634"/>
        <v>0</v>
      </c>
      <c r="U414" s="52">
        <f t="shared" si="634"/>
        <v>0</v>
      </c>
      <c r="V414" s="52">
        <f t="shared" si="634"/>
        <v>0</v>
      </c>
      <c r="W414" s="52">
        <f t="shared" si="634"/>
        <v>0</v>
      </c>
      <c r="X414" s="52">
        <f t="shared" si="634"/>
        <v>0</v>
      </c>
      <c r="Y414" s="52">
        <f t="shared" si="634"/>
        <v>0</v>
      </c>
      <c r="Z414" s="52">
        <f t="shared" si="634"/>
        <v>0</v>
      </c>
      <c r="AA414" s="52">
        <f t="shared" si="634"/>
        <v>0</v>
      </c>
      <c r="AB414" s="52">
        <f t="shared" si="634"/>
        <v>0</v>
      </c>
      <c r="AC414" s="52">
        <f t="shared" si="634"/>
        <v>0</v>
      </c>
      <c r="AD414" s="52">
        <f t="shared" si="634"/>
        <v>0</v>
      </c>
      <c r="AE414" s="52">
        <f t="shared" si="634"/>
        <v>0</v>
      </c>
      <c r="AF414" s="52">
        <f t="shared" si="634"/>
        <v>0</v>
      </c>
      <c r="AG414" s="52">
        <f t="shared" si="634"/>
        <v>0</v>
      </c>
      <c r="AH414" s="52">
        <f t="shared" si="634"/>
        <v>0</v>
      </c>
      <c r="AI414" s="52">
        <f t="shared" si="634"/>
        <v>0</v>
      </c>
      <c r="AJ414" s="52">
        <f t="shared" si="634"/>
        <v>0</v>
      </c>
      <c r="AK414" s="52">
        <f t="shared" si="634"/>
        <v>0</v>
      </c>
      <c r="AL414" s="52">
        <f t="shared" si="634"/>
        <v>0</v>
      </c>
      <c r="AM414" s="52">
        <f t="shared" si="634"/>
        <v>0</v>
      </c>
      <c r="AN414" s="52">
        <f t="shared" si="634"/>
        <v>0</v>
      </c>
      <c r="AO414" s="52">
        <f t="shared" si="634"/>
        <v>0</v>
      </c>
      <c r="AP414" s="52">
        <f t="shared" si="634"/>
        <v>0</v>
      </c>
      <c r="AQ414" s="52">
        <f t="shared" si="634"/>
        <v>0</v>
      </c>
      <c r="AR414" s="52">
        <f t="shared" si="634"/>
        <v>0</v>
      </c>
      <c r="AS414" s="60">
        <f t="shared" si="614"/>
        <v>0</v>
      </c>
      <c r="AT414" s="54"/>
      <c r="AU414" s="55"/>
    </row>
    <row r="415" spans="1:47" ht="21" hidden="1" customHeight="1">
      <c r="A415" s="56"/>
      <c r="B415" s="57"/>
      <c r="C415" s="57"/>
      <c r="D415" s="57"/>
      <c r="E415" s="58"/>
      <c r="F415" s="140"/>
      <c r="G415" s="140"/>
      <c r="H415" s="140"/>
      <c r="I415" s="140"/>
      <c r="J415" s="59" t="s">
        <v>64</v>
      </c>
      <c r="K415" s="51"/>
      <c r="L415" s="51"/>
      <c r="M415" s="51"/>
      <c r="N415" s="52">
        <f>COUNTIFS($I4:$I403,"多胎児",N4:N403,"&gt;=0.1")</f>
        <v>0</v>
      </c>
      <c r="O415" s="52">
        <f t="shared" ref="O415:AR415" si="635">COUNTIFS($I4:$I403,"多胎児",O4:O403,"&gt;=0.1")</f>
        <v>0</v>
      </c>
      <c r="P415" s="52">
        <f>COUNTIFS($I4:$I403,"多胎児",P4:P403,"&gt;=0.1")</f>
        <v>0</v>
      </c>
      <c r="Q415" s="52">
        <f t="shared" si="635"/>
        <v>0</v>
      </c>
      <c r="R415" s="52">
        <f t="shared" si="635"/>
        <v>0</v>
      </c>
      <c r="S415" s="52">
        <f t="shared" si="635"/>
        <v>0</v>
      </c>
      <c r="T415" s="52">
        <f t="shared" si="635"/>
        <v>0</v>
      </c>
      <c r="U415" s="52">
        <f t="shared" si="635"/>
        <v>0</v>
      </c>
      <c r="V415" s="52">
        <f t="shared" si="635"/>
        <v>0</v>
      </c>
      <c r="W415" s="52">
        <f t="shared" si="635"/>
        <v>0</v>
      </c>
      <c r="X415" s="52">
        <f t="shared" si="635"/>
        <v>0</v>
      </c>
      <c r="Y415" s="52">
        <f t="shared" si="635"/>
        <v>0</v>
      </c>
      <c r="Z415" s="52">
        <f t="shared" si="635"/>
        <v>0</v>
      </c>
      <c r="AA415" s="52">
        <f t="shared" si="635"/>
        <v>0</v>
      </c>
      <c r="AB415" s="52">
        <f t="shared" si="635"/>
        <v>0</v>
      </c>
      <c r="AC415" s="52">
        <f t="shared" si="635"/>
        <v>0</v>
      </c>
      <c r="AD415" s="52">
        <f t="shared" si="635"/>
        <v>0</v>
      </c>
      <c r="AE415" s="52">
        <f t="shared" si="635"/>
        <v>0</v>
      </c>
      <c r="AF415" s="52">
        <f t="shared" si="635"/>
        <v>0</v>
      </c>
      <c r="AG415" s="52">
        <f t="shared" si="635"/>
        <v>0</v>
      </c>
      <c r="AH415" s="52">
        <f t="shared" si="635"/>
        <v>0</v>
      </c>
      <c r="AI415" s="52">
        <f t="shared" si="635"/>
        <v>0</v>
      </c>
      <c r="AJ415" s="52">
        <f t="shared" si="635"/>
        <v>0</v>
      </c>
      <c r="AK415" s="52">
        <f t="shared" si="635"/>
        <v>0</v>
      </c>
      <c r="AL415" s="52">
        <f t="shared" si="635"/>
        <v>0</v>
      </c>
      <c r="AM415" s="52">
        <f t="shared" si="635"/>
        <v>0</v>
      </c>
      <c r="AN415" s="52">
        <f t="shared" si="635"/>
        <v>0</v>
      </c>
      <c r="AO415" s="52">
        <f t="shared" si="635"/>
        <v>0</v>
      </c>
      <c r="AP415" s="52">
        <f t="shared" si="635"/>
        <v>0</v>
      </c>
      <c r="AQ415" s="52">
        <f t="shared" si="635"/>
        <v>0</v>
      </c>
      <c r="AR415" s="52">
        <f t="shared" si="635"/>
        <v>0</v>
      </c>
      <c r="AS415" s="60">
        <f t="shared" si="614"/>
        <v>0</v>
      </c>
      <c r="AT415" s="54"/>
      <c r="AU415" s="55"/>
    </row>
    <row r="416" spans="1:47" ht="21" customHeight="1">
      <c r="A416" s="56"/>
      <c r="B416" s="57"/>
      <c r="C416" s="57"/>
      <c r="D416" s="57"/>
      <c r="E416" s="58"/>
      <c r="F416" s="140"/>
      <c r="G416" s="140"/>
      <c r="H416" s="140"/>
      <c r="I416" s="140"/>
      <c r="J416" s="61" t="s">
        <v>16</v>
      </c>
      <c r="K416" s="62"/>
      <c r="L416" s="62"/>
      <c r="M416" s="62"/>
      <c r="N416" s="63">
        <f>SUM(N417:N421)</f>
        <v>0</v>
      </c>
      <c r="O416" s="63">
        <f t="shared" ref="O416:AR416" si="636">SUM(O417:O421)</f>
        <v>0</v>
      </c>
      <c r="P416" s="63">
        <f t="shared" si="636"/>
        <v>0</v>
      </c>
      <c r="Q416" s="63">
        <f t="shared" si="636"/>
        <v>0</v>
      </c>
      <c r="R416" s="63">
        <f t="shared" si="636"/>
        <v>0</v>
      </c>
      <c r="S416" s="63">
        <f t="shared" si="636"/>
        <v>0</v>
      </c>
      <c r="T416" s="63">
        <f t="shared" si="636"/>
        <v>0</v>
      </c>
      <c r="U416" s="63">
        <f t="shared" si="636"/>
        <v>0</v>
      </c>
      <c r="V416" s="63">
        <f t="shared" si="636"/>
        <v>0</v>
      </c>
      <c r="W416" s="63">
        <f t="shared" si="636"/>
        <v>0</v>
      </c>
      <c r="X416" s="63">
        <f t="shared" si="636"/>
        <v>0</v>
      </c>
      <c r="Y416" s="63">
        <f t="shared" si="636"/>
        <v>0</v>
      </c>
      <c r="Z416" s="63">
        <f t="shared" si="636"/>
        <v>0</v>
      </c>
      <c r="AA416" s="63">
        <f t="shared" si="636"/>
        <v>0</v>
      </c>
      <c r="AB416" s="63">
        <f t="shared" si="636"/>
        <v>0</v>
      </c>
      <c r="AC416" s="63">
        <f t="shared" si="636"/>
        <v>0</v>
      </c>
      <c r="AD416" s="63">
        <f t="shared" si="636"/>
        <v>0</v>
      </c>
      <c r="AE416" s="63">
        <f t="shared" si="636"/>
        <v>0</v>
      </c>
      <c r="AF416" s="63">
        <f t="shared" si="636"/>
        <v>0</v>
      </c>
      <c r="AG416" s="63">
        <f t="shared" si="636"/>
        <v>0</v>
      </c>
      <c r="AH416" s="63">
        <f t="shared" si="636"/>
        <v>0</v>
      </c>
      <c r="AI416" s="63">
        <f t="shared" si="636"/>
        <v>0</v>
      </c>
      <c r="AJ416" s="63">
        <f t="shared" si="636"/>
        <v>0</v>
      </c>
      <c r="AK416" s="63">
        <f t="shared" si="636"/>
        <v>0</v>
      </c>
      <c r="AL416" s="63">
        <f t="shared" si="636"/>
        <v>0</v>
      </c>
      <c r="AM416" s="63">
        <f t="shared" si="636"/>
        <v>0</v>
      </c>
      <c r="AN416" s="63">
        <f t="shared" si="636"/>
        <v>0</v>
      </c>
      <c r="AO416" s="63">
        <f t="shared" si="636"/>
        <v>0</v>
      </c>
      <c r="AP416" s="63">
        <f t="shared" si="636"/>
        <v>0</v>
      </c>
      <c r="AQ416" s="63">
        <f t="shared" si="636"/>
        <v>0</v>
      </c>
      <c r="AR416" s="63">
        <f t="shared" si="636"/>
        <v>0</v>
      </c>
      <c r="AS416" s="60">
        <f t="shared" si="614"/>
        <v>0</v>
      </c>
      <c r="AT416" s="64"/>
      <c r="AU416" s="55"/>
    </row>
    <row r="417" spans="1:47" ht="23.25" hidden="1" customHeight="1">
      <c r="A417" s="56"/>
      <c r="B417" s="57"/>
      <c r="C417" s="57"/>
      <c r="D417" s="57"/>
      <c r="E417" s="58"/>
      <c r="F417" s="140"/>
      <c r="G417" s="140"/>
      <c r="H417" s="140"/>
      <c r="I417" s="140"/>
      <c r="J417" s="59" t="s">
        <v>46</v>
      </c>
      <c r="K417" s="62"/>
      <c r="L417" s="62"/>
      <c r="M417" s="62"/>
      <c r="N417" s="63">
        <f>SUMIFS(N4:N403,$M4:$M403,"○")</f>
        <v>0</v>
      </c>
      <c r="O417" s="63">
        <f t="shared" ref="O417:AR417" si="637">SUMIFS(O4:O403,$M4:$M403,"○")</f>
        <v>0</v>
      </c>
      <c r="P417" s="63">
        <f>SUMIFS(P4:P403,$M4:$M403,"○")</f>
        <v>0</v>
      </c>
      <c r="Q417" s="63">
        <f t="shared" si="637"/>
        <v>0</v>
      </c>
      <c r="R417" s="63">
        <f t="shared" si="637"/>
        <v>0</v>
      </c>
      <c r="S417" s="63">
        <f t="shared" si="637"/>
        <v>0</v>
      </c>
      <c r="T417" s="63">
        <f t="shared" si="637"/>
        <v>0</v>
      </c>
      <c r="U417" s="63">
        <f t="shared" si="637"/>
        <v>0</v>
      </c>
      <c r="V417" s="63">
        <f t="shared" si="637"/>
        <v>0</v>
      </c>
      <c r="W417" s="63">
        <f t="shared" si="637"/>
        <v>0</v>
      </c>
      <c r="X417" s="63">
        <f t="shared" si="637"/>
        <v>0</v>
      </c>
      <c r="Y417" s="63">
        <f t="shared" si="637"/>
        <v>0</v>
      </c>
      <c r="Z417" s="63">
        <f t="shared" si="637"/>
        <v>0</v>
      </c>
      <c r="AA417" s="63">
        <f t="shared" si="637"/>
        <v>0</v>
      </c>
      <c r="AB417" s="63">
        <f t="shared" si="637"/>
        <v>0</v>
      </c>
      <c r="AC417" s="63">
        <f t="shared" si="637"/>
        <v>0</v>
      </c>
      <c r="AD417" s="63">
        <f t="shared" si="637"/>
        <v>0</v>
      </c>
      <c r="AE417" s="63">
        <f t="shared" si="637"/>
        <v>0</v>
      </c>
      <c r="AF417" s="63">
        <f t="shared" si="637"/>
        <v>0</v>
      </c>
      <c r="AG417" s="63">
        <f t="shared" si="637"/>
        <v>0</v>
      </c>
      <c r="AH417" s="63">
        <f t="shared" si="637"/>
        <v>0</v>
      </c>
      <c r="AI417" s="63">
        <f t="shared" si="637"/>
        <v>0</v>
      </c>
      <c r="AJ417" s="63">
        <f t="shared" si="637"/>
        <v>0</v>
      </c>
      <c r="AK417" s="63">
        <f t="shared" si="637"/>
        <v>0</v>
      </c>
      <c r="AL417" s="63">
        <f t="shared" si="637"/>
        <v>0</v>
      </c>
      <c r="AM417" s="63">
        <f t="shared" si="637"/>
        <v>0</v>
      </c>
      <c r="AN417" s="63">
        <f t="shared" si="637"/>
        <v>0</v>
      </c>
      <c r="AO417" s="63">
        <f t="shared" si="637"/>
        <v>0</v>
      </c>
      <c r="AP417" s="63">
        <f t="shared" si="637"/>
        <v>0</v>
      </c>
      <c r="AQ417" s="63">
        <f t="shared" si="637"/>
        <v>0</v>
      </c>
      <c r="AR417" s="63">
        <f t="shared" si="637"/>
        <v>0</v>
      </c>
      <c r="AS417" s="60">
        <f t="shared" si="614"/>
        <v>0</v>
      </c>
      <c r="AT417" s="65"/>
      <c r="AU417" s="18"/>
    </row>
    <row r="418" spans="1:47" ht="24" hidden="1" customHeight="1">
      <c r="A418" s="56"/>
      <c r="B418" s="57"/>
      <c r="C418" s="57"/>
      <c r="D418" s="57"/>
      <c r="E418" s="58"/>
      <c r="F418" s="140"/>
      <c r="G418" s="140"/>
      <c r="H418" s="140"/>
      <c r="I418" s="140"/>
      <c r="J418" s="59" t="s">
        <v>47</v>
      </c>
      <c r="K418" s="62"/>
      <c r="L418" s="62"/>
      <c r="M418" s="62"/>
      <c r="N418" s="63">
        <f>SUMIFS(N4:N403,$M4:$M403,"△")</f>
        <v>0</v>
      </c>
      <c r="O418" s="63">
        <f t="shared" ref="O418:AR418" si="638">SUMIFS(O4:O403,$M4:$M403,"△")</f>
        <v>0</v>
      </c>
      <c r="P418" s="63">
        <f>SUMIFS(P4:P403,$M4:$M403,"△")</f>
        <v>0</v>
      </c>
      <c r="Q418" s="63">
        <f t="shared" si="638"/>
        <v>0</v>
      </c>
      <c r="R418" s="63">
        <f t="shared" si="638"/>
        <v>0</v>
      </c>
      <c r="S418" s="63">
        <f t="shared" si="638"/>
        <v>0</v>
      </c>
      <c r="T418" s="63">
        <f t="shared" si="638"/>
        <v>0</v>
      </c>
      <c r="U418" s="63">
        <f t="shared" si="638"/>
        <v>0</v>
      </c>
      <c r="V418" s="63">
        <f t="shared" si="638"/>
        <v>0</v>
      </c>
      <c r="W418" s="63">
        <f t="shared" si="638"/>
        <v>0</v>
      </c>
      <c r="X418" s="63">
        <f t="shared" si="638"/>
        <v>0</v>
      </c>
      <c r="Y418" s="63">
        <f t="shared" si="638"/>
        <v>0</v>
      </c>
      <c r="Z418" s="63">
        <f t="shared" si="638"/>
        <v>0</v>
      </c>
      <c r="AA418" s="63">
        <f t="shared" si="638"/>
        <v>0</v>
      </c>
      <c r="AB418" s="63">
        <f t="shared" si="638"/>
        <v>0</v>
      </c>
      <c r="AC418" s="63">
        <f t="shared" si="638"/>
        <v>0</v>
      </c>
      <c r="AD418" s="63">
        <f t="shared" si="638"/>
        <v>0</v>
      </c>
      <c r="AE418" s="63">
        <f t="shared" si="638"/>
        <v>0</v>
      </c>
      <c r="AF418" s="63">
        <f t="shared" si="638"/>
        <v>0</v>
      </c>
      <c r="AG418" s="63">
        <f t="shared" si="638"/>
        <v>0</v>
      </c>
      <c r="AH418" s="63">
        <f t="shared" si="638"/>
        <v>0</v>
      </c>
      <c r="AI418" s="63">
        <f t="shared" si="638"/>
        <v>0</v>
      </c>
      <c r="AJ418" s="63">
        <f t="shared" si="638"/>
        <v>0</v>
      </c>
      <c r="AK418" s="63">
        <f t="shared" si="638"/>
        <v>0</v>
      </c>
      <c r="AL418" s="63">
        <f t="shared" si="638"/>
        <v>0</v>
      </c>
      <c r="AM418" s="63">
        <f t="shared" si="638"/>
        <v>0</v>
      </c>
      <c r="AN418" s="63">
        <f t="shared" si="638"/>
        <v>0</v>
      </c>
      <c r="AO418" s="63">
        <f t="shared" si="638"/>
        <v>0</v>
      </c>
      <c r="AP418" s="63">
        <f t="shared" si="638"/>
        <v>0</v>
      </c>
      <c r="AQ418" s="63">
        <f t="shared" si="638"/>
        <v>0</v>
      </c>
      <c r="AR418" s="63">
        <f t="shared" si="638"/>
        <v>0</v>
      </c>
      <c r="AS418" s="60">
        <f t="shared" si="614"/>
        <v>0</v>
      </c>
      <c r="AT418" s="65"/>
      <c r="AU418" s="18"/>
    </row>
    <row r="419" spans="1:47" ht="22.5" hidden="1" customHeight="1">
      <c r="A419" s="56"/>
      <c r="B419" s="57"/>
      <c r="C419" s="57"/>
      <c r="D419" s="57"/>
      <c r="E419" s="58"/>
      <c r="F419" s="140"/>
      <c r="G419" s="140"/>
      <c r="H419" s="140"/>
      <c r="I419" s="140"/>
      <c r="J419" s="59" t="s">
        <v>48</v>
      </c>
      <c r="K419" s="62"/>
      <c r="L419" s="62"/>
      <c r="M419" s="62"/>
      <c r="N419" s="63">
        <f>SUMIFS(N4:N403,$M4:$M403,"□")</f>
        <v>0</v>
      </c>
      <c r="O419" s="63">
        <f t="shared" ref="O419:AR419" si="639">SUMIFS(O4:O403,$M4:$M403,"□")</f>
        <v>0</v>
      </c>
      <c r="P419" s="63">
        <f>SUMIFS(P4:P403,$M4:$M403,"□")</f>
        <v>0</v>
      </c>
      <c r="Q419" s="63">
        <f t="shared" si="639"/>
        <v>0</v>
      </c>
      <c r="R419" s="63">
        <f t="shared" si="639"/>
        <v>0</v>
      </c>
      <c r="S419" s="63">
        <f t="shared" si="639"/>
        <v>0</v>
      </c>
      <c r="T419" s="63">
        <f t="shared" si="639"/>
        <v>0</v>
      </c>
      <c r="U419" s="63">
        <f t="shared" si="639"/>
        <v>0</v>
      </c>
      <c r="V419" s="63">
        <f t="shared" si="639"/>
        <v>0</v>
      </c>
      <c r="W419" s="63">
        <f t="shared" si="639"/>
        <v>0</v>
      </c>
      <c r="X419" s="63">
        <f t="shared" si="639"/>
        <v>0</v>
      </c>
      <c r="Y419" s="63">
        <f t="shared" si="639"/>
        <v>0</v>
      </c>
      <c r="Z419" s="63">
        <f t="shared" si="639"/>
        <v>0</v>
      </c>
      <c r="AA419" s="63">
        <f t="shared" si="639"/>
        <v>0</v>
      </c>
      <c r="AB419" s="63">
        <f t="shared" si="639"/>
        <v>0</v>
      </c>
      <c r="AC419" s="63">
        <f t="shared" si="639"/>
        <v>0</v>
      </c>
      <c r="AD419" s="63">
        <f t="shared" si="639"/>
        <v>0</v>
      </c>
      <c r="AE419" s="63">
        <f t="shared" si="639"/>
        <v>0</v>
      </c>
      <c r="AF419" s="63">
        <f t="shared" si="639"/>
        <v>0</v>
      </c>
      <c r="AG419" s="63">
        <f t="shared" si="639"/>
        <v>0</v>
      </c>
      <c r="AH419" s="63">
        <f t="shared" si="639"/>
        <v>0</v>
      </c>
      <c r="AI419" s="63">
        <f t="shared" si="639"/>
        <v>0</v>
      </c>
      <c r="AJ419" s="63">
        <f t="shared" si="639"/>
        <v>0</v>
      </c>
      <c r="AK419" s="63">
        <f t="shared" si="639"/>
        <v>0</v>
      </c>
      <c r="AL419" s="63">
        <f t="shared" si="639"/>
        <v>0</v>
      </c>
      <c r="AM419" s="63">
        <f t="shared" si="639"/>
        <v>0</v>
      </c>
      <c r="AN419" s="63">
        <f t="shared" si="639"/>
        <v>0</v>
      </c>
      <c r="AO419" s="63">
        <f t="shared" si="639"/>
        <v>0</v>
      </c>
      <c r="AP419" s="63">
        <f t="shared" si="639"/>
        <v>0</v>
      </c>
      <c r="AQ419" s="63">
        <f t="shared" si="639"/>
        <v>0</v>
      </c>
      <c r="AR419" s="63">
        <f t="shared" si="639"/>
        <v>0</v>
      </c>
      <c r="AS419" s="60">
        <f t="shared" si="614"/>
        <v>0</v>
      </c>
      <c r="AT419" s="65"/>
      <c r="AU419" s="18"/>
    </row>
    <row r="420" spans="1:47" ht="18" hidden="1" customHeight="1">
      <c r="A420" s="56"/>
      <c r="B420" s="57"/>
      <c r="C420" s="57"/>
      <c r="D420" s="57"/>
      <c r="E420" s="58"/>
      <c r="F420" s="140"/>
      <c r="G420" s="140"/>
      <c r="H420" s="140"/>
      <c r="I420" s="140"/>
      <c r="J420" s="59" t="s">
        <v>49</v>
      </c>
      <c r="K420" s="62"/>
      <c r="L420" s="62"/>
      <c r="M420" s="62"/>
      <c r="N420" s="63">
        <f>SUMIFS(N4:N403,$M4:$M403,"◇")</f>
        <v>0</v>
      </c>
      <c r="O420" s="63">
        <f t="shared" ref="O420:AR420" si="640">SUMIFS(O4:O403,$M4:$M403,"◇")</f>
        <v>0</v>
      </c>
      <c r="P420" s="63">
        <f>SUMIFS(P4:P403,$M4:$M403,"◇")</f>
        <v>0</v>
      </c>
      <c r="Q420" s="63">
        <f t="shared" si="640"/>
        <v>0</v>
      </c>
      <c r="R420" s="63">
        <f t="shared" si="640"/>
        <v>0</v>
      </c>
      <c r="S420" s="63">
        <f t="shared" si="640"/>
        <v>0</v>
      </c>
      <c r="T420" s="63">
        <f t="shared" si="640"/>
        <v>0</v>
      </c>
      <c r="U420" s="63">
        <f t="shared" si="640"/>
        <v>0</v>
      </c>
      <c r="V420" s="63">
        <f t="shared" si="640"/>
        <v>0</v>
      </c>
      <c r="W420" s="63">
        <f t="shared" si="640"/>
        <v>0</v>
      </c>
      <c r="X420" s="63">
        <f t="shared" si="640"/>
        <v>0</v>
      </c>
      <c r="Y420" s="63">
        <f t="shared" si="640"/>
        <v>0</v>
      </c>
      <c r="Z420" s="63">
        <f t="shared" si="640"/>
        <v>0</v>
      </c>
      <c r="AA420" s="63">
        <f t="shared" si="640"/>
        <v>0</v>
      </c>
      <c r="AB420" s="63">
        <f t="shared" si="640"/>
        <v>0</v>
      </c>
      <c r="AC420" s="63">
        <f t="shared" si="640"/>
        <v>0</v>
      </c>
      <c r="AD420" s="63">
        <f t="shared" si="640"/>
        <v>0</v>
      </c>
      <c r="AE420" s="63">
        <f t="shared" si="640"/>
        <v>0</v>
      </c>
      <c r="AF420" s="63">
        <f t="shared" si="640"/>
        <v>0</v>
      </c>
      <c r="AG420" s="63">
        <f t="shared" si="640"/>
        <v>0</v>
      </c>
      <c r="AH420" s="63">
        <f t="shared" si="640"/>
        <v>0</v>
      </c>
      <c r="AI420" s="63">
        <f t="shared" si="640"/>
        <v>0</v>
      </c>
      <c r="AJ420" s="63">
        <f t="shared" si="640"/>
        <v>0</v>
      </c>
      <c r="AK420" s="63">
        <f t="shared" si="640"/>
        <v>0</v>
      </c>
      <c r="AL420" s="63">
        <f t="shared" si="640"/>
        <v>0</v>
      </c>
      <c r="AM420" s="63">
        <f t="shared" si="640"/>
        <v>0</v>
      </c>
      <c r="AN420" s="63">
        <f t="shared" si="640"/>
        <v>0</v>
      </c>
      <c r="AO420" s="63">
        <f t="shared" si="640"/>
        <v>0</v>
      </c>
      <c r="AP420" s="63">
        <f t="shared" si="640"/>
        <v>0</v>
      </c>
      <c r="AQ420" s="63">
        <f t="shared" si="640"/>
        <v>0</v>
      </c>
      <c r="AR420" s="63">
        <f t="shared" si="640"/>
        <v>0</v>
      </c>
      <c r="AS420" s="60">
        <f t="shared" si="614"/>
        <v>0</v>
      </c>
      <c r="AT420" s="65"/>
      <c r="AU420" s="18"/>
    </row>
    <row r="421" spans="1:47" ht="19.5" hidden="1" customHeight="1">
      <c r="A421" s="56"/>
      <c r="B421" s="57"/>
      <c r="C421" s="57"/>
      <c r="D421" s="57"/>
      <c r="E421" s="58"/>
      <c r="F421" s="140"/>
      <c r="G421" s="140"/>
      <c r="H421" s="140"/>
      <c r="I421" s="140"/>
      <c r="J421" s="59" t="s">
        <v>50</v>
      </c>
      <c r="K421" s="62"/>
      <c r="L421" s="62"/>
      <c r="M421" s="62"/>
      <c r="N421" s="63">
        <f>SUMIFS(N4:N403,$M4:$M403,"×")</f>
        <v>0</v>
      </c>
      <c r="O421" s="63">
        <f t="shared" ref="O421:AR421" si="641">SUMIFS(O4:O403,$M4:$M403,"×")</f>
        <v>0</v>
      </c>
      <c r="P421" s="63">
        <f>SUMIFS(P4:P403,$M4:$M403,"×")</f>
        <v>0</v>
      </c>
      <c r="Q421" s="63">
        <f t="shared" si="641"/>
        <v>0</v>
      </c>
      <c r="R421" s="63">
        <f t="shared" si="641"/>
        <v>0</v>
      </c>
      <c r="S421" s="63">
        <f t="shared" si="641"/>
        <v>0</v>
      </c>
      <c r="T421" s="63">
        <f t="shared" si="641"/>
        <v>0</v>
      </c>
      <c r="U421" s="63">
        <f t="shared" si="641"/>
        <v>0</v>
      </c>
      <c r="V421" s="63">
        <f t="shared" si="641"/>
        <v>0</v>
      </c>
      <c r="W421" s="63">
        <f t="shared" si="641"/>
        <v>0</v>
      </c>
      <c r="X421" s="63">
        <f t="shared" si="641"/>
        <v>0</v>
      </c>
      <c r="Y421" s="63">
        <f t="shared" si="641"/>
        <v>0</v>
      </c>
      <c r="Z421" s="63">
        <f t="shared" si="641"/>
        <v>0</v>
      </c>
      <c r="AA421" s="63">
        <f t="shared" si="641"/>
        <v>0</v>
      </c>
      <c r="AB421" s="63">
        <f t="shared" si="641"/>
        <v>0</v>
      </c>
      <c r="AC421" s="63">
        <f t="shared" si="641"/>
        <v>0</v>
      </c>
      <c r="AD421" s="63">
        <f t="shared" si="641"/>
        <v>0</v>
      </c>
      <c r="AE421" s="63">
        <f t="shared" si="641"/>
        <v>0</v>
      </c>
      <c r="AF421" s="63">
        <f t="shared" si="641"/>
        <v>0</v>
      </c>
      <c r="AG421" s="63">
        <f t="shared" si="641"/>
        <v>0</v>
      </c>
      <c r="AH421" s="63">
        <f t="shared" si="641"/>
        <v>0</v>
      </c>
      <c r="AI421" s="63">
        <f t="shared" si="641"/>
        <v>0</v>
      </c>
      <c r="AJ421" s="63">
        <f t="shared" si="641"/>
        <v>0</v>
      </c>
      <c r="AK421" s="63">
        <f t="shared" si="641"/>
        <v>0</v>
      </c>
      <c r="AL421" s="63">
        <f t="shared" si="641"/>
        <v>0</v>
      </c>
      <c r="AM421" s="63">
        <f t="shared" si="641"/>
        <v>0</v>
      </c>
      <c r="AN421" s="63">
        <f t="shared" si="641"/>
        <v>0</v>
      </c>
      <c r="AO421" s="63">
        <f t="shared" si="641"/>
        <v>0</v>
      </c>
      <c r="AP421" s="63">
        <f t="shared" si="641"/>
        <v>0</v>
      </c>
      <c r="AQ421" s="63">
        <f t="shared" si="641"/>
        <v>0</v>
      </c>
      <c r="AR421" s="63">
        <f t="shared" si="641"/>
        <v>0</v>
      </c>
      <c r="AS421" s="60">
        <f t="shared" si="614"/>
        <v>0</v>
      </c>
      <c r="AT421" s="65"/>
      <c r="AU421" s="18"/>
    </row>
    <row r="422" spans="1:47" ht="16.5" hidden="1" customHeight="1">
      <c r="A422" s="56"/>
      <c r="B422" s="57"/>
      <c r="C422" s="57"/>
      <c r="D422" s="57"/>
      <c r="E422" s="58"/>
      <c r="F422" s="140"/>
      <c r="G422" s="140"/>
      <c r="H422" s="140"/>
      <c r="I422" s="140"/>
      <c r="J422" s="59" t="s">
        <v>62</v>
      </c>
      <c r="K422" s="62"/>
      <c r="L422" s="62"/>
      <c r="M422" s="62"/>
      <c r="N422" s="63">
        <f>SUMIFS(N4:N403,$I4:$I403,"非")</f>
        <v>0</v>
      </c>
      <c r="O422" s="63">
        <f t="shared" ref="O422:AR422" si="642">SUMIFS(O4:O403,$I4:$I403,"非")</f>
        <v>0</v>
      </c>
      <c r="P422" s="63">
        <f>SUMIFS(P4:P403,$I4:$I403,"非")</f>
        <v>0</v>
      </c>
      <c r="Q422" s="63">
        <f t="shared" si="642"/>
        <v>0</v>
      </c>
      <c r="R422" s="63">
        <f t="shared" si="642"/>
        <v>0</v>
      </c>
      <c r="S422" s="63">
        <f t="shared" si="642"/>
        <v>0</v>
      </c>
      <c r="T422" s="63">
        <f t="shared" si="642"/>
        <v>0</v>
      </c>
      <c r="U422" s="63">
        <f t="shared" si="642"/>
        <v>0</v>
      </c>
      <c r="V422" s="63">
        <f t="shared" si="642"/>
        <v>0</v>
      </c>
      <c r="W422" s="63">
        <f t="shared" si="642"/>
        <v>0</v>
      </c>
      <c r="X422" s="63">
        <f t="shared" si="642"/>
        <v>0</v>
      </c>
      <c r="Y422" s="63">
        <f t="shared" si="642"/>
        <v>0</v>
      </c>
      <c r="Z422" s="63">
        <f t="shared" si="642"/>
        <v>0</v>
      </c>
      <c r="AA422" s="63">
        <f t="shared" si="642"/>
        <v>0</v>
      </c>
      <c r="AB422" s="63">
        <f t="shared" si="642"/>
        <v>0</v>
      </c>
      <c r="AC422" s="63">
        <f t="shared" si="642"/>
        <v>0</v>
      </c>
      <c r="AD422" s="63">
        <f t="shared" si="642"/>
        <v>0</v>
      </c>
      <c r="AE422" s="63">
        <f t="shared" si="642"/>
        <v>0</v>
      </c>
      <c r="AF422" s="63">
        <f t="shared" si="642"/>
        <v>0</v>
      </c>
      <c r="AG422" s="63">
        <f t="shared" si="642"/>
        <v>0</v>
      </c>
      <c r="AH422" s="63">
        <f t="shared" si="642"/>
        <v>0</v>
      </c>
      <c r="AI422" s="63">
        <f t="shared" si="642"/>
        <v>0</v>
      </c>
      <c r="AJ422" s="63">
        <f t="shared" si="642"/>
        <v>0</v>
      </c>
      <c r="AK422" s="63">
        <f t="shared" si="642"/>
        <v>0</v>
      </c>
      <c r="AL422" s="63">
        <f t="shared" si="642"/>
        <v>0</v>
      </c>
      <c r="AM422" s="63">
        <f t="shared" si="642"/>
        <v>0</v>
      </c>
      <c r="AN422" s="63">
        <f t="shared" si="642"/>
        <v>0</v>
      </c>
      <c r="AO422" s="63">
        <f t="shared" si="642"/>
        <v>0</v>
      </c>
      <c r="AP422" s="63">
        <f t="shared" si="642"/>
        <v>0</v>
      </c>
      <c r="AQ422" s="63">
        <f t="shared" si="642"/>
        <v>0</v>
      </c>
      <c r="AR422" s="63">
        <f t="shared" si="642"/>
        <v>0</v>
      </c>
      <c r="AS422" s="60">
        <f t="shared" si="614"/>
        <v>0</v>
      </c>
      <c r="AT422" s="65"/>
      <c r="AU422" s="18"/>
    </row>
    <row r="423" spans="1:47" ht="18.75" hidden="1" customHeight="1">
      <c r="A423" s="56"/>
      <c r="B423" s="57"/>
      <c r="C423" s="57"/>
      <c r="D423" s="57"/>
      <c r="E423" s="58"/>
      <c r="F423" s="140"/>
      <c r="G423" s="140"/>
      <c r="H423" s="140"/>
      <c r="I423" s="140"/>
      <c r="J423" s="59" t="s">
        <v>63</v>
      </c>
      <c r="K423" s="62"/>
      <c r="L423" s="62"/>
      <c r="M423" s="62"/>
      <c r="N423" s="63">
        <f>SUMIFS(N4:N403,$I4:$I403,"ひとり")</f>
        <v>0</v>
      </c>
      <c r="O423" s="63">
        <f t="shared" ref="O423:AR423" si="643">SUMIFS(O4:O403,$I4:$I403,"ひとり")</f>
        <v>0</v>
      </c>
      <c r="P423" s="63">
        <f>SUMIFS(P4:P403,$I4:$I403,"ひとり")</f>
        <v>0</v>
      </c>
      <c r="Q423" s="63">
        <f t="shared" si="643"/>
        <v>0</v>
      </c>
      <c r="R423" s="63">
        <f t="shared" si="643"/>
        <v>0</v>
      </c>
      <c r="S423" s="63">
        <f t="shared" si="643"/>
        <v>0</v>
      </c>
      <c r="T423" s="63">
        <f t="shared" si="643"/>
        <v>0</v>
      </c>
      <c r="U423" s="63">
        <f t="shared" si="643"/>
        <v>0</v>
      </c>
      <c r="V423" s="63">
        <f t="shared" si="643"/>
        <v>0</v>
      </c>
      <c r="W423" s="63">
        <f t="shared" si="643"/>
        <v>0</v>
      </c>
      <c r="X423" s="63">
        <f t="shared" si="643"/>
        <v>0</v>
      </c>
      <c r="Y423" s="63">
        <f t="shared" si="643"/>
        <v>0</v>
      </c>
      <c r="Z423" s="63">
        <f t="shared" si="643"/>
        <v>0</v>
      </c>
      <c r="AA423" s="63">
        <f t="shared" si="643"/>
        <v>0</v>
      </c>
      <c r="AB423" s="63">
        <f t="shared" si="643"/>
        <v>0</v>
      </c>
      <c r="AC423" s="63">
        <f t="shared" si="643"/>
        <v>0</v>
      </c>
      <c r="AD423" s="63">
        <f t="shared" si="643"/>
        <v>0</v>
      </c>
      <c r="AE423" s="63">
        <f t="shared" si="643"/>
        <v>0</v>
      </c>
      <c r="AF423" s="63">
        <f t="shared" si="643"/>
        <v>0</v>
      </c>
      <c r="AG423" s="63">
        <f t="shared" si="643"/>
        <v>0</v>
      </c>
      <c r="AH423" s="63">
        <f t="shared" si="643"/>
        <v>0</v>
      </c>
      <c r="AI423" s="63">
        <f t="shared" si="643"/>
        <v>0</v>
      </c>
      <c r="AJ423" s="63">
        <f t="shared" si="643"/>
        <v>0</v>
      </c>
      <c r="AK423" s="63">
        <f t="shared" si="643"/>
        <v>0</v>
      </c>
      <c r="AL423" s="63">
        <f t="shared" si="643"/>
        <v>0</v>
      </c>
      <c r="AM423" s="63">
        <f t="shared" si="643"/>
        <v>0</v>
      </c>
      <c r="AN423" s="63">
        <f t="shared" si="643"/>
        <v>0</v>
      </c>
      <c r="AO423" s="63">
        <f t="shared" si="643"/>
        <v>0</v>
      </c>
      <c r="AP423" s="63">
        <f t="shared" si="643"/>
        <v>0</v>
      </c>
      <c r="AQ423" s="63">
        <f t="shared" si="643"/>
        <v>0</v>
      </c>
      <c r="AR423" s="63">
        <f t="shared" si="643"/>
        <v>0</v>
      </c>
      <c r="AS423" s="60">
        <f t="shared" si="614"/>
        <v>0</v>
      </c>
      <c r="AT423" s="65"/>
      <c r="AU423" s="18"/>
    </row>
    <row r="424" spans="1:47" ht="10.5" hidden="1" customHeight="1">
      <c r="A424" s="56"/>
      <c r="B424" s="57"/>
      <c r="C424" s="57"/>
      <c r="D424" s="57"/>
      <c r="E424" s="58"/>
      <c r="F424" s="140"/>
      <c r="G424" s="140"/>
      <c r="H424" s="140"/>
      <c r="I424" s="140"/>
      <c r="J424" s="59" t="s">
        <v>64</v>
      </c>
      <c r="K424" s="62"/>
      <c r="L424" s="62"/>
      <c r="M424" s="62"/>
      <c r="N424" s="63">
        <f>SUMIFS(N4:N403,$I4:$I403,"多胎児")</f>
        <v>0</v>
      </c>
      <c r="O424" s="63">
        <f t="shared" ref="O424:AR424" si="644">SUMIFS(O4:O403,$I4:$I403,"多胎児")</f>
        <v>0</v>
      </c>
      <c r="P424" s="63">
        <f>SUMIFS(P4:P403,$I4:$I403,"多胎児")</f>
        <v>0</v>
      </c>
      <c r="Q424" s="63">
        <f t="shared" si="644"/>
        <v>0</v>
      </c>
      <c r="R424" s="63">
        <f t="shared" si="644"/>
        <v>0</v>
      </c>
      <c r="S424" s="63">
        <f t="shared" si="644"/>
        <v>0</v>
      </c>
      <c r="T424" s="63">
        <f t="shared" si="644"/>
        <v>0</v>
      </c>
      <c r="U424" s="63">
        <f t="shared" si="644"/>
        <v>0</v>
      </c>
      <c r="V424" s="63">
        <f t="shared" si="644"/>
        <v>0</v>
      </c>
      <c r="W424" s="63">
        <f t="shared" si="644"/>
        <v>0</v>
      </c>
      <c r="X424" s="63">
        <f t="shared" si="644"/>
        <v>0</v>
      </c>
      <c r="Y424" s="63">
        <f t="shared" si="644"/>
        <v>0</v>
      </c>
      <c r="Z424" s="63">
        <f t="shared" si="644"/>
        <v>0</v>
      </c>
      <c r="AA424" s="63">
        <f t="shared" si="644"/>
        <v>0</v>
      </c>
      <c r="AB424" s="63">
        <f t="shared" si="644"/>
        <v>0</v>
      </c>
      <c r="AC424" s="63">
        <f t="shared" si="644"/>
        <v>0</v>
      </c>
      <c r="AD424" s="63">
        <f t="shared" si="644"/>
        <v>0</v>
      </c>
      <c r="AE424" s="63">
        <f t="shared" si="644"/>
        <v>0</v>
      </c>
      <c r="AF424" s="63">
        <f t="shared" si="644"/>
        <v>0</v>
      </c>
      <c r="AG424" s="63">
        <f t="shared" si="644"/>
        <v>0</v>
      </c>
      <c r="AH424" s="63">
        <f t="shared" si="644"/>
        <v>0</v>
      </c>
      <c r="AI424" s="63">
        <f t="shared" si="644"/>
        <v>0</v>
      </c>
      <c r="AJ424" s="63">
        <f t="shared" si="644"/>
        <v>0</v>
      </c>
      <c r="AK424" s="63">
        <f t="shared" si="644"/>
        <v>0</v>
      </c>
      <c r="AL424" s="63">
        <f t="shared" si="644"/>
        <v>0</v>
      </c>
      <c r="AM424" s="63">
        <f t="shared" si="644"/>
        <v>0</v>
      </c>
      <c r="AN424" s="63">
        <f t="shared" si="644"/>
        <v>0</v>
      </c>
      <c r="AO424" s="63">
        <f t="shared" si="644"/>
        <v>0</v>
      </c>
      <c r="AP424" s="63">
        <f t="shared" si="644"/>
        <v>0</v>
      </c>
      <c r="AQ424" s="63">
        <f t="shared" si="644"/>
        <v>0</v>
      </c>
      <c r="AR424" s="63">
        <f t="shared" si="644"/>
        <v>0</v>
      </c>
      <c r="AS424" s="60">
        <f t="shared" si="614"/>
        <v>0</v>
      </c>
      <c r="AT424" s="65"/>
      <c r="AU424" s="18"/>
    </row>
    <row r="425" spans="1:47" ht="21" customHeight="1">
      <c r="A425" s="56"/>
      <c r="B425" s="57"/>
      <c r="C425" s="57"/>
      <c r="D425" s="57"/>
      <c r="E425" s="58"/>
      <c r="F425" s="140"/>
      <c r="G425" s="140"/>
      <c r="H425" s="140"/>
      <c r="I425" s="140"/>
      <c r="J425" s="66" t="s">
        <v>5</v>
      </c>
      <c r="K425" s="67"/>
      <c r="L425" s="67"/>
      <c r="M425" s="67"/>
      <c r="N425" s="68">
        <f>COUNTIF(N4:N403,"ａ")</f>
        <v>0</v>
      </c>
      <c r="O425" s="68">
        <f t="shared" ref="O425:AR425" si="645">COUNTIF(O4:O403,"ａ")</f>
        <v>0</v>
      </c>
      <c r="P425" s="68">
        <f>COUNTIF(P4:P403,"ａ")</f>
        <v>0</v>
      </c>
      <c r="Q425" s="68">
        <f t="shared" si="645"/>
        <v>0</v>
      </c>
      <c r="R425" s="68">
        <f t="shared" si="645"/>
        <v>0</v>
      </c>
      <c r="S425" s="68">
        <f t="shared" si="645"/>
        <v>0</v>
      </c>
      <c r="T425" s="68">
        <f t="shared" si="645"/>
        <v>0</v>
      </c>
      <c r="U425" s="68">
        <f t="shared" si="645"/>
        <v>0</v>
      </c>
      <c r="V425" s="68">
        <f t="shared" si="645"/>
        <v>0</v>
      </c>
      <c r="W425" s="68">
        <f t="shared" si="645"/>
        <v>0</v>
      </c>
      <c r="X425" s="68">
        <f t="shared" si="645"/>
        <v>0</v>
      </c>
      <c r="Y425" s="68">
        <f t="shared" si="645"/>
        <v>0</v>
      </c>
      <c r="Z425" s="68">
        <f t="shared" si="645"/>
        <v>0</v>
      </c>
      <c r="AA425" s="68">
        <f t="shared" si="645"/>
        <v>0</v>
      </c>
      <c r="AB425" s="68">
        <f t="shared" si="645"/>
        <v>0</v>
      </c>
      <c r="AC425" s="68">
        <f t="shared" si="645"/>
        <v>0</v>
      </c>
      <c r="AD425" s="68">
        <f t="shared" si="645"/>
        <v>0</v>
      </c>
      <c r="AE425" s="68">
        <f t="shared" si="645"/>
        <v>0</v>
      </c>
      <c r="AF425" s="68">
        <f t="shared" si="645"/>
        <v>0</v>
      </c>
      <c r="AG425" s="68">
        <f t="shared" si="645"/>
        <v>0</v>
      </c>
      <c r="AH425" s="68">
        <f t="shared" si="645"/>
        <v>0</v>
      </c>
      <c r="AI425" s="68">
        <f t="shared" si="645"/>
        <v>0</v>
      </c>
      <c r="AJ425" s="68">
        <f t="shared" si="645"/>
        <v>0</v>
      </c>
      <c r="AK425" s="68">
        <f t="shared" si="645"/>
        <v>0</v>
      </c>
      <c r="AL425" s="68">
        <f t="shared" si="645"/>
        <v>0</v>
      </c>
      <c r="AM425" s="68">
        <f t="shared" si="645"/>
        <v>0</v>
      </c>
      <c r="AN425" s="68">
        <f t="shared" si="645"/>
        <v>0</v>
      </c>
      <c r="AO425" s="68">
        <f t="shared" si="645"/>
        <v>0</v>
      </c>
      <c r="AP425" s="68">
        <f t="shared" si="645"/>
        <v>0</v>
      </c>
      <c r="AQ425" s="68">
        <f t="shared" si="645"/>
        <v>0</v>
      </c>
      <c r="AR425" s="68">
        <f t="shared" si="645"/>
        <v>0</v>
      </c>
      <c r="AS425" s="69">
        <f>SUM(N425:AR425)</f>
        <v>0</v>
      </c>
      <c r="AT425" s="147">
        <f>SUM(AT4,AT6,AT8,AT10,AT12,AT14,AT16,AT18,AT20,AT22,AT24,AT26,AT28,AT30,AT32,AT34,AT36,AT38,AT40,AT42,AT44,AT46,AT48,AT50,AT52,AT54,AT56,AT58,AT60,AT402)</f>
        <v>0</v>
      </c>
    </row>
    <row r="426" spans="1:47" ht="21" customHeight="1">
      <c r="A426" s="56"/>
      <c r="B426" s="57"/>
      <c r="C426" s="57"/>
      <c r="D426" s="57"/>
      <c r="E426" s="58"/>
      <c r="F426" s="140"/>
      <c r="G426" s="140"/>
      <c r="H426" s="140"/>
      <c r="I426" s="140"/>
      <c r="J426" s="66" t="s">
        <v>6</v>
      </c>
      <c r="K426" s="67"/>
      <c r="L426" s="67"/>
      <c r="M426" s="67"/>
      <c r="N426" s="68">
        <f>COUNTIF(N4:N403,"ｂ")</f>
        <v>0</v>
      </c>
      <c r="O426" s="68">
        <f t="shared" ref="O426:AR426" si="646">COUNTIF(O4:O403,"ｂ")</f>
        <v>0</v>
      </c>
      <c r="P426" s="68">
        <f>COUNTIF(P4:P403,"ｂ")</f>
        <v>0</v>
      </c>
      <c r="Q426" s="68">
        <f t="shared" si="646"/>
        <v>0</v>
      </c>
      <c r="R426" s="68">
        <f t="shared" si="646"/>
        <v>0</v>
      </c>
      <c r="S426" s="68">
        <f t="shared" si="646"/>
        <v>0</v>
      </c>
      <c r="T426" s="68">
        <f t="shared" si="646"/>
        <v>0</v>
      </c>
      <c r="U426" s="68">
        <f t="shared" si="646"/>
        <v>0</v>
      </c>
      <c r="V426" s="68">
        <f t="shared" si="646"/>
        <v>0</v>
      </c>
      <c r="W426" s="68">
        <f t="shared" si="646"/>
        <v>0</v>
      </c>
      <c r="X426" s="68">
        <f t="shared" si="646"/>
        <v>0</v>
      </c>
      <c r="Y426" s="68">
        <f t="shared" si="646"/>
        <v>0</v>
      </c>
      <c r="Z426" s="68">
        <f t="shared" si="646"/>
        <v>0</v>
      </c>
      <c r="AA426" s="68">
        <f t="shared" si="646"/>
        <v>0</v>
      </c>
      <c r="AB426" s="68">
        <f t="shared" si="646"/>
        <v>0</v>
      </c>
      <c r="AC426" s="68">
        <f t="shared" si="646"/>
        <v>0</v>
      </c>
      <c r="AD426" s="68">
        <f t="shared" si="646"/>
        <v>0</v>
      </c>
      <c r="AE426" s="68">
        <f t="shared" si="646"/>
        <v>0</v>
      </c>
      <c r="AF426" s="68">
        <f t="shared" si="646"/>
        <v>0</v>
      </c>
      <c r="AG426" s="68">
        <f t="shared" si="646"/>
        <v>0</v>
      </c>
      <c r="AH426" s="68">
        <f t="shared" si="646"/>
        <v>0</v>
      </c>
      <c r="AI426" s="68">
        <f t="shared" si="646"/>
        <v>0</v>
      </c>
      <c r="AJ426" s="68">
        <f t="shared" si="646"/>
        <v>0</v>
      </c>
      <c r="AK426" s="68">
        <f t="shared" si="646"/>
        <v>0</v>
      </c>
      <c r="AL426" s="68">
        <f t="shared" si="646"/>
        <v>0</v>
      </c>
      <c r="AM426" s="68">
        <f t="shared" si="646"/>
        <v>0</v>
      </c>
      <c r="AN426" s="68">
        <f t="shared" si="646"/>
        <v>0</v>
      </c>
      <c r="AO426" s="68">
        <f t="shared" si="646"/>
        <v>0</v>
      </c>
      <c r="AP426" s="68">
        <f t="shared" si="646"/>
        <v>0</v>
      </c>
      <c r="AQ426" s="68">
        <f t="shared" si="646"/>
        <v>0</v>
      </c>
      <c r="AR426" s="68">
        <f t="shared" si="646"/>
        <v>0</v>
      </c>
      <c r="AS426" s="69">
        <f>SUM(N426:AR426)</f>
        <v>0</v>
      </c>
      <c r="AT426" s="110"/>
    </row>
    <row r="427" spans="1:47" ht="21" customHeight="1" thickBot="1">
      <c r="A427" s="70"/>
      <c r="B427" s="71"/>
      <c r="C427" s="71"/>
      <c r="D427" s="71"/>
      <c r="E427" s="72"/>
      <c r="F427" s="155"/>
      <c r="G427" s="155"/>
      <c r="H427" s="155"/>
      <c r="I427" s="155"/>
      <c r="J427" s="73" t="s">
        <v>19</v>
      </c>
      <c r="K427" s="74"/>
      <c r="L427" s="74"/>
      <c r="M427" s="74"/>
      <c r="N427" s="75">
        <f>COUNTIF(N4:N403,"ｃ")</f>
        <v>0</v>
      </c>
      <c r="O427" s="75">
        <f t="shared" ref="O427:AR427" si="647">COUNTIF(O4:O403,"ｃ")</f>
        <v>0</v>
      </c>
      <c r="P427" s="75">
        <f>COUNTIF(P4:P403,"ｃ")</f>
        <v>0</v>
      </c>
      <c r="Q427" s="75">
        <f t="shared" si="647"/>
        <v>0</v>
      </c>
      <c r="R427" s="75">
        <f t="shared" si="647"/>
        <v>0</v>
      </c>
      <c r="S427" s="75">
        <f t="shared" si="647"/>
        <v>0</v>
      </c>
      <c r="T427" s="75">
        <f t="shared" si="647"/>
        <v>0</v>
      </c>
      <c r="U427" s="75">
        <f t="shared" si="647"/>
        <v>0</v>
      </c>
      <c r="V427" s="75">
        <f t="shared" si="647"/>
        <v>0</v>
      </c>
      <c r="W427" s="75">
        <f t="shared" si="647"/>
        <v>0</v>
      </c>
      <c r="X427" s="75">
        <f t="shared" si="647"/>
        <v>0</v>
      </c>
      <c r="Y427" s="75">
        <f t="shared" si="647"/>
        <v>0</v>
      </c>
      <c r="Z427" s="75">
        <f t="shared" si="647"/>
        <v>0</v>
      </c>
      <c r="AA427" s="75">
        <f t="shared" si="647"/>
        <v>0</v>
      </c>
      <c r="AB427" s="75">
        <f t="shared" si="647"/>
        <v>0</v>
      </c>
      <c r="AC427" s="75">
        <f t="shared" si="647"/>
        <v>0</v>
      </c>
      <c r="AD427" s="75">
        <f t="shared" si="647"/>
        <v>0</v>
      </c>
      <c r="AE427" s="75">
        <f t="shared" si="647"/>
        <v>0</v>
      </c>
      <c r="AF427" s="75">
        <f t="shared" si="647"/>
        <v>0</v>
      </c>
      <c r="AG427" s="75">
        <f t="shared" si="647"/>
        <v>0</v>
      </c>
      <c r="AH427" s="75">
        <f t="shared" si="647"/>
        <v>0</v>
      </c>
      <c r="AI427" s="75">
        <f t="shared" si="647"/>
        <v>0</v>
      </c>
      <c r="AJ427" s="75">
        <f t="shared" si="647"/>
        <v>0</v>
      </c>
      <c r="AK427" s="75">
        <f t="shared" si="647"/>
        <v>0</v>
      </c>
      <c r="AL427" s="75">
        <f t="shared" si="647"/>
        <v>0</v>
      </c>
      <c r="AM427" s="75">
        <f t="shared" si="647"/>
        <v>0</v>
      </c>
      <c r="AN427" s="75">
        <f t="shared" si="647"/>
        <v>0</v>
      </c>
      <c r="AO427" s="75">
        <f t="shared" si="647"/>
        <v>0</v>
      </c>
      <c r="AP427" s="96">
        <f t="shared" si="647"/>
        <v>0</v>
      </c>
      <c r="AQ427" s="75">
        <f t="shared" si="647"/>
        <v>0</v>
      </c>
      <c r="AR427" s="75">
        <f t="shared" si="647"/>
        <v>0</v>
      </c>
      <c r="AS427" s="76">
        <f>SUM(N427:AR427)</f>
        <v>0</v>
      </c>
      <c r="AT427" s="148"/>
    </row>
    <row r="428" spans="1:47" ht="18.75" hidden="1" customHeight="1">
      <c r="A428" s="6"/>
      <c r="B428" s="6"/>
      <c r="C428" s="6"/>
      <c r="D428" s="77"/>
      <c r="E428" s="6"/>
      <c r="F428" s="6"/>
      <c r="G428" s="6"/>
      <c r="H428" s="6"/>
      <c r="I428" s="6"/>
      <c r="J428" s="78"/>
      <c r="K428" s="78"/>
      <c r="L428" s="78"/>
      <c r="M428" s="78"/>
      <c r="N428" s="6">
        <f>IF($P$1=8,IF(N416-48&lt;0,0,N416-48),IF(N416-66&lt;0,0,N416-66))</f>
        <v>0</v>
      </c>
      <c r="O428" s="6">
        <f>IF($P$1=8,IF(O416-48&lt;0,0,O416-48),IF(O416-66&lt;0,0,O416-66))</f>
        <v>0</v>
      </c>
      <c r="P428" s="6">
        <f>IF($P$1=8,IF(P416-48&lt;0,0,P416-48),IF(P416-66&lt;0,0,P416-66))</f>
        <v>0</v>
      </c>
      <c r="Q428" s="6">
        <f>IF($P$1=8,IF(Q416-48&lt;0,0,Q416-48),IF(Q416-66&lt;0,0,Q416-66))</f>
        <v>0</v>
      </c>
      <c r="R428" s="6">
        <f>IF($P$1=8,IF(R416-48&lt;0,0,R416-48),IF(R416-66&lt;0,0,R416-66))</f>
        <v>0</v>
      </c>
      <c r="S428" s="6">
        <f t="shared" ref="S428:AR428" si="648">IF($P$1=8,IF(S416-48&lt;0,0,S416-48),IF(S416-66&lt;0,0,S416-66))</f>
        <v>0</v>
      </c>
      <c r="T428" s="6">
        <f t="shared" si="648"/>
        <v>0</v>
      </c>
      <c r="U428" s="6">
        <f t="shared" si="648"/>
        <v>0</v>
      </c>
      <c r="V428" s="6">
        <f t="shared" si="648"/>
        <v>0</v>
      </c>
      <c r="W428" s="6">
        <f t="shared" si="648"/>
        <v>0</v>
      </c>
      <c r="X428" s="6">
        <f t="shared" si="648"/>
        <v>0</v>
      </c>
      <c r="Y428" s="6">
        <f t="shared" si="648"/>
        <v>0</v>
      </c>
      <c r="Z428" s="6">
        <f t="shared" si="648"/>
        <v>0</v>
      </c>
      <c r="AA428" s="6">
        <f t="shared" si="648"/>
        <v>0</v>
      </c>
      <c r="AB428" s="6">
        <f t="shared" si="648"/>
        <v>0</v>
      </c>
      <c r="AC428" s="6">
        <f t="shared" si="648"/>
        <v>0</v>
      </c>
      <c r="AD428" s="6">
        <f t="shared" si="648"/>
        <v>0</v>
      </c>
      <c r="AE428" s="6">
        <f t="shared" si="648"/>
        <v>0</v>
      </c>
      <c r="AF428" s="6">
        <f t="shared" si="648"/>
        <v>0</v>
      </c>
      <c r="AG428" s="6">
        <f t="shared" si="648"/>
        <v>0</v>
      </c>
      <c r="AH428" s="6">
        <f t="shared" si="648"/>
        <v>0</v>
      </c>
      <c r="AI428" s="6">
        <f t="shared" si="648"/>
        <v>0</v>
      </c>
      <c r="AJ428" s="6">
        <f t="shared" si="648"/>
        <v>0</v>
      </c>
      <c r="AK428" s="6">
        <f t="shared" si="648"/>
        <v>0</v>
      </c>
      <c r="AL428" s="6">
        <f t="shared" si="648"/>
        <v>0</v>
      </c>
      <c r="AM428" s="6">
        <f t="shared" si="648"/>
        <v>0</v>
      </c>
      <c r="AN428" s="6">
        <f t="shared" si="648"/>
        <v>0</v>
      </c>
      <c r="AO428" s="6">
        <f t="shared" si="648"/>
        <v>0</v>
      </c>
      <c r="AP428" s="6">
        <f t="shared" si="648"/>
        <v>0</v>
      </c>
      <c r="AQ428" s="6">
        <f t="shared" si="648"/>
        <v>0</v>
      </c>
      <c r="AR428" s="6">
        <f t="shared" si="648"/>
        <v>0</v>
      </c>
      <c r="AS428" s="79">
        <f>SUM(AS425:AS427)</f>
        <v>0</v>
      </c>
    </row>
    <row r="429" spans="1:47" ht="17.25" customHeight="1">
      <c r="A429" s="24"/>
      <c r="AO429" s="18"/>
      <c r="AP429" s="95"/>
      <c r="AQ429" s="152"/>
      <c r="AR429" s="152"/>
      <c r="AS429" s="18"/>
    </row>
    <row r="430" spans="1:47">
      <c r="AP430" s="18"/>
      <c r="AQ430" s="18"/>
      <c r="AR430" s="18"/>
    </row>
  </sheetData>
  <sheetProtection password="DDC3" sheet="1" objects="1" scenarios="1" formatCells="0"/>
  <mergeCells count="2422">
    <mergeCell ref="AT2:AT3"/>
    <mergeCell ref="A4:A5"/>
    <mergeCell ref="B4:B5"/>
    <mergeCell ref="C4:C5"/>
    <mergeCell ref="D4:D5"/>
    <mergeCell ref="F4:F5"/>
    <mergeCell ref="G4:G5"/>
    <mergeCell ref="H4:H5"/>
    <mergeCell ref="I4:I5"/>
    <mergeCell ref="H2:H3"/>
    <mergeCell ref="I2:I3"/>
    <mergeCell ref="K2:K3"/>
    <mergeCell ref="L2:L3"/>
    <mergeCell ref="M2:M3"/>
    <mergeCell ref="AS2:AS3"/>
    <mergeCell ref="F1:G1"/>
    <mergeCell ref="A2:A3"/>
    <mergeCell ref="B2:B3"/>
    <mergeCell ref="C2:C3"/>
    <mergeCell ref="D2:D3"/>
    <mergeCell ref="F2:F3"/>
    <mergeCell ref="G2:G3"/>
    <mergeCell ref="N1:O1"/>
    <mergeCell ref="E2:E3"/>
    <mergeCell ref="H6:H7"/>
    <mergeCell ref="I6:I7"/>
    <mergeCell ref="K6:K7"/>
    <mergeCell ref="L6:L7"/>
    <mergeCell ref="M6:M7"/>
    <mergeCell ref="A8:A9"/>
    <mergeCell ref="B8:B9"/>
    <mergeCell ref="C8:C9"/>
    <mergeCell ref="D8:D9"/>
    <mergeCell ref="K4:K5"/>
    <mergeCell ref="L4:L5"/>
    <mergeCell ref="M4:M5"/>
    <mergeCell ref="A6:A7"/>
    <mergeCell ref="B6:B7"/>
    <mergeCell ref="C6:C7"/>
    <mergeCell ref="D6:D7"/>
    <mergeCell ref="F6:F7"/>
    <mergeCell ref="G6:G7"/>
    <mergeCell ref="E4:E5"/>
    <mergeCell ref="E6:E7"/>
    <mergeCell ref="K10:K11"/>
    <mergeCell ref="L10:L11"/>
    <mergeCell ref="M10:M11"/>
    <mergeCell ref="A12:A13"/>
    <mergeCell ref="B12:B13"/>
    <mergeCell ref="C12:C13"/>
    <mergeCell ref="D12:D13"/>
    <mergeCell ref="F12:F13"/>
    <mergeCell ref="G12:G13"/>
    <mergeCell ref="M8:M9"/>
    <mergeCell ref="A10:A11"/>
    <mergeCell ref="B10:B11"/>
    <mergeCell ref="C10:C11"/>
    <mergeCell ref="D10:D11"/>
    <mergeCell ref="F10:F11"/>
    <mergeCell ref="G10:G11"/>
    <mergeCell ref="H10:H11"/>
    <mergeCell ref="I10:I11"/>
    <mergeCell ref="F8:F9"/>
    <mergeCell ref="G8:G9"/>
    <mergeCell ref="H8:H9"/>
    <mergeCell ref="I8:I9"/>
    <mergeCell ref="K8:K9"/>
    <mergeCell ref="L8:L9"/>
    <mergeCell ref="E8:E9"/>
    <mergeCell ref="E10:E11"/>
    <mergeCell ref="M14:M15"/>
    <mergeCell ref="A16:A17"/>
    <mergeCell ref="B16:B17"/>
    <mergeCell ref="C16:C17"/>
    <mergeCell ref="D16:D17"/>
    <mergeCell ref="F16:F17"/>
    <mergeCell ref="G16:G17"/>
    <mergeCell ref="H16:H17"/>
    <mergeCell ref="I16:I17"/>
    <mergeCell ref="F14:F15"/>
    <mergeCell ref="G14:G15"/>
    <mergeCell ref="H14:H15"/>
    <mergeCell ref="I14:I15"/>
    <mergeCell ref="K14:K15"/>
    <mergeCell ref="L14:L15"/>
    <mergeCell ref="H12:H13"/>
    <mergeCell ref="I12:I13"/>
    <mergeCell ref="K12:K13"/>
    <mergeCell ref="L12:L13"/>
    <mergeCell ref="M12:M13"/>
    <mergeCell ref="A14:A15"/>
    <mergeCell ref="B14:B15"/>
    <mergeCell ref="C14:C15"/>
    <mergeCell ref="D14:D15"/>
    <mergeCell ref="E12:E13"/>
    <mergeCell ref="E14:E15"/>
    <mergeCell ref="H18:H19"/>
    <mergeCell ref="I18:I19"/>
    <mergeCell ref="K18:K19"/>
    <mergeCell ref="L18:L19"/>
    <mergeCell ref="M18:M19"/>
    <mergeCell ref="A20:A21"/>
    <mergeCell ref="B20:B21"/>
    <mergeCell ref="C20:C21"/>
    <mergeCell ref="D20:D21"/>
    <mergeCell ref="K16:K17"/>
    <mergeCell ref="L16:L17"/>
    <mergeCell ref="M16:M17"/>
    <mergeCell ref="A18:A19"/>
    <mergeCell ref="B18:B19"/>
    <mergeCell ref="C18:C19"/>
    <mergeCell ref="D18:D19"/>
    <mergeCell ref="F18:F19"/>
    <mergeCell ref="G18:G19"/>
    <mergeCell ref="E16:E17"/>
    <mergeCell ref="E18:E19"/>
    <mergeCell ref="K22:K23"/>
    <mergeCell ref="L22:L23"/>
    <mergeCell ref="M22:M23"/>
    <mergeCell ref="A24:A25"/>
    <mergeCell ref="B24:B25"/>
    <mergeCell ref="C24:C25"/>
    <mergeCell ref="D24:D25"/>
    <mergeCell ref="F24:F25"/>
    <mergeCell ref="G24:G25"/>
    <mergeCell ref="M20:M21"/>
    <mergeCell ref="A22:A23"/>
    <mergeCell ref="B22:B23"/>
    <mergeCell ref="C22:C23"/>
    <mergeCell ref="D22:D23"/>
    <mergeCell ref="F22:F23"/>
    <mergeCell ref="G22:G23"/>
    <mergeCell ref="H22:H23"/>
    <mergeCell ref="I22:I23"/>
    <mergeCell ref="F20:F21"/>
    <mergeCell ref="G20:G21"/>
    <mergeCell ref="H20:H21"/>
    <mergeCell ref="I20:I21"/>
    <mergeCell ref="K20:K21"/>
    <mergeCell ref="L20:L21"/>
    <mergeCell ref="E20:E21"/>
    <mergeCell ref="E22:E23"/>
    <mergeCell ref="M26:M27"/>
    <mergeCell ref="A28:A29"/>
    <mergeCell ref="B28:B29"/>
    <mergeCell ref="C28:C29"/>
    <mergeCell ref="D28:D29"/>
    <mergeCell ref="F28:F29"/>
    <mergeCell ref="G28:G29"/>
    <mergeCell ref="H28:H29"/>
    <mergeCell ref="I28:I29"/>
    <mergeCell ref="F26:F27"/>
    <mergeCell ref="G26:G27"/>
    <mergeCell ref="H26:H27"/>
    <mergeCell ref="I26:I27"/>
    <mergeCell ref="K26:K27"/>
    <mergeCell ref="L26:L27"/>
    <mergeCell ref="H24:H25"/>
    <mergeCell ref="I24:I25"/>
    <mergeCell ref="K24:K25"/>
    <mergeCell ref="L24:L25"/>
    <mergeCell ref="M24:M25"/>
    <mergeCell ref="A26:A27"/>
    <mergeCell ref="B26:B27"/>
    <mergeCell ref="C26:C27"/>
    <mergeCell ref="D26:D27"/>
    <mergeCell ref="E24:E25"/>
    <mergeCell ref="E26:E27"/>
    <mergeCell ref="H30:H31"/>
    <mergeCell ref="I30:I31"/>
    <mergeCell ref="K30:K31"/>
    <mergeCell ref="L30:L31"/>
    <mergeCell ref="M30:M31"/>
    <mergeCell ref="A32:A33"/>
    <mergeCell ref="B32:B33"/>
    <mergeCell ref="C32:C33"/>
    <mergeCell ref="D32:D33"/>
    <mergeCell ref="K28:K29"/>
    <mergeCell ref="L28:L29"/>
    <mergeCell ref="M28:M29"/>
    <mergeCell ref="A30:A31"/>
    <mergeCell ref="B30:B31"/>
    <mergeCell ref="C30:C31"/>
    <mergeCell ref="D30:D31"/>
    <mergeCell ref="F30:F31"/>
    <mergeCell ref="G30:G31"/>
    <mergeCell ref="E28:E29"/>
    <mergeCell ref="E30:E31"/>
    <mergeCell ref="K34:K35"/>
    <mergeCell ref="L34:L35"/>
    <mergeCell ref="M34:M35"/>
    <mergeCell ref="A36:A37"/>
    <mergeCell ref="B36:B37"/>
    <mergeCell ref="C36:C37"/>
    <mergeCell ref="D36:D37"/>
    <mergeCell ref="F36:F37"/>
    <mergeCell ref="G36:G37"/>
    <mergeCell ref="M32:M33"/>
    <mergeCell ref="A34:A35"/>
    <mergeCell ref="B34:B35"/>
    <mergeCell ref="C34:C35"/>
    <mergeCell ref="D34:D35"/>
    <mergeCell ref="F34:F35"/>
    <mergeCell ref="G34:G35"/>
    <mergeCell ref="H34:H35"/>
    <mergeCell ref="I34:I35"/>
    <mergeCell ref="F32:F33"/>
    <mergeCell ref="G32:G33"/>
    <mergeCell ref="H32:H33"/>
    <mergeCell ref="I32:I33"/>
    <mergeCell ref="K32:K33"/>
    <mergeCell ref="L32:L33"/>
    <mergeCell ref="E32:E33"/>
    <mergeCell ref="E34:E35"/>
    <mergeCell ref="M38:M39"/>
    <mergeCell ref="A40:A41"/>
    <mergeCell ref="B40:B41"/>
    <mergeCell ref="C40:C41"/>
    <mergeCell ref="D40:D41"/>
    <mergeCell ref="F40:F41"/>
    <mergeCell ref="G40:G41"/>
    <mergeCell ref="H40:H41"/>
    <mergeCell ref="I40:I41"/>
    <mergeCell ref="F38:F39"/>
    <mergeCell ref="G38:G39"/>
    <mergeCell ref="H38:H39"/>
    <mergeCell ref="I38:I39"/>
    <mergeCell ref="K38:K39"/>
    <mergeCell ref="L38:L39"/>
    <mergeCell ref="H36:H37"/>
    <mergeCell ref="I36:I37"/>
    <mergeCell ref="K36:K37"/>
    <mergeCell ref="L36:L37"/>
    <mergeCell ref="M36:M37"/>
    <mergeCell ref="A38:A39"/>
    <mergeCell ref="B38:B39"/>
    <mergeCell ref="C38:C39"/>
    <mergeCell ref="D38:D39"/>
    <mergeCell ref="E36:E37"/>
    <mergeCell ref="E38:E39"/>
    <mergeCell ref="H42:H43"/>
    <mergeCell ref="I42:I43"/>
    <mergeCell ref="K42:K43"/>
    <mergeCell ref="L42:L43"/>
    <mergeCell ref="M42:M43"/>
    <mergeCell ref="A44:A45"/>
    <mergeCell ref="B44:B45"/>
    <mergeCell ref="C44:C45"/>
    <mergeCell ref="D44:D45"/>
    <mergeCell ref="K40:K41"/>
    <mergeCell ref="L40:L41"/>
    <mergeCell ref="M40:M41"/>
    <mergeCell ref="A42:A43"/>
    <mergeCell ref="B42:B43"/>
    <mergeCell ref="C42:C43"/>
    <mergeCell ref="D42:D43"/>
    <mergeCell ref="F42:F43"/>
    <mergeCell ref="G42:G43"/>
    <mergeCell ref="E40:E41"/>
    <mergeCell ref="E42:E43"/>
    <mergeCell ref="K46:K47"/>
    <mergeCell ref="L46:L47"/>
    <mergeCell ref="M46:M47"/>
    <mergeCell ref="A48:A49"/>
    <mergeCell ref="B48:B49"/>
    <mergeCell ref="C48:C49"/>
    <mergeCell ref="D48:D49"/>
    <mergeCell ref="F48:F49"/>
    <mergeCell ref="G48:G49"/>
    <mergeCell ref="M44:M45"/>
    <mergeCell ref="A46:A47"/>
    <mergeCell ref="B46:B47"/>
    <mergeCell ref="C46:C47"/>
    <mergeCell ref="D46:D47"/>
    <mergeCell ref="F46:F47"/>
    <mergeCell ref="G46:G47"/>
    <mergeCell ref="H46:H47"/>
    <mergeCell ref="I46:I47"/>
    <mergeCell ref="F44:F45"/>
    <mergeCell ref="G44:G45"/>
    <mergeCell ref="H44:H45"/>
    <mergeCell ref="I44:I45"/>
    <mergeCell ref="K44:K45"/>
    <mergeCell ref="L44:L45"/>
    <mergeCell ref="E44:E45"/>
    <mergeCell ref="E46:E47"/>
    <mergeCell ref="M50:M51"/>
    <mergeCell ref="A52:A53"/>
    <mergeCell ref="B52:B53"/>
    <mergeCell ref="C52:C53"/>
    <mergeCell ref="D52:D53"/>
    <mergeCell ref="F52:F53"/>
    <mergeCell ref="G52:G53"/>
    <mergeCell ref="H52:H53"/>
    <mergeCell ref="I52:I53"/>
    <mergeCell ref="F50:F51"/>
    <mergeCell ref="G50:G51"/>
    <mergeCell ref="H50:H51"/>
    <mergeCell ref="I50:I51"/>
    <mergeCell ref="K50:K51"/>
    <mergeCell ref="L50:L51"/>
    <mergeCell ref="H48:H49"/>
    <mergeCell ref="I48:I49"/>
    <mergeCell ref="K48:K49"/>
    <mergeCell ref="L48:L49"/>
    <mergeCell ref="M48:M49"/>
    <mergeCell ref="A50:A51"/>
    <mergeCell ref="B50:B51"/>
    <mergeCell ref="C50:C51"/>
    <mergeCell ref="D50:D51"/>
    <mergeCell ref="E48:E49"/>
    <mergeCell ref="E50:E51"/>
    <mergeCell ref="H54:H55"/>
    <mergeCell ref="I54:I55"/>
    <mergeCell ref="K54:K55"/>
    <mergeCell ref="L54:L55"/>
    <mergeCell ref="M54:M55"/>
    <mergeCell ref="A56:A57"/>
    <mergeCell ref="B56:B57"/>
    <mergeCell ref="C56:C57"/>
    <mergeCell ref="D56:D57"/>
    <mergeCell ref="K52:K53"/>
    <mergeCell ref="L52:L53"/>
    <mergeCell ref="M52:M53"/>
    <mergeCell ref="A54:A55"/>
    <mergeCell ref="B54:B55"/>
    <mergeCell ref="C54:C55"/>
    <mergeCell ref="D54:D55"/>
    <mergeCell ref="F54:F55"/>
    <mergeCell ref="G54:G55"/>
    <mergeCell ref="E52:E53"/>
    <mergeCell ref="E54:E55"/>
    <mergeCell ref="K58:K59"/>
    <mergeCell ref="L58:L59"/>
    <mergeCell ref="M58:M59"/>
    <mergeCell ref="A60:A61"/>
    <mergeCell ref="B60:B61"/>
    <mergeCell ref="C60:C61"/>
    <mergeCell ref="D60:D61"/>
    <mergeCell ref="F60:F61"/>
    <mergeCell ref="G60:G61"/>
    <mergeCell ref="M56:M57"/>
    <mergeCell ref="A58:A59"/>
    <mergeCell ref="B58:B59"/>
    <mergeCell ref="C58:C59"/>
    <mergeCell ref="D58:D59"/>
    <mergeCell ref="F58:F59"/>
    <mergeCell ref="G58:G59"/>
    <mergeCell ref="H58:H59"/>
    <mergeCell ref="I58:I59"/>
    <mergeCell ref="F56:F57"/>
    <mergeCell ref="G56:G57"/>
    <mergeCell ref="H56:H57"/>
    <mergeCell ref="I56:I57"/>
    <mergeCell ref="K56:K57"/>
    <mergeCell ref="L56:L57"/>
    <mergeCell ref="E56:E57"/>
    <mergeCell ref="E58:E59"/>
    <mergeCell ref="M62:M63"/>
    <mergeCell ref="A64:A65"/>
    <mergeCell ref="B64:B65"/>
    <mergeCell ref="C64:C65"/>
    <mergeCell ref="D64:D65"/>
    <mergeCell ref="F64:F65"/>
    <mergeCell ref="G64:G65"/>
    <mergeCell ref="H64:H65"/>
    <mergeCell ref="I64:I65"/>
    <mergeCell ref="F62:F63"/>
    <mergeCell ref="G62:G63"/>
    <mergeCell ref="H62:H63"/>
    <mergeCell ref="I62:I63"/>
    <mergeCell ref="K62:K63"/>
    <mergeCell ref="L62:L63"/>
    <mergeCell ref="H60:H61"/>
    <mergeCell ref="I60:I61"/>
    <mergeCell ref="K60:K61"/>
    <mergeCell ref="L60:L61"/>
    <mergeCell ref="M60:M61"/>
    <mergeCell ref="A62:A63"/>
    <mergeCell ref="B62:B63"/>
    <mergeCell ref="C62:C63"/>
    <mergeCell ref="D62:D63"/>
    <mergeCell ref="E60:E61"/>
    <mergeCell ref="E62:E63"/>
    <mergeCell ref="H66:H67"/>
    <mergeCell ref="I66:I67"/>
    <mergeCell ref="K66:K67"/>
    <mergeCell ref="L66:L67"/>
    <mergeCell ref="M66:M67"/>
    <mergeCell ref="A68:A69"/>
    <mergeCell ref="B68:B69"/>
    <mergeCell ref="C68:C69"/>
    <mergeCell ref="D68:D69"/>
    <mergeCell ref="K64:K65"/>
    <mergeCell ref="L64:L65"/>
    <mergeCell ref="M64:M65"/>
    <mergeCell ref="A66:A67"/>
    <mergeCell ref="B66:B67"/>
    <mergeCell ref="C66:C67"/>
    <mergeCell ref="D66:D67"/>
    <mergeCell ref="F66:F67"/>
    <mergeCell ref="G66:G67"/>
    <mergeCell ref="E64:E65"/>
    <mergeCell ref="E66:E67"/>
    <mergeCell ref="K70:K71"/>
    <mergeCell ref="L70:L71"/>
    <mergeCell ref="M70:M71"/>
    <mergeCell ref="A72:A73"/>
    <mergeCell ref="B72:B73"/>
    <mergeCell ref="C72:C73"/>
    <mergeCell ref="D72:D73"/>
    <mergeCell ref="F72:F73"/>
    <mergeCell ref="G72:G73"/>
    <mergeCell ref="M68:M69"/>
    <mergeCell ref="A70:A71"/>
    <mergeCell ref="B70:B71"/>
    <mergeCell ref="C70:C71"/>
    <mergeCell ref="D70:D71"/>
    <mergeCell ref="F70:F71"/>
    <mergeCell ref="G70:G71"/>
    <mergeCell ref="H70:H71"/>
    <mergeCell ref="I70:I71"/>
    <mergeCell ref="F68:F69"/>
    <mergeCell ref="G68:G69"/>
    <mergeCell ref="H68:H69"/>
    <mergeCell ref="I68:I69"/>
    <mergeCell ref="K68:K69"/>
    <mergeCell ref="L68:L69"/>
    <mergeCell ref="E68:E69"/>
    <mergeCell ref="E70:E71"/>
    <mergeCell ref="M74:M75"/>
    <mergeCell ref="A76:A77"/>
    <mergeCell ref="B76:B77"/>
    <mergeCell ref="C76:C77"/>
    <mergeCell ref="D76:D77"/>
    <mergeCell ref="F76:F77"/>
    <mergeCell ref="G76:G77"/>
    <mergeCell ref="H76:H77"/>
    <mergeCell ref="I76:I77"/>
    <mergeCell ref="F74:F75"/>
    <mergeCell ref="G74:G75"/>
    <mergeCell ref="H74:H75"/>
    <mergeCell ref="I74:I75"/>
    <mergeCell ref="K74:K75"/>
    <mergeCell ref="L74:L75"/>
    <mergeCell ref="H72:H73"/>
    <mergeCell ref="I72:I73"/>
    <mergeCell ref="K72:K73"/>
    <mergeCell ref="L72:L73"/>
    <mergeCell ref="M72:M73"/>
    <mergeCell ref="A74:A75"/>
    <mergeCell ref="B74:B75"/>
    <mergeCell ref="C74:C75"/>
    <mergeCell ref="D74:D75"/>
    <mergeCell ref="E72:E73"/>
    <mergeCell ref="E74:E75"/>
    <mergeCell ref="H78:H79"/>
    <mergeCell ref="I78:I79"/>
    <mergeCell ref="K78:K79"/>
    <mergeCell ref="L78:L79"/>
    <mergeCell ref="M78:M79"/>
    <mergeCell ref="A80:A81"/>
    <mergeCell ref="B80:B81"/>
    <mergeCell ref="C80:C81"/>
    <mergeCell ref="D80:D81"/>
    <mergeCell ref="K76:K77"/>
    <mergeCell ref="L76:L77"/>
    <mergeCell ref="M76:M77"/>
    <mergeCell ref="A78:A79"/>
    <mergeCell ref="B78:B79"/>
    <mergeCell ref="C78:C79"/>
    <mergeCell ref="D78:D79"/>
    <mergeCell ref="F78:F79"/>
    <mergeCell ref="G78:G79"/>
    <mergeCell ref="E76:E77"/>
    <mergeCell ref="E78:E79"/>
    <mergeCell ref="K82:K83"/>
    <mergeCell ref="L82:L83"/>
    <mergeCell ref="M82:M83"/>
    <mergeCell ref="A84:A85"/>
    <mergeCell ref="B84:B85"/>
    <mergeCell ref="C84:C85"/>
    <mergeCell ref="D84:D85"/>
    <mergeCell ref="F84:F85"/>
    <mergeCell ref="G84:G85"/>
    <mergeCell ref="M80:M81"/>
    <mergeCell ref="A82:A83"/>
    <mergeCell ref="B82:B83"/>
    <mergeCell ref="C82:C83"/>
    <mergeCell ref="D82:D83"/>
    <mergeCell ref="F82:F83"/>
    <mergeCell ref="G82:G83"/>
    <mergeCell ref="H82:H83"/>
    <mergeCell ref="I82:I83"/>
    <mergeCell ref="F80:F81"/>
    <mergeCell ref="G80:G81"/>
    <mergeCell ref="H80:H81"/>
    <mergeCell ref="I80:I81"/>
    <mergeCell ref="K80:K81"/>
    <mergeCell ref="L80:L81"/>
    <mergeCell ref="E80:E81"/>
    <mergeCell ref="E82:E83"/>
    <mergeCell ref="M86:M87"/>
    <mergeCell ref="A88:A89"/>
    <mergeCell ref="B88:B89"/>
    <mergeCell ref="C88:C89"/>
    <mergeCell ref="D88:D89"/>
    <mergeCell ref="F88:F89"/>
    <mergeCell ref="G88:G89"/>
    <mergeCell ref="H88:H89"/>
    <mergeCell ref="I88:I89"/>
    <mergeCell ref="F86:F87"/>
    <mergeCell ref="G86:G87"/>
    <mergeCell ref="H86:H87"/>
    <mergeCell ref="I86:I87"/>
    <mergeCell ref="K86:K87"/>
    <mergeCell ref="L86:L87"/>
    <mergeCell ref="H84:H85"/>
    <mergeCell ref="I84:I85"/>
    <mergeCell ref="K84:K85"/>
    <mergeCell ref="L84:L85"/>
    <mergeCell ref="M84:M85"/>
    <mergeCell ref="A86:A87"/>
    <mergeCell ref="B86:B87"/>
    <mergeCell ref="C86:C87"/>
    <mergeCell ref="D86:D87"/>
    <mergeCell ref="E84:E85"/>
    <mergeCell ref="E86:E87"/>
    <mergeCell ref="H90:H91"/>
    <mergeCell ref="I90:I91"/>
    <mergeCell ref="K90:K91"/>
    <mergeCell ref="L90:L91"/>
    <mergeCell ref="M90:M91"/>
    <mergeCell ref="A92:A93"/>
    <mergeCell ref="B92:B93"/>
    <mergeCell ref="C92:C93"/>
    <mergeCell ref="D92:D93"/>
    <mergeCell ref="K88:K89"/>
    <mergeCell ref="L88:L89"/>
    <mergeCell ref="M88:M89"/>
    <mergeCell ref="A90:A91"/>
    <mergeCell ref="B90:B91"/>
    <mergeCell ref="C90:C91"/>
    <mergeCell ref="D90:D91"/>
    <mergeCell ref="F90:F91"/>
    <mergeCell ref="G90:G91"/>
    <mergeCell ref="E88:E89"/>
    <mergeCell ref="E90:E91"/>
    <mergeCell ref="K94:K95"/>
    <mergeCell ref="L94:L95"/>
    <mergeCell ref="M94:M95"/>
    <mergeCell ref="A96:A97"/>
    <mergeCell ref="B96:B97"/>
    <mergeCell ref="C96:C97"/>
    <mergeCell ref="D96:D97"/>
    <mergeCell ref="F96:F97"/>
    <mergeCell ref="G96:G97"/>
    <mergeCell ref="M92:M93"/>
    <mergeCell ref="A94:A95"/>
    <mergeCell ref="B94:B95"/>
    <mergeCell ref="C94:C95"/>
    <mergeCell ref="D94:D95"/>
    <mergeCell ref="F94:F95"/>
    <mergeCell ref="G94:G95"/>
    <mergeCell ref="H94:H95"/>
    <mergeCell ref="I94:I95"/>
    <mergeCell ref="F92:F93"/>
    <mergeCell ref="G92:G93"/>
    <mergeCell ref="H92:H93"/>
    <mergeCell ref="I92:I93"/>
    <mergeCell ref="K92:K93"/>
    <mergeCell ref="L92:L93"/>
    <mergeCell ref="E92:E93"/>
    <mergeCell ref="E94:E95"/>
    <mergeCell ref="M98:M99"/>
    <mergeCell ref="A100:A101"/>
    <mergeCell ref="B100:B101"/>
    <mergeCell ref="C100:C101"/>
    <mergeCell ref="D100:D101"/>
    <mergeCell ref="F100:F101"/>
    <mergeCell ref="G100:G101"/>
    <mergeCell ref="H100:H101"/>
    <mergeCell ref="I100:I101"/>
    <mergeCell ref="F98:F99"/>
    <mergeCell ref="G98:G99"/>
    <mergeCell ref="H98:H99"/>
    <mergeCell ref="I98:I99"/>
    <mergeCell ref="K98:K99"/>
    <mergeCell ref="L98:L99"/>
    <mergeCell ref="H96:H97"/>
    <mergeCell ref="I96:I97"/>
    <mergeCell ref="K96:K97"/>
    <mergeCell ref="L96:L97"/>
    <mergeCell ref="M96:M97"/>
    <mergeCell ref="A98:A99"/>
    <mergeCell ref="B98:B99"/>
    <mergeCell ref="C98:C99"/>
    <mergeCell ref="D98:D99"/>
    <mergeCell ref="E96:E97"/>
    <mergeCell ref="E98:E99"/>
    <mergeCell ref="H102:H103"/>
    <mergeCell ref="I102:I103"/>
    <mergeCell ref="K102:K103"/>
    <mergeCell ref="L102:L103"/>
    <mergeCell ref="M102:M103"/>
    <mergeCell ref="A104:A105"/>
    <mergeCell ref="B104:B105"/>
    <mergeCell ref="C104:C105"/>
    <mergeCell ref="D104:D105"/>
    <mergeCell ref="K100:K101"/>
    <mergeCell ref="L100:L101"/>
    <mergeCell ref="M100:M101"/>
    <mergeCell ref="A102:A103"/>
    <mergeCell ref="B102:B103"/>
    <mergeCell ref="C102:C103"/>
    <mergeCell ref="D102:D103"/>
    <mergeCell ref="F102:F103"/>
    <mergeCell ref="G102:G103"/>
    <mergeCell ref="E100:E101"/>
    <mergeCell ref="E102:E103"/>
    <mergeCell ref="K106:K107"/>
    <mergeCell ref="L106:L107"/>
    <mergeCell ref="M106:M107"/>
    <mergeCell ref="A108:A109"/>
    <mergeCell ref="B108:B109"/>
    <mergeCell ref="C108:C109"/>
    <mergeCell ref="D108:D109"/>
    <mergeCell ref="F108:F109"/>
    <mergeCell ref="G108:G109"/>
    <mergeCell ref="M104:M105"/>
    <mergeCell ref="A106:A107"/>
    <mergeCell ref="B106:B107"/>
    <mergeCell ref="C106:C107"/>
    <mergeCell ref="D106:D107"/>
    <mergeCell ref="F106:F107"/>
    <mergeCell ref="G106:G107"/>
    <mergeCell ref="H106:H107"/>
    <mergeCell ref="I106:I107"/>
    <mergeCell ref="F104:F105"/>
    <mergeCell ref="G104:G105"/>
    <mergeCell ref="H104:H105"/>
    <mergeCell ref="I104:I105"/>
    <mergeCell ref="K104:K105"/>
    <mergeCell ref="L104:L105"/>
    <mergeCell ref="E104:E105"/>
    <mergeCell ref="E106:E107"/>
    <mergeCell ref="M110:M111"/>
    <mergeCell ref="A112:A113"/>
    <mergeCell ref="B112:B113"/>
    <mergeCell ref="C112:C113"/>
    <mergeCell ref="D112:D113"/>
    <mergeCell ref="F112:F113"/>
    <mergeCell ref="G112:G113"/>
    <mergeCell ref="H112:H113"/>
    <mergeCell ref="I112:I113"/>
    <mergeCell ref="F110:F111"/>
    <mergeCell ref="G110:G111"/>
    <mergeCell ref="H110:H111"/>
    <mergeCell ref="I110:I111"/>
    <mergeCell ref="K110:K111"/>
    <mergeCell ref="L110:L111"/>
    <mergeCell ref="H108:H109"/>
    <mergeCell ref="I108:I109"/>
    <mergeCell ref="K108:K109"/>
    <mergeCell ref="L108:L109"/>
    <mergeCell ref="M108:M109"/>
    <mergeCell ref="A110:A111"/>
    <mergeCell ref="B110:B111"/>
    <mergeCell ref="C110:C111"/>
    <mergeCell ref="D110:D111"/>
    <mergeCell ref="E108:E109"/>
    <mergeCell ref="E110:E111"/>
    <mergeCell ref="H114:H115"/>
    <mergeCell ref="I114:I115"/>
    <mergeCell ref="K114:K115"/>
    <mergeCell ref="L114:L115"/>
    <mergeCell ref="M114:M115"/>
    <mergeCell ref="A116:A117"/>
    <mergeCell ref="B116:B117"/>
    <mergeCell ref="C116:C117"/>
    <mergeCell ref="D116:D117"/>
    <mergeCell ref="K112:K113"/>
    <mergeCell ref="L112:L113"/>
    <mergeCell ref="M112:M113"/>
    <mergeCell ref="A114:A115"/>
    <mergeCell ref="B114:B115"/>
    <mergeCell ref="C114:C115"/>
    <mergeCell ref="D114:D115"/>
    <mergeCell ref="F114:F115"/>
    <mergeCell ref="G114:G115"/>
    <mergeCell ref="E112:E113"/>
    <mergeCell ref="E114:E115"/>
    <mergeCell ref="K118:K119"/>
    <mergeCell ref="L118:L119"/>
    <mergeCell ref="M118:M119"/>
    <mergeCell ref="A120:A121"/>
    <mergeCell ref="B120:B121"/>
    <mergeCell ref="C120:C121"/>
    <mergeCell ref="D120:D121"/>
    <mergeCell ref="F120:F121"/>
    <mergeCell ref="G120:G121"/>
    <mergeCell ref="M116:M117"/>
    <mergeCell ref="A118:A119"/>
    <mergeCell ref="B118:B119"/>
    <mergeCell ref="C118:C119"/>
    <mergeCell ref="D118:D119"/>
    <mergeCell ref="F118:F119"/>
    <mergeCell ref="G118:G119"/>
    <mergeCell ref="H118:H119"/>
    <mergeCell ref="I118:I119"/>
    <mergeCell ref="F116:F117"/>
    <mergeCell ref="G116:G117"/>
    <mergeCell ref="H116:H117"/>
    <mergeCell ref="I116:I117"/>
    <mergeCell ref="K116:K117"/>
    <mergeCell ref="L116:L117"/>
    <mergeCell ref="E116:E117"/>
    <mergeCell ref="E118:E119"/>
    <mergeCell ref="M122:M123"/>
    <mergeCell ref="A124:A125"/>
    <mergeCell ref="B124:B125"/>
    <mergeCell ref="C124:C125"/>
    <mergeCell ref="D124:D125"/>
    <mergeCell ref="F124:F125"/>
    <mergeCell ref="G124:G125"/>
    <mergeCell ref="H124:H125"/>
    <mergeCell ref="I124:I125"/>
    <mergeCell ref="F122:F123"/>
    <mergeCell ref="G122:G123"/>
    <mergeCell ref="H122:H123"/>
    <mergeCell ref="I122:I123"/>
    <mergeCell ref="K122:K123"/>
    <mergeCell ref="L122:L123"/>
    <mergeCell ref="H120:H121"/>
    <mergeCell ref="I120:I121"/>
    <mergeCell ref="K120:K121"/>
    <mergeCell ref="L120:L121"/>
    <mergeCell ref="M120:M121"/>
    <mergeCell ref="A122:A123"/>
    <mergeCell ref="B122:B123"/>
    <mergeCell ref="C122:C123"/>
    <mergeCell ref="D122:D123"/>
    <mergeCell ref="E120:E121"/>
    <mergeCell ref="E122:E123"/>
    <mergeCell ref="H126:H127"/>
    <mergeCell ref="I126:I127"/>
    <mergeCell ref="K126:K127"/>
    <mergeCell ref="L126:L127"/>
    <mergeCell ref="M126:M127"/>
    <mergeCell ref="A128:A129"/>
    <mergeCell ref="B128:B129"/>
    <mergeCell ref="C128:C129"/>
    <mergeCell ref="D128:D129"/>
    <mergeCell ref="K124:K125"/>
    <mergeCell ref="L124:L125"/>
    <mergeCell ref="M124:M125"/>
    <mergeCell ref="A126:A127"/>
    <mergeCell ref="B126:B127"/>
    <mergeCell ref="C126:C127"/>
    <mergeCell ref="D126:D127"/>
    <mergeCell ref="F126:F127"/>
    <mergeCell ref="G126:G127"/>
    <mergeCell ref="E124:E125"/>
    <mergeCell ref="E126:E127"/>
    <mergeCell ref="K130:K131"/>
    <mergeCell ref="L130:L131"/>
    <mergeCell ref="M130:M131"/>
    <mergeCell ref="A132:A133"/>
    <mergeCell ref="B132:B133"/>
    <mergeCell ref="C132:C133"/>
    <mergeCell ref="D132:D133"/>
    <mergeCell ref="F132:F133"/>
    <mergeCell ref="G132:G133"/>
    <mergeCell ref="M128:M129"/>
    <mergeCell ref="A130:A131"/>
    <mergeCell ref="B130:B131"/>
    <mergeCell ref="C130:C131"/>
    <mergeCell ref="D130:D131"/>
    <mergeCell ref="F130:F131"/>
    <mergeCell ref="G130:G131"/>
    <mergeCell ref="H130:H131"/>
    <mergeCell ref="I130:I131"/>
    <mergeCell ref="F128:F129"/>
    <mergeCell ref="G128:G129"/>
    <mergeCell ref="H128:H129"/>
    <mergeCell ref="I128:I129"/>
    <mergeCell ref="K128:K129"/>
    <mergeCell ref="L128:L129"/>
    <mergeCell ref="E128:E129"/>
    <mergeCell ref="E130:E131"/>
    <mergeCell ref="M134:M135"/>
    <mergeCell ref="A136:A137"/>
    <mergeCell ref="B136:B137"/>
    <mergeCell ref="C136:C137"/>
    <mergeCell ref="D136:D137"/>
    <mergeCell ref="F136:F137"/>
    <mergeCell ref="G136:G137"/>
    <mergeCell ref="H136:H137"/>
    <mergeCell ref="I136:I137"/>
    <mergeCell ref="F134:F135"/>
    <mergeCell ref="G134:G135"/>
    <mergeCell ref="H134:H135"/>
    <mergeCell ref="I134:I135"/>
    <mergeCell ref="K134:K135"/>
    <mergeCell ref="L134:L135"/>
    <mergeCell ref="H132:H133"/>
    <mergeCell ref="I132:I133"/>
    <mergeCell ref="K132:K133"/>
    <mergeCell ref="L132:L133"/>
    <mergeCell ref="M132:M133"/>
    <mergeCell ref="A134:A135"/>
    <mergeCell ref="B134:B135"/>
    <mergeCell ref="C134:C135"/>
    <mergeCell ref="D134:D135"/>
    <mergeCell ref="E132:E133"/>
    <mergeCell ref="E134:E135"/>
    <mergeCell ref="H138:H139"/>
    <mergeCell ref="I138:I139"/>
    <mergeCell ref="K138:K139"/>
    <mergeCell ref="L138:L139"/>
    <mergeCell ref="M138:M139"/>
    <mergeCell ref="A140:A141"/>
    <mergeCell ref="B140:B141"/>
    <mergeCell ref="C140:C141"/>
    <mergeCell ref="D140:D141"/>
    <mergeCell ref="K136:K137"/>
    <mergeCell ref="L136:L137"/>
    <mergeCell ref="M136:M137"/>
    <mergeCell ref="A138:A139"/>
    <mergeCell ref="B138:B139"/>
    <mergeCell ref="C138:C139"/>
    <mergeCell ref="D138:D139"/>
    <mergeCell ref="F138:F139"/>
    <mergeCell ref="G138:G139"/>
    <mergeCell ref="E136:E137"/>
    <mergeCell ref="E138:E139"/>
    <mergeCell ref="K142:K143"/>
    <mergeCell ref="L142:L143"/>
    <mergeCell ref="M142:M143"/>
    <mergeCell ref="A144:A145"/>
    <mergeCell ref="B144:B145"/>
    <mergeCell ref="C144:C145"/>
    <mergeCell ref="D144:D145"/>
    <mergeCell ref="F144:F145"/>
    <mergeCell ref="G144:G145"/>
    <mergeCell ref="M140:M141"/>
    <mergeCell ref="A142:A143"/>
    <mergeCell ref="B142:B143"/>
    <mergeCell ref="C142:C143"/>
    <mergeCell ref="D142:D143"/>
    <mergeCell ref="F142:F143"/>
    <mergeCell ref="G142:G143"/>
    <mergeCell ref="H142:H143"/>
    <mergeCell ref="I142:I143"/>
    <mergeCell ref="F140:F141"/>
    <mergeCell ref="G140:G141"/>
    <mergeCell ref="H140:H141"/>
    <mergeCell ref="I140:I141"/>
    <mergeCell ref="K140:K141"/>
    <mergeCell ref="L140:L141"/>
    <mergeCell ref="E140:E141"/>
    <mergeCell ref="E142:E143"/>
    <mergeCell ref="M146:M147"/>
    <mergeCell ref="A148:A149"/>
    <mergeCell ref="B148:B149"/>
    <mergeCell ref="C148:C149"/>
    <mergeCell ref="D148:D149"/>
    <mergeCell ref="F148:F149"/>
    <mergeCell ref="G148:G149"/>
    <mergeCell ref="H148:H149"/>
    <mergeCell ref="I148:I149"/>
    <mergeCell ref="F146:F147"/>
    <mergeCell ref="G146:G147"/>
    <mergeCell ref="H146:H147"/>
    <mergeCell ref="I146:I147"/>
    <mergeCell ref="K146:K147"/>
    <mergeCell ref="L146:L147"/>
    <mergeCell ref="H144:H145"/>
    <mergeCell ref="I144:I145"/>
    <mergeCell ref="K144:K145"/>
    <mergeCell ref="L144:L145"/>
    <mergeCell ref="M144:M145"/>
    <mergeCell ref="A146:A147"/>
    <mergeCell ref="B146:B147"/>
    <mergeCell ref="C146:C147"/>
    <mergeCell ref="D146:D147"/>
    <mergeCell ref="E144:E145"/>
    <mergeCell ref="E146:E147"/>
    <mergeCell ref="H150:H151"/>
    <mergeCell ref="I150:I151"/>
    <mergeCell ref="K150:K151"/>
    <mergeCell ref="L150:L151"/>
    <mergeCell ref="M150:M151"/>
    <mergeCell ref="A152:A153"/>
    <mergeCell ref="B152:B153"/>
    <mergeCell ref="C152:C153"/>
    <mergeCell ref="D152:D153"/>
    <mergeCell ref="K148:K149"/>
    <mergeCell ref="L148:L149"/>
    <mergeCell ref="M148:M149"/>
    <mergeCell ref="A150:A151"/>
    <mergeCell ref="B150:B151"/>
    <mergeCell ref="C150:C151"/>
    <mergeCell ref="D150:D151"/>
    <mergeCell ref="F150:F151"/>
    <mergeCell ref="G150:G151"/>
    <mergeCell ref="E148:E149"/>
    <mergeCell ref="E150:E151"/>
    <mergeCell ref="K154:K155"/>
    <mergeCell ref="L154:L155"/>
    <mergeCell ref="M154:M155"/>
    <mergeCell ref="A156:A157"/>
    <mergeCell ref="B156:B157"/>
    <mergeCell ref="C156:C157"/>
    <mergeCell ref="D156:D157"/>
    <mergeCell ref="F156:F157"/>
    <mergeCell ref="G156:G157"/>
    <mergeCell ref="M152:M153"/>
    <mergeCell ref="A154:A155"/>
    <mergeCell ref="B154:B155"/>
    <mergeCell ref="C154:C155"/>
    <mergeCell ref="D154:D155"/>
    <mergeCell ref="F154:F155"/>
    <mergeCell ref="G154:G155"/>
    <mergeCell ref="H154:H155"/>
    <mergeCell ref="I154:I155"/>
    <mergeCell ref="F152:F153"/>
    <mergeCell ref="G152:G153"/>
    <mergeCell ref="H152:H153"/>
    <mergeCell ref="I152:I153"/>
    <mergeCell ref="K152:K153"/>
    <mergeCell ref="L152:L153"/>
    <mergeCell ref="E152:E153"/>
    <mergeCell ref="E154:E155"/>
    <mergeCell ref="M158:M159"/>
    <mergeCell ref="A160:A161"/>
    <mergeCell ref="B160:B161"/>
    <mergeCell ref="C160:C161"/>
    <mergeCell ref="D160:D161"/>
    <mergeCell ref="F160:F161"/>
    <mergeCell ref="G160:G161"/>
    <mergeCell ref="H160:H161"/>
    <mergeCell ref="I160:I161"/>
    <mergeCell ref="F158:F159"/>
    <mergeCell ref="G158:G159"/>
    <mergeCell ref="H158:H159"/>
    <mergeCell ref="I158:I159"/>
    <mergeCell ref="K158:K159"/>
    <mergeCell ref="L158:L159"/>
    <mergeCell ref="H156:H157"/>
    <mergeCell ref="I156:I157"/>
    <mergeCell ref="K156:K157"/>
    <mergeCell ref="L156:L157"/>
    <mergeCell ref="M156:M157"/>
    <mergeCell ref="A158:A159"/>
    <mergeCell ref="B158:B159"/>
    <mergeCell ref="C158:C159"/>
    <mergeCell ref="D158:D159"/>
    <mergeCell ref="E156:E157"/>
    <mergeCell ref="E158:E159"/>
    <mergeCell ref="H162:H163"/>
    <mergeCell ref="I162:I163"/>
    <mergeCell ref="K162:K163"/>
    <mergeCell ref="L162:L163"/>
    <mergeCell ref="M162:M163"/>
    <mergeCell ref="A164:A165"/>
    <mergeCell ref="B164:B165"/>
    <mergeCell ref="C164:C165"/>
    <mergeCell ref="D164:D165"/>
    <mergeCell ref="K160:K161"/>
    <mergeCell ref="L160:L161"/>
    <mergeCell ref="M160:M161"/>
    <mergeCell ref="A162:A163"/>
    <mergeCell ref="B162:B163"/>
    <mergeCell ref="C162:C163"/>
    <mergeCell ref="D162:D163"/>
    <mergeCell ref="F162:F163"/>
    <mergeCell ref="G162:G163"/>
    <mergeCell ref="E160:E161"/>
    <mergeCell ref="E162:E163"/>
    <mergeCell ref="K166:K167"/>
    <mergeCell ref="L166:L167"/>
    <mergeCell ref="M166:M167"/>
    <mergeCell ref="A168:A169"/>
    <mergeCell ref="B168:B169"/>
    <mergeCell ref="C168:C169"/>
    <mergeCell ref="D168:D169"/>
    <mergeCell ref="F168:F169"/>
    <mergeCell ref="G168:G169"/>
    <mergeCell ref="M164:M165"/>
    <mergeCell ref="A166:A167"/>
    <mergeCell ref="B166:B167"/>
    <mergeCell ref="C166:C167"/>
    <mergeCell ref="D166:D167"/>
    <mergeCell ref="F166:F167"/>
    <mergeCell ref="G166:G167"/>
    <mergeCell ref="H166:H167"/>
    <mergeCell ref="I166:I167"/>
    <mergeCell ref="F164:F165"/>
    <mergeCell ref="G164:G165"/>
    <mergeCell ref="H164:H165"/>
    <mergeCell ref="I164:I165"/>
    <mergeCell ref="K164:K165"/>
    <mergeCell ref="L164:L165"/>
    <mergeCell ref="E164:E165"/>
    <mergeCell ref="E166:E167"/>
    <mergeCell ref="M170:M171"/>
    <mergeCell ref="A172:A173"/>
    <mergeCell ref="B172:B173"/>
    <mergeCell ref="C172:C173"/>
    <mergeCell ref="D172:D173"/>
    <mergeCell ref="F172:F173"/>
    <mergeCell ref="G172:G173"/>
    <mergeCell ref="H172:H173"/>
    <mergeCell ref="I172:I173"/>
    <mergeCell ref="F170:F171"/>
    <mergeCell ref="G170:G171"/>
    <mergeCell ref="H170:H171"/>
    <mergeCell ref="I170:I171"/>
    <mergeCell ref="K170:K171"/>
    <mergeCell ref="L170:L171"/>
    <mergeCell ref="H168:H169"/>
    <mergeCell ref="I168:I169"/>
    <mergeCell ref="K168:K169"/>
    <mergeCell ref="L168:L169"/>
    <mergeCell ref="M168:M169"/>
    <mergeCell ref="A170:A171"/>
    <mergeCell ref="B170:B171"/>
    <mergeCell ref="C170:C171"/>
    <mergeCell ref="D170:D171"/>
    <mergeCell ref="E168:E169"/>
    <mergeCell ref="E170:E171"/>
    <mergeCell ref="H174:H175"/>
    <mergeCell ref="I174:I175"/>
    <mergeCell ref="K174:K175"/>
    <mergeCell ref="L174:L175"/>
    <mergeCell ref="M174:M175"/>
    <mergeCell ref="A176:A177"/>
    <mergeCell ref="B176:B177"/>
    <mergeCell ref="C176:C177"/>
    <mergeCell ref="D176:D177"/>
    <mergeCell ref="K172:K173"/>
    <mergeCell ref="L172:L173"/>
    <mergeCell ref="M172:M173"/>
    <mergeCell ref="A174:A175"/>
    <mergeCell ref="B174:B175"/>
    <mergeCell ref="C174:C175"/>
    <mergeCell ref="D174:D175"/>
    <mergeCell ref="F174:F175"/>
    <mergeCell ref="G174:G175"/>
    <mergeCell ref="E172:E173"/>
    <mergeCell ref="E174:E175"/>
    <mergeCell ref="K178:K179"/>
    <mergeCell ref="L178:L179"/>
    <mergeCell ref="M178:M179"/>
    <mergeCell ref="A180:A181"/>
    <mergeCell ref="B180:B181"/>
    <mergeCell ref="C180:C181"/>
    <mergeCell ref="D180:D181"/>
    <mergeCell ref="F180:F181"/>
    <mergeCell ref="G180:G181"/>
    <mergeCell ref="M176:M177"/>
    <mergeCell ref="A178:A179"/>
    <mergeCell ref="B178:B179"/>
    <mergeCell ref="C178:C179"/>
    <mergeCell ref="D178:D179"/>
    <mergeCell ref="F178:F179"/>
    <mergeCell ref="G178:G179"/>
    <mergeCell ref="H178:H179"/>
    <mergeCell ref="I178:I179"/>
    <mergeCell ref="F176:F177"/>
    <mergeCell ref="G176:G177"/>
    <mergeCell ref="H176:H177"/>
    <mergeCell ref="I176:I177"/>
    <mergeCell ref="K176:K177"/>
    <mergeCell ref="L176:L177"/>
    <mergeCell ref="E176:E177"/>
    <mergeCell ref="E178:E179"/>
    <mergeCell ref="M182:M183"/>
    <mergeCell ref="A184:A185"/>
    <mergeCell ref="B184:B185"/>
    <mergeCell ref="C184:C185"/>
    <mergeCell ref="D184:D185"/>
    <mergeCell ref="F184:F185"/>
    <mergeCell ref="G184:G185"/>
    <mergeCell ref="H184:H185"/>
    <mergeCell ref="I184:I185"/>
    <mergeCell ref="F182:F183"/>
    <mergeCell ref="G182:G183"/>
    <mergeCell ref="H182:H183"/>
    <mergeCell ref="I182:I183"/>
    <mergeCell ref="K182:K183"/>
    <mergeCell ref="L182:L183"/>
    <mergeCell ref="H180:H181"/>
    <mergeCell ref="I180:I181"/>
    <mergeCell ref="K180:K181"/>
    <mergeCell ref="L180:L181"/>
    <mergeCell ref="M180:M181"/>
    <mergeCell ref="A182:A183"/>
    <mergeCell ref="B182:B183"/>
    <mergeCell ref="C182:C183"/>
    <mergeCell ref="D182:D183"/>
    <mergeCell ref="E180:E181"/>
    <mergeCell ref="E182:E183"/>
    <mergeCell ref="H186:H187"/>
    <mergeCell ref="I186:I187"/>
    <mergeCell ref="K186:K187"/>
    <mergeCell ref="L186:L187"/>
    <mergeCell ref="M186:M187"/>
    <mergeCell ref="A188:A189"/>
    <mergeCell ref="B188:B189"/>
    <mergeCell ref="C188:C189"/>
    <mergeCell ref="D188:D189"/>
    <mergeCell ref="K184:K185"/>
    <mergeCell ref="L184:L185"/>
    <mergeCell ref="M184:M185"/>
    <mergeCell ref="A186:A187"/>
    <mergeCell ref="B186:B187"/>
    <mergeCell ref="C186:C187"/>
    <mergeCell ref="D186:D187"/>
    <mergeCell ref="F186:F187"/>
    <mergeCell ref="G186:G187"/>
    <mergeCell ref="E184:E185"/>
    <mergeCell ref="E186:E187"/>
    <mergeCell ref="K190:K191"/>
    <mergeCell ref="L190:L191"/>
    <mergeCell ref="M190:M191"/>
    <mergeCell ref="A192:A193"/>
    <mergeCell ref="B192:B193"/>
    <mergeCell ref="C192:C193"/>
    <mergeCell ref="D192:D193"/>
    <mergeCell ref="F192:F193"/>
    <mergeCell ref="G192:G193"/>
    <mergeCell ref="M188:M189"/>
    <mergeCell ref="A190:A191"/>
    <mergeCell ref="B190:B191"/>
    <mergeCell ref="C190:C191"/>
    <mergeCell ref="D190:D191"/>
    <mergeCell ref="F190:F191"/>
    <mergeCell ref="G190:G191"/>
    <mergeCell ref="H190:H191"/>
    <mergeCell ref="I190:I191"/>
    <mergeCell ref="F188:F189"/>
    <mergeCell ref="G188:G189"/>
    <mergeCell ref="H188:H189"/>
    <mergeCell ref="I188:I189"/>
    <mergeCell ref="K188:K189"/>
    <mergeCell ref="L188:L189"/>
    <mergeCell ref="E188:E189"/>
    <mergeCell ref="E190:E191"/>
    <mergeCell ref="M194:M195"/>
    <mergeCell ref="A196:A197"/>
    <mergeCell ref="B196:B197"/>
    <mergeCell ref="C196:C197"/>
    <mergeCell ref="D196:D197"/>
    <mergeCell ref="F196:F197"/>
    <mergeCell ref="G196:G197"/>
    <mergeCell ref="H196:H197"/>
    <mergeCell ref="I196:I197"/>
    <mergeCell ref="F194:F195"/>
    <mergeCell ref="G194:G195"/>
    <mergeCell ref="H194:H195"/>
    <mergeCell ref="I194:I195"/>
    <mergeCell ref="K194:K195"/>
    <mergeCell ref="L194:L195"/>
    <mergeCell ref="H192:H193"/>
    <mergeCell ref="I192:I193"/>
    <mergeCell ref="K192:K193"/>
    <mergeCell ref="L192:L193"/>
    <mergeCell ref="M192:M193"/>
    <mergeCell ref="A194:A195"/>
    <mergeCell ref="B194:B195"/>
    <mergeCell ref="C194:C195"/>
    <mergeCell ref="D194:D195"/>
    <mergeCell ref="E192:E193"/>
    <mergeCell ref="E194:E195"/>
    <mergeCell ref="H198:H199"/>
    <mergeCell ref="I198:I199"/>
    <mergeCell ref="K198:K199"/>
    <mergeCell ref="L198:L199"/>
    <mergeCell ref="M198:M199"/>
    <mergeCell ref="A200:A201"/>
    <mergeCell ref="B200:B201"/>
    <mergeCell ref="C200:C201"/>
    <mergeCell ref="D200:D201"/>
    <mergeCell ref="K196:K197"/>
    <mergeCell ref="L196:L197"/>
    <mergeCell ref="M196:M197"/>
    <mergeCell ref="A198:A199"/>
    <mergeCell ref="B198:B199"/>
    <mergeCell ref="C198:C199"/>
    <mergeCell ref="D198:D199"/>
    <mergeCell ref="F198:F199"/>
    <mergeCell ref="G198:G199"/>
    <mergeCell ref="E196:E197"/>
    <mergeCell ref="E198:E199"/>
    <mergeCell ref="K202:K203"/>
    <mergeCell ref="L202:L203"/>
    <mergeCell ref="M202:M203"/>
    <mergeCell ref="A204:A205"/>
    <mergeCell ref="B204:B205"/>
    <mergeCell ref="C204:C205"/>
    <mergeCell ref="D204:D205"/>
    <mergeCell ref="F204:F205"/>
    <mergeCell ref="G204:G205"/>
    <mergeCell ref="M200:M201"/>
    <mergeCell ref="A202:A203"/>
    <mergeCell ref="B202:B203"/>
    <mergeCell ref="C202:C203"/>
    <mergeCell ref="D202:D203"/>
    <mergeCell ref="F202:F203"/>
    <mergeCell ref="G202:G203"/>
    <mergeCell ref="H202:H203"/>
    <mergeCell ref="I202:I203"/>
    <mergeCell ref="F200:F201"/>
    <mergeCell ref="G200:G201"/>
    <mergeCell ref="H200:H201"/>
    <mergeCell ref="I200:I201"/>
    <mergeCell ref="K200:K201"/>
    <mergeCell ref="L200:L201"/>
    <mergeCell ref="E200:E201"/>
    <mergeCell ref="E202:E203"/>
    <mergeCell ref="M206:M207"/>
    <mergeCell ref="A208:A209"/>
    <mergeCell ref="B208:B209"/>
    <mergeCell ref="C208:C209"/>
    <mergeCell ref="D208:D209"/>
    <mergeCell ref="F208:F209"/>
    <mergeCell ref="G208:G209"/>
    <mergeCell ref="H208:H209"/>
    <mergeCell ref="I208:I209"/>
    <mergeCell ref="F206:F207"/>
    <mergeCell ref="G206:G207"/>
    <mergeCell ref="H206:H207"/>
    <mergeCell ref="I206:I207"/>
    <mergeCell ref="K206:K207"/>
    <mergeCell ref="L206:L207"/>
    <mergeCell ref="H204:H205"/>
    <mergeCell ref="I204:I205"/>
    <mergeCell ref="K204:K205"/>
    <mergeCell ref="L204:L205"/>
    <mergeCell ref="M204:M205"/>
    <mergeCell ref="A206:A207"/>
    <mergeCell ref="B206:B207"/>
    <mergeCell ref="C206:C207"/>
    <mergeCell ref="D206:D207"/>
    <mergeCell ref="E204:E205"/>
    <mergeCell ref="E206:E207"/>
    <mergeCell ref="H210:H211"/>
    <mergeCell ref="I210:I211"/>
    <mergeCell ref="K210:K211"/>
    <mergeCell ref="L210:L211"/>
    <mergeCell ref="M210:M211"/>
    <mergeCell ref="A212:A213"/>
    <mergeCell ref="B212:B213"/>
    <mergeCell ref="C212:C213"/>
    <mergeCell ref="D212:D213"/>
    <mergeCell ref="K208:K209"/>
    <mergeCell ref="L208:L209"/>
    <mergeCell ref="M208:M209"/>
    <mergeCell ref="A210:A211"/>
    <mergeCell ref="B210:B211"/>
    <mergeCell ref="C210:C211"/>
    <mergeCell ref="D210:D211"/>
    <mergeCell ref="F210:F211"/>
    <mergeCell ref="G210:G211"/>
    <mergeCell ref="E208:E209"/>
    <mergeCell ref="E210:E211"/>
    <mergeCell ref="K214:K215"/>
    <mergeCell ref="L214:L215"/>
    <mergeCell ref="M214:M215"/>
    <mergeCell ref="A216:A217"/>
    <mergeCell ref="B216:B217"/>
    <mergeCell ref="C216:C217"/>
    <mergeCell ref="D216:D217"/>
    <mergeCell ref="F216:F217"/>
    <mergeCell ref="G216:G217"/>
    <mergeCell ref="M212:M213"/>
    <mergeCell ref="A214:A215"/>
    <mergeCell ref="B214:B215"/>
    <mergeCell ref="C214:C215"/>
    <mergeCell ref="D214:D215"/>
    <mergeCell ref="F214:F215"/>
    <mergeCell ref="G214:G215"/>
    <mergeCell ref="H214:H215"/>
    <mergeCell ref="I214:I215"/>
    <mergeCell ref="F212:F213"/>
    <mergeCell ref="G212:G213"/>
    <mergeCell ref="H212:H213"/>
    <mergeCell ref="I212:I213"/>
    <mergeCell ref="K212:K213"/>
    <mergeCell ref="L212:L213"/>
    <mergeCell ref="E212:E213"/>
    <mergeCell ref="E214:E215"/>
    <mergeCell ref="M218:M219"/>
    <mergeCell ref="A220:A221"/>
    <mergeCell ref="B220:B221"/>
    <mergeCell ref="C220:C221"/>
    <mergeCell ref="D220:D221"/>
    <mergeCell ref="F220:F221"/>
    <mergeCell ref="G220:G221"/>
    <mergeCell ref="H220:H221"/>
    <mergeCell ref="I220:I221"/>
    <mergeCell ref="F218:F219"/>
    <mergeCell ref="G218:G219"/>
    <mergeCell ref="H218:H219"/>
    <mergeCell ref="I218:I219"/>
    <mergeCell ref="K218:K219"/>
    <mergeCell ref="L218:L219"/>
    <mergeCell ref="H216:H217"/>
    <mergeCell ref="I216:I217"/>
    <mergeCell ref="K216:K217"/>
    <mergeCell ref="L216:L217"/>
    <mergeCell ref="M216:M217"/>
    <mergeCell ref="A218:A219"/>
    <mergeCell ref="B218:B219"/>
    <mergeCell ref="C218:C219"/>
    <mergeCell ref="D218:D219"/>
    <mergeCell ref="E216:E217"/>
    <mergeCell ref="E218:E219"/>
    <mergeCell ref="H222:H223"/>
    <mergeCell ref="I222:I223"/>
    <mergeCell ref="K222:K223"/>
    <mergeCell ref="L222:L223"/>
    <mergeCell ref="M222:M223"/>
    <mergeCell ref="A224:A225"/>
    <mergeCell ref="B224:B225"/>
    <mergeCell ref="C224:C225"/>
    <mergeCell ref="D224:D225"/>
    <mergeCell ref="K220:K221"/>
    <mergeCell ref="L220:L221"/>
    <mergeCell ref="M220:M221"/>
    <mergeCell ref="A222:A223"/>
    <mergeCell ref="B222:B223"/>
    <mergeCell ref="C222:C223"/>
    <mergeCell ref="D222:D223"/>
    <mergeCell ref="F222:F223"/>
    <mergeCell ref="G222:G223"/>
    <mergeCell ref="E220:E221"/>
    <mergeCell ref="E222:E223"/>
    <mergeCell ref="K226:K227"/>
    <mergeCell ref="L226:L227"/>
    <mergeCell ref="M226:M227"/>
    <mergeCell ref="A228:A229"/>
    <mergeCell ref="B228:B229"/>
    <mergeCell ref="C228:C229"/>
    <mergeCell ref="D228:D229"/>
    <mergeCell ref="F228:F229"/>
    <mergeCell ref="G228:G229"/>
    <mergeCell ref="M224:M225"/>
    <mergeCell ref="A226:A227"/>
    <mergeCell ref="B226:B227"/>
    <mergeCell ref="C226:C227"/>
    <mergeCell ref="D226:D227"/>
    <mergeCell ref="F226:F227"/>
    <mergeCell ref="G226:G227"/>
    <mergeCell ref="H226:H227"/>
    <mergeCell ref="I226:I227"/>
    <mergeCell ref="F224:F225"/>
    <mergeCell ref="G224:G225"/>
    <mergeCell ref="H224:H225"/>
    <mergeCell ref="I224:I225"/>
    <mergeCell ref="K224:K225"/>
    <mergeCell ref="L224:L225"/>
    <mergeCell ref="E224:E225"/>
    <mergeCell ref="E226:E227"/>
    <mergeCell ref="M230:M231"/>
    <mergeCell ref="A232:A233"/>
    <mergeCell ref="B232:B233"/>
    <mergeCell ref="C232:C233"/>
    <mergeCell ref="D232:D233"/>
    <mergeCell ref="F232:F233"/>
    <mergeCell ref="G232:G233"/>
    <mergeCell ref="H232:H233"/>
    <mergeCell ref="I232:I233"/>
    <mergeCell ref="F230:F231"/>
    <mergeCell ref="G230:G231"/>
    <mergeCell ref="H230:H231"/>
    <mergeCell ref="I230:I231"/>
    <mergeCell ref="K230:K231"/>
    <mergeCell ref="L230:L231"/>
    <mergeCell ref="H228:H229"/>
    <mergeCell ref="I228:I229"/>
    <mergeCell ref="K228:K229"/>
    <mergeCell ref="L228:L229"/>
    <mergeCell ref="M228:M229"/>
    <mergeCell ref="A230:A231"/>
    <mergeCell ref="B230:B231"/>
    <mergeCell ref="C230:C231"/>
    <mergeCell ref="D230:D231"/>
    <mergeCell ref="E228:E229"/>
    <mergeCell ref="E230:E231"/>
    <mergeCell ref="H234:H235"/>
    <mergeCell ref="I234:I235"/>
    <mergeCell ref="K234:K235"/>
    <mergeCell ref="L234:L235"/>
    <mergeCell ref="M234:M235"/>
    <mergeCell ref="A236:A237"/>
    <mergeCell ref="B236:B237"/>
    <mergeCell ref="C236:C237"/>
    <mergeCell ref="D236:D237"/>
    <mergeCell ref="K232:K233"/>
    <mergeCell ref="L232:L233"/>
    <mergeCell ref="M232:M233"/>
    <mergeCell ref="A234:A235"/>
    <mergeCell ref="B234:B235"/>
    <mergeCell ref="C234:C235"/>
    <mergeCell ref="D234:D235"/>
    <mergeCell ref="F234:F235"/>
    <mergeCell ref="G234:G235"/>
    <mergeCell ref="E232:E233"/>
    <mergeCell ref="E234:E235"/>
    <mergeCell ref="K238:K239"/>
    <mergeCell ref="L238:L239"/>
    <mergeCell ref="M238:M239"/>
    <mergeCell ref="A240:A241"/>
    <mergeCell ref="B240:B241"/>
    <mergeCell ref="C240:C241"/>
    <mergeCell ref="D240:D241"/>
    <mergeCell ref="F240:F241"/>
    <mergeCell ref="G240:G241"/>
    <mergeCell ref="M236:M237"/>
    <mergeCell ref="A238:A239"/>
    <mergeCell ref="B238:B239"/>
    <mergeCell ref="C238:C239"/>
    <mergeCell ref="D238:D239"/>
    <mergeCell ref="F238:F239"/>
    <mergeCell ref="G238:G239"/>
    <mergeCell ref="H238:H239"/>
    <mergeCell ref="I238:I239"/>
    <mergeCell ref="F236:F237"/>
    <mergeCell ref="G236:G237"/>
    <mergeCell ref="H236:H237"/>
    <mergeCell ref="I236:I237"/>
    <mergeCell ref="K236:K237"/>
    <mergeCell ref="L236:L237"/>
    <mergeCell ref="E236:E237"/>
    <mergeCell ref="E238:E239"/>
    <mergeCell ref="M242:M243"/>
    <mergeCell ref="A244:A245"/>
    <mergeCell ref="B244:B245"/>
    <mergeCell ref="C244:C245"/>
    <mergeCell ref="D244:D245"/>
    <mergeCell ref="F244:F245"/>
    <mergeCell ref="G244:G245"/>
    <mergeCell ref="H244:H245"/>
    <mergeCell ref="I244:I245"/>
    <mergeCell ref="F242:F243"/>
    <mergeCell ref="G242:G243"/>
    <mergeCell ref="H242:H243"/>
    <mergeCell ref="I242:I243"/>
    <mergeCell ref="K242:K243"/>
    <mergeCell ref="L242:L243"/>
    <mergeCell ref="H240:H241"/>
    <mergeCell ref="I240:I241"/>
    <mergeCell ref="K240:K241"/>
    <mergeCell ref="L240:L241"/>
    <mergeCell ref="M240:M241"/>
    <mergeCell ref="A242:A243"/>
    <mergeCell ref="B242:B243"/>
    <mergeCell ref="C242:C243"/>
    <mergeCell ref="D242:D243"/>
    <mergeCell ref="E240:E241"/>
    <mergeCell ref="E242:E243"/>
    <mergeCell ref="H246:H247"/>
    <mergeCell ref="I246:I247"/>
    <mergeCell ref="K246:K247"/>
    <mergeCell ref="L246:L247"/>
    <mergeCell ref="M246:M247"/>
    <mergeCell ref="A248:A249"/>
    <mergeCell ref="B248:B249"/>
    <mergeCell ref="C248:C249"/>
    <mergeCell ref="D248:D249"/>
    <mergeCell ref="K244:K245"/>
    <mergeCell ref="L244:L245"/>
    <mergeCell ref="M244:M245"/>
    <mergeCell ref="A246:A247"/>
    <mergeCell ref="B246:B247"/>
    <mergeCell ref="C246:C247"/>
    <mergeCell ref="D246:D247"/>
    <mergeCell ref="F246:F247"/>
    <mergeCell ref="G246:G247"/>
    <mergeCell ref="E244:E245"/>
    <mergeCell ref="E246:E247"/>
    <mergeCell ref="K250:K251"/>
    <mergeCell ref="L250:L251"/>
    <mergeCell ref="M250:M251"/>
    <mergeCell ref="A252:A253"/>
    <mergeCell ref="B252:B253"/>
    <mergeCell ref="C252:C253"/>
    <mergeCell ref="D252:D253"/>
    <mergeCell ref="F252:F253"/>
    <mergeCell ref="G252:G253"/>
    <mergeCell ref="M248:M249"/>
    <mergeCell ref="A250:A251"/>
    <mergeCell ref="B250:B251"/>
    <mergeCell ref="C250:C251"/>
    <mergeCell ref="D250:D251"/>
    <mergeCell ref="F250:F251"/>
    <mergeCell ref="G250:G251"/>
    <mergeCell ref="H250:H251"/>
    <mergeCell ref="I250:I251"/>
    <mergeCell ref="F248:F249"/>
    <mergeCell ref="G248:G249"/>
    <mergeCell ref="H248:H249"/>
    <mergeCell ref="I248:I249"/>
    <mergeCell ref="K248:K249"/>
    <mergeCell ref="L248:L249"/>
    <mergeCell ref="E248:E249"/>
    <mergeCell ref="E250:E251"/>
    <mergeCell ref="M254:M255"/>
    <mergeCell ref="A256:A257"/>
    <mergeCell ref="B256:B257"/>
    <mergeCell ref="C256:C257"/>
    <mergeCell ref="D256:D257"/>
    <mergeCell ref="F256:F257"/>
    <mergeCell ref="G256:G257"/>
    <mergeCell ref="H256:H257"/>
    <mergeCell ref="I256:I257"/>
    <mergeCell ref="F254:F255"/>
    <mergeCell ref="G254:G255"/>
    <mergeCell ref="H254:H255"/>
    <mergeCell ref="I254:I255"/>
    <mergeCell ref="K254:K255"/>
    <mergeCell ref="L254:L255"/>
    <mergeCell ref="H252:H253"/>
    <mergeCell ref="I252:I253"/>
    <mergeCell ref="K252:K253"/>
    <mergeCell ref="L252:L253"/>
    <mergeCell ref="M252:M253"/>
    <mergeCell ref="A254:A255"/>
    <mergeCell ref="B254:B255"/>
    <mergeCell ref="C254:C255"/>
    <mergeCell ref="D254:D255"/>
    <mergeCell ref="E252:E253"/>
    <mergeCell ref="E254:E255"/>
    <mergeCell ref="H258:H259"/>
    <mergeCell ref="I258:I259"/>
    <mergeCell ref="K258:K259"/>
    <mergeCell ref="L258:L259"/>
    <mergeCell ref="M258:M259"/>
    <mergeCell ref="A260:A261"/>
    <mergeCell ref="B260:B261"/>
    <mergeCell ref="C260:C261"/>
    <mergeCell ref="D260:D261"/>
    <mergeCell ref="K256:K257"/>
    <mergeCell ref="L256:L257"/>
    <mergeCell ref="M256:M257"/>
    <mergeCell ref="A258:A259"/>
    <mergeCell ref="B258:B259"/>
    <mergeCell ref="C258:C259"/>
    <mergeCell ref="D258:D259"/>
    <mergeCell ref="F258:F259"/>
    <mergeCell ref="G258:G259"/>
    <mergeCell ref="E256:E257"/>
    <mergeCell ref="E258:E259"/>
    <mergeCell ref="K262:K263"/>
    <mergeCell ref="L262:L263"/>
    <mergeCell ref="M262:M263"/>
    <mergeCell ref="A264:A265"/>
    <mergeCell ref="B264:B265"/>
    <mergeCell ref="C264:C265"/>
    <mergeCell ref="D264:D265"/>
    <mergeCell ref="F264:F265"/>
    <mergeCell ref="G264:G265"/>
    <mergeCell ref="M260:M261"/>
    <mergeCell ref="A262:A263"/>
    <mergeCell ref="B262:B263"/>
    <mergeCell ref="C262:C263"/>
    <mergeCell ref="D262:D263"/>
    <mergeCell ref="F262:F263"/>
    <mergeCell ref="G262:G263"/>
    <mergeCell ref="H262:H263"/>
    <mergeCell ref="I262:I263"/>
    <mergeCell ref="F260:F261"/>
    <mergeCell ref="G260:G261"/>
    <mergeCell ref="H260:H261"/>
    <mergeCell ref="I260:I261"/>
    <mergeCell ref="K260:K261"/>
    <mergeCell ref="L260:L261"/>
    <mergeCell ref="E260:E261"/>
    <mergeCell ref="E262:E263"/>
    <mergeCell ref="M266:M267"/>
    <mergeCell ref="A268:A269"/>
    <mergeCell ref="B268:B269"/>
    <mergeCell ref="C268:C269"/>
    <mergeCell ref="D268:D269"/>
    <mergeCell ref="F268:F269"/>
    <mergeCell ref="G268:G269"/>
    <mergeCell ref="H268:H269"/>
    <mergeCell ref="I268:I269"/>
    <mergeCell ref="F266:F267"/>
    <mergeCell ref="G266:G267"/>
    <mergeCell ref="H266:H267"/>
    <mergeCell ref="I266:I267"/>
    <mergeCell ref="K266:K267"/>
    <mergeCell ref="L266:L267"/>
    <mergeCell ref="H264:H265"/>
    <mergeCell ref="I264:I265"/>
    <mergeCell ref="K264:K265"/>
    <mergeCell ref="L264:L265"/>
    <mergeCell ref="M264:M265"/>
    <mergeCell ref="A266:A267"/>
    <mergeCell ref="B266:B267"/>
    <mergeCell ref="C266:C267"/>
    <mergeCell ref="D266:D267"/>
    <mergeCell ref="E264:E265"/>
    <mergeCell ref="E266:E267"/>
    <mergeCell ref="H270:H271"/>
    <mergeCell ref="I270:I271"/>
    <mergeCell ref="K270:K271"/>
    <mergeCell ref="L270:L271"/>
    <mergeCell ref="M270:M271"/>
    <mergeCell ref="A272:A273"/>
    <mergeCell ref="B272:B273"/>
    <mergeCell ref="C272:C273"/>
    <mergeCell ref="D272:D273"/>
    <mergeCell ref="K268:K269"/>
    <mergeCell ref="L268:L269"/>
    <mergeCell ref="M268:M269"/>
    <mergeCell ref="A270:A271"/>
    <mergeCell ref="B270:B271"/>
    <mergeCell ref="C270:C271"/>
    <mergeCell ref="D270:D271"/>
    <mergeCell ref="F270:F271"/>
    <mergeCell ref="G270:G271"/>
    <mergeCell ref="E268:E269"/>
    <mergeCell ref="E270:E271"/>
    <mergeCell ref="K274:K275"/>
    <mergeCell ref="L274:L275"/>
    <mergeCell ref="M274:M275"/>
    <mergeCell ref="A276:A277"/>
    <mergeCell ref="B276:B277"/>
    <mergeCell ref="C276:C277"/>
    <mergeCell ref="D276:D277"/>
    <mergeCell ref="F276:F277"/>
    <mergeCell ref="G276:G277"/>
    <mergeCell ref="M272:M273"/>
    <mergeCell ref="A274:A275"/>
    <mergeCell ref="B274:B275"/>
    <mergeCell ref="C274:C275"/>
    <mergeCell ref="D274:D275"/>
    <mergeCell ref="F274:F275"/>
    <mergeCell ref="G274:G275"/>
    <mergeCell ref="H274:H275"/>
    <mergeCell ref="I274:I275"/>
    <mergeCell ref="F272:F273"/>
    <mergeCell ref="G272:G273"/>
    <mergeCell ref="H272:H273"/>
    <mergeCell ref="I272:I273"/>
    <mergeCell ref="K272:K273"/>
    <mergeCell ref="L272:L273"/>
    <mergeCell ref="E272:E273"/>
    <mergeCell ref="E274:E275"/>
    <mergeCell ref="M278:M279"/>
    <mergeCell ref="A280:A281"/>
    <mergeCell ref="B280:B281"/>
    <mergeCell ref="C280:C281"/>
    <mergeCell ref="D280:D281"/>
    <mergeCell ref="F280:F281"/>
    <mergeCell ref="G280:G281"/>
    <mergeCell ref="H280:H281"/>
    <mergeCell ref="I280:I281"/>
    <mergeCell ref="F278:F279"/>
    <mergeCell ref="G278:G279"/>
    <mergeCell ref="H278:H279"/>
    <mergeCell ref="I278:I279"/>
    <mergeCell ref="K278:K279"/>
    <mergeCell ref="L278:L279"/>
    <mergeCell ref="H276:H277"/>
    <mergeCell ref="I276:I277"/>
    <mergeCell ref="K276:K277"/>
    <mergeCell ref="L276:L277"/>
    <mergeCell ref="M276:M277"/>
    <mergeCell ref="A278:A279"/>
    <mergeCell ref="B278:B279"/>
    <mergeCell ref="C278:C279"/>
    <mergeCell ref="D278:D279"/>
    <mergeCell ref="E276:E277"/>
    <mergeCell ref="E278:E279"/>
    <mergeCell ref="H282:H283"/>
    <mergeCell ref="I282:I283"/>
    <mergeCell ref="K282:K283"/>
    <mergeCell ref="L282:L283"/>
    <mergeCell ref="M282:M283"/>
    <mergeCell ref="A284:A285"/>
    <mergeCell ref="B284:B285"/>
    <mergeCell ref="C284:C285"/>
    <mergeCell ref="D284:D285"/>
    <mergeCell ref="K280:K281"/>
    <mergeCell ref="L280:L281"/>
    <mergeCell ref="M280:M281"/>
    <mergeCell ref="A282:A283"/>
    <mergeCell ref="B282:B283"/>
    <mergeCell ref="C282:C283"/>
    <mergeCell ref="D282:D283"/>
    <mergeCell ref="F282:F283"/>
    <mergeCell ref="G282:G283"/>
    <mergeCell ref="E280:E281"/>
    <mergeCell ref="E282:E283"/>
    <mergeCell ref="K286:K287"/>
    <mergeCell ref="L286:L287"/>
    <mergeCell ref="M286:M287"/>
    <mergeCell ref="A288:A289"/>
    <mergeCell ref="B288:B289"/>
    <mergeCell ref="C288:C289"/>
    <mergeCell ref="D288:D289"/>
    <mergeCell ref="F288:F289"/>
    <mergeCell ref="G288:G289"/>
    <mergeCell ref="M284:M285"/>
    <mergeCell ref="A286:A287"/>
    <mergeCell ref="B286:B287"/>
    <mergeCell ref="C286:C287"/>
    <mergeCell ref="D286:D287"/>
    <mergeCell ref="F286:F287"/>
    <mergeCell ref="G286:G287"/>
    <mergeCell ref="H286:H287"/>
    <mergeCell ref="I286:I287"/>
    <mergeCell ref="F284:F285"/>
    <mergeCell ref="G284:G285"/>
    <mergeCell ref="H284:H285"/>
    <mergeCell ref="I284:I285"/>
    <mergeCell ref="K284:K285"/>
    <mergeCell ref="L284:L285"/>
    <mergeCell ref="E284:E285"/>
    <mergeCell ref="E286:E287"/>
    <mergeCell ref="M290:M291"/>
    <mergeCell ref="A292:A293"/>
    <mergeCell ref="B292:B293"/>
    <mergeCell ref="C292:C293"/>
    <mergeCell ref="D292:D293"/>
    <mergeCell ref="F292:F293"/>
    <mergeCell ref="G292:G293"/>
    <mergeCell ref="H292:H293"/>
    <mergeCell ref="I292:I293"/>
    <mergeCell ref="F290:F291"/>
    <mergeCell ref="G290:G291"/>
    <mergeCell ref="H290:H291"/>
    <mergeCell ref="I290:I291"/>
    <mergeCell ref="K290:K291"/>
    <mergeCell ref="L290:L291"/>
    <mergeCell ref="H288:H289"/>
    <mergeCell ref="I288:I289"/>
    <mergeCell ref="K288:K289"/>
    <mergeCell ref="L288:L289"/>
    <mergeCell ref="M288:M289"/>
    <mergeCell ref="A290:A291"/>
    <mergeCell ref="B290:B291"/>
    <mergeCell ref="C290:C291"/>
    <mergeCell ref="D290:D291"/>
    <mergeCell ref="E288:E289"/>
    <mergeCell ref="E290:E291"/>
    <mergeCell ref="H294:H295"/>
    <mergeCell ref="I294:I295"/>
    <mergeCell ref="K294:K295"/>
    <mergeCell ref="L294:L295"/>
    <mergeCell ref="M294:M295"/>
    <mergeCell ref="A296:A297"/>
    <mergeCell ref="B296:B297"/>
    <mergeCell ref="C296:C297"/>
    <mergeCell ref="D296:D297"/>
    <mergeCell ref="K292:K293"/>
    <mergeCell ref="L292:L293"/>
    <mergeCell ref="M292:M293"/>
    <mergeCell ref="A294:A295"/>
    <mergeCell ref="B294:B295"/>
    <mergeCell ref="C294:C295"/>
    <mergeCell ref="D294:D295"/>
    <mergeCell ref="F294:F295"/>
    <mergeCell ref="G294:G295"/>
    <mergeCell ref="E292:E293"/>
    <mergeCell ref="E294:E295"/>
    <mergeCell ref="K298:K299"/>
    <mergeCell ref="L298:L299"/>
    <mergeCell ref="M298:M299"/>
    <mergeCell ref="A300:A301"/>
    <mergeCell ref="B300:B301"/>
    <mergeCell ref="C300:C301"/>
    <mergeCell ref="D300:D301"/>
    <mergeCell ref="F300:F301"/>
    <mergeCell ref="G300:G301"/>
    <mergeCell ref="M296:M297"/>
    <mergeCell ref="A298:A299"/>
    <mergeCell ref="B298:B299"/>
    <mergeCell ref="C298:C299"/>
    <mergeCell ref="D298:D299"/>
    <mergeCell ref="F298:F299"/>
    <mergeCell ref="G298:G299"/>
    <mergeCell ref="H298:H299"/>
    <mergeCell ref="I298:I299"/>
    <mergeCell ref="F296:F297"/>
    <mergeCell ref="G296:G297"/>
    <mergeCell ref="H296:H297"/>
    <mergeCell ref="I296:I297"/>
    <mergeCell ref="K296:K297"/>
    <mergeCell ref="L296:L297"/>
    <mergeCell ref="E296:E297"/>
    <mergeCell ref="E298:E299"/>
    <mergeCell ref="M302:M303"/>
    <mergeCell ref="A304:A305"/>
    <mergeCell ref="B304:B305"/>
    <mergeCell ref="C304:C305"/>
    <mergeCell ref="D304:D305"/>
    <mergeCell ref="F304:F305"/>
    <mergeCell ref="G304:G305"/>
    <mergeCell ref="H304:H305"/>
    <mergeCell ref="I304:I305"/>
    <mergeCell ref="F302:F303"/>
    <mergeCell ref="G302:G303"/>
    <mergeCell ref="H302:H303"/>
    <mergeCell ref="I302:I303"/>
    <mergeCell ref="K302:K303"/>
    <mergeCell ref="L302:L303"/>
    <mergeCell ref="H300:H301"/>
    <mergeCell ref="I300:I301"/>
    <mergeCell ref="K300:K301"/>
    <mergeCell ref="L300:L301"/>
    <mergeCell ref="M300:M301"/>
    <mergeCell ref="A302:A303"/>
    <mergeCell ref="B302:B303"/>
    <mergeCell ref="C302:C303"/>
    <mergeCell ref="D302:D303"/>
    <mergeCell ref="E300:E301"/>
    <mergeCell ref="E302:E303"/>
    <mergeCell ref="H306:H307"/>
    <mergeCell ref="I306:I307"/>
    <mergeCell ref="K306:K307"/>
    <mergeCell ref="L306:L307"/>
    <mergeCell ref="M306:M307"/>
    <mergeCell ref="A308:A309"/>
    <mergeCell ref="B308:B309"/>
    <mergeCell ref="C308:C309"/>
    <mergeCell ref="D308:D309"/>
    <mergeCell ref="K304:K305"/>
    <mergeCell ref="L304:L305"/>
    <mergeCell ref="M304:M305"/>
    <mergeCell ref="A306:A307"/>
    <mergeCell ref="B306:B307"/>
    <mergeCell ref="C306:C307"/>
    <mergeCell ref="D306:D307"/>
    <mergeCell ref="F306:F307"/>
    <mergeCell ref="G306:G307"/>
    <mergeCell ref="E304:E305"/>
    <mergeCell ref="E306:E307"/>
    <mergeCell ref="K310:K311"/>
    <mergeCell ref="L310:L311"/>
    <mergeCell ref="M310:M311"/>
    <mergeCell ref="A312:A313"/>
    <mergeCell ref="B312:B313"/>
    <mergeCell ref="C312:C313"/>
    <mergeCell ref="D312:D313"/>
    <mergeCell ref="F312:F313"/>
    <mergeCell ref="G312:G313"/>
    <mergeCell ref="M308:M309"/>
    <mergeCell ref="A310:A311"/>
    <mergeCell ref="B310:B311"/>
    <mergeCell ref="C310:C311"/>
    <mergeCell ref="D310:D311"/>
    <mergeCell ref="F310:F311"/>
    <mergeCell ref="G310:G311"/>
    <mergeCell ref="H310:H311"/>
    <mergeCell ref="I310:I311"/>
    <mergeCell ref="F308:F309"/>
    <mergeCell ref="G308:G309"/>
    <mergeCell ref="H308:H309"/>
    <mergeCell ref="I308:I309"/>
    <mergeCell ref="K308:K309"/>
    <mergeCell ref="L308:L309"/>
    <mergeCell ref="E308:E309"/>
    <mergeCell ref="E310:E311"/>
    <mergeCell ref="M314:M315"/>
    <mergeCell ref="A316:A317"/>
    <mergeCell ref="B316:B317"/>
    <mergeCell ref="C316:C317"/>
    <mergeCell ref="D316:D317"/>
    <mergeCell ref="F316:F317"/>
    <mergeCell ref="G316:G317"/>
    <mergeCell ref="H316:H317"/>
    <mergeCell ref="I316:I317"/>
    <mergeCell ref="F314:F315"/>
    <mergeCell ref="G314:G315"/>
    <mergeCell ref="H314:H315"/>
    <mergeCell ref="I314:I315"/>
    <mergeCell ref="K314:K315"/>
    <mergeCell ref="L314:L315"/>
    <mergeCell ref="H312:H313"/>
    <mergeCell ref="I312:I313"/>
    <mergeCell ref="K312:K313"/>
    <mergeCell ref="L312:L313"/>
    <mergeCell ref="M312:M313"/>
    <mergeCell ref="A314:A315"/>
    <mergeCell ref="B314:B315"/>
    <mergeCell ref="C314:C315"/>
    <mergeCell ref="D314:D315"/>
    <mergeCell ref="E312:E313"/>
    <mergeCell ref="E314:E315"/>
    <mergeCell ref="H318:H319"/>
    <mergeCell ref="I318:I319"/>
    <mergeCell ref="K318:K319"/>
    <mergeCell ref="L318:L319"/>
    <mergeCell ref="M318:M319"/>
    <mergeCell ref="A320:A321"/>
    <mergeCell ref="B320:B321"/>
    <mergeCell ref="C320:C321"/>
    <mergeCell ref="D320:D321"/>
    <mergeCell ref="K316:K317"/>
    <mergeCell ref="L316:L317"/>
    <mergeCell ref="M316:M317"/>
    <mergeCell ref="A318:A319"/>
    <mergeCell ref="B318:B319"/>
    <mergeCell ref="C318:C319"/>
    <mergeCell ref="D318:D319"/>
    <mergeCell ref="F318:F319"/>
    <mergeCell ref="G318:G319"/>
    <mergeCell ref="E316:E317"/>
    <mergeCell ref="E318:E319"/>
    <mergeCell ref="K322:K323"/>
    <mergeCell ref="L322:L323"/>
    <mergeCell ref="M322:M323"/>
    <mergeCell ref="A324:A325"/>
    <mergeCell ref="B324:B325"/>
    <mergeCell ref="C324:C325"/>
    <mergeCell ref="D324:D325"/>
    <mergeCell ref="F324:F325"/>
    <mergeCell ref="G324:G325"/>
    <mergeCell ref="M320:M321"/>
    <mergeCell ref="A322:A323"/>
    <mergeCell ref="B322:B323"/>
    <mergeCell ref="C322:C323"/>
    <mergeCell ref="D322:D323"/>
    <mergeCell ref="F322:F323"/>
    <mergeCell ref="G322:G323"/>
    <mergeCell ref="H322:H323"/>
    <mergeCell ref="I322:I323"/>
    <mergeCell ref="F320:F321"/>
    <mergeCell ref="G320:G321"/>
    <mergeCell ref="H320:H321"/>
    <mergeCell ref="I320:I321"/>
    <mergeCell ref="K320:K321"/>
    <mergeCell ref="L320:L321"/>
    <mergeCell ref="E320:E321"/>
    <mergeCell ref="E322:E323"/>
    <mergeCell ref="M326:M327"/>
    <mergeCell ref="A328:A329"/>
    <mergeCell ref="B328:B329"/>
    <mergeCell ref="C328:C329"/>
    <mergeCell ref="D328:D329"/>
    <mergeCell ref="F328:F329"/>
    <mergeCell ref="G328:G329"/>
    <mergeCell ref="H328:H329"/>
    <mergeCell ref="I328:I329"/>
    <mergeCell ref="F326:F327"/>
    <mergeCell ref="G326:G327"/>
    <mergeCell ref="H326:H327"/>
    <mergeCell ref="I326:I327"/>
    <mergeCell ref="K326:K327"/>
    <mergeCell ref="L326:L327"/>
    <mergeCell ref="H324:H325"/>
    <mergeCell ref="I324:I325"/>
    <mergeCell ref="K324:K325"/>
    <mergeCell ref="L324:L325"/>
    <mergeCell ref="M324:M325"/>
    <mergeCell ref="A326:A327"/>
    <mergeCell ref="B326:B327"/>
    <mergeCell ref="C326:C327"/>
    <mergeCell ref="D326:D327"/>
    <mergeCell ref="E324:E325"/>
    <mergeCell ref="E326:E327"/>
    <mergeCell ref="H330:H331"/>
    <mergeCell ref="I330:I331"/>
    <mergeCell ref="K330:K331"/>
    <mergeCell ref="L330:L331"/>
    <mergeCell ref="M330:M331"/>
    <mergeCell ref="A332:A333"/>
    <mergeCell ref="B332:B333"/>
    <mergeCell ref="C332:C333"/>
    <mergeCell ref="D332:D333"/>
    <mergeCell ref="K328:K329"/>
    <mergeCell ref="L328:L329"/>
    <mergeCell ref="M328:M329"/>
    <mergeCell ref="A330:A331"/>
    <mergeCell ref="B330:B331"/>
    <mergeCell ref="C330:C331"/>
    <mergeCell ref="D330:D331"/>
    <mergeCell ref="F330:F331"/>
    <mergeCell ref="G330:G331"/>
    <mergeCell ref="E328:E329"/>
    <mergeCell ref="E330:E331"/>
    <mergeCell ref="K334:K335"/>
    <mergeCell ref="L334:L335"/>
    <mergeCell ref="M334:M335"/>
    <mergeCell ref="A336:A337"/>
    <mergeCell ref="B336:B337"/>
    <mergeCell ref="C336:C337"/>
    <mergeCell ref="D336:D337"/>
    <mergeCell ref="F336:F337"/>
    <mergeCell ref="G336:G337"/>
    <mergeCell ref="M332:M333"/>
    <mergeCell ref="A334:A335"/>
    <mergeCell ref="B334:B335"/>
    <mergeCell ref="C334:C335"/>
    <mergeCell ref="D334:D335"/>
    <mergeCell ref="F334:F335"/>
    <mergeCell ref="G334:G335"/>
    <mergeCell ref="H334:H335"/>
    <mergeCell ref="I334:I335"/>
    <mergeCell ref="F332:F333"/>
    <mergeCell ref="G332:G333"/>
    <mergeCell ref="H332:H333"/>
    <mergeCell ref="I332:I333"/>
    <mergeCell ref="K332:K333"/>
    <mergeCell ref="L332:L333"/>
    <mergeCell ref="E332:E333"/>
    <mergeCell ref="E334:E335"/>
    <mergeCell ref="M338:M339"/>
    <mergeCell ref="A340:A341"/>
    <mergeCell ref="B340:B341"/>
    <mergeCell ref="C340:C341"/>
    <mergeCell ref="D340:D341"/>
    <mergeCell ref="F340:F341"/>
    <mergeCell ref="G340:G341"/>
    <mergeCell ref="H340:H341"/>
    <mergeCell ref="I340:I341"/>
    <mergeCell ref="F338:F339"/>
    <mergeCell ref="G338:G339"/>
    <mergeCell ref="H338:H339"/>
    <mergeCell ref="I338:I339"/>
    <mergeCell ref="K338:K339"/>
    <mergeCell ref="L338:L339"/>
    <mergeCell ref="H336:H337"/>
    <mergeCell ref="I336:I337"/>
    <mergeCell ref="K336:K337"/>
    <mergeCell ref="L336:L337"/>
    <mergeCell ref="M336:M337"/>
    <mergeCell ref="A338:A339"/>
    <mergeCell ref="B338:B339"/>
    <mergeCell ref="C338:C339"/>
    <mergeCell ref="D338:D339"/>
    <mergeCell ref="E336:E337"/>
    <mergeCell ref="E338:E339"/>
    <mergeCell ref="H342:H343"/>
    <mergeCell ref="I342:I343"/>
    <mergeCell ref="K342:K343"/>
    <mergeCell ref="L342:L343"/>
    <mergeCell ref="M342:M343"/>
    <mergeCell ref="A344:A345"/>
    <mergeCell ref="B344:B345"/>
    <mergeCell ref="C344:C345"/>
    <mergeCell ref="D344:D345"/>
    <mergeCell ref="K340:K341"/>
    <mergeCell ref="L340:L341"/>
    <mergeCell ref="M340:M341"/>
    <mergeCell ref="A342:A343"/>
    <mergeCell ref="B342:B343"/>
    <mergeCell ref="C342:C343"/>
    <mergeCell ref="D342:D343"/>
    <mergeCell ref="F342:F343"/>
    <mergeCell ref="G342:G343"/>
    <mergeCell ref="E340:E341"/>
    <mergeCell ref="E342:E343"/>
    <mergeCell ref="K346:K347"/>
    <mergeCell ref="L346:L347"/>
    <mergeCell ref="M346:M347"/>
    <mergeCell ref="A348:A349"/>
    <mergeCell ref="B348:B349"/>
    <mergeCell ref="C348:C349"/>
    <mergeCell ref="D348:D349"/>
    <mergeCell ref="F348:F349"/>
    <mergeCell ref="G348:G349"/>
    <mergeCell ref="M344:M345"/>
    <mergeCell ref="A346:A347"/>
    <mergeCell ref="B346:B347"/>
    <mergeCell ref="C346:C347"/>
    <mergeCell ref="D346:D347"/>
    <mergeCell ref="F346:F347"/>
    <mergeCell ref="G346:G347"/>
    <mergeCell ref="H346:H347"/>
    <mergeCell ref="I346:I347"/>
    <mergeCell ref="F344:F345"/>
    <mergeCell ref="G344:G345"/>
    <mergeCell ref="H344:H345"/>
    <mergeCell ref="I344:I345"/>
    <mergeCell ref="K344:K345"/>
    <mergeCell ref="L344:L345"/>
    <mergeCell ref="E344:E345"/>
    <mergeCell ref="E346:E347"/>
    <mergeCell ref="M350:M351"/>
    <mergeCell ref="A352:A353"/>
    <mergeCell ref="B352:B353"/>
    <mergeCell ref="C352:C353"/>
    <mergeCell ref="D352:D353"/>
    <mergeCell ref="F352:F353"/>
    <mergeCell ref="G352:G353"/>
    <mergeCell ref="H352:H353"/>
    <mergeCell ref="I352:I353"/>
    <mergeCell ref="F350:F351"/>
    <mergeCell ref="G350:G351"/>
    <mergeCell ref="H350:H351"/>
    <mergeCell ref="I350:I351"/>
    <mergeCell ref="K350:K351"/>
    <mergeCell ref="L350:L351"/>
    <mergeCell ref="H348:H349"/>
    <mergeCell ref="I348:I349"/>
    <mergeCell ref="K348:K349"/>
    <mergeCell ref="L348:L349"/>
    <mergeCell ref="M348:M349"/>
    <mergeCell ref="A350:A351"/>
    <mergeCell ref="B350:B351"/>
    <mergeCell ref="C350:C351"/>
    <mergeCell ref="D350:D351"/>
    <mergeCell ref="E348:E349"/>
    <mergeCell ref="E350:E351"/>
    <mergeCell ref="H354:H355"/>
    <mergeCell ref="I354:I355"/>
    <mergeCell ref="K354:K355"/>
    <mergeCell ref="L354:L355"/>
    <mergeCell ref="M354:M355"/>
    <mergeCell ref="A356:A357"/>
    <mergeCell ref="B356:B357"/>
    <mergeCell ref="C356:C357"/>
    <mergeCell ref="D356:D357"/>
    <mergeCell ref="K352:K353"/>
    <mergeCell ref="L352:L353"/>
    <mergeCell ref="M352:M353"/>
    <mergeCell ref="A354:A355"/>
    <mergeCell ref="B354:B355"/>
    <mergeCell ref="C354:C355"/>
    <mergeCell ref="D354:D355"/>
    <mergeCell ref="F354:F355"/>
    <mergeCell ref="G354:G355"/>
    <mergeCell ref="E352:E353"/>
    <mergeCell ref="E354:E355"/>
    <mergeCell ref="K358:K359"/>
    <mergeCell ref="L358:L359"/>
    <mergeCell ref="M358:M359"/>
    <mergeCell ref="A360:A361"/>
    <mergeCell ref="B360:B361"/>
    <mergeCell ref="C360:C361"/>
    <mergeCell ref="D360:D361"/>
    <mergeCell ref="F360:F361"/>
    <mergeCell ref="G360:G361"/>
    <mergeCell ref="M356:M357"/>
    <mergeCell ref="A358:A359"/>
    <mergeCell ref="B358:B359"/>
    <mergeCell ref="C358:C359"/>
    <mergeCell ref="D358:D359"/>
    <mergeCell ref="F358:F359"/>
    <mergeCell ref="G358:G359"/>
    <mergeCell ref="H358:H359"/>
    <mergeCell ref="I358:I359"/>
    <mergeCell ref="F356:F357"/>
    <mergeCell ref="G356:G357"/>
    <mergeCell ref="H356:H357"/>
    <mergeCell ref="I356:I357"/>
    <mergeCell ref="K356:K357"/>
    <mergeCell ref="L356:L357"/>
    <mergeCell ref="E356:E357"/>
    <mergeCell ref="E358:E359"/>
    <mergeCell ref="M362:M363"/>
    <mergeCell ref="A364:A365"/>
    <mergeCell ref="B364:B365"/>
    <mergeCell ref="C364:C365"/>
    <mergeCell ref="D364:D365"/>
    <mergeCell ref="F364:F365"/>
    <mergeCell ref="G364:G365"/>
    <mergeCell ref="H364:H365"/>
    <mergeCell ref="I364:I365"/>
    <mergeCell ref="F362:F363"/>
    <mergeCell ref="G362:G363"/>
    <mergeCell ref="H362:H363"/>
    <mergeCell ref="I362:I363"/>
    <mergeCell ref="K362:K363"/>
    <mergeCell ref="L362:L363"/>
    <mergeCell ref="H360:H361"/>
    <mergeCell ref="I360:I361"/>
    <mergeCell ref="K360:K361"/>
    <mergeCell ref="L360:L361"/>
    <mergeCell ref="M360:M361"/>
    <mergeCell ref="A362:A363"/>
    <mergeCell ref="B362:B363"/>
    <mergeCell ref="C362:C363"/>
    <mergeCell ref="D362:D363"/>
    <mergeCell ref="E360:E361"/>
    <mergeCell ref="E362:E363"/>
    <mergeCell ref="H366:H367"/>
    <mergeCell ref="I366:I367"/>
    <mergeCell ref="K366:K367"/>
    <mergeCell ref="L366:L367"/>
    <mergeCell ref="M366:M367"/>
    <mergeCell ref="A368:A369"/>
    <mergeCell ref="B368:B369"/>
    <mergeCell ref="C368:C369"/>
    <mergeCell ref="D368:D369"/>
    <mergeCell ref="K364:K365"/>
    <mergeCell ref="L364:L365"/>
    <mergeCell ref="M364:M365"/>
    <mergeCell ref="A366:A367"/>
    <mergeCell ref="B366:B367"/>
    <mergeCell ref="C366:C367"/>
    <mergeCell ref="D366:D367"/>
    <mergeCell ref="F366:F367"/>
    <mergeCell ref="G366:G367"/>
    <mergeCell ref="E364:E365"/>
    <mergeCell ref="E366:E367"/>
    <mergeCell ref="K370:K371"/>
    <mergeCell ref="L370:L371"/>
    <mergeCell ref="M370:M371"/>
    <mergeCell ref="A372:A373"/>
    <mergeCell ref="B372:B373"/>
    <mergeCell ref="C372:C373"/>
    <mergeCell ref="D372:D373"/>
    <mergeCell ref="F372:F373"/>
    <mergeCell ref="G372:G373"/>
    <mergeCell ref="M368:M369"/>
    <mergeCell ref="A370:A371"/>
    <mergeCell ref="B370:B371"/>
    <mergeCell ref="C370:C371"/>
    <mergeCell ref="D370:D371"/>
    <mergeCell ref="F370:F371"/>
    <mergeCell ref="G370:G371"/>
    <mergeCell ref="H370:H371"/>
    <mergeCell ref="I370:I371"/>
    <mergeCell ref="F368:F369"/>
    <mergeCell ref="G368:G369"/>
    <mergeCell ref="H368:H369"/>
    <mergeCell ref="I368:I369"/>
    <mergeCell ref="K368:K369"/>
    <mergeCell ref="L368:L369"/>
    <mergeCell ref="E368:E369"/>
    <mergeCell ref="E370:E371"/>
    <mergeCell ref="M374:M375"/>
    <mergeCell ref="A376:A377"/>
    <mergeCell ref="B376:B377"/>
    <mergeCell ref="C376:C377"/>
    <mergeCell ref="D376:D377"/>
    <mergeCell ref="F376:F377"/>
    <mergeCell ref="G376:G377"/>
    <mergeCell ref="H376:H377"/>
    <mergeCell ref="I376:I377"/>
    <mergeCell ref="F374:F375"/>
    <mergeCell ref="G374:G375"/>
    <mergeCell ref="H374:H375"/>
    <mergeCell ref="I374:I375"/>
    <mergeCell ref="K374:K375"/>
    <mergeCell ref="L374:L375"/>
    <mergeCell ref="H372:H373"/>
    <mergeCell ref="I372:I373"/>
    <mergeCell ref="K372:K373"/>
    <mergeCell ref="L372:L373"/>
    <mergeCell ref="M372:M373"/>
    <mergeCell ref="A374:A375"/>
    <mergeCell ref="B374:B375"/>
    <mergeCell ref="C374:C375"/>
    <mergeCell ref="D374:D375"/>
    <mergeCell ref="E372:E373"/>
    <mergeCell ref="E374:E375"/>
    <mergeCell ref="H378:H379"/>
    <mergeCell ref="I378:I379"/>
    <mergeCell ref="K378:K379"/>
    <mergeCell ref="L378:L379"/>
    <mergeCell ref="M378:M379"/>
    <mergeCell ref="A380:A381"/>
    <mergeCell ref="B380:B381"/>
    <mergeCell ref="C380:C381"/>
    <mergeCell ref="D380:D381"/>
    <mergeCell ref="K376:K377"/>
    <mergeCell ref="L376:L377"/>
    <mergeCell ref="M376:M377"/>
    <mergeCell ref="A378:A379"/>
    <mergeCell ref="B378:B379"/>
    <mergeCell ref="C378:C379"/>
    <mergeCell ref="D378:D379"/>
    <mergeCell ref="F378:F379"/>
    <mergeCell ref="G378:G379"/>
    <mergeCell ref="E376:E377"/>
    <mergeCell ref="E378:E379"/>
    <mergeCell ref="K382:K383"/>
    <mergeCell ref="L382:L383"/>
    <mergeCell ref="M382:M383"/>
    <mergeCell ref="A384:A385"/>
    <mergeCell ref="B384:B385"/>
    <mergeCell ref="C384:C385"/>
    <mergeCell ref="D384:D385"/>
    <mergeCell ref="F384:F385"/>
    <mergeCell ref="G384:G385"/>
    <mergeCell ref="M380:M381"/>
    <mergeCell ref="A382:A383"/>
    <mergeCell ref="B382:B383"/>
    <mergeCell ref="C382:C383"/>
    <mergeCell ref="D382:D383"/>
    <mergeCell ref="F382:F383"/>
    <mergeCell ref="G382:G383"/>
    <mergeCell ref="H382:H383"/>
    <mergeCell ref="I382:I383"/>
    <mergeCell ref="F380:F381"/>
    <mergeCell ref="G380:G381"/>
    <mergeCell ref="H380:H381"/>
    <mergeCell ref="I380:I381"/>
    <mergeCell ref="K380:K381"/>
    <mergeCell ref="L380:L381"/>
    <mergeCell ref="E380:E381"/>
    <mergeCell ref="E382:E383"/>
    <mergeCell ref="M386:M387"/>
    <mergeCell ref="A388:A389"/>
    <mergeCell ref="B388:B389"/>
    <mergeCell ref="C388:C389"/>
    <mergeCell ref="D388:D389"/>
    <mergeCell ref="F388:F389"/>
    <mergeCell ref="G388:G389"/>
    <mergeCell ref="H388:H389"/>
    <mergeCell ref="I388:I389"/>
    <mergeCell ref="F386:F387"/>
    <mergeCell ref="G386:G387"/>
    <mergeCell ref="H386:H387"/>
    <mergeCell ref="I386:I387"/>
    <mergeCell ref="K386:K387"/>
    <mergeCell ref="L386:L387"/>
    <mergeCell ref="H384:H385"/>
    <mergeCell ref="I384:I385"/>
    <mergeCell ref="K384:K385"/>
    <mergeCell ref="L384:L385"/>
    <mergeCell ref="M384:M385"/>
    <mergeCell ref="A386:A387"/>
    <mergeCell ref="B386:B387"/>
    <mergeCell ref="C386:C387"/>
    <mergeCell ref="D386:D387"/>
    <mergeCell ref="E384:E385"/>
    <mergeCell ref="E386:E387"/>
    <mergeCell ref="H390:H391"/>
    <mergeCell ref="I390:I391"/>
    <mergeCell ref="K390:K391"/>
    <mergeCell ref="L390:L391"/>
    <mergeCell ref="M390:M391"/>
    <mergeCell ref="A392:A393"/>
    <mergeCell ref="B392:B393"/>
    <mergeCell ref="C392:C393"/>
    <mergeCell ref="D392:D393"/>
    <mergeCell ref="K388:K389"/>
    <mergeCell ref="L388:L389"/>
    <mergeCell ref="M388:M389"/>
    <mergeCell ref="A390:A391"/>
    <mergeCell ref="B390:B391"/>
    <mergeCell ref="C390:C391"/>
    <mergeCell ref="D390:D391"/>
    <mergeCell ref="F390:F391"/>
    <mergeCell ref="G390:G391"/>
    <mergeCell ref="E388:E389"/>
    <mergeCell ref="E390:E391"/>
    <mergeCell ref="K394:K395"/>
    <mergeCell ref="L394:L395"/>
    <mergeCell ref="M394:M395"/>
    <mergeCell ref="A396:A397"/>
    <mergeCell ref="B396:B397"/>
    <mergeCell ref="C396:C397"/>
    <mergeCell ref="D396:D397"/>
    <mergeCell ref="F396:F397"/>
    <mergeCell ref="G396:G397"/>
    <mergeCell ref="M392:M393"/>
    <mergeCell ref="A394:A395"/>
    <mergeCell ref="B394:B395"/>
    <mergeCell ref="C394:C395"/>
    <mergeCell ref="D394:D395"/>
    <mergeCell ref="F394:F395"/>
    <mergeCell ref="G394:G395"/>
    <mergeCell ref="H394:H395"/>
    <mergeCell ref="I394:I395"/>
    <mergeCell ref="F392:F393"/>
    <mergeCell ref="G392:G393"/>
    <mergeCell ref="H392:H393"/>
    <mergeCell ref="I392:I393"/>
    <mergeCell ref="K392:K393"/>
    <mergeCell ref="L392:L393"/>
    <mergeCell ref="E392:E393"/>
    <mergeCell ref="E394:E395"/>
    <mergeCell ref="M398:M399"/>
    <mergeCell ref="A400:A401"/>
    <mergeCell ref="B400:B401"/>
    <mergeCell ref="C400:C401"/>
    <mergeCell ref="D400:D401"/>
    <mergeCell ref="F400:F401"/>
    <mergeCell ref="G400:G401"/>
    <mergeCell ref="H400:H401"/>
    <mergeCell ref="I400:I401"/>
    <mergeCell ref="F398:F399"/>
    <mergeCell ref="G398:G399"/>
    <mergeCell ref="H398:H399"/>
    <mergeCell ref="I398:I399"/>
    <mergeCell ref="K398:K399"/>
    <mergeCell ref="L398:L399"/>
    <mergeCell ref="H396:H397"/>
    <mergeCell ref="I396:I397"/>
    <mergeCell ref="K396:K397"/>
    <mergeCell ref="L396:L397"/>
    <mergeCell ref="M396:M397"/>
    <mergeCell ref="A398:A399"/>
    <mergeCell ref="B398:B399"/>
    <mergeCell ref="C398:C399"/>
    <mergeCell ref="D398:D399"/>
    <mergeCell ref="E396:E397"/>
    <mergeCell ref="E398:E399"/>
    <mergeCell ref="AT425:AT427"/>
    <mergeCell ref="AQ429:AR429"/>
    <mergeCell ref="H402:H403"/>
    <mergeCell ref="I402:I403"/>
    <mergeCell ref="K402:K403"/>
    <mergeCell ref="L402:L403"/>
    <mergeCell ref="M402:M403"/>
    <mergeCell ref="F404:F427"/>
    <mergeCell ref="G404:G427"/>
    <mergeCell ref="H404:H427"/>
    <mergeCell ref="I404:I427"/>
    <mergeCell ref="K400:K401"/>
    <mergeCell ref="L400:L401"/>
    <mergeCell ref="M400:M401"/>
    <mergeCell ref="A402:A403"/>
    <mergeCell ref="B402:B403"/>
    <mergeCell ref="C402:C403"/>
    <mergeCell ref="D402:D403"/>
    <mergeCell ref="F402:F403"/>
    <mergeCell ref="G402:G403"/>
    <mergeCell ref="E400:E401"/>
    <mergeCell ref="E402:E403"/>
  </mergeCells>
  <phoneticPr fontId="1"/>
  <conditionalFormatting sqref="AP2:AR427">
    <cfRule type="expression" dxfId="736" priority="1">
      <formula>$D$1="2"</formula>
    </cfRule>
  </conditionalFormatting>
  <conditionalFormatting sqref="AR2:AR427">
    <cfRule type="expression" dxfId="735" priority="2">
      <formula>$D$1="11"</formula>
    </cfRule>
    <cfRule type="expression" dxfId="734" priority="3">
      <formula>$D$1="9"</formula>
    </cfRule>
    <cfRule type="expression" dxfId="733" priority="4">
      <formula>$D$1="6"</formula>
    </cfRule>
    <cfRule type="expression" dxfId="732" priority="5">
      <formula>$D$1="4"</formula>
    </cfRule>
    <cfRule type="expression" dxfId="731" priority="6">
      <formula>$AR$3="日"</formula>
    </cfRule>
    <cfRule type="expression" dxfId="730" priority="7">
      <formula>$AR$3="土"</formula>
    </cfRule>
  </conditionalFormatting>
  <conditionalFormatting sqref="AQ2:AQ427">
    <cfRule type="expression" dxfId="729" priority="8">
      <formula>$AQ$3="日"</formula>
    </cfRule>
    <cfRule type="expression" dxfId="728" priority="9">
      <formula>$AQ$3="土"</formula>
    </cfRule>
  </conditionalFormatting>
  <conditionalFormatting sqref="AP2:AP427">
    <cfRule type="expression" dxfId="727" priority="10">
      <formula>$AP$3="日"</formula>
    </cfRule>
    <cfRule type="expression" dxfId="726" priority="11">
      <formula>$AP$3="土"</formula>
    </cfRule>
  </conditionalFormatting>
  <conditionalFormatting sqref="AO2:AO427">
    <cfRule type="expression" dxfId="725" priority="12">
      <formula>$AO$3="日"</formula>
    </cfRule>
    <cfRule type="expression" dxfId="724" priority="13">
      <formula>$AO$3="土"</formula>
    </cfRule>
  </conditionalFormatting>
  <conditionalFormatting sqref="AN2:AN427">
    <cfRule type="expression" dxfId="723" priority="14">
      <formula>$AN$3="日"</formula>
    </cfRule>
    <cfRule type="expression" dxfId="722" priority="15">
      <formula>$AN$3="土"</formula>
    </cfRule>
  </conditionalFormatting>
  <conditionalFormatting sqref="AM2:AM427">
    <cfRule type="expression" dxfId="721" priority="16">
      <formula>$AM$3="日"</formula>
    </cfRule>
    <cfRule type="expression" dxfId="720" priority="17">
      <formula>$AM$3="土"</formula>
    </cfRule>
  </conditionalFormatting>
  <conditionalFormatting sqref="AL2:AL427">
    <cfRule type="expression" dxfId="719" priority="18">
      <formula>$AL$3="日"</formula>
    </cfRule>
    <cfRule type="expression" dxfId="718" priority="19">
      <formula>$AL$3="土"</formula>
    </cfRule>
  </conditionalFormatting>
  <conditionalFormatting sqref="AK2:AK427">
    <cfRule type="expression" dxfId="717" priority="20">
      <formula>$AK$3="日"</formula>
    </cfRule>
    <cfRule type="expression" dxfId="716" priority="21">
      <formula>$AK$3="土"</formula>
    </cfRule>
  </conditionalFormatting>
  <conditionalFormatting sqref="AJ2:AJ427">
    <cfRule type="expression" dxfId="715" priority="22">
      <formula>$AJ$3="日"</formula>
    </cfRule>
    <cfRule type="expression" dxfId="714" priority="23">
      <formula>$AJ$3="土"</formula>
    </cfRule>
  </conditionalFormatting>
  <conditionalFormatting sqref="AI2:AI427">
    <cfRule type="expression" dxfId="713" priority="24">
      <formula>$AI$3="日"</formula>
    </cfRule>
    <cfRule type="expression" dxfId="712" priority="25">
      <formula>$AI$3="土"</formula>
    </cfRule>
  </conditionalFormatting>
  <conditionalFormatting sqref="AH2:AH427">
    <cfRule type="expression" dxfId="711" priority="26">
      <formula>$AH$3="日"</formula>
    </cfRule>
    <cfRule type="expression" dxfId="710" priority="27">
      <formula>$AH$3="土"</formula>
    </cfRule>
  </conditionalFormatting>
  <conditionalFormatting sqref="AG2:AG427">
    <cfRule type="expression" dxfId="709" priority="28">
      <formula>$AG$3="日"</formula>
    </cfRule>
    <cfRule type="expression" dxfId="708" priority="29">
      <formula>$AG$3="土"</formula>
    </cfRule>
  </conditionalFormatting>
  <conditionalFormatting sqref="AF2:AF427">
    <cfRule type="expression" dxfId="707" priority="30">
      <formula>$AF$3="日"</formula>
    </cfRule>
    <cfRule type="expression" dxfId="706" priority="31">
      <formula>$AF$3="土"</formula>
    </cfRule>
  </conditionalFormatting>
  <conditionalFormatting sqref="AE2:AE427">
    <cfRule type="expression" dxfId="705" priority="32">
      <formula>$AE$3="日"</formula>
    </cfRule>
    <cfRule type="expression" dxfId="704" priority="33">
      <formula>$AE$3="土"</formula>
    </cfRule>
  </conditionalFormatting>
  <conditionalFormatting sqref="AD2:AD427">
    <cfRule type="expression" dxfId="703" priority="34">
      <formula>$AD$3="日"</formula>
    </cfRule>
    <cfRule type="expression" dxfId="702" priority="35">
      <formula>$AD$3="土"</formula>
    </cfRule>
  </conditionalFormatting>
  <conditionalFormatting sqref="AC2:AC427">
    <cfRule type="expression" dxfId="701" priority="36">
      <formula>$AC$3="日"</formula>
    </cfRule>
    <cfRule type="expression" dxfId="700" priority="37">
      <formula>$AC$3="土"</formula>
    </cfRule>
  </conditionalFormatting>
  <conditionalFormatting sqref="AB2:AB427">
    <cfRule type="expression" dxfId="699" priority="38">
      <formula>$AB$3="日"</formula>
    </cfRule>
    <cfRule type="expression" dxfId="698" priority="39">
      <formula>$AB$3="土"</formula>
    </cfRule>
  </conditionalFormatting>
  <conditionalFormatting sqref="AA2:AA427">
    <cfRule type="expression" dxfId="697" priority="40">
      <formula>$AA$3="日"</formula>
    </cfRule>
    <cfRule type="expression" dxfId="696" priority="41">
      <formula>$AA$3="土"</formula>
    </cfRule>
  </conditionalFormatting>
  <conditionalFormatting sqref="Z2:Z427">
    <cfRule type="expression" dxfId="695" priority="42">
      <formula>$Z$3="日"</formula>
    </cfRule>
    <cfRule type="expression" dxfId="694" priority="43">
      <formula>$Z$3="土"</formula>
    </cfRule>
  </conditionalFormatting>
  <conditionalFormatting sqref="Y2:Y427">
    <cfRule type="expression" dxfId="693" priority="44">
      <formula>$Y$3="日"</formula>
    </cfRule>
    <cfRule type="expression" dxfId="692" priority="45">
      <formula>$Y$3="土"</formula>
    </cfRule>
  </conditionalFormatting>
  <conditionalFormatting sqref="X2:X427">
    <cfRule type="expression" dxfId="691" priority="46">
      <formula>$X$3="日"</formula>
    </cfRule>
    <cfRule type="expression" dxfId="690" priority="47">
      <formula>$X$3="土"</formula>
    </cfRule>
  </conditionalFormatting>
  <conditionalFormatting sqref="W2:W427">
    <cfRule type="expression" dxfId="689" priority="48">
      <formula>$W$3="日"</formula>
    </cfRule>
    <cfRule type="expression" dxfId="688" priority="49">
      <formula>$W$3="土"</formula>
    </cfRule>
  </conditionalFormatting>
  <conditionalFormatting sqref="V2:V427">
    <cfRule type="expression" dxfId="687" priority="50">
      <formula>$V$3="日"</formula>
    </cfRule>
    <cfRule type="expression" dxfId="686" priority="51">
      <formula>$V$3="土"</formula>
    </cfRule>
  </conditionalFormatting>
  <conditionalFormatting sqref="U2:U427">
    <cfRule type="expression" dxfId="685" priority="52">
      <formula>$U$3="日"</formula>
    </cfRule>
    <cfRule type="expression" dxfId="684" priority="53">
      <formula>$U$3="土"</formula>
    </cfRule>
  </conditionalFormatting>
  <conditionalFormatting sqref="T2:T427">
    <cfRule type="expression" dxfId="683" priority="54">
      <formula>$T$3="日"</formula>
    </cfRule>
    <cfRule type="expression" dxfId="682" priority="55">
      <formula>$T$3="土"</formula>
    </cfRule>
  </conditionalFormatting>
  <conditionalFormatting sqref="S2:S427">
    <cfRule type="expression" dxfId="681" priority="56">
      <formula>$S$3="日"</formula>
    </cfRule>
    <cfRule type="expression" dxfId="680" priority="57">
      <formula>$S$3="土"</formula>
    </cfRule>
  </conditionalFormatting>
  <conditionalFormatting sqref="R2:R427">
    <cfRule type="expression" dxfId="679" priority="58">
      <formula>$R$3="日"</formula>
    </cfRule>
    <cfRule type="expression" dxfId="678" priority="59">
      <formula>$R$3="土"</formula>
    </cfRule>
  </conditionalFormatting>
  <conditionalFormatting sqref="Q2:Q427">
    <cfRule type="expression" dxfId="677" priority="60">
      <formula>$Q$3="日"</formula>
    </cfRule>
    <cfRule type="expression" dxfId="676" priority="61">
      <formula>$Q$3="土"</formula>
    </cfRule>
  </conditionalFormatting>
  <conditionalFormatting sqref="O2:O427">
    <cfRule type="expression" dxfId="675" priority="62">
      <formula>$O$3="日"</formula>
    </cfRule>
    <cfRule type="expression" dxfId="674" priority="63">
      <formula>$O$3="土"</formula>
    </cfRule>
  </conditionalFormatting>
  <conditionalFormatting sqref="N2:N427">
    <cfRule type="expression" dxfId="673" priority="64">
      <formula>$N$3="日"</formula>
    </cfRule>
    <cfRule type="expression" dxfId="672" priority="65">
      <formula>$N$3="土"</formula>
    </cfRule>
  </conditionalFormatting>
  <conditionalFormatting sqref="P2:P427">
    <cfRule type="expression" dxfId="671" priority="66">
      <formula>$P$3="日"</formula>
    </cfRule>
    <cfRule type="expression" dxfId="670" priority="67">
      <formula>$P$3="土"</formula>
    </cfRule>
  </conditionalFormatting>
  <dataValidations count="4">
    <dataValidation type="list" allowBlank="1" showInputMessage="1" showErrorMessage="1" sqref="I4:I403">
      <formula1>$AW$4:$AW$6</formula1>
    </dataValidation>
    <dataValidation type="list" allowBlank="1" showInputMessage="1" showErrorMessage="1" sqref="H4:H403">
      <formula1>$AV$4:$AV$7</formula1>
    </dataValidation>
    <dataValidation showDropDown="1" showInputMessage="1" showErrorMessage="1" sqref="N404:AR415"/>
    <dataValidation type="list" allowBlank="1" showInputMessage="1" showErrorMessage="1" sqref="N5:AR5 N11:AR11 N99:AR99 N97:AR97 N95:AR95 N93:AR93 N91:AR91 N89:AR89 N87:AR87 N85:AR85 N83:AR83 N81:AR81 N79:AR79 N77:AR77 N75:AR75 N73:AR73 N71:AR71 N69:AR69 N67:AR67 N65:AR65 N63:AR63 N61:AR61 N403:AR403 N59:AR59 N57:AR57 N55:AR55 N53:AR53 N51:AR51 N49:AR49 N47:AR47 N45:AR45 N43:AR43 N41:AR41 N39:AR39 N37:AR37 N35:AR35 N33:AR33 N31:AR31 N29:AR29 N27:AR27 N25:AR25 N23:AR23 N21:AR21 N19:AR19 N17:AR17 N15:AR15 N13:AR13 N9:AR9 N7:AR7 N401:AR401 N101:AR101 N105:AR105 N107:AR107 N109:AR109 N111:AR111 N113:AR113 N115:AR115 N117:AR117 N119:AR119 N121:AR121 N123:AR123 N125:AR125 N127:AR127 N129:AR129 N131:AR131 N133:AR133 N135:AR135 N137:AR137 N139:AR139 N141:AR141 N143:AR143 N145:AR145 N147:AR147 N149:AR149 N151:AR151 N153:AR153 N155:AR155 N157:AR157 N159:AR159 N161:AR161 N163:AR163 N165:AR165 N167:AR167 N169:AR169 N171:AR171 N173:AR173 N175:AR175 N177:AR177 N179:AR179 N181:AR181 N183:AR183 N185:AR185 N187:AR187 N189:AR189 N191:AR191 N193:AR193 N195:AR195 N197:AR197 N199:AR199 N201:AR201 N203:AR203 N205:AR205 N207:AR207 N209:AR209 N211:AR211 N213:AR213 N215:AR215 N217:AR217 N219:AR219 N221:AR221 N223:AR223 N225:AR225 N227:AR227 N229:AR229 N231:AR231 N233:AR233 N235:AR235 N237:AR237 N239:AR239 N241:AR241 N243:AR243 N245:AR245 N247:AR247 N249:AR249 N251:AR251 N253:AR253 N255:AR255 N257:AR257 N259:AR259 N261:AR261 N263:AR263 N265:AR265 N267:AR267 N269:AR269 N271:AR271 N273:AR273 N275:AR275 N277:AR277 N279:AR279 N281:AR281 N283:AR283 N285:AR285 N287:AR287 N289:AR289 N291:AR291 N293:AR293 N295:AR295 N297:AR297 N299:AR299 N301:AR301 N303:AR303 N305:AR305 N307:AR307 N309:AR309 N311:AR311 N313:AR313 N315:AR315 N317:AR317 N319:AR319 N321:AR321 N323:AR323 N325:AR325 N327:AR327 N329:AR329 N331:AR331 N333:AR333 N335:AR335 N337:AR337 N339:AR339 N341:AR341 N343:AR343 N345:AR345 N347:AR347 N349:AR349 N351:AR351 N353:AR353 N355:AR355 N357:AR357 N359:AR359 N361:AR361 N363:AR363 N365:AR365 N367:AR367 N369:AR369 N371:AR371 N373:AR373 N375:AR375 N377:AR377 N379:AR379 N381:AR381 N383:AR383 N385:AR385 N387:AR387 N389:AR389 N391:AR391 N393:AR393 N395:AR395 N397:AR397 N399:AR399 N103:AR103">
      <formula1>$AU$4:$AU$6</formula1>
    </dataValidation>
  </dataValidations>
  <pageMargins left="0.31496062992125984" right="0.39370078740157483" top="0.82677165354330717" bottom="0.59055118110236227" header="0.51181102362204722" footer="0.51181102362204722"/>
  <pageSetup paperSize="9" scale="75" orientation="landscape" r:id="rId1"/>
  <headerFooter alignWithMargins="0">
    <oddHeader>&amp;L&amp;"ＭＳ Ｐ明朝,標準"第22号様式&amp;C&amp;"ＭＳ Ｐ明朝,標準"&amp;14横浜保育室事業一時保育事業実施状況報告書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8" tint="0.79998168889431442"/>
    <pageSetUpPr autoPageBreaks="0"/>
  </sheetPr>
  <dimension ref="A1:AW430"/>
  <sheetViews>
    <sheetView showGridLines="0" showZeros="0" showRuler="0" zoomScaleNormal="100" workbookViewId="0">
      <pane xSplit="13" ySplit="3" topLeftCell="AN4" activePane="bottomRight" state="frozen"/>
      <selection pane="topRight" activeCell="L1" sqref="L1"/>
      <selection pane="bottomLeft" activeCell="A4" sqref="A4"/>
      <selection pane="bottomRight" activeCell="AT5" sqref="AT5"/>
    </sheetView>
  </sheetViews>
  <sheetFormatPr defaultRowHeight="13.5"/>
  <cols>
    <col min="1" max="1" width="4.25" style="8" customWidth="1"/>
    <col min="2" max="3" width="13.125" style="8" customWidth="1"/>
    <col min="4" max="4" width="10.5" style="80" bestFit="1" customWidth="1"/>
    <col min="5" max="5" width="8.875" style="8" bestFit="1" customWidth="1"/>
    <col min="6" max="9" width="3.75" style="8" customWidth="1"/>
    <col min="10" max="10" width="19.25" style="81" customWidth="1"/>
    <col min="11" max="11" width="10.75" style="81" hidden="1" customWidth="1"/>
    <col min="12" max="12" width="7.875" style="81" hidden="1" customWidth="1"/>
    <col min="13" max="13" width="2.5" style="81" hidden="1" customWidth="1"/>
    <col min="14" max="44" width="5.75" style="8" customWidth="1"/>
    <col min="45" max="45" width="7.375" style="8" customWidth="1"/>
    <col min="46" max="47" width="9" style="8"/>
    <col min="48" max="48" width="9.5" style="8" bestFit="1" customWidth="1"/>
    <col min="49" max="16384" width="9" style="8"/>
  </cols>
  <sheetData>
    <row r="1" spans="1:49" ht="19.5" customHeight="1" thickBot="1">
      <c r="A1" s="6"/>
      <c r="B1" s="27">
        <v>2021</v>
      </c>
      <c r="C1" s="28"/>
      <c r="D1" s="93" t="s">
        <v>67</v>
      </c>
      <c r="E1" s="6" t="s">
        <v>40</v>
      </c>
      <c r="F1" s="124" t="s">
        <v>14</v>
      </c>
      <c r="G1" s="124"/>
      <c r="H1" s="105"/>
      <c r="I1" s="105"/>
      <c r="J1" s="98">
        <f>実績報告表!N1</f>
        <v>0</v>
      </c>
      <c r="K1" s="30"/>
      <c r="L1" s="30"/>
      <c r="M1" s="30"/>
      <c r="N1" s="124" t="s">
        <v>105</v>
      </c>
      <c r="O1" s="124"/>
      <c r="P1" s="101">
        <f>実績報告表!S1</f>
        <v>11</v>
      </c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7"/>
      <c r="AQ1" s="6"/>
      <c r="AR1" s="6"/>
      <c r="AS1" s="6"/>
      <c r="AV1" s="31" t="s">
        <v>42</v>
      </c>
    </row>
    <row r="2" spans="1:49" ht="13.5" customHeight="1">
      <c r="A2" s="111" t="s">
        <v>0</v>
      </c>
      <c r="B2" s="130" t="s">
        <v>1</v>
      </c>
      <c r="C2" s="130" t="s">
        <v>38</v>
      </c>
      <c r="D2" s="132" t="s">
        <v>39</v>
      </c>
      <c r="E2" s="134" t="s">
        <v>110</v>
      </c>
      <c r="F2" s="119" t="s">
        <v>7</v>
      </c>
      <c r="G2" s="119" t="s">
        <v>22</v>
      </c>
      <c r="H2" s="119" t="s">
        <v>51</v>
      </c>
      <c r="I2" s="119" t="s">
        <v>55</v>
      </c>
      <c r="J2" s="106"/>
      <c r="K2" s="121" t="s">
        <v>44</v>
      </c>
      <c r="L2" s="123" t="s">
        <v>45</v>
      </c>
      <c r="M2" s="125" t="s">
        <v>65</v>
      </c>
      <c r="N2" s="1">
        <v>1</v>
      </c>
      <c r="O2" s="2">
        <v>2</v>
      </c>
      <c r="P2" s="2">
        <v>3</v>
      </c>
      <c r="Q2" s="2">
        <v>4</v>
      </c>
      <c r="R2" s="2">
        <v>5</v>
      </c>
      <c r="S2" s="2">
        <v>6</v>
      </c>
      <c r="T2" s="2">
        <v>7</v>
      </c>
      <c r="U2" s="2">
        <v>8</v>
      </c>
      <c r="V2" s="2">
        <v>9</v>
      </c>
      <c r="W2" s="2">
        <v>10</v>
      </c>
      <c r="X2" s="2">
        <v>11</v>
      </c>
      <c r="Y2" s="2">
        <v>12</v>
      </c>
      <c r="Z2" s="2">
        <v>13</v>
      </c>
      <c r="AA2" s="2">
        <v>14</v>
      </c>
      <c r="AB2" s="2">
        <v>15</v>
      </c>
      <c r="AC2" s="2">
        <v>16</v>
      </c>
      <c r="AD2" s="2">
        <v>17</v>
      </c>
      <c r="AE2" s="2">
        <v>18</v>
      </c>
      <c r="AF2" s="2">
        <v>19</v>
      </c>
      <c r="AG2" s="2">
        <v>20</v>
      </c>
      <c r="AH2" s="2">
        <v>21</v>
      </c>
      <c r="AI2" s="2">
        <v>22</v>
      </c>
      <c r="AJ2" s="2">
        <v>23</v>
      </c>
      <c r="AK2" s="2">
        <v>24</v>
      </c>
      <c r="AL2" s="2">
        <v>25</v>
      </c>
      <c r="AM2" s="2">
        <v>26</v>
      </c>
      <c r="AN2" s="2">
        <v>27</v>
      </c>
      <c r="AO2" s="2">
        <v>28</v>
      </c>
      <c r="AP2" s="2">
        <v>29</v>
      </c>
      <c r="AQ2" s="2">
        <v>30</v>
      </c>
      <c r="AR2" s="2">
        <v>31</v>
      </c>
      <c r="AS2" s="127" t="s">
        <v>4</v>
      </c>
      <c r="AT2" s="109" t="s">
        <v>20</v>
      </c>
      <c r="AV2" s="8" t="s">
        <v>43</v>
      </c>
    </row>
    <row r="3" spans="1:49" ht="15.75" customHeight="1" thickBot="1">
      <c r="A3" s="129"/>
      <c r="B3" s="131"/>
      <c r="C3" s="131"/>
      <c r="D3" s="133"/>
      <c r="E3" s="135"/>
      <c r="F3" s="120"/>
      <c r="G3" s="120"/>
      <c r="H3" s="120"/>
      <c r="I3" s="120"/>
      <c r="J3" s="107"/>
      <c r="K3" s="122"/>
      <c r="L3" s="124"/>
      <c r="M3" s="126"/>
      <c r="N3" s="3" t="str">
        <f>IF(WEEKDAY(DATE($B$1,$D$1,N2),1)=1,"日",IF(WEEKDAY(DATE($B$1,$D$1,N2),1)=2,"月",IF(WEEKDAY(DATE($B$1,$D$1,N2),1)=3,"火",IF(WEEKDAY(DATE($B$1,$D$1,N2),1)=4,"水",IF(WEEKDAY(DATE($B$1,$D$1,N2),1)=5,"木",IF(WEEKDAY(DATE($B$1,$D$1,N2),1)=6,"金",IF(WEEKDAY(DATE($B$1,$D$1,N2),1)=7,"土","ER")))))))</f>
        <v>火</v>
      </c>
      <c r="O3" s="4" t="str">
        <f t="shared" ref="O3:AR3" si="0">IF(WEEKDAY(DATE($B$1,$D$1,O2),1)=1,"日",IF(WEEKDAY(DATE($B$1,$D$1,O2),1)=2,"月",IF(WEEKDAY(DATE($B$1,$D$1,O2),1)=3,"火",IF(WEEKDAY(DATE($B$1,$D$1,O2),1)=4,"水",IF(WEEKDAY(DATE($B$1,$D$1,O2),1)=5,"木",IF(WEEKDAY(DATE($B$1,$D$1,O2),1)=6,"金",IF(WEEKDAY(DATE($B$1,$D$1,O2),1)=7,"土","ER")))))))</f>
        <v>水</v>
      </c>
      <c r="P3" s="4" t="str">
        <f>IF(WEEKDAY(DATE($B$1,$D$1,P2),1)=1,"日",IF(WEEKDAY(DATE($B$1,$D$1,P2),1)=2,"月",IF(WEEKDAY(DATE($B$1,$D$1,P2),1)=3,"火",IF(WEEKDAY(DATE($B$1,$D$1,P2),1)=4,"水",IF(WEEKDAY(DATE($B$1,$D$1,P2),1)=5,"木",IF(WEEKDAY(DATE($B$1,$D$1,P2),1)=6,"金",IF(WEEKDAY(DATE($B$1,$D$1,P2),1)=7,"土","ER")))))))</f>
        <v>木</v>
      </c>
      <c r="Q3" s="4" t="str">
        <f t="shared" si="0"/>
        <v>金</v>
      </c>
      <c r="R3" s="4" t="str">
        <f t="shared" si="0"/>
        <v>土</v>
      </c>
      <c r="S3" s="4" t="str">
        <f t="shared" si="0"/>
        <v>日</v>
      </c>
      <c r="T3" s="4" t="str">
        <f t="shared" si="0"/>
        <v>月</v>
      </c>
      <c r="U3" s="4" t="str">
        <f t="shared" si="0"/>
        <v>火</v>
      </c>
      <c r="V3" s="4" t="str">
        <f t="shared" si="0"/>
        <v>水</v>
      </c>
      <c r="W3" s="4" t="str">
        <f t="shared" si="0"/>
        <v>木</v>
      </c>
      <c r="X3" s="4" t="str">
        <f t="shared" si="0"/>
        <v>金</v>
      </c>
      <c r="Y3" s="4" t="str">
        <f t="shared" si="0"/>
        <v>土</v>
      </c>
      <c r="Z3" s="4" t="str">
        <f t="shared" si="0"/>
        <v>日</v>
      </c>
      <c r="AA3" s="4" t="str">
        <f t="shared" si="0"/>
        <v>月</v>
      </c>
      <c r="AB3" s="4" t="str">
        <f t="shared" si="0"/>
        <v>火</v>
      </c>
      <c r="AC3" s="4" t="str">
        <f t="shared" si="0"/>
        <v>水</v>
      </c>
      <c r="AD3" s="4" t="str">
        <f t="shared" si="0"/>
        <v>木</v>
      </c>
      <c r="AE3" s="4" t="str">
        <f t="shared" si="0"/>
        <v>金</v>
      </c>
      <c r="AF3" s="4" t="str">
        <f t="shared" si="0"/>
        <v>土</v>
      </c>
      <c r="AG3" s="4" t="str">
        <f t="shared" si="0"/>
        <v>日</v>
      </c>
      <c r="AH3" s="4" t="str">
        <f t="shared" si="0"/>
        <v>月</v>
      </c>
      <c r="AI3" s="4" t="str">
        <f t="shared" si="0"/>
        <v>火</v>
      </c>
      <c r="AJ3" s="4" t="str">
        <f t="shared" si="0"/>
        <v>水</v>
      </c>
      <c r="AK3" s="4" t="str">
        <f t="shared" si="0"/>
        <v>木</v>
      </c>
      <c r="AL3" s="4" t="str">
        <f t="shared" si="0"/>
        <v>金</v>
      </c>
      <c r="AM3" s="4" t="str">
        <f t="shared" si="0"/>
        <v>土</v>
      </c>
      <c r="AN3" s="4" t="str">
        <f t="shared" si="0"/>
        <v>日</v>
      </c>
      <c r="AO3" s="4" t="str">
        <f t="shared" si="0"/>
        <v>月</v>
      </c>
      <c r="AP3" s="4" t="str">
        <f t="shared" si="0"/>
        <v>火</v>
      </c>
      <c r="AQ3" s="4" t="str">
        <f t="shared" si="0"/>
        <v>水</v>
      </c>
      <c r="AR3" s="4" t="str">
        <f t="shared" si="0"/>
        <v>木</v>
      </c>
      <c r="AS3" s="128"/>
      <c r="AT3" s="110"/>
    </row>
    <row r="4" spans="1:49" ht="21" customHeight="1">
      <c r="A4" s="111">
        <v>1</v>
      </c>
      <c r="B4" s="113"/>
      <c r="C4" s="113"/>
      <c r="D4" s="115"/>
      <c r="E4" s="136" t="str">
        <f>IF(D4=""," ",DATEDIF(D4,K4,"Y")&amp;"歳"&amp;DATEDIF(D4,K4,"YM")&amp;"カ月")</f>
        <v xml:space="preserve"> </v>
      </c>
      <c r="F4" s="117"/>
      <c r="G4" s="117"/>
      <c r="H4" s="117"/>
      <c r="I4" s="117"/>
      <c r="J4" s="34" t="s">
        <v>8</v>
      </c>
      <c r="K4" s="139">
        <f>DATE($B1,$D1,1)</f>
        <v>44348</v>
      </c>
      <c r="L4" s="139">
        <f>DATEDIF(D4,K4,"Y")</f>
        <v>121</v>
      </c>
      <c r="M4" s="121" t="str">
        <f>IF(L4=0,"○",IF(L4=1,"△",IF(L4=2,"□",IF(L4=3,"◇","×"))))</f>
        <v>×</v>
      </c>
      <c r="N4" s="82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  <c r="AR4" s="83"/>
      <c r="AS4" s="35">
        <f>SUM(N4:AR4)</f>
        <v>0</v>
      </c>
      <c r="AT4" s="36">
        <f>COUNT(N4:AR4)</f>
        <v>0</v>
      </c>
      <c r="AU4" s="37" t="s">
        <v>25</v>
      </c>
      <c r="AV4" s="37"/>
    </row>
    <row r="5" spans="1:49" ht="21" customHeight="1" thickBot="1">
      <c r="A5" s="112"/>
      <c r="B5" s="114"/>
      <c r="C5" s="114"/>
      <c r="D5" s="116"/>
      <c r="E5" s="137"/>
      <c r="F5" s="118"/>
      <c r="G5" s="118"/>
      <c r="H5" s="118"/>
      <c r="I5" s="118"/>
      <c r="J5" s="38" t="s">
        <v>24</v>
      </c>
      <c r="K5" s="140"/>
      <c r="L5" s="141"/>
      <c r="M5" s="142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39" t="str">
        <f>IF(AT4=AT5,"○","×")</f>
        <v>○</v>
      </c>
      <c r="AT5" s="36">
        <f>COUNTIF(N5:AR5,"ａ")+COUNTIF(N5:AR5,"ｂ")+COUNTIF(N5:AR5,"ｃ")</f>
        <v>0</v>
      </c>
      <c r="AU5" s="37" t="s">
        <v>26</v>
      </c>
      <c r="AV5" s="37" t="s">
        <v>13</v>
      </c>
      <c r="AW5" s="8" t="s">
        <v>57</v>
      </c>
    </row>
    <row r="6" spans="1:49" ht="21" customHeight="1">
      <c r="A6" s="143">
        <v>2</v>
      </c>
      <c r="B6" s="145"/>
      <c r="C6" s="145"/>
      <c r="D6" s="146"/>
      <c r="E6" s="137" t="str">
        <f>IF(D6=""," ",DATEDIF(D6,K6,"Y")&amp;"歳"&amp;DATEDIF(D6,K6,"YM")&amp;"カ月")</f>
        <v xml:space="preserve"> </v>
      </c>
      <c r="F6" s="138"/>
      <c r="G6" s="138"/>
      <c r="H6" s="138"/>
      <c r="I6" s="138"/>
      <c r="J6" s="40" t="s">
        <v>8</v>
      </c>
      <c r="K6" s="139">
        <f>DATE($B1,$D1,1)</f>
        <v>44348</v>
      </c>
      <c r="L6" s="139">
        <f>DATEDIF(D6,K6,"Y")</f>
        <v>121</v>
      </c>
      <c r="M6" s="121" t="str">
        <f t="shared" ref="M6" si="1">IF(L6=0,"○",IF(L6=1,"△",IF(L6=2,"□",IF(L6=3,"◇","×"))))</f>
        <v>×</v>
      </c>
      <c r="N6" s="85"/>
      <c r="O6" s="85"/>
      <c r="P6" s="85"/>
      <c r="Q6" s="85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41">
        <f>SUM(N6:AR6)</f>
        <v>0</v>
      </c>
      <c r="AT6" s="36">
        <f t="shared" ref="AT6" si="2">COUNT(N6:AR6)</f>
        <v>0</v>
      </c>
      <c r="AU6" s="37" t="s">
        <v>27</v>
      </c>
      <c r="AV6" s="37" t="s">
        <v>12</v>
      </c>
      <c r="AW6" s="8" t="s">
        <v>56</v>
      </c>
    </row>
    <row r="7" spans="1:49" ht="21" customHeight="1" thickBot="1">
      <c r="A7" s="144"/>
      <c r="B7" s="114"/>
      <c r="C7" s="114"/>
      <c r="D7" s="116"/>
      <c r="E7" s="137"/>
      <c r="F7" s="118"/>
      <c r="G7" s="118"/>
      <c r="H7" s="118"/>
      <c r="I7" s="118"/>
      <c r="J7" s="38" t="s">
        <v>24</v>
      </c>
      <c r="K7" s="140"/>
      <c r="L7" s="141"/>
      <c r="M7" s="142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39" t="str">
        <f>IF(AT6=AT7,"○","×")</f>
        <v>○</v>
      </c>
      <c r="AT7" s="36">
        <f t="shared" ref="AT7" si="3">COUNTIF(N7:AR7,"ａ")+COUNTIF(N7:AR7,"ｂ")+COUNTIF(N7:AR7,"ｃ")</f>
        <v>0</v>
      </c>
      <c r="AV7" s="37" t="s">
        <v>11</v>
      </c>
    </row>
    <row r="8" spans="1:49" ht="21" customHeight="1">
      <c r="A8" s="143">
        <v>3</v>
      </c>
      <c r="B8" s="145"/>
      <c r="C8" s="145"/>
      <c r="D8" s="146"/>
      <c r="E8" s="137" t="str">
        <f>IF(D8=""," ",DATEDIF(D8,K8,"Y")&amp;"歳"&amp;DATEDIF(D8,K8,"YM")&amp;"カ月")</f>
        <v xml:space="preserve"> </v>
      </c>
      <c r="F8" s="138"/>
      <c r="G8" s="138"/>
      <c r="H8" s="138"/>
      <c r="I8" s="138"/>
      <c r="J8" s="40" t="s">
        <v>8</v>
      </c>
      <c r="K8" s="139">
        <f>DATE($B1,$D1,1)</f>
        <v>44348</v>
      </c>
      <c r="L8" s="139">
        <f>DATEDIF(D8,K8,"Y")</f>
        <v>121</v>
      </c>
      <c r="M8" s="121" t="str">
        <f t="shared" ref="M8" si="4">IF(L8=0,"○",IF(L8=1,"△",IF(L8=2,"□",IF(L8=3,"◇","×"))))</f>
        <v>×</v>
      </c>
      <c r="N8" s="87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108">
        <f>SUM(N8:AR8)</f>
        <v>0</v>
      </c>
      <c r="AT8" s="36">
        <f t="shared" ref="AT8" si="5">COUNT(N8:AR8)</f>
        <v>0</v>
      </c>
    </row>
    <row r="9" spans="1:49" ht="21" customHeight="1" thickBot="1">
      <c r="A9" s="144"/>
      <c r="B9" s="114"/>
      <c r="C9" s="114"/>
      <c r="D9" s="116"/>
      <c r="E9" s="137"/>
      <c r="F9" s="118"/>
      <c r="G9" s="118"/>
      <c r="H9" s="118"/>
      <c r="I9" s="118"/>
      <c r="J9" s="38" t="s">
        <v>24</v>
      </c>
      <c r="K9" s="140"/>
      <c r="L9" s="141"/>
      <c r="M9" s="142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39" t="str">
        <f>IF(AT8=AT9,"○","×")</f>
        <v>○</v>
      </c>
      <c r="AT9" s="36">
        <f t="shared" ref="AT9" si="6">COUNTIF(N9:AR9,"ａ")+COUNTIF(N9:AR9,"ｂ")+COUNTIF(N9:AR9,"ｃ")</f>
        <v>0</v>
      </c>
      <c r="AV9" s="8">
        <v>8</v>
      </c>
    </row>
    <row r="10" spans="1:49" ht="21" customHeight="1">
      <c r="A10" s="143">
        <v>4</v>
      </c>
      <c r="B10" s="145"/>
      <c r="C10" s="145"/>
      <c r="D10" s="146"/>
      <c r="E10" s="137" t="str">
        <f>IF(D10=""," ",DATEDIF(D10,K10,"Y")&amp;"歳"&amp;DATEDIF(D10,K10,"YM")&amp;"カ月")</f>
        <v xml:space="preserve"> </v>
      </c>
      <c r="F10" s="138"/>
      <c r="G10" s="138"/>
      <c r="H10" s="138"/>
      <c r="I10" s="138"/>
      <c r="J10" s="40" t="s">
        <v>8</v>
      </c>
      <c r="K10" s="139">
        <f>DATE($B1,$D1,1)</f>
        <v>44348</v>
      </c>
      <c r="L10" s="139">
        <f>DATEDIF(D10,K10,"Y")</f>
        <v>121</v>
      </c>
      <c r="M10" s="121" t="str">
        <f t="shared" ref="M10" si="7">IF(L10=0,"○",IF(L10=1,"△",IF(L10=2,"□",IF(L10=3,"◇","×"))))</f>
        <v>×</v>
      </c>
      <c r="N10" s="85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88"/>
      <c r="AP10" s="86"/>
      <c r="AQ10" s="86"/>
      <c r="AR10" s="86"/>
      <c r="AS10" s="41">
        <f>SUM(N10:AR10)</f>
        <v>0</v>
      </c>
      <c r="AT10" s="36">
        <f t="shared" ref="AT10" si="8">COUNT(N10:AR10)</f>
        <v>0</v>
      </c>
      <c r="AV10" s="8">
        <v>11</v>
      </c>
    </row>
    <row r="11" spans="1:49" ht="21" customHeight="1" thickBot="1">
      <c r="A11" s="144"/>
      <c r="B11" s="114"/>
      <c r="C11" s="114"/>
      <c r="D11" s="116"/>
      <c r="E11" s="137"/>
      <c r="F11" s="118"/>
      <c r="G11" s="118"/>
      <c r="H11" s="118"/>
      <c r="I11" s="118"/>
      <c r="J11" s="38" t="s">
        <v>24</v>
      </c>
      <c r="K11" s="140"/>
      <c r="L11" s="141"/>
      <c r="M11" s="142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9"/>
      <c r="AP11" s="84"/>
      <c r="AQ11" s="84"/>
      <c r="AR11" s="84"/>
      <c r="AS11" s="39" t="str">
        <f>IF(AT10=AT11,"○","×")</f>
        <v>○</v>
      </c>
      <c r="AT11" s="36">
        <f t="shared" ref="AT11" si="9">COUNTIF(N11:AR11,"ａ")+COUNTIF(N11:AR11,"ｂ")+COUNTIF(N11:AR11,"ｃ")</f>
        <v>0</v>
      </c>
    </row>
    <row r="12" spans="1:49" ht="21" customHeight="1">
      <c r="A12" s="143">
        <v>5</v>
      </c>
      <c r="B12" s="145"/>
      <c r="C12" s="145"/>
      <c r="D12" s="146"/>
      <c r="E12" s="137" t="str">
        <f>IF(D12=""," ",DATEDIF(D12,K12,"Y")&amp;"歳"&amp;DATEDIF(D12,K12,"YM")&amp;"カ月")</f>
        <v xml:space="preserve"> </v>
      </c>
      <c r="F12" s="138"/>
      <c r="G12" s="138"/>
      <c r="H12" s="138"/>
      <c r="I12" s="138"/>
      <c r="J12" s="40" t="s">
        <v>8</v>
      </c>
      <c r="K12" s="139">
        <f>DATE($B1,$D1,1)</f>
        <v>44348</v>
      </c>
      <c r="L12" s="139">
        <f>DATEDIF(D12,K12,"Y")</f>
        <v>121</v>
      </c>
      <c r="M12" s="121" t="str">
        <f t="shared" ref="M12" si="10">IF(L12=0,"○",IF(L12=1,"△",IF(L12=2,"□",IF(L12=3,"◇","×"))))</f>
        <v>×</v>
      </c>
      <c r="N12" s="87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  <c r="AH12" s="86"/>
      <c r="AI12" s="86"/>
      <c r="AJ12" s="86"/>
      <c r="AK12" s="86"/>
      <c r="AL12" s="86"/>
      <c r="AM12" s="86"/>
      <c r="AN12" s="86"/>
      <c r="AO12" s="86"/>
      <c r="AP12" s="86"/>
      <c r="AQ12" s="86"/>
      <c r="AR12" s="86"/>
      <c r="AS12" s="108">
        <f>SUM(N12:AR12)</f>
        <v>0</v>
      </c>
      <c r="AT12" s="36">
        <f t="shared" ref="AT12" si="11">COUNT(N12:AR12)</f>
        <v>0</v>
      </c>
    </row>
    <row r="13" spans="1:49" ht="21" customHeight="1" thickBot="1">
      <c r="A13" s="144"/>
      <c r="B13" s="114"/>
      <c r="C13" s="114"/>
      <c r="D13" s="116"/>
      <c r="E13" s="137"/>
      <c r="F13" s="118"/>
      <c r="G13" s="118"/>
      <c r="H13" s="118"/>
      <c r="I13" s="118"/>
      <c r="J13" s="38" t="s">
        <v>24</v>
      </c>
      <c r="K13" s="140"/>
      <c r="L13" s="141"/>
      <c r="M13" s="142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39" t="str">
        <f>IF(AT12=AT13,"○","×")</f>
        <v>○</v>
      </c>
      <c r="AT13" s="36">
        <f t="shared" ref="AT13" si="12">COUNTIF(N13:AR13,"ａ")+COUNTIF(N13:AR13,"ｂ")+COUNTIF(N13:AR13,"ｃ")</f>
        <v>0</v>
      </c>
    </row>
    <row r="14" spans="1:49" ht="21" customHeight="1">
      <c r="A14" s="143">
        <v>6</v>
      </c>
      <c r="B14" s="145"/>
      <c r="C14" s="145"/>
      <c r="D14" s="146"/>
      <c r="E14" s="137" t="str">
        <f>IF(D14=""," ",DATEDIF(D14,K14,"Y")&amp;"歳"&amp;DATEDIF(D14,K14,"YM")&amp;"カ月")</f>
        <v xml:space="preserve"> </v>
      </c>
      <c r="F14" s="138"/>
      <c r="G14" s="138"/>
      <c r="H14" s="138"/>
      <c r="I14" s="138"/>
      <c r="J14" s="40" t="s">
        <v>8</v>
      </c>
      <c r="K14" s="139">
        <f>DATE($B1,$D1,1)</f>
        <v>44348</v>
      </c>
      <c r="L14" s="139">
        <f>DATEDIF(D14,K14,"Y")</f>
        <v>121</v>
      </c>
      <c r="M14" s="121" t="str">
        <f t="shared" ref="M14" si="13">IF(L14=0,"○",IF(L14=1,"△",IF(L14=2,"□",IF(L14=3,"◇","×"))))</f>
        <v>×</v>
      </c>
      <c r="N14" s="85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41">
        <f>SUM(N14:AR14)</f>
        <v>0</v>
      </c>
      <c r="AT14" s="36">
        <f t="shared" ref="AT14" si="14">COUNT(N14:AR14)</f>
        <v>0</v>
      </c>
    </row>
    <row r="15" spans="1:49" ht="21" customHeight="1" thickBot="1">
      <c r="A15" s="144"/>
      <c r="B15" s="114"/>
      <c r="C15" s="114"/>
      <c r="D15" s="116"/>
      <c r="E15" s="137"/>
      <c r="F15" s="118"/>
      <c r="G15" s="118"/>
      <c r="H15" s="118"/>
      <c r="I15" s="118"/>
      <c r="J15" s="38" t="s">
        <v>24</v>
      </c>
      <c r="K15" s="140"/>
      <c r="L15" s="141"/>
      <c r="M15" s="142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39" t="str">
        <f>IF(AT14=AT15,"○","×")</f>
        <v>○</v>
      </c>
      <c r="AT15" s="36">
        <f t="shared" ref="AT15" si="15">COUNTIF(N15:AR15,"ａ")+COUNTIF(N15:AR15,"ｂ")+COUNTIF(N15:AR15,"ｃ")</f>
        <v>0</v>
      </c>
    </row>
    <row r="16" spans="1:49" ht="21" customHeight="1">
      <c r="A16" s="143">
        <v>7</v>
      </c>
      <c r="B16" s="145"/>
      <c r="C16" s="145"/>
      <c r="D16" s="146"/>
      <c r="E16" s="137" t="str">
        <f>IF(D16=""," ",DATEDIF(D16,K16,"Y")&amp;"歳"&amp;DATEDIF(D16,K16,"YM")&amp;"カ月")</f>
        <v xml:space="preserve"> </v>
      </c>
      <c r="F16" s="138"/>
      <c r="G16" s="138"/>
      <c r="H16" s="138"/>
      <c r="I16" s="138"/>
      <c r="J16" s="40" t="s">
        <v>8</v>
      </c>
      <c r="K16" s="139">
        <f>DATE($B1,$D1,1)</f>
        <v>44348</v>
      </c>
      <c r="L16" s="139">
        <f>DATEDIF(D16,K16,"Y")</f>
        <v>121</v>
      </c>
      <c r="M16" s="121" t="str">
        <f t="shared" ref="M16" si="16">IF(L16=0,"○",IF(L16=1,"△",IF(L16=2,"□",IF(L16=3,"◇","×"))))</f>
        <v>×</v>
      </c>
      <c r="N16" s="87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108">
        <f>SUM(N16:AR16)</f>
        <v>0</v>
      </c>
      <c r="AT16" s="36">
        <f t="shared" ref="AT16" si="17">COUNT(N16:AR16)</f>
        <v>0</v>
      </c>
    </row>
    <row r="17" spans="1:46" ht="21" customHeight="1" thickBot="1">
      <c r="A17" s="144"/>
      <c r="B17" s="114"/>
      <c r="C17" s="114"/>
      <c r="D17" s="116"/>
      <c r="E17" s="137"/>
      <c r="F17" s="118"/>
      <c r="G17" s="118"/>
      <c r="H17" s="118"/>
      <c r="I17" s="118"/>
      <c r="J17" s="38" t="s">
        <v>24</v>
      </c>
      <c r="K17" s="140"/>
      <c r="L17" s="141"/>
      <c r="M17" s="142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39" t="str">
        <f>IF(AT16=AT17,"○","×")</f>
        <v>○</v>
      </c>
      <c r="AT17" s="36">
        <f t="shared" ref="AT17" si="18">COUNTIF(N17:AR17,"ａ")+COUNTIF(N17:AR17,"ｂ")+COUNTIF(N17:AR17,"ｃ")</f>
        <v>0</v>
      </c>
    </row>
    <row r="18" spans="1:46" ht="21" customHeight="1">
      <c r="A18" s="143">
        <v>8</v>
      </c>
      <c r="B18" s="145"/>
      <c r="C18" s="145"/>
      <c r="D18" s="146"/>
      <c r="E18" s="137" t="str">
        <f>IF(D18=""," ",DATEDIF(D18,K18,"Y")&amp;"歳"&amp;DATEDIF(D18,K18,"YM")&amp;"カ月")</f>
        <v xml:space="preserve"> </v>
      </c>
      <c r="F18" s="138"/>
      <c r="G18" s="138"/>
      <c r="H18" s="138"/>
      <c r="I18" s="138"/>
      <c r="J18" s="40" t="s">
        <v>8</v>
      </c>
      <c r="K18" s="139">
        <f>DATE($B1,$D1,1)</f>
        <v>44348</v>
      </c>
      <c r="L18" s="139">
        <f>DATEDIF(D18,K18,"Y")</f>
        <v>121</v>
      </c>
      <c r="M18" s="121" t="str">
        <f t="shared" ref="M18" si="19">IF(L18=0,"○",IF(L18=1,"△",IF(L18=2,"□",IF(L18=3,"◇","×"))))</f>
        <v>×</v>
      </c>
      <c r="N18" s="85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  <c r="AH18" s="86"/>
      <c r="AI18" s="86"/>
      <c r="AJ18" s="86"/>
      <c r="AK18" s="86"/>
      <c r="AL18" s="86"/>
      <c r="AM18" s="86"/>
      <c r="AN18" s="86"/>
      <c r="AO18" s="88"/>
      <c r="AP18" s="86"/>
      <c r="AQ18" s="86"/>
      <c r="AR18" s="86"/>
      <c r="AS18" s="41">
        <f>SUM(N18:AR18)</f>
        <v>0</v>
      </c>
      <c r="AT18" s="36">
        <f t="shared" ref="AT18" si="20">COUNT(N18:AR18)</f>
        <v>0</v>
      </c>
    </row>
    <row r="19" spans="1:46" ht="21" customHeight="1" thickBot="1">
      <c r="A19" s="144"/>
      <c r="B19" s="114"/>
      <c r="C19" s="114"/>
      <c r="D19" s="116"/>
      <c r="E19" s="137"/>
      <c r="F19" s="118"/>
      <c r="G19" s="118"/>
      <c r="H19" s="118"/>
      <c r="I19" s="118"/>
      <c r="J19" s="38" t="s">
        <v>24</v>
      </c>
      <c r="K19" s="140"/>
      <c r="L19" s="141"/>
      <c r="M19" s="142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9"/>
      <c r="AP19" s="84"/>
      <c r="AQ19" s="84"/>
      <c r="AR19" s="84"/>
      <c r="AS19" s="39" t="str">
        <f>IF(AT18=AT19,"○","×")</f>
        <v>○</v>
      </c>
      <c r="AT19" s="36">
        <f t="shared" ref="AT19" si="21">COUNTIF(N19:AR19,"ａ")+COUNTIF(N19:AR19,"ｂ")+COUNTIF(N19:AR19,"ｃ")</f>
        <v>0</v>
      </c>
    </row>
    <row r="20" spans="1:46" ht="21" customHeight="1">
      <c r="A20" s="143">
        <v>9</v>
      </c>
      <c r="B20" s="145"/>
      <c r="C20" s="145"/>
      <c r="D20" s="146"/>
      <c r="E20" s="137" t="str">
        <f>IF(D20=""," ",DATEDIF(D20,K20,"Y")&amp;"歳"&amp;DATEDIF(D20,K20,"YM")&amp;"カ月")</f>
        <v xml:space="preserve"> </v>
      </c>
      <c r="F20" s="138"/>
      <c r="G20" s="138"/>
      <c r="H20" s="138"/>
      <c r="I20" s="138"/>
      <c r="J20" s="40" t="s">
        <v>8</v>
      </c>
      <c r="K20" s="139">
        <f>DATE($B1,$D1,1)</f>
        <v>44348</v>
      </c>
      <c r="L20" s="139">
        <f>DATEDIF(D20,K20,"Y")</f>
        <v>121</v>
      </c>
      <c r="M20" s="121" t="str">
        <f t="shared" ref="M20" si="22">IF(L20=0,"○",IF(L20=1,"△",IF(L20=2,"□",IF(L20=3,"◇","×"))))</f>
        <v>×</v>
      </c>
      <c r="N20" s="87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108">
        <f>SUM(N20:AR20)</f>
        <v>0</v>
      </c>
      <c r="AT20" s="36">
        <f t="shared" ref="AT20" si="23">COUNT(N20:AR20)</f>
        <v>0</v>
      </c>
    </row>
    <row r="21" spans="1:46" ht="21" customHeight="1" thickBot="1">
      <c r="A21" s="144"/>
      <c r="B21" s="114"/>
      <c r="C21" s="114"/>
      <c r="D21" s="116"/>
      <c r="E21" s="137"/>
      <c r="F21" s="118"/>
      <c r="G21" s="118"/>
      <c r="H21" s="118"/>
      <c r="I21" s="118"/>
      <c r="J21" s="38" t="s">
        <v>24</v>
      </c>
      <c r="K21" s="140"/>
      <c r="L21" s="141"/>
      <c r="M21" s="142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39" t="str">
        <f>IF(AT20=AT21,"○","×")</f>
        <v>○</v>
      </c>
      <c r="AT21" s="36">
        <f t="shared" ref="AT21" si="24">COUNTIF(N21:AR21,"ａ")+COUNTIF(N21:AR21,"ｂ")+COUNTIF(N21:AR21,"ｃ")</f>
        <v>0</v>
      </c>
    </row>
    <row r="22" spans="1:46" ht="21" customHeight="1">
      <c r="A22" s="143">
        <v>10</v>
      </c>
      <c r="B22" s="145"/>
      <c r="C22" s="145"/>
      <c r="D22" s="146"/>
      <c r="E22" s="137" t="str">
        <f>IF(D22=""," ",DATEDIF(D22,K22,"Y")&amp;"歳"&amp;DATEDIF(D22,K22,"YM")&amp;"カ月")</f>
        <v xml:space="preserve"> </v>
      </c>
      <c r="F22" s="138"/>
      <c r="G22" s="138"/>
      <c r="H22" s="138"/>
      <c r="I22" s="138"/>
      <c r="J22" s="40" t="s">
        <v>8</v>
      </c>
      <c r="K22" s="139">
        <f>DATE($B1,$D1,1)</f>
        <v>44348</v>
      </c>
      <c r="L22" s="139">
        <f>DATEDIF(D22,K22,"Y")</f>
        <v>121</v>
      </c>
      <c r="M22" s="121" t="str">
        <f t="shared" ref="M22" si="25">IF(L22=0,"○",IF(L22=1,"△",IF(L22=2,"□",IF(L22=3,"◇","×"))))</f>
        <v>×</v>
      </c>
      <c r="N22" s="85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41">
        <f>SUM(N22:AR22)</f>
        <v>0</v>
      </c>
      <c r="AT22" s="36">
        <f t="shared" ref="AT22" si="26">COUNT(N22:AR22)</f>
        <v>0</v>
      </c>
    </row>
    <row r="23" spans="1:46" ht="21" customHeight="1" thickBot="1">
      <c r="A23" s="144"/>
      <c r="B23" s="114"/>
      <c r="C23" s="114"/>
      <c r="D23" s="116"/>
      <c r="E23" s="137"/>
      <c r="F23" s="118"/>
      <c r="G23" s="118"/>
      <c r="H23" s="118"/>
      <c r="I23" s="118"/>
      <c r="J23" s="38" t="s">
        <v>24</v>
      </c>
      <c r="K23" s="140"/>
      <c r="L23" s="141"/>
      <c r="M23" s="142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39" t="str">
        <f>IF(AT22=AT23,"○","×")</f>
        <v>○</v>
      </c>
      <c r="AT23" s="36">
        <f t="shared" ref="AT23" si="27">COUNTIF(N23:AR23,"ａ")+COUNTIF(N23:AR23,"ｂ")+COUNTIF(N23:AR23,"ｃ")</f>
        <v>0</v>
      </c>
    </row>
    <row r="24" spans="1:46" ht="21" customHeight="1">
      <c r="A24" s="143">
        <v>11</v>
      </c>
      <c r="B24" s="145"/>
      <c r="C24" s="145"/>
      <c r="D24" s="146"/>
      <c r="E24" s="137" t="str">
        <f>IF(D24=""," ",DATEDIF(D24,K24,"Y")&amp;"歳"&amp;DATEDIF(D24,K24,"YM")&amp;"カ月")</f>
        <v xml:space="preserve"> </v>
      </c>
      <c r="F24" s="138"/>
      <c r="G24" s="138"/>
      <c r="H24" s="138"/>
      <c r="I24" s="138"/>
      <c r="J24" s="40" t="s">
        <v>8</v>
      </c>
      <c r="K24" s="139">
        <f>DATE($B1,$D1,1)</f>
        <v>44348</v>
      </c>
      <c r="L24" s="139">
        <f>DATEDIF(D24,K24,"Y")</f>
        <v>121</v>
      </c>
      <c r="M24" s="121" t="str">
        <f t="shared" ref="M24" si="28">IF(L24=0,"○",IF(L24=1,"△",IF(L24=2,"□",IF(L24=3,"◇","×"))))</f>
        <v>×</v>
      </c>
      <c r="N24" s="87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  <c r="AH24" s="86"/>
      <c r="AI24" s="86"/>
      <c r="AJ24" s="86"/>
      <c r="AK24" s="86"/>
      <c r="AL24" s="86"/>
      <c r="AM24" s="86"/>
      <c r="AN24" s="86"/>
      <c r="AO24" s="86"/>
      <c r="AP24" s="86"/>
      <c r="AQ24" s="86"/>
      <c r="AR24" s="86"/>
      <c r="AS24" s="108">
        <f>SUM(N24:AR24)</f>
        <v>0</v>
      </c>
      <c r="AT24" s="36">
        <f t="shared" ref="AT24" si="29">COUNT(N24:AR24)</f>
        <v>0</v>
      </c>
    </row>
    <row r="25" spans="1:46" ht="21" customHeight="1" thickBot="1">
      <c r="A25" s="144"/>
      <c r="B25" s="114"/>
      <c r="C25" s="114"/>
      <c r="D25" s="116"/>
      <c r="E25" s="137"/>
      <c r="F25" s="118"/>
      <c r="G25" s="118"/>
      <c r="H25" s="118"/>
      <c r="I25" s="118"/>
      <c r="J25" s="38" t="s">
        <v>24</v>
      </c>
      <c r="K25" s="140"/>
      <c r="L25" s="141"/>
      <c r="M25" s="142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39" t="str">
        <f>IF(AT24=AT25,"○","×")</f>
        <v>○</v>
      </c>
      <c r="AT25" s="36">
        <f t="shared" ref="AT25" si="30">COUNTIF(N25:AR25,"ａ")+COUNTIF(N25:AR25,"ｂ")+COUNTIF(N25:AR25,"ｃ")</f>
        <v>0</v>
      </c>
    </row>
    <row r="26" spans="1:46" ht="21" customHeight="1">
      <c r="A26" s="143">
        <v>12</v>
      </c>
      <c r="B26" s="145"/>
      <c r="C26" s="145"/>
      <c r="D26" s="146"/>
      <c r="E26" s="137" t="str">
        <f>IF(D26=""," ",DATEDIF(D26,K26,"Y")&amp;"歳"&amp;DATEDIF(D26,K26,"YM")&amp;"カ月")</f>
        <v xml:space="preserve"> </v>
      </c>
      <c r="F26" s="138"/>
      <c r="G26" s="138"/>
      <c r="H26" s="138"/>
      <c r="I26" s="138"/>
      <c r="J26" s="40" t="s">
        <v>8</v>
      </c>
      <c r="K26" s="139">
        <f>DATE($B1,$D1,1)</f>
        <v>44348</v>
      </c>
      <c r="L26" s="139">
        <f>DATEDIF(D26,K26,"Y")</f>
        <v>121</v>
      </c>
      <c r="M26" s="121" t="str">
        <f t="shared" ref="M26" si="31">IF(L26=0,"○",IF(L26=1,"△",IF(L26=2,"□",IF(L26=3,"◇","×"))))</f>
        <v>×</v>
      </c>
      <c r="N26" s="85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  <c r="AH26" s="86"/>
      <c r="AI26" s="86"/>
      <c r="AJ26" s="86"/>
      <c r="AK26" s="86"/>
      <c r="AL26" s="86"/>
      <c r="AM26" s="86"/>
      <c r="AN26" s="86"/>
      <c r="AO26" s="86"/>
      <c r="AP26" s="86"/>
      <c r="AQ26" s="86"/>
      <c r="AR26" s="86"/>
      <c r="AS26" s="41">
        <f>SUM(N26:AR26)</f>
        <v>0</v>
      </c>
      <c r="AT26" s="36">
        <f t="shared" ref="AT26" si="32">COUNT(N26:AR26)</f>
        <v>0</v>
      </c>
    </row>
    <row r="27" spans="1:46" ht="21" customHeight="1" thickBot="1">
      <c r="A27" s="144"/>
      <c r="B27" s="114"/>
      <c r="C27" s="114"/>
      <c r="D27" s="116"/>
      <c r="E27" s="137"/>
      <c r="F27" s="118"/>
      <c r="G27" s="118"/>
      <c r="H27" s="118"/>
      <c r="I27" s="118"/>
      <c r="J27" s="38" t="s">
        <v>24</v>
      </c>
      <c r="K27" s="140"/>
      <c r="L27" s="141"/>
      <c r="M27" s="142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39" t="str">
        <f>IF(AT26=AT27,"○","×")</f>
        <v>○</v>
      </c>
      <c r="AT27" s="36">
        <f t="shared" ref="AT27" si="33">COUNTIF(N27:AR27,"ａ")+COUNTIF(N27:AR27,"ｂ")+COUNTIF(N27:AR27,"ｃ")</f>
        <v>0</v>
      </c>
    </row>
    <row r="28" spans="1:46" ht="21" customHeight="1">
      <c r="A28" s="143">
        <v>13</v>
      </c>
      <c r="B28" s="145"/>
      <c r="C28" s="145"/>
      <c r="D28" s="146"/>
      <c r="E28" s="137" t="str">
        <f>IF(D28=""," ",DATEDIF(D28,K28,"Y")&amp;"歳"&amp;DATEDIF(D28,K28,"YM")&amp;"カ月")</f>
        <v xml:space="preserve"> </v>
      </c>
      <c r="F28" s="138"/>
      <c r="G28" s="138"/>
      <c r="H28" s="138"/>
      <c r="I28" s="138"/>
      <c r="J28" s="40" t="s">
        <v>8</v>
      </c>
      <c r="K28" s="139">
        <f>DATE($B1,$D1,1)</f>
        <v>44348</v>
      </c>
      <c r="L28" s="139">
        <f>DATEDIF(D28,K28,"Y")</f>
        <v>121</v>
      </c>
      <c r="M28" s="121" t="str">
        <f t="shared" ref="M28" si="34">IF(L28=0,"○",IF(L28=1,"△",IF(L28=2,"□",IF(L28=3,"◇","×"))))</f>
        <v>×</v>
      </c>
      <c r="N28" s="87"/>
      <c r="O28" s="86"/>
      <c r="P28" s="86"/>
      <c r="Q28" s="86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  <c r="AH28" s="86"/>
      <c r="AI28" s="86"/>
      <c r="AJ28" s="86"/>
      <c r="AK28" s="86"/>
      <c r="AL28" s="86"/>
      <c r="AM28" s="86"/>
      <c r="AN28" s="86"/>
      <c r="AO28" s="86"/>
      <c r="AP28" s="86"/>
      <c r="AQ28" s="86"/>
      <c r="AR28" s="86"/>
      <c r="AS28" s="108">
        <f>SUM(N28:AR28)</f>
        <v>0</v>
      </c>
      <c r="AT28" s="36">
        <f t="shared" ref="AT28" si="35">COUNT(N28:AR28)</f>
        <v>0</v>
      </c>
    </row>
    <row r="29" spans="1:46" ht="21" customHeight="1" thickBot="1">
      <c r="A29" s="144"/>
      <c r="B29" s="114"/>
      <c r="C29" s="114"/>
      <c r="D29" s="116"/>
      <c r="E29" s="137"/>
      <c r="F29" s="118"/>
      <c r="G29" s="118"/>
      <c r="H29" s="118"/>
      <c r="I29" s="118"/>
      <c r="J29" s="38" t="s">
        <v>24</v>
      </c>
      <c r="K29" s="140"/>
      <c r="L29" s="141"/>
      <c r="M29" s="142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39" t="str">
        <f>IF(AT28=AT29,"○","×")</f>
        <v>○</v>
      </c>
      <c r="AT29" s="36">
        <f t="shared" ref="AT29" si="36">COUNTIF(N29:AR29,"ａ")+COUNTIF(N29:AR29,"ｂ")+COUNTIF(N29:AR29,"ｃ")</f>
        <v>0</v>
      </c>
    </row>
    <row r="30" spans="1:46" ht="21" customHeight="1">
      <c r="A30" s="143">
        <v>14</v>
      </c>
      <c r="B30" s="145"/>
      <c r="C30" s="145"/>
      <c r="D30" s="146"/>
      <c r="E30" s="137" t="str">
        <f>IF(D30=""," ",DATEDIF(D30,K30,"Y")&amp;"歳"&amp;DATEDIF(D30,K30,"YM")&amp;"カ月")</f>
        <v xml:space="preserve"> </v>
      </c>
      <c r="F30" s="138"/>
      <c r="G30" s="138"/>
      <c r="H30" s="138"/>
      <c r="I30" s="138"/>
      <c r="J30" s="40" t="s">
        <v>8</v>
      </c>
      <c r="K30" s="139">
        <f>DATE($B1,$D1,1)</f>
        <v>44348</v>
      </c>
      <c r="L30" s="139">
        <f>DATEDIF(D30,K30,"Y")</f>
        <v>121</v>
      </c>
      <c r="M30" s="121" t="str">
        <f t="shared" ref="M30" si="37">IF(L30=0,"○",IF(L30=1,"△",IF(L30=2,"□",IF(L30=3,"◇","×"))))</f>
        <v>×</v>
      </c>
      <c r="N30" s="85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8"/>
      <c r="AP30" s="86"/>
      <c r="AQ30" s="86"/>
      <c r="AR30" s="86"/>
      <c r="AS30" s="41">
        <f>SUM(N30:AR30)</f>
        <v>0</v>
      </c>
      <c r="AT30" s="36">
        <f t="shared" ref="AT30" si="38">COUNT(N30:AR30)</f>
        <v>0</v>
      </c>
    </row>
    <row r="31" spans="1:46" ht="21" customHeight="1" thickBot="1">
      <c r="A31" s="144"/>
      <c r="B31" s="114"/>
      <c r="C31" s="114"/>
      <c r="D31" s="116"/>
      <c r="E31" s="137"/>
      <c r="F31" s="118"/>
      <c r="G31" s="118"/>
      <c r="H31" s="118"/>
      <c r="I31" s="118"/>
      <c r="J31" s="38" t="s">
        <v>24</v>
      </c>
      <c r="K31" s="140"/>
      <c r="L31" s="141"/>
      <c r="M31" s="142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9"/>
      <c r="AP31" s="84"/>
      <c r="AQ31" s="84"/>
      <c r="AR31" s="84"/>
      <c r="AS31" s="39" t="str">
        <f>IF(AT30=AT31,"○","×")</f>
        <v>○</v>
      </c>
      <c r="AT31" s="36">
        <f t="shared" ref="AT31" si="39">COUNTIF(N31:AR31,"ａ")+COUNTIF(N31:AR31,"ｂ")+COUNTIF(N31:AR31,"ｃ")</f>
        <v>0</v>
      </c>
    </row>
    <row r="32" spans="1:46" ht="21" customHeight="1">
      <c r="A32" s="143">
        <v>15</v>
      </c>
      <c r="B32" s="145"/>
      <c r="C32" s="145"/>
      <c r="D32" s="146"/>
      <c r="E32" s="137" t="str">
        <f>IF(D32=""," ",DATEDIF(D32,K32,"Y")&amp;"歳"&amp;DATEDIF(D32,K32,"YM")&amp;"カ月")</f>
        <v xml:space="preserve"> </v>
      </c>
      <c r="F32" s="138"/>
      <c r="G32" s="138"/>
      <c r="H32" s="138"/>
      <c r="I32" s="138"/>
      <c r="J32" s="40" t="s">
        <v>8</v>
      </c>
      <c r="K32" s="139">
        <f>DATE($B1,$D1,1)</f>
        <v>44348</v>
      </c>
      <c r="L32" s="139">
        <f>DATEDIF(D32,K32,"Y")</f>
        <v>121</v>
      </c>
      <c r="M32" s="121" t="str">
        <f t="shared" ref="M32" si="40">IF(L32=0,"○",IF(L32=1,"△",IF(L32=2,"□",IF(L32=3,"◇","×"))))</f>
        <v>×</v>
      </c>
      <c r="N32" s="87"/>
      <c r="O32" s="86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  <c r="AH32" s="86"/>
      <c r="AI32" s="86"/>
      <c r="AJ32" s="86"/>
      <c r="AK32" s="86"/>
      <c r="AL32" s="86"/>
      <c r="AM32" s="86"/>
      <c r="AN32" s="86"/>
      <c r="AO32" s="86"/>
      <c r="AP32" s="86"/>
      <c r="AQ32" s="86"/>
      <c r="AR32" s="86"/>
      <c r="AS32" s="108">
        <f>SUM(N32:AR32)</f>
        <v>0</v>
      </c>
      <c r="AT32" s="36">
        <f t="shared" ref="AT32" si="41">COUNT(N32:AR32)</f>
        <v>0</v>
      </c>
    </row>
    <row r="33" spans="1:46" ht="21" customHeight="1" thickBot="1">
      <c r="A33" s="144"/>
      <c r="B33" s="114"/>
      <c r="C33" s="114"/>
      <c r="D33" s="116"/>
      <c r="E33" s="137"/>
      <c r="F33" s="118"/>
      <c r="G33" s="118"/>
      <c r="H33" s="118"/>
      <c r="I33" s="118"/>
      <c r="J33" s="38" t="s">
        <v>24</v>
      </c>
      <c r="K33" s="140"/>
      <c r="L33" s="141"/>
      <c r="M33" s="142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39" t="str">
        <f>IF(AT32=AT33,"○","×")</f>
        <v>○</v>
      </c>
      <c r="AT33" s="36">
        <f t="shared" ref="AT33" si="42">COUNTIF(N33:AR33,"ａ")+COUNTIF(N33:AR33,"ｂ")+COUNTIF(N33:AR33,"ｃ")</f>
        <v>0</v>
      </c>
    </row>
    <row r="34" spans="1:46" ht="21" customHeight="1">
      <c r="A34" s="143">
        <v>16</v>
      </c>
      <c r="B34" s="145"/>
      <c r="C34" s="145"/>
      <c r="D34" s="146"/>
      <c r="E34" s="137" t="str">
        <f>IF(D34=""," ",DATEDIF(D34,K34,"Y")&amp;"歳"&amp;DATEDIF(D34,K34,"YM")&amp;"カ月")</f>
        <v xml:space="preserve"> </v>
      </c>
      <c r="F34" s="138"/>
      <c r="G34" s="138"/>
      <c r="H34" s="138"/>
      <c r="I34" s="138"/>
      <c r="J34" s="40" t="s">
        <v>8</v>
      </c>
      <c r="K34" s="139">
        <f>DATE($B1,$D1,1)</f>
        <v>44348</v>
      </c>
      <c r="L34" s="139">
        <f>DATEDIF(D34,K34,"Y")</f>
        <v>121</v>
      </c>
      <c r="M34" s="121" t="str">
        <f t="shared" ref="M34" si="43">IF(L34=0,"○",IF(L34=1,"△",IF(L34=2,"□",IF(L34=3,"◇","×"))))</f>
        <v>×</v>
      </c>
      <c r="N34" s="85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H34" s="86"/>
      <c r="AI34" s="86"/>
      <c r="AJ34" s="86"/>
      <c r="AK34" s="86"/>
      <c r="AL34" s="86"/>
      <c r="AM34" s="86"/>
      <c r="AN34" s="86"/>
      <c r="AO34" s="88"/>
      <c r="AP34" s="86"/>
      <c r="AQ34" s="86"/>
      <c r="AR34" s="86"/>
      <c r="AS34" s="41">
        <f>SUM(N34:AR34)</f>
        <v>0</v>
      </c>
      <c r="AT34" s="36">
        <f t="shared" ref="AT34" si="44">COUNT(N34:AR34)</f>
        <v>0</v>
      </c>
    </row>
    <row r="35" spans="1:46" ht="21" customHeight="1" thickBot="1">
      <c r="A35" s="144"/>
      <c r="B35" s="114"/>
      <c r="C35" s="114"/>
      <c r="D35" s="116"/>
      <c r="E35" s="137"/>
      <c r="F35" s="118"/>
      <c r="G35" s="118"/>
      <c r="H35" s="118"/>
      <c r="I35" s="118"/>
      <c r="J35" s="38" t="s">
        <v>24</v>
      </c>
      <c r="K35" s="140"/>
      <c r="L35" s="141"/>
      <c r="M35" s="142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9"/>
      <c r="AP35" s="84"/>
      <c r="AQ35" s="84"/>
      <c r="AR35" s="84"/>
      <c r="AS35" s="39" t="str">
        <f>IF(AT34=AT35,"○","×")</f>
        <v>○</v>
      </c>
      <c r="AT35" s="36">
        <f t="shared" ref="AT35" si="45">COUNTIF(N35:AR35,"ａ")+COUNTIF(N35:AR35,"ｂ")+COUNTIF(N35:AR35,"ｃ")</f>
        <v>0</v>
      </c>
    </row>
    <row r="36" spans="1:46" ht="21" customHeight="1">
      <c r="A36" s="143">
        <v>17</v>
      </c>
      <c r="B36" s="145"/>
      <c r="C36" s="145"/>
      <c r="D36" s="146"/>
      <c r="E36" s="137" t="str">
        <f>IF(D36=""," ",DATEDIF(D36,K36,"Y")&amp;"歳"&amp;DATEDIF(D36,K36,"YM")&amp;"カ月")</f>
        <v xml:space="preserve"> </v>
      </c>
      <c r="F36" s="138"/>
      <c r="G36" s="138"/>
      <c r="H36" s="138"/>
      <c r="I36" s="138"/>
      <c r="J36" s="40" t="s">
        <v>8</v>
      </c>
      <c r="K36" s="139">
        <f>DATE($B1,$D1,1)</f>
        <v>44348</v>
      </c>
      <c r="L36" s="139">
        <f>DATEDIF(D36,K36,"Y")</f>
        <v>121</v>
      </c>
      <c r="M36" s="121" t="str">
        <f t="shared" ref="M36" si="46">IF(L36=0,"○",IF(L36=1,"△",IF(L36=2,"□",IF(L36=3,"◇","×"))))</f>
        <v>×</v>
      </c>
      <c r="N36" s="87"/>
      <c r="O36" s="86"/>
      <c r="P36" s="86"/>
      <c r="Q36" s="86"/>
      <c r="R36" s="86"/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86"/>
      <c r="AE36" s="86"/>
      <c r="AF36" s="86"/>
      <c r="AG36" s="86"/>
      <c r="AH36" s="86"/>
      <c r="AI36" s="86"/>
      <c r="AJ36" s="86"/>
      <c r="AK36" s="86"/>
      <c r="AL36" s="86"/>
      <c r="AM36" s="86"/>
      <c r="AN36" s="86"/>
      <c r="AO36" s="86"/>
      <c r="AP36" s="86"/>
      <c r="AQ36" s="86"/>
      <c r="AR36" s="86"/>
      <c r="AS36" s="108">
        <f>SUM(N36:AR36)</f>
        <v>0</v>
      </c>
      <c r="AT36" s="36">
        <f t="shared" ref="AT36" si="47">COUNT(N36:AR36)</f>
        <v>0</v>
      </c>
    </row>
    <row r="37" spans="1:46" ht="21" customHeight="1" thickBot="1">
      <c r="A37" s="144"/>
      <c r="B37" s="114"/>
      <c r="C37" s="114"/>
      <c r="D37" s="116"/>
      <c r="E37" s="137"/>
      <c r="F37" s="118"/>
      <c r="G37" s="118"/>
      <c r="H37" s="118"/>
      <c r="I37" s="118"/>
      <c r="J37" s="38" t="s">
        <v>24</v>
      </c>
      <c r="K37" s="140"/>
      <c r="L37" s="141"/>
      <c r="M37" s="142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39" t="str">
        <f>IF(AT36=AT37,"○","×")</f>
        <v>○</v>
      </c>
      <c r="AT37" s="36">
        <f t="shared" ref="AT37" si="48">COUNTIF(N37:AR37,"ａ")+COUNTIF(N37:AR37,"ｂ")+COUNTIF(N37:AR37,"ｃ")</f>
        <v>0</v>
      </c>
    </row>
    <row r="38" spans="1:46" ht="21" customHeight="1">
      <c r="A38" s="143">
        <v>18</v>
      </c>
      <c r="B38" s="145"/>
      <c r="C38" s="145"/>
      <c r="D38" s="146"/>
      <c r="E38" s="137" t="str">
        <f>IF(D38=""," ",DATEDIF(D38,K38,"Y")&amp;"歳"&amp;DATEDIF(D38,K38,"YM")&amp;"カ月")</f>
        <v xml:space="preserve"> </v>
      </c>
      <c r="F38" s="138"/>
      <c r="G38" s="138"/>
      <c r="H38" s="138"/>
      <c r="I38" s="138"/>
      <c r="J38" s="40" t="s">
        <v>8</v>
      </c>
      <c r="K38" s="139">
        <f>DATE($B1,$D1,1)</f>
        <v>44348</v>
      </c>
      <c r="L38" s="139">
        <f>DATEDIF(D38,K38,"Y")</f>
        <v>121</v>
      </c>
      <c r="M38" s="121" t="str">
        <f t="shared" ref="M38" si="49">IF(L38=0,"○",IF(L38=1,"△",IF(L38=2,"□",IF(L38=3,"◇","×"))))</f>
        <v>×</v>
      </c>
      <c r="N38" s="85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6"/>
      <c r="AA38" s="86"/>
      <c r="AB38" s="86"/>
      <c r="AC38" s="86"/>
      <c r="AD38" s="86"/>
      <c r="AE38" s="86"/>
      <c r="AF38" s="86"/>
      <c r="AG38" s="86"/>
      <c r="AH38" s="86"/>
      <c r="AI38" s="86"/>
      <c r="AJ38" s="86"/>
      <c r="AK38" s="86"/>
      <c r="AL38" s="86"/>
      <c r="AM38" s="86"/>
      <c r="AN38" s="86"/>
      <c r="AO38" s="86"/>
      <c r="AP38" s="86"/>
      <c r="AQ38" s="86"/>
      <c r="AR38" s="86"/>
      <c r="AS38" s="41">
        <f>SUM(N38:AR38)</f>
        <v>0</v>
      </c>
      <c r="AT38" s="36">
        <f t="shared" ref="AT38" si="50">COUNT(N38:AR38)</f>
        <v>0</v>
      </c>
    </row>
    <row r="39" spans="1:46" ht="21" customHeight="1" thickBot="1">
      <c r="A39" s="144"/>
      <c r="B39" s="114"/>
      <c r="C39" s="114"/>
      <c r="D39" s="116"/>
      <c r="E39" s="137"/>
      <c r="F39" s="118"/>
      <c r="G39" s="118"/>
      <c r="H39" s="118"/>
      <c r="I39" s="118"/>
      <c r="J39" s="38" t="s">
        <v>24</v>
      </c>
      <c r="K39" s="140"/>
      <c r="L39" s="141"/>
      <c r="M39" s="142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39" t="str">
        <f>IF(AT38=AT39,"○","×")</f>
        <v>○</v>
      </c>
      <c r="AT39" s="36">
        <f t="shared" ref="AT39" si="51">COUNTIF(N39:AR39,"ａ")+COUNTIF(N39:AR39,"ｂ")+COUNTIF(N39:AR39,"ｃ")</f>
        <v>0</v>
      </c>
    </row>
    <row r="40" spans="1:46" ht="21" customHeight="1">
      <c r="A40" s="143">
        <v>19</v>
      </c>
      <c r="B40" s="145"/>
      <c r="C40" s="145"/>
      <c r="D40" s="146"/>
      <c r="E40" s="137" t="str">
        <f>IF(D40=""," ",DATEDIF(D40,K40,"Y")&amp;"歳"&amp;DATEDIF(D40,K40,"YM")&amp;"カ月")</f>
        <v xml:space="preserve"> </v>
      </c>
      <c r="F40" s="138"/>
      <c r="G40" s="138"/>
      <c r="H40" s="138"/>
      <c r="I40" s="138"/>
      <c r="J40" s="40" t="s">
        <v>8</v>
      </c>
      <c r="K40" s="139">
        <f>DATE($B1,$D1,1)</f>
        <v>44348</v>
      </c>
      <c r="L40" s="139">
        <f>DATEDIF(D40,K40,"Y")</f>
        <v>121</v>
      </c>
      <c r="M40" s="121" t="str">
        <f t="shared" ref="M40" si="52">IF(L40=0,"○",IF(L40=1,"△",IF(L40=2,"□",IF(L40=3,"◇","×"))))</f>
        <v>×</v>
      </c>
      <c r="N40" s="87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  <c r="AG40" s="86"/>
      <c r="AH40" s="86"/>
      <c r="AI40" s="86"/>
      <c r="AJ40" s="86"/>
      <c r="AK40" s="86"/>
      <c r="AL40" s="86"/>
      <c r="AM40" s="86"/>
      <c r="AN40" s="86"/>
      <c r="AO40" s="86"/>
      <c r="AP40" s="86"/>
      <c r="AQ40" s="86"/>
      <c r="AR40" s="86"/>
      <c r="AS40" s="108">
        <f>SUM(N40:AR40)</f>
        <v>0</v>
      </c>
      <c r="AT40" s="36">
        <f t="shared" ref="AT40" si="53">COUNT(N40:AR40)</f>
        <v>0</v>
      </c>
    </row>
    <row r="41" spans="1:46" ht="21" customHeight="1" thickBot="1">
      <c r="A41" s="144"/>
      <c r="B41" s="114"/>
      <c r="C41" s="114"/>
      <c r="D41" s="116"/>
      <c r="E41" s="137"/>
      <c r="F41" s="118"/>
      <c r="G41" s="118"/>
      <c r="H41" s="118"/>
      <c r="I41" s="118"/>
      <c r="J41" s="38" t="s">
        <v>24</v>
      </c>
      <c r="K41" s="140"/>
      <c r="L41" s="141"/>
      <c r="M41" s="142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39" t="str">
        <f>IF(AT40=AT41,"○","×")</f>
        <v>○</v>
      </c>
      <c r="AT41" s="36">
        <f t="shared" ref="AT41" si="54">COUNTIF(N41:AR41,"ａ")+COUNTIF(N41:AR41,"ｂ")+COUNTIF(N41:AR41,"ｃ")</f>
        <v>0</v>
      </c>
    </row>
    <row r="42" spans="1:46" ht="21" customHeight="1">
      <c r="A42" s="143">
        <v>20</v>
      </c>
      <c r="B42" s="145"/>
      <c r="C42" s="145"/>
      <c r="D42" s="146"/>
      <c r="E42" s="137" t="str">
        <f>IF(D42=""," ",DATEDIF(D42,K42,"Y")&amp;"歳"&amp;DATEDIF(D42,K42,"YM")&amp;"カ月")</f>
        <v xml:space="preserve"> </v>
      </c>
      <c r="F42" s="138"/>
      <c r="G42" s="138"/>
      <c r="H42" s="138"/>
      <c r="I42" s="138"/>
      <c r="J42" s="40" t="s">
        <v>8</v>
      </c>
      <c r="K42" s="139">
        <f>DATE($B1,$D1,1)</f>
        <v>44348</v>
      </c>
      <c r="L42" s="139">
        <f>DATEDIF(D42,K42,"Y")</f>
        <v>121</v>
      </c>
      <c r="M42" s="121" t="str">
        <f t="shared" ref="M42" si="55">IF(L42=0,"○",IF(L42=1,"△",IF(L42=2,"□",IF(L42=3,"◇","×"))))</f>
        <v>×</v>
      </c>
      <c r="N42" s="85"/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8"/>
      <c r="AP42" s="86"/>
      <c r="AQ42" s="86"/>
      <c r="AR42" s="86"/>
      <c r="AS42" s="41">
        <f>SUM(N42:AR42)</f>
        <v>0</v>
      </c>
      <c r="AT42" s="36">
        <f t="shared" ref="AT42" si="56">COUNT(N42:AR42)</f>
        <v>0</v>
      </c>
    </row>
    <row r="43" spans="1:46" ht="21" customHeight="1" thickBot="1">
      <c r="A43" s="144"/>
      <c r="B43" s="114"/>
      <c r="C43" s="114"/>
      <c r="D43" s="116"/>
      <c r="E43" s="137"/>
      <c r="F43" s="118"/>
      <c r="G43" s="118"/>
      <c r="H43" s="118"/>
      <c r="I43" s="118"/>
      <c r="J43" s="38" t="s">
        <v>24</v>
      </c>
      <c r="K43" s="140"/>
      <c r="L43" s="141"/>
      <c r="M43" s="142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9"/>
      <c r="AP43" s="84"/>
      <c r="AQ43" s="84"/>
      <c r="AR43" s="84"/>
      <c r="AS43" s="39" t="str">
        <f>IF(AT42=AT43,"○","×")</f>
        <v>○</v>
      </c>
      <c r="AT43" s="36">
        <f t="shared" ref="AT43" si="57">COUNTIF(N43:AR43,"ａ")+COUNTIF(N43:AR43,"ｂ")+COUNTIF(N43:AR43,"ｃ")</f>
        <v>0</v>
      </c>
    </row>
    <row r="44" spans="1:46" ht="21" customHeight="1">
      <c r="A44" s="143">
        <v>21</v>
      </c>
      <c r="B44" s="145"/>
      <c r="C44" s="145"/>
      <c r="D44" s="146"/>
      <c r="E44" s="137" t="str">
        <f>IF(D44=""," ",DATEDIF(D44,K44,"Y")&amp;"歳"&amp;DATEDIF(D44,K44,"YM")&amp;"カ月")</f>
        <v xml:space="preserve"> </v>
      </c>
      <c r="F44" s="138"/>
      <c r="G44" s="138"/>
      <c r="H44" s="138"/>
      <c r="I44" s="138"/>
      <c r="J44" s="40" t="s">
        <v>8</v>
      </c>
      <c r="K44" s="139">
        <f>DATE($B1,$D1,1)</f>
        <v>44348</v>
      </c>
      <c r="L44" s="139">
        <f>DATEDIF(D44,K44,"Y")</f>
        <v>121</v>
      </c>
      <c r="M44" s="121" t="str">
        <f t="shared" ref="M44" si="58">IF(L44=0,"○",IF(L44=1,"△",IF(L44=2,"□",IF(L44=3,"◇","×"))))</f>
        <v>×</v>
      </c>
      <c r="N44" s="87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6"/>
      <c r="AE44" s="86"/>
      <c r="AF44" s="86"/>
      <c r="AG44" s="86"/>
      <c r="AH44" s="86"/>
      <c r="AI44" s="86"/>
      <c r="AJ44" s="86"/>
      <c r="AK44" s="86"/>
      <c r="AL44" s="86"/>
      <c r="AM44" s="86"/>
      <c r="AN44" s="86"/>
      <c r="AO44" s="86"/>
      <c r="AP44" s="86"/>
      <c r="AQ44" s="86"/>
      <c r="AR44" s="86"/>
      <c r="AS44" s="108">
        <f>SUM(N44:AR44)</f>
        <v>0</v>
      </c>
      <c r="AT44" s="36">
        <f t="shared" ref="AT44" si="59">COUNT(N44:AR44)</f>
        <v>0</v>
      </c>
    </row>
    <row r="45" spans="1:46" ht="21" customHeight="1" thickBot="1">
      <c r="A45" s="144"/>
      <c r="B45" s="114"/>
      <c r="C45" s="114"/>
      <c r="D45" s="116"/>
      <c r="E45" s="137"/>
      <c r="F45" s="118"/>
      <c r="G45" s="118"/>
      <c r="H45" s="118"/>
      <c r="I45" s="118"/>
      <c r="J45" s="38" t="s">
        <v>24</v>
      </c>
      <c r="K45" s="140"/>
      <c r="L45" s="141"/>
      <c r="M45" s="142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39" t="str">
        <f>IF(AT44=AT45,"○","×")</f>
        <v>○</v>
      </c>
      <c r="AT45" s="36">
        <f t="shared" ref="AT45" si="60">COUNTIF(N45:AR45,"ａ")+COUNTIF(N45:AR45,"ｂ")+COUNTIF(N45:AR45,"ｃ")</f>
        <v>0</v>
      </c>
    </row>
    <row r="46" spans="1:46" ht="21" customHeight="1">
      <c r="A46" s="143">
        <v>22</v>
      </c>
      <c r="B46" s="145"/>
      <c r="C46" s="145"/>
      <c r="D46" s="146"/>
      <c r="E46" s="137" t="str">
        <f>IF(D46=""," ",DATEDIF(D46,K46,"Y")&amp;"歳"&amp;DATEDIF(D46,K46,"YM")&amp;"カ月")</f>
        <v xml:space="preserve"> </v>
      </c>
      <c r="F46" s="138"/>
      <c r="G46" s="138"/>
      <c r="H46" s="138"/>
      <c r="I46" s="138"/>
      <c r="J46" s="40" t="s">
        <v>8</v>
      </c>
      <c r="K46" s="139">
        <f>DATE($B1,$D1,1)</f>
        <v>44348</v>
      </c>
      <c r="L46" s="139">
        <f>DATEDIF(D46,K46,"Y")</f>
        <v>121</v>
      </c>
      <c r="M46" s="121" t="str">
        <f t="shared" ref="M46" si="61">IF(L46=0,"○",IF(L46=1,"△",IF(L46=2,"□",IF(L46=3,"◇","×"))))</f>
        <v>×</v>
      </c>
      <c r="N46" s="85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6"/>
      <c r="AG46" s="86"/>
      <c r="AH46" s="86"/>
      <c r="AI46" s="86"/>
      <c r="AJ46" s="86"/>
      <c r="AK46" s="86"/>
      <c r="AL46" s="86"/>
      <c r="AM46" s="86"/>
      <c r="AN46" s="86"/>
      <c r="AO46" s="88"/>
      <c r="AP46" s="86"/>
      <c r="AQ46" s="86"/>
      <c r="AR46" s="86"/>
      <c r="AS46" s="41">
        <f>SUM(N46:AR46)</f>
        <v>0</v>
      </c>
      <c r="AT46" s="36">
        <f t="shared" ref="AT46" si="62">COUNT(N46:AR46)</f>
        <v>0</v>
      </c>
    </row>
    <row r="47" spans="1:46" ht="21" customHeight="1" thickBot="1">
      <c r="A47" s="144"/>
      <c r="B47" s="114"/>
      <c r="C47" s="114"/>
      <c r="D47" s="116"/>
      <c r="E47" s="137"/>
      <c r="F47" s="118"/>
      <c r="G47" s="118"/>
      <c r="H47" s="118"/>
      <c r="I47" s="118"/>
      <c r="J47" s="38" t="s">
        <v>24</v>
      </c>
      <c r="K47" s="140"/>
      <c r="L47" s="141"/>
      <c r="M47" s="142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9"/>
      <c r="AP47" s="84"/>
      <c r="AQ47" s="84"/>
      <c r="AR47" s="84"/>
      <c r="AS47" s="39" t="str">
        <f>IF(AT46=AT47,"○","×")</f>
        <v>○</v>
      </c>
      <c r="AT47" s="36">
        <f t="shared" ref="AT47" si="63">COUNTIF(N47:AR47,"ａ")+COUNTIF(N47:AR47,"ｂ")+COUNTIF(N47:AR47,"ｃ")</f>
        <v>0</v>
      </c>
    </row>
    <row r="48" spans="1:46" ht="21" customHeight="1">
      <c r="A48" s="143">
        <v>23</v>
      </c>
      <c r="B48" s="145"/>
      <c r="C48" s="145"/>
      <c r="D48" s="146"/>
      <c r="E48" s="137" t="str">
        <f>IF(D48=""," ",DATEDIF(D48,K48,"Y")&amp;"歳"&amp;DATEDIF(D48,K48,"YM")&amp;"カ月")</f>
        <v xml:space="preserve"> </v>
      </c>
      <c r="F48" s="138"/>
      <c r="G48" s="138"/>
      <c r="H48" s="138"/>
      <c r="I48" s="138"/>
      <c r="J48" s="40" t="s">
        <v>8</v>
      </c>
      <c r="K48" s="139">
        <f>DATE($B1,$D1,1)</f>
        <v>44348</v>
      </c>
      <c r="L48" s="139">
        <f>DATEDIF(D48,K48,"Y")</f>
        <v>121</v>
      </c>
      <c r="M48" s="121" t="str">
        <f t="shared" ref="M48" si="64">IF(L48=0,"○",IF(L48=1,"△",IF(L48=2,"□",IF(L48=3,"◇","×"))))</f>
        <v>×</v>
      </c>
      <c r="N48" s="87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  <c r="AE48" s="86"/>
      <c r="AF48" s="86"/>
      <c r="AG48" s="86"/>
      <c r="AH48" s="86"/>
      <c r="AI48" s="86"/>
      <c r="AJ48" s="86"/>
      <c r="AK48" s="86"/>
      <c r="AL48" s="86"/>
      <c r="AM48" s="86"/>
      <c r="AN48" s="86"/>
      <c r="AO48" s="86"/>
      <c r="AP48" s="86"/>
      <c r="AQ48" s="86"/>
      <c r="AR48" s="86"/>
      <c r="AS48" s="108">
        <f>SUM(N48:AR48)</f>
        <v>0</v>
      </c>
      <c r="AT48" s="36">
        <f t="shared" ref="AT48" si="65">COUNT(N48:AR48)</f>
        <v>0</v>
      </c>
    </row>
    <row r="49" spans="1:46" ht="21" customHeight="1" thickBot="1">
      <c r="A49" s="144"/>
      <c r="B49" s="114"/>
      <c r="C49" s="114"/>
      <c r="D49" s="116"/>
      <c r="E49" s="137"/>
      <c r="F49" s="118"/>
      <c r="G49" s="118"/>
      <c r="H49" s="118"/>
      <c r="I49" s="118"/>
      <c r="J49" s="38" t="s">
        <v>24</v>
      </c>
      <c r="K49" s="140"/>
      <c r="L49" s="141"/>
      <c r="M49" s="142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39" t="str">
        <f>IF(AT48=AT49,"○","×")</f>
        <v>○</v>
      </c>
      <c r="AT49" s="36">
        <f t="shared" ref="AT49" si="66">COUNTIF(N49:AR49,"ａ")+COUNTIF(N49:AR49,"ｂ")+COUNTIF(N49:AR49,"ｃ")</f>
        <v>0</v>
      </c>
    </row>
    <row r="50" spans="1:46" ht="21" customHeight="1">
      <c r="A50" s="143">
        <v>24</v>
      </c>
      <c r="B50" s="145"/>
      <c r="C50" s="145"/>
      <c r="D50" s="146"/>
      <c r="E50" s="137" t="str">
        <f>IF(D50=""," ",DATEDIF(D50,K50,"Y")&amp;"歳"&amp;DATEDIF(D50,K50,"YM")&amp;"カ月")</f>
        <v xml:space="preserve"> </v>
      </c>
      <c r="F50" s="138"/>
      <c r="G50" s="138"/>
      <c r="H50" s="138"/>
      <c r="I50" s="138"/>
      <c r="J50" s="40" t="s">
        <v>8</v>
      </c>
      <c r="K50" s="139">
        <f>DATE($B1,$D1,1)</f>
        <v>44348</v>
      </c>
      <c r="L50" s="139">
        <f>DATEDIF(D50,K50,"Y")</f>
        <v>121</v>
      </c>
      <c r="M50" s="121" t="str">
        <f t="shared" ref="M50" si="67">IF(L50=0,"○",IF(L50=1,"△",IF(L50=2,"□",IF(L50=3,"◇","×"))))</f>
        <v>×</v>
      </c>
      <c r="N50" s="85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6"/>
      <c r="AG50" s="86"/>
      <c r="AH50" s="86"/>
      <c r="AI50" s="86"/>
      <c r="AJ50" s="86"/>
      <c r="AK50" s="86"/>
      <c r="AL50" s="86"/>
      <c r="AM50" s="86"/>
      <c r="AN50" s="86"/>
      <c r="AO50" s="86"/>
      <c r="AP50" s="86"/>
      <c r="AQ50" s="86"/>
      <c r="AR50" s="86"/>
      <c r="AS50" s="41">
        <f>SUM(N50:AR50)</f>
        <v>0</v>
      </c>
      <c r="AT50" s="36">
        <f t="shared" ref="AT50" si="68">COUNT(N50:AR50)</f>
        <v>0</v>
      </c>
    </row>
    <row r="51" spans="1:46" ht="21" customHeight="1" thickBot="1">
      <c r="A51" s="144"/>
      <c r="B51" s="114"/>
      <c r="C51" s="114"/>
      <c r="D51" s="116"/>
      <c r="E51" s="137"/>
      <c r="F51" s="118"/>
      <c r="G51" s="118"/>
      <c r="H51" s="118"/>
      <c r="I51" s="118"/>
      <c r="J51" s="38" t="s">
        <v>24</v>
      </c>
      <c r="K51" s="140"/>
      <c r="L51" s="141"/>
      <c r="M51" s="142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39" t="str">
        <f>IF(AT50=AT51,"○","×")</f>
        <v>○</v>
      </c>
      <c r="AT51" s="36">
        <f t="shared" ref="AT51" si="69">COUNTIF(N51:AR51,"ａ")+COUNTIF(N51:AR51,"ｂ")+COUNTIF(N51:AR51,"ｃ")</f>
        <v>0</v>
      </c>
    </row>
    <row r="52" spans="1:46" ht="21" customHeight="1">
      <c r="A52" s="143">
        <v>25</v>
      </c>
      <c r="B52" s="145"/>
      <c r="C52" s="145"/>
      <c r="D52" s="146"/>
      <c r="E52" s="137" t="str">
        <f>IF(D52=""," ",DATEDIF(D52,K52,"Y")&amp;"歳"&amp;DATEDIF(D52,K52,"YM")&amp;"カ月")</f>
        <v xml:space="preserve"> </v>
      </c>
      <c r="F52" s="138"/>
      <c r="G52" s="138"/>
      <c r="H52" s="138"/>
      <c r="I52" s="138"/>
      <c r="J52" s="40" t="s">
        <v>8</v>
      </c>
      <c r="K52" s="139">
        <f>DATE($B1,$D1,1)</f>
        <v>44348</v>
      </c>
      <c r="L52" s="139">
        <f>DATEDIF(D52,K52,"Y")</f>
        <v>121</v>
      </c>
      <c r="M52" s="121" t="str">
        <f t="shared" ref="M52" si="70">IF(L52=0,"○",IF(L52=1,"△",IF(L52=2,"□",IF(L52=3,"◇","×"))))</f>
        <v>×</v>
      </c>
      <c r="N52" s="87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  <c r="Z52" s="86"/>
      <c r="AA52" s="86"/>
      <c r="AB52" s="86"/>
      <c r="AC52" s="86"/>
      <c r="AD52" s="86"/>
      <c r="AE52" s="86"/>
      <c r="AF52" s="86"/>
      <c r="AG52" s="86"/>
      <c r="AH52" s="86"/>
      <c r="AI52" s="86"/>
      <c r="AJ52" s="86"/>
      <c r="AK52" s="86"/>
      <c r="AL52" s="86"/>
      <c r="AM52" s="86"/>
      <c r="AN52" s="86"/>
      <c r="AO52" s="86"/>
      <c r="AP52" s="86"/>
      <c r="AQ52" s="86"/>
      <c r="AR52" s="86"/>
      <c r="AS52" s="41">
        <f>SUM(N52:AR52)</f>
        <v>0</v>
      </c>
      <c r="AT52" s="36">
        <f t="shared" ref="AT52" si="71">COUNT(N52:AR52)</f>
        <v>0</v>
      </c>
    </row>
    <row r="53" spans="1:46" ht="21" customHeight="1" thickBot="1">
      <c r="A53" s="144"/>
      <c r="B53" s="114"/>
      <c r="C53" s="114"/>
      <c r="D53" s="116"/>
      <c r="E53" s="137"/>
      <c r="F53" s="118"/>
      <c r="G53" s="118"/>
      <c r="H53" s="118"/>
      <c r="I53" s="118"/>
      <c r="J53" s="38" t="s">
        <v>24</v>
      </c>
      <c r="K53" s="140"/>
      <c r="L53" s="141"/>
      <c r="M53" s="142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39" t="str">
        <f>IF(AT52=AT53,"○","×")</f>
        <v>○</v>
      </c>
      <c r="AT53" s="36">
        <f t="shared" ref="AT53" si="72">COUNTIF(N53:AR53,"ａ")+COUNTIF(N53:AR53,"ｂ")+COUNTIF(N53:AR53,"ｃ")</f>
        <v>0</v>
      </c>
    </row>
    <row r="54" spans="1:46" ht="21" customHeight="1">
      <c r="A54" s="143">
        <v>26</v>
      </c>
      <c r="B54" s="145"/>
      <c r="C54" s="145"/>
      <c r="D54" s="146"/>
      <c r="E54" s="137" t="str">
        <f>IF(D54=""," ",DATEDIF(D54,K54,"Y")&amp;"歳"&amp;DATEDIF(D54,K54,"YM")&amp;"カ月")</f>
        <v xml:space="preserve"> </v>
      </c>
      <c r="F54" s="138"/>
      <c r="G54" s="138"/>
      <c r="H54" s="138"/>
      <c r="I54" s="138"/>
      <c r="J54" s="40" t="s">
        <v>8</v>
      </c>
      <c r="K54" s="139">
        <f>DATE($B1,$D1,1)</f>
        <v>44348</v>
      </c>
      <c r="L54" s="139">
        <f>DATEDIF(D54,K54,"Y")</f>
        <v>121</v>
      </c>
      <c r="M54" s="121" t="str">
        <f t="shared" ref="M54" si="73">IF(L54=0,"○",IF(L54=1,"△",IF(L54=2,"□",IF(L54=3,"◇","×"))))</f>
        <v>×</v>
      </c>
      <c r="N54" s="85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  <c r="AA54" s="86"/>
      <c r="AB54" s="86"/>
      <c r="AC54" s="86"/>
      <c r="AD54" s="86"/>
      <c r="AE54" s="86"/>
      <c r="AF54" s="86"/>
      <c r="AG54" s="86"/>
      <c r="AH54" s="86"/>
      <c r="AI54" s="86"/>
      <c r="AJ54" s="86"/>
      <c r="AK54" s="86"/>
      <c r="AL54" s="86"/>
      <c r="AM54" s="86"/>
      <c r="AN54" s="86"/>
      <c r="AO54" s="86"/>
      <c r="AP54" s="86"/>
      <c r="AQ54" s="86"/>
      <c r="AR54" s="86"/>
      <c r="AS54" s="41">
        <f>SUM(N54:AR54)</f>
        <v>0</v>
      </c>
      <c r="AT54" s="36">
        <f t="shared" ref="AT54" si="74">COUNT(N54:AR54)</f>
        <v>0</v>
      </c>
    </row>
    <row r="55" spans="1:46" ht="21" customHeight="1" thickBot="1">
      <c r="A55" s="144"/>
      <c r="B55" s="114"/>
      <c r="C55" s="114"/>
      <c r="D55" s="116"/>
      <c r="E55" s="137"/>
      <c r="F55" s="118"/>
      <c r="G55" s="118"/>
      <c r="H55" s="118"/>
      <c r="I55" s="118"/>
      <c r="J55" s="38" t="s">
        <v>24</v>
      </c>
      <c r="K55" s="140"/>
      <c r="L55" s="141"/>
      <c r="M55" s="142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39" t="str">
        <f>IF(AT54=AT55,"○","×")</f>
        <v>○</v>
      </c>
      <c r="AT55" s="36">
        <f t="shared" ref="AT55" si="75">COUNTIF(N55:AR55,"ａ")+COUNTIF(N55:AR55,"ｂ")+COUNTIF(N55:AR55,"ｃ")</f>
        <v>0</v>
      </c>
    </row>
    <row r="56" spans="1:46" ht="21" customHeight="1">
      <c r="A56" s="143">
        <v>27</v>
      </c>
      <c r="B56" s="145"/>
      <c r="C56" s="145"/>
      <c r="D56" s="146"/>
      <c r="E56" s="137" t="str">
        <f>IF(D56=""," ",DATEDIF(D56,K56,"Y")&amp;"歳"&amp;DATEDIF(D56,K56,"YM")&amp;"カ月")</f>
        <v xml:space="preserve"> </v>
      </c>
      <c r="F56" s="138"/>
      <c r="G56" s="138"/>
      <c r="H56" s="138"/>
      <c r="I56" s="138"/>
      <c r="J56" s="40" t="s">
        <v>8</v>
      </c>
      <c r="K56" s="139">
        <f>DATE($B1,$D1,1)</f>
        <v>44348</v>
      </c>
      <c r="L56" s="139">
        <f>DATEDIF(D56,K56,"Y")</f>
        <v>121</v>
      </c>
      <c r="M56" s="121" t="str">
        <f t="shared" ref="M56" si="76">IF(L56=0,"○",IF(L56=1,"△",IF(L56=2,"□",IF(L56=3,"◇","×"))))</f>
        <v>×</v>
      </c>
      <c r="N56" s="87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  <c r="AA56" s="86"/>
      <c r="AB56" s="86"/>
      <c r="AC56" s="86"/>
      <c r="AD56" s="86"/>
      <c r="AE56" s="86"/>
      <c r="AF56" s="86"/>
      <c r="AG56" s="86"/>
      <c r="AH56" s="86"/>
      <c r="AI56" s="86"/>
      <c r="AJ56" s="86"/>
      <c r="AK56" s="86"/>
      <c r="AL56" s="86"/>
      <c r="AM56" s="86"/>
      <c r="AN56" s="86"/>
      <c r="AO56" s="86"/>
      <c r="AP56" s="86"/>
      <c r="AQ56" s="86"/>
      <c r="AR56" s="86"/>
      <c r="AS56" s="41">
        <f>SUM(N56:AR56)</f>
        <v>0</v>
      </c>
      <c r="AT56" s="36">
        <f t="shared" ref="AT56" si="77">COUNT(N56:AR56)</f>
        <v>0</v>
      </c>
    </row>
    <row r="57" spans="1:46" ht="21" customHeight="1" thickBot="1">
      <c r="A57" s="144"/>
      <c r="B57" s="114"/>
      <c r="C57" s="114"/>
      <c r="D57" s="116"/>
      <c r="E57" s="137"/>
      <c r="F57" s="118"/>
      <c r="G57" s="118"/>
      <c r="H57" s="118"/>
      <c r="I57" s="118"/>
      <c r="J57" s="38" t="s">
        <v>24</v>
      </c>
      <c r="K57" s="140"/>
      <c r="L57" s="141"/>
      <c r="M57" s="142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39" t="str">
        <f>IF(AT56=AT57,"○","×")</f>
        <v>○</v>
      </c>
      <c r="AT57" s="36">
        <f t="shared" ref="AT57" si="78">COUNTIF(N57:AR57,"ａ")+COUNTIF(N57:AR57,"ｂ")+COUNTIF(N57:AR57,"ｃ")</f>
        <v>0</v>
      </c>
    </row>
    <row r="58" spans="1:46" ht="21" customHeight="1">
      <c r="A58" s="143">
        <v>28</v>
      </c>
      <c r="B58" s="145"/>
      <c r="C58" s="145"/>
      <c r="D58" s="146"/>
      <c r="E58" s="137" t="str">
        <f>IF(D58=""," ",DATEDIF(D58,K58,"Y")&amp;"歳"&amp;DATEDIF(D58,K58,"YM")&amp;"カ月")</f>
        <v xml:space="preserve"> </v>
      </c>
      <c r="F58" s="138"/>
      <c r="G58" s="138"/>
      <c r="H58" s="138"/>
      <c r="I58" s="138"/>
      <c r="J58" s="40" t="s">
        <v>8</v>
      </c>
      <c r="K58" s="139">
        <f>DATE($B1,$D1,1)</f>
        <v>44348</v>
      </c>
      <c r="L58" s="139">
        <f>DATEDIF(D58,K58,"Y")</f>
        <v>121</v>
      </c>
      <c r="M58" s="121" t="str">
        <f t="shared" ref="M58" si="79">IF(L58=0,"○",IF(L58=1,"△",IF(L58=2,"□",IF(L58=3,"◇","×"))))</f>
        <v>×</v>
      </c>
      <c r="N58" s="85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41">
        <f>SUM(N58:AR58)</f>
        <v>0</v>
      </c>
      <c r="AT58" s="36">
        <f t="shared" ref="AT58" si="80">COUNT(N58:AR58)</f>
        <v>0</v>
      </c>
    </row>
    <row r="59" spans="1:46" ht="21" customHeight="1" thickBot="1">
      <c r="A59" s="144"/>
      <c r="B59" s="114"/>
      <c r="C59" s="114"/>
      <c r="D59" s="116"/>
      <c r="E59" s="137"/>
      <c r="F59" s="118"/>
      <c r="G59" s="118"/>
      <c r="H59" s="118"/>
      <c r="I59" s="118"/>
      <c r="J59" s="38" t="s">
        <v>24</v>
      </c>
      <c r="K59" s="140"/>
      <c r="L59" s="141"/>
      <c r="M59" s="142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39" t="str">
        <f>IF(AT58=AT59,"○","×")</f>
        <v>○</v>
      </c>
      <c r="AT59" s="36">
        <f t="shared" ref="AT59" si="81">COUNTIF(N59:AR59,"ａ")+COUNTIF(N59:AR59,"ｂ")+COUNTIF(N59:AR59,"ｃ")</f>
        <v>0</v>
      </c>
    </row>
    <row r="60" spans="1:46" ht="21" customHeight="1">
      <c r="A60" s="143">
        <v>29</v>
      </c>
      <c r="B60" s="145"/>
      <c r="C60" s="145"/>
      <c r="D60" s="146"/>
      <c r="E60" s="137" t="str">
        <f>IF(D60=""," ",DATEDIF(D60,K60,"Y")&amp;"歳"&amp;DATEDIF(D60,K60,"YM")&amp;"カ月")</f>
        <v xml:space="preserve"> </v>
      </c>
      <c r="F60" s="138"/>
      <c r="G60" s="138"/>
      <c r="H60" s="138"/>
      <c r="I60" s="138"/>
      <c r="J60" s="40" t="s">
        <v>8</v>
      </c>
      <c r="K60" s="139">
        <f>DATE($B1,$D1,1)</f>
        <v>44348</v>
      </c>
      <c r="L60" s="139">
        <f>DATEDIF(D60,K60,"Y")</f>
        <v>121</v>
      </c>
      <c r="M60" s="121" t="str">
        <f t="shared" ref="M60" si="82">IF(L60=0,"○",IF(L60=1,"△",IF(L60=2,"□",IF(L60=3,"◇","×"))))</f>
        <v>×</v>
      </c>
      <c r="N60" s="87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  <c r="AA60" s="86"/>
      <c r="AB60" s="86"/>
      <c r="AC60" s="86"/>
      <c r="AD60" s="86"/>
      <c r="AE60" s="86"/>
      <c r="AF60" s="86"/>
      <c r="AG60" s="86"/>
      <c r="AH60" s="86"/>
      <c r="AI60" s="86"/>
      <c r="AJ60" s="86"/>
      <c r="AK60" s="86"/>
      <c r="AL60" s="86"/>
      <c r="AM60" s="86"/>
      <c r="AN60" s="86"/>
      <c r="AO60" s="86"/>
      <c r="AP60" s="86"/>
      <c r="AQ60" s="86"/>
      <c r="AR60" s="86"/>
      <c r="AS60" s="41">
        <f>SUM(N60:AR60)</f>
        <v>0</v>
      </c>
      <c r="AT60" s="36">
        <f t="shared" ref="AT60" si="83">COUNT(N60:AR60)</f>
        <v>0</v>
      </c>
    </row>
    <row r="61" spans="1:46" ht="21" customHeight="1" thickBot="1">
      <c r="A61" s="144"/>
      <c r="B61" s="114"/>
      <c r="C61" s="114"/>
      <c r="D61" s="116"/>
      <c r="E61" s="137"/>
      <c r="F61" s="118"/>
      <c r="G61" s="118"/>
      <c r="H61" s="118"/>
      <c r="I61" s="118"/>
      <c r="J61" s="38" t="s">
        <v>24</v>
      </c>
      <c r="K61" s="140"/>
      <c r="L61" s="141"/>
      <c r="M61" s="142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4"/>
      <c r="AS61" s="39" t="str">
        <f>IF(AT60=AT61,"○","×")</f>
        <v>○</v>
      </c>
      <c r="AT61" s="36">
        <f t="shared" ref="AT61" si="84">COUNTIF(N61:AR61,"ａ")+COUNTIF(N61:AR61,"ｂ")+COUNTIF(N61:AR61,"ｃ")</f>
        <v>0</v>
      </c>
    </row>
    <row r="62" spans="1:46" ht="21" customHeight="1">
      <c r="A62" s="143">
        <v>30</v>
      </c>
      <c r="B62" s="145"/>
      <c r="C62" s="145"/>
      <c r="D62" s="146"/>
      <c r="E62" s="137" t="str">
        <f>IF(D62=""," ",DATEDIF(D62,K62,"Y")&amp;"歳"&amp;DATEDIF(D62,K62,"YM")&amp;"カ月")</f>
        <v xml:space="preserve"> </v>
      </c>
      <c r="F62" s="138"/>
      <c r="G62" s="138"/>
      <c r="H62" s="138"/>
      <c r="I62" s="138"/>
      <c r="J62" s="40" t="s">
        <v>8</v>
      </c>
      <c r="K62" s="139">
        <f>DATE($B1,$D1,1)</f>
        <v>44348</v>
      </c>
      <c r="L62" s="139">
        <f>DATEDIF(D62,K62,"Y")</f>
        <v>121</v>
      </c>
      <c r="M62" s="121" t="str">
        <f t="shared" ref="M62" si="85">IF(L62=0,"○",IF(L62=1,"△",IF(L62=2,"□",IF(L62=3,"◇","×"))))</f>
        <v>×</v>
      </c>
      <c r="N62" s="87"/>
      <c r="O62" s="86"/>
      <c r="P62" s="86"/>
      <c r="Q62" s="86"/>
      <c r="R62" s="86"/>
      <c r="S62" s="86"/>
      <c r="T62" s="86"/>
      <c r="U62" s="86"/>
      <c r="V62" s="86"/>
      <c r="W62" s="86"/>
      <c r="X62" s="86"/>
      <c r="Y62" s="86"/>
      <c r="Z62" s="86"/>
      <c r="AA62" s="86"/>
      <c r="AB62" s="86"/>
      <c r="AC62" s="86"/>
      <c r="AD62" s="86"/>
      <c r="AE62" s="86"/>
      <c r="AF62" s="86"/>
      <c r="AG62" s="86"/>
      <c r="AH62" s="86"/>
      <c r="AI62" s="86"/>
      <c r="AJ62" s="86"/>
      <c r="AK62" s="86"/>
      <c r="AL62" s="86"/>
      <c r="AM62" s="86"/>
      <c r="AN62" s="86"/>
      <c r="AO62" s="86"/>
      <c r="AP62" s="86"/>
      <c r="AQ62" s="86"/>
      <c r="AR62" s="86"/>
      <c r="AS62" s="41">
        <f>SUM(N62:AR62)</f>
        <v>0</v>
      </c>
      <c r="AT62" s="36">
        <f t="shared" ref="AT62" si="86">COUNT(N62:AR62)</f>
        <v>0</v>
      </c>
    </row>
    <row r="63" spans="1:46" ht="21" customHeight="1" thickBot="1">
      <c r="A63" s="144"/>
      <c r="B63" s="114"/>
      <c r="C63" s="114"/>
      <c r="D63" s="116"/>
      <c r="E63" s="137"/>
      <c r="F63" s="118"/>
      <c r="G63" s="118"/>
      <c r="H63" s="118"/>
      <c r="I63" s="118"/>
      <c r="J63" s="38" t="s">
        <v>24</v>
      </c>
      <c r="K63" s="140"/>
      <c r="L63" s="141"/>
      <c r="M63" s="142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  <c r="AR63" s="84"/>
      <c r="AS63" s="39" t="str">
        <f>IF(AT62=AT63,"○","×")</f>
        <v>○</v>
      </c>
      <c r="AT63" s="36">
        <f t="shared" ref="AT63" si="87">COUNTIF(N63:AR63,"ａ")+COUNTIF(N63:AR63,"ｂ")+COUNTIF(N63:AR63,"ｃ")</f>
        <v>0</v>
      </c>
    </row>
    <row r="64" spans="1:46" ht="21" customHeight="1">
      <c r="A64" s="143">
        <v>31</v>
      </c>
      <c r="B64" s="145"/>
      <c r="C64" s="145"/>
      <c r="D64" s="146"/>
      <c r="E64" s="137" t="str">
        <f>IF(D64=""," ",DATEDIF(D64,K64,"Y")&amp;"歳"&amp;DATEDIF(D64,K64,"YM")&amp;"カ月")</f>
        <v xml:space="preserve"> </v>
      </c>
      <c r="F64" s="138"/>
      <c r="G64" s="138"/>
      <c r="H64" s="138"/>
      <c r="I64" s="138"/>
      <c r="J64" s="40" t="s">
        <v>8</v>
      </c>
      <c r="K64" s="139">
        <f>DATE($B1,$D1,1)</f>
        <v>44348</v>
      </c>
      <c r="L64" s="139">
        <f>DATEDIF(D64,K64,"Y")</f>
        <v>121</v>
      </c>
      <c r="M64" s="121" t="str">
        <f t="shared" ref="M64" si="88">IF(L64=0,"○",IF(L64=1,"△",IF(L64=2,"□",IF(L64=3,"◇","×"))))</f>
        <v>×</v>
      </c>
      <c r="N64" s="87"/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  <c r="Z64" s="86"/>
      <c r="AA64" s="86"/>
      <c r="AB64" s="86"/>
      <c r="AC64" s="86"/>
      <c r="AD64" s="86"/>
      <c r="AE64" s="86"/>
      <c r="AF64" s="86"/>
      <c r="AG64" s="86"/>
      <c r="AH64" s="86"/>
      <c r="AI64" s="86"/>
      <c r="AJ64" s="86"/>
      <c r="AK64" s="86"/>
      <c r="AL64" s="86"/>
      <c r="AM64" s="86"/>
      <c r="AN64" s="86"/>
      <c r="AO64" s="86"/>
      <c r="AP64" s="86"/>
      <c r="AQ64" s="86"/>
      <c r="AR64" s="86"/>
      <c r="AS64" s="41">
        <f>SUM(N64:AR64)</f>
        <v>0</v>
      </c>
      <c r="AT64" s="36">
        <f t="shared" ref="AT64" si="89">COUNT(N64:AR64)</f>
        <v>0</v>
      </c>
    </row>
    <row r="65" spans="1:46" ht="21" customHeight="1" thickBot="1">
      <c r="A65" s="144"/>
      <c r="B65" s="114"/>
      <c r="C65" s="114"/>
      <c r="D65" s="116"/>
      <c r="E65" s="137"/>
      <c r="F65" s="118"/>
      <c r="G65" s="118"/>
      <c r="H65" s="118"/>
      <c r="I65" s="118"/>
      <c r="J65" s="38" t="s">
        <v>24</v>
      </c>
      <c r="K65" s="140"/>
      <c r="L65" s="141"/>
      <c r="M65" s="142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84"/>
      <c r="AQ65" s="84"/>
      <c r="AR65" s="84"/>
      <c r="AS65" s="39" t="str">
        <f>IF(AT64=AT65,"○","×")</f>
        <v>○</v>
      </c>
      <c r="AT65" s="36">
        <f t="shared" ref="AT65" si="90">COUNTIF(N65:AR65,"ａ")+COUNTIF(N65:AR65,"ｂ")+COUNTIF(N65:AR65,"ｃ")</f>
        <v>0</v>
      </c>
    </row>
    <row r="66" spans="1:46" ht="21" customHeight="1">
      <c r="A66" s="143">
        <v>32</v>
      </c>
      <c r="B66" s="145"/>
      <c r="C66" s="145"/>
      <c r="D66" s="146"/>
      <c r="E66" s="137" t="str">
        <f>IF(D66=""," ",DATEDIF(D66,K66,"Y")&amp;"歳"&amp;DATEDIF(D66,K66,"YM")&amp;"カ月")</f>
        <v xml:space="preserve"> </v>
      </c>
      <c r="F66" s="138"/>
      <c r="G66" s="138"/>
      <c r="H66" s="138"/>
      <c r="I66" s="138"/>
      <c r="J66" s="40" t="s">
        <v>8</v>
      </c>
      <c r="K66" s="139">
        <f>DATE($B1,$D1,1)</f>
        <v>44348</v>
      </c>
      <c r="L66" s="139">
        <f>DATEDIF(D66,K66,"Y")</f>
        <v>121</v>
      </c>
      <c r="M66" s="121" t="str">
        <f t="shared" ref="M66" si="91">IF(L66=0,"○",IF(L66=1,"△",IF(L66=2,"□",IF(L66=3,"◇","×"))))</f>
        <v>×</v>
      </c>
      <c r="N66" s="87"/>
      <c r="O66" s="86"/>
      <c r="P66" s="86"/>
      <c r="Q66" s="86"/>
      <c r="R66" s="86"/>
      <c r="S66" s="86"/>
      <c r="T66" s="86"/>
      <c r="U66" s="86"/>
      <c r="V66" s="86"/>
      <c r="W66" s="86"/>
      <c r="X66" s="86"/>
      <c r="Y66" s="86"/>
      <c r="Z66" s="86"/>
      <c r="AA66" s="86"/>
      <c r="AB66" s="86"/>
      <c r="AC66" s="86"/>
      <c r="AD66" s="86"/>
      <c r="AE66" s="86"/>
      <c r="AF66" s="86"/>
      <c r="AG66" s="86"/>
      <c r="AH66" s="86"/>
      <c r="AI66" s="86"/>
      <c r="AJ66" s="86"/>
      <c r="AK66" s="86"/>
      <c r="AL66" s="86"/>
      <c r="AM66" s="86"/>
      <c r="AN66" s="86"/>
      <c r="AO66" s="86"/>
      <c r="AP66" s="86"/>
      <c r="AQ66" s="86"/>
      <c r="AR66" s="86"/>
      <c r="AS66" s="41">
        <f>SUM(N66:AR66)</f>
        <v>0</v>
      </c>
      <c r="AT66" s="36">
        <f t="shared" ref="AT66" si="92">COUNT(N66:AR66)</f>
        <v>0</v>
      </c>
    </row>
    <row r="67" spans="1:46" ht="21" customHeight="1" thickBot="1">
      <c r="A67" s="144"/>
      <c r="B67" s="114"/>
      <c r="C67" s="114"/>
      <c r="D67" s="116"/>
      <c r="E67" s="137"/>
      <c r="F67" s="118"/>
      <c r="G67" s="118"/>
      <c r="H67" s="118"/>
      <c r="I67" s="118"/>
      <c r="J67" s="38" t="s">
        <v>24</v>
      </c>
      <c r="K67" s="140"/>
      <c r="L67" s="141"/>
      <c r="M67" s="142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84"/>
      <c r="AM67" s="84"/>
      <c r="AN67" s="84"/>
      <c r="AO67" s="84"/>
      <c r="AP67" s="84"/>
      <c r="AQ67" s="84"/>
      <c r="AR67" s="84"/>
      <c r="AS67" s="39" t="str">
        <f>IF(AT66=AT67,"○","×")</f>
        <v>○</v>
      </c>
      <c r="AT67" s="36">
        <f t="shared" ref="AT67" si="93">COUNTIF(N67:AR67,"ａ")+COUNTIF(N67:AR67,"ｂ")+COUNTIF(N67:AR67,"ｃ")</f>
        <v>0</v>
      </c>
    </row>
    <row r="68" spans="1:46" ht="21" customHeight="1">
      <c r="A68" s="143">
        <v>33</v>
      </c>
      <c r="B68" s="145"/>
      <c r="C68" s="145"/>
      <c r="D68" s="146"/>
      <c r="E68" s="137" t="str">
        <f>IF(D68=""," ",DATEDIF(D68,K68,"Y")&amp;"歳"&amp;DATEDIF(D68,K68,"YM")&amp;"カ月")</f>
        <v xml:space="preserve"> </v>
      </c>
      <c r="F68" s="138"/>
      <c r="G68" s="138"/>
      <c r="H68" s="138"/>
      <c r="I68" s="138"/>
      <c r="J68" s="40" t="s">
        <v>8</v>
      </c>
      <c r="K68" s="139">
        <f>DATE($B1,$D1,1)</f>
        <v>44348</v>
      </c>
      <c r="L68" s="139">
        <f>DATEDIF(D68,K68,"Y")</f>
        <v>121</v>
      </c>
      <c r="M68" s="121" t="str">
        <f t="shared" ref="M68" si="94">IF(L68=0,"○",IF(L68=1,"△",IF(L68=2,"□",IF(L68=3,"◇","×"))))</f>
        <v>×</v>
      </c>
      <c r="N68" s="87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  <c r="AK68" s="86"/>
      <c r="AL68" s="86"/>
      <c r="AM68" s="86"/>
      <c r="AN68" s="86"/>
      <c r="AO68" s="86"/>
      <c r="AP68" s="86"/>
      <c r="AQ68" s="86"/>
      <c r="AR68" s="86"/>
      <c r="AS68" s="41">
        <f>SUM(N68:AR68)</f>
        <v>0</v>
      </c>
      <c r="AT68" s="36">
        <f t="shared" ref="AT68" si="95">COUNT(N68:AR68)</f>
        <v>0</v>
      </c>
    </row>
    <row r="69" spans="1:46" ht="21" customHeight="1" thickBot="1">
      <c r="A69" s="144"/>
      <c r="B69" s="114"/>
      <c r="C69" s="114"/>
      <c r="D69" s="116"/>
      <c r="E69" s="137"/>
      <c r="F69" s="118"/>
      <c r="G69" s="118"/>
      <c r="H69" s="118"/>
      <c r="I69" s="118"/>
      <c r="J69" s="38" t="s">
        <v>24</v>
      </c>
      <c r="K69" s="140"/>
      <c r="L69" s="141"/>
      <c r="M69" s="142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84"/>
      <c r="AM69" s="84"/>
      <c r="AN69" s="84"/>
      <c r="AO69" s="84"/>
      <c r="AP69" s="84"/>
      <c r="AQ69" s="84"/>
      <c r="AR69" s="84"/>
      <c r="AS69" s="39" t="str">
        <f>IF(AT68=AT69,"○","×")</f>
        <v>○</v>
      </c>
      <c r="AT69" s="36">
        <f t="shared" ref="AT69" si="96">COUNTIF(N69:AR69,"ａ")+COUNTIF(N69:AR69,"ｂ")+COUNTIF(N69:AR69,"ｃ")</f>
        <v>0</v>
      </c>
    </row>
    <row r="70" spans="1:46" ht="21" customHeight="1">
      <c r="A70" s="143">
        <v>34</v>
      </c>
      <c r="B70" s="145"/>
      <c r="C70" s="145"/>
      <c r="D70" s="146"/>
      <c r="E70" s="137" t="str">
        <f>IF(D70=""," ",DATEDIF(D70,K70,"Y")&amp;"歳"&amp;DATEDIF(D70,K70,"YM")&amp;"カ月")</f>
        <v xml:space="preserve"> </v>
      </c>
      <c r="F70" s="138"/>
      <c r="G70" s="138"/>
      <c r="H70" s="138"/>
      <c r="I70" s="138"/>
      <c r="J70" s="40" t="s">
        <v>8</v>
      </c>
      <c r="K70" s="139">
        <f>DATE($B1,$D1,1)</f>
        <v>44348</v>
      </c>
      <c r="L70" s="139">
        <f>DATEDIF(D70,K70,"Y")</f>
        <v>121</v>
      </c>
      <c r="M70" s="121" t="str">
        <f t="shared" ref="M70" si="97">IF(L70=0,"○",IF(L70=1,"△",IF(L70=2,"□",IF(L70=3,"◇","×"))))</f>
        <v>×</v>
      </c>
      <c r="N70" s="87"/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6"/>
      <c r="AG70" s="86"/>
      <c r="AH70" s="86"/>
      <c r="AI70" s="86"/>
      <c r="AJ70" s="86"/>
      <c r="AK70" s="86"/>
      <c r="AL70" s="86"/>
      <c r="AM70" s="86"/>
      <c r="AN70" s="86"/>
      <c r="AO70" s="86"/>
      <c r="AP70" s="86"/>
      <c r="AQ70" s="86"/>
      <c r="AR70" s="86"/>
      <c r="AS70" s="41">
        <f>SUM(N70:AR70)</f>
        <v>0</v>
      </c>
      <c r="AT70" s="36">
        <f t="shared" ref="AT70" si="98">COUNT(N70:AR70)</f>
        <v>0</v>
      </c>
    </row>
    <row r="71" spans="1:46" ht="21" customHeight="1" thickBot="1">
      <c r="A71" s="144"/>
      <c r="B71" s="114"/>
      <c r="C71" s="114"/>
      <c r="D71" s="116"/>
      <c r="E71" s="137"/>
      <c r="F71" s="118"/>
      <c r="G71" s="118"/>
      <c r="H71" s="118"/>
      <c r="I71" s="118"/>
      <c r="J71" s="38" t="s">
        <v>24</v>
      </c>
      <c r="K71" s="140"/>
      <c r="L71" s="141"/>
      <c r="M71" s="142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39" t="str">
        <f>IF(AT70=AT71,"○","×")</f>
        <v>○</v>
      </c>
      <c r="AT71" s="36">
        <f t="shared" ref="AT71" si="99">COUNTIF(N71:AR71,"ａ")+COUNTIF(N71:AR71,"ｂ")+COUNTIF(N71:AR71,"ｃ")</f>
        <v>0</v>
      </c>
    </row>
    <row r="72" spans="1:46" ht="21" customHeight="1">
      <c r="A72" s="143">
        <v>35</v>
      </c>
      <c r="B72" s="145"/>
      <c r="C72" s="145"/>
      <c r="D72" s="146"/>
      <c r="E72" s="137" t="str">
        <f>IF(D72=""," ",DATEDIF(D72,K72,"Y")&amp;"歳"&amp;DATEDIF(D72,K72,"YM")&amp;"カ月")</f>
        <v xml:space="preserve"> </v>
      </c>
      <c r="F72" s="138"/>
      <c r="G72" s="138"/>
      <c r="H72" s="138"/>
      <c r="I72" s="138"/>
      <c r="J72" s="40" t="s">
        <v>8</v>
      </c>
      <c r="K72" s="139">
        <f>DATE($B1,$D1,1)</f>
        <v>44348</v>
      </c>
      <c r="L72" s="139">
        <f>DATEDIF(D72,K72,"Y")</f>
        <v>121</v>
      </c>
      <c r="M72" s="121" t="str">
        <f t="shared" ref="M72" si="100">IF(L72=0,"○",IF(L72=1,"△",IF(L72=2,"□",IF(L72=3,"◇","×"))))</f>
        <v>×</v>
      </c>
      <c r="N72" s="87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86"/>
      <c r="AF72" s="86"/>
      <c r="AG72" s="86"/>
      <c r="AH72" s="86"/>
      <c r="AI72" s="86"/>
      <c r="AJ72" s="86"/>
      <c r="AK72" s="86"/>
      <c r="AL72" s="86"/>
      <c r="AM72" s="86"/>
      <c r="AN72" s="86"/>
      <c r="AO72" s="86"/>
      <c r="AP72" s="86"/>
      <c r="AQ72" s="86"/>
      <c r="AR72" s="86"/>
      <c r="AS72" s="41">
        <f>SUM(N72:AR72)</f>
        <v>0</v>
      </c>
      <c r="AT72" s="36">
        <f t="shared" ref="AT72" si="101">COUNT(N72:AR72)</f>
        <v>0</v>
      </c>
    </row>
    <row r="73" spans="1:46" ht="21" customHeight="1" thickBot="1">
      <c r="A73" s="144"/>
      <c r="B73" s="114"/>
      <c r="C73" s="114"/>
      <c r="D73" s="116"/>
      <c r="E73" s="137"/>
      <c r="F73" s="118"/>
      <c r="G73" s="118"/>
      <c r="H73" s="118"/>
      <c r="I73" s="118"/>
      <c r="J73" s="38" t="s">
        <v>24</v>
      </c>
      <c r="K73" s="140"/>
      <c r="L73" s="141"/>
      <c r="M73" s="142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4"/>
      <c r="AR73" s="84"/>
      <c r="AS73" s="39" t="str">
        <f>IF(AT72=AT73,"○","×")</f>
        <v>○</v>
      </c>
      <c r="AT73" s="36">
        <f t="shared" ref="AT73" si="102">COUNTIF(N73:AR73,"ａ")+COUNTIF(N73:AR73,"ｂ")+COUNTIF(N73:AR73,"ｃ")</f>
        <v>0</v>
      </c>
    </row>
    <row r="74" spans="1:46" ht="21" customHeight="1">
      <c r="A74" s="143">
        <v>36</v>
      </c>
      <c r="B74" s="145"/>
      <c r="C74" s="145"/>
      <c r="D74" s="146"/>
      <c r="E74" s="137" t="str">
        <f>IF(D74=""," ",DATEDIF(D74,K74,"Y")&amp;"歳"&amp;DATEDIF(D74,K74,"YM")&amp;"カ月")</f>
        <v xml:space="preserve"> </v>
      </c>
      <c r="F74" s="138"/>
      <c r="G74" s="138"/>
      <c r="H74" s="138"/>
      <c r="I74" s="138"/>
      <c r="J74" s="40" t="s">
        <v>8</v>
      </c>
      <c r="K74" s="139">
        <f>DATE($B1,$D1,1)</f>
        <v>44348</v>
      </c>
      <c r="L74" s="139">
        <f>DATEDIF(D74,K74,"Y")</f>
        <v>121</v>
      </c>
      <c r="M74" s="121" t="str">
        <f t="shared" ref="M74" si="103">IF(L74=0,"○",IF(L74=1,"△",IF(L74=2,"□",IF(L74=3,"◇","×"))))</f>
        <v>×</v>
      </c>
      <c r="N74" s="87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6"/>
      <c r="AD74" s="86"/>
      <c r="AE74" s="86"/>
      <c r="AF74" s="86"/>
      <c r="AG74" s="86"/>
      <c r="AH74" s="86"/>
      <c r="AI74" s="86"/>
      <c r="AJ74" s="86"/>
      <c r="AK74" s="86"/>
      <c r="AL74" s="86"/>
      <c r="AM74" s="86"/>
      <c r="AN74" s="86"/>
      <c r="AO74" s="86"/>
      <c r="AP74" s="86"/>
      <c r="AQ74" s="86"/>
      <c r="AR74" s="86"/>
      <c r="AS74" s="41">
        <f>SUM(N74:AR74)</f>
        <v>0</v>
      </c>
      <c r="AT74" s="36">
        <f t="shared" ref="AT74" si="104">COUNT(N74:AR74)</f>
        <v>0</v>
      </c>
    </row>
    <row r="75" spans="1:46" ht="21" customHeight="1" thickBot="1">
      <c r="A75" s="144"/>
      <c r="B75" s="114"/>
      <c r="C75" s="114"/>
      <c r="D75" s="116"/>
      <c r="E75" s="137"/>
      <c r="F75" s="118"/>
      <c r="G75" s="118"/>
      <c r="H75" s="118"/>
      <c r="I75" s="118"/>
      <c r="J75" s="38" t="s">
        <v>24</v>
      </c>
      <c r="K75" s="140"/>
      <c r="L75" s="141"/>
      <c r="M75" s="142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39" t="str">
        <f>IF(AT74=AT75,"○","×")</f>
        <v>○</v>
      </c>
      <c r="AT75" s="36">
        <f t="shared" ref="AT75" si="105">COUNTIF(N75:AR75,"ａ")+COUNTIF(N75:AR75,"ｂ")+COUNTIF(N75:AR75,"ｃ")</f>
        <v>0</v>
      </c>
    </row>
    <row r="76" spans="1:46" ht="21" customHeight="1">
      <c r="A76" s="143">
        <v>37</v>
      </c>
      <c r="B76" s="145"/>
      <c r="C76" s="145"/>
      <c r="D76" s="146"/>
      <c r="E76" s="137" t="str">
        <f>IF(D76=""," ",DATEDIF(D76,K76,"Y")&amp;"歳"&amp;DATEDIF(D76,K76,"YM")&amp;"カ月")</f>
        <v xml:space="preserve"> </v>
      </c>
      <c r="F76" s="138"/>
      <c r="G76" s="138"/>
      <c r="H76" s="138"/>
      <c r="I76" s="138"/>
      <c r="J76" s="40" t="s">
        <v>8</v>
      </c>
      <c r="K76" s="139">
        <f>DATE($B1,$D1,1)</f>
        <v>44348</v>
      </c>
      <c r="L76" s="139">
        <f>DATEDIF(D76,K76,"Y")</f>
        <v>121</v>
      </c>
      <c r="M76" s="121" t="str">
        <f t="shared" ref="M76" si="106">IF(L76=0,"○",IF(L76=1,"△",IF(L76=2,"□",IF(L76=3,"◇","×"))))</f>
        <v>×</v>
      </c>
      <c r="N76" s="87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  <c r="AA76" s="86"/>
      <c r="AB76" s="86"/>
      <c r="AC76" s="86"/>
      <c r="AD76" s="86"/>
      <c r="AE76" s="86"/>
      <c r="AF76" s="86"/>
      <c r="AG76" s="86"/>
      <c r="AH76" s="86"/>
      <c r="AI76" s="86"/>
      <c r="AJ76" s="86"/>
      <c r="AK76" s="86"/>
      <c r="AL76" s="86"/>
      <c r="AM76" s="86"/>
      <c r="AN76" s="86"/>
      <c r="AO76" s="86"/>
      <c r="AP76" s="86"/>
      <c r="AQ76" s="86"/>
      <c r="AR76" s="86"/>
      <c r="AS76" s="41">
        <f>SUM(N76:AR76)</f>
        <v>0</v>
      </c>
      <c r="AT76" s="36">
        <f t="shared" ref="AT76" si="107">COUNT(N76:AR76)</f>
        <v>0</v>
      </c>
    </row>
    <row r="77" spans="1:46" ht="21" customHeight="1" thickBot="1">
      <c r="A77" s="144"/>
      <c r="B77" s="114"/>
      <c r="C77" s="114"/>
      <c r="D77" s="116"/>
      <c r="E77" s="137"/>
      <c r="F77" s="118"/>
      <c r="G77" s="118"/>
      <c r="H77" s="118"/>
      <c r="I77" s="118"/>
      <c r="J77" s="38" t="s">
        <v>24</v>
      </c>
      <c r="K77" s="140"/>
      <c r="L77" s="141"/>
      <c r="M77" s="142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84"/>
      <c r="AM77" s="84"/>
      <c r="AN77" s="84"/>
      <c r="AO77" s="84"/>
      <c r="AP77" s="84"/>
      <c r="AQ77" s="84"/>
      <c r="AR77" s="84"/>
      <c r="AS77" s="39" t="str">
        <f>IF(AT76=AT77,"○","×")</f>
        <v>○</v>
      </c>
      <c r="AT77" s="36">
        <f t="shared" ref="AT77" si="108">COUNTIF(N77:AR77,"ａ")+COUNTIF(N77:AR77,"ｂ")+COUNTIF(N77:AR77,"ｃ")</f>
        <v>0</v>
      </c>
    </row>
    <row r="78" spans="1:46" ht="21" customHeight="1">
      <c r="A78" s="143">
        <v>38</v>
      </c>
      <c r="B78" s="145"/>
      <c r="C78" s="145"/>
      <c r="D78" s="146"/>
      <c r="E78" s="137" t="str">
        <f>IF(D78=""," ",DATEDIF(D78,K78,"Y")&amp;"歳"&amp;DATEDIF(D78,K78,"YM")&amp;"カ月")</f>
        <v xml:space="preserve"> </v>
      </c>
      <c r="F78" s="138"/>
      <c r="G78" s="138"/>
      <c r="H78" s="138"/>
      <c r="I78" s="138"/>
      <c r="J78" s="40" t="s">
        <v>8</v>
      </c>
      <c r="K78" s="139">
        <f>DATE($B1,$D1,1)</f>
        <v>44348</v>
      </c>
      <c r="L78" s="139">
        <f>DATEDIF(D78,K78,"Y")</f>
        <v>121</v>
      </c>
      <c r="M78" s="121" t="str">
        <f t="shared" ref="M78" si="109">IF(L78=0,"○",IF(L78=1,"△",IF(L78=2,"□",IF(L78=3,"◇","×"))))</f>
        <v>×</v>
      </c>
      <c r="N78" s="87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41">
        <f>SUM(N78:AR78)</f>
        <v>0</v>
      </c>
      <c r="AT78" s="36">
        <f t="shared" ref="AT78" si="110">COUNT(N78:AR78)</f>
        <v>0</v>
      </c>
    </row>
    <row r="79" spans="1:46" ht="21" customHeight="1" thickBot="1">
      <c r="A79" s="144"/>
      <c r="B79" s="114"/>
      <c r="C79" s="114"/>
      <c r="D79" s="116"/>
      <c r="E79" s="137"/>
      <c r="F79" s="118"/>
      <c r="G79" s="118"/>
      <c r="H79" s="118"/>
      <c r="I79" s="118"/>
      <c r="J79" s="38" t="s">
        <v>24</v>
      </c>
      <c r="K79" s="140"/>
      <c r="L79" s="141"/>
      <c r="M79" s="142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84"/>
      <c r="AM79" s="84"/>
      <c r="AN79" s="84"/>
      <c r="AO79" s="84"/>
      <c r="AP79" s="84"/>
      <c r="AQ79" s="84"/>
      <c r="AR79" s="84"/>
      <c r="AS79" s="39" t="str">
        <f>IF(AT78=AT79,"○","×")</f>
        <v>○</v>
      </c>
      <c r="AT79" s="36">
        <f t="shared" ref="AT79" si="111">COUNTIF(N79:AR79,"ａ")+COUNTIF(N79:AR79,"ｂ")+COUNTIF(N79:AR79,"ｃ")</f>
        <v>0</v>
      </c>
    </row>
    <row r="80" spans="1:46" ht="21" customHeight="1">
      <c r="A80" s="143">
        <v>39</v>
      </c>
      <c r="B80" s="145"/>
      <c r="C80" s="145"/>
      <c r="D80" s="146"/>
      <c r="E80" s="137" t="str">
        <f>IF(D80=""," ",DATEDIF(D80,K80,"Y")&amp;"歳"&amp;DATEDIF(D80,K80,"YM")&amp;"カ月")</f>
        <v xml:space="preserve"> </v>
      </c>
      <c r="F80" s="138"/>
      <c r="G80" s="138"/>
      <c r="H80" s="138"/>
      <c r="I80" s="138"/>
      <c r="J80" s="40" t="s">
        <v>8</v>
      </c>
      <c r="K80" s="139">
        <f>DATE($B1,$D1,1)</f>
        <v>44348</v>
      </c>
      <c r="L80" s="139">
        <f>DATEDIF(D80,K80,"Y")</f>
        <v>121</v>
      </c>
      <c r="M80" s="121" t="str">
        <f t="shared" ref="M80" si="112">IF(L80=0,"○",IF(L80=1,"△",IF(L80=2,"□",IF(L80=3,"◇","×"))))</f>
        <v>×</v>
      </c>
      <c r="N80" s="87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  <c r="AA80" s="86"/>
      <c r="AB80" s="86"/>
      <c r="AC80" s="86"/>
      <c r="AD80" s="86"/>
      <c r="AE80" s="86"/>
      <c r="AF80" s="86"/>
      <c r="AG80" s="86"/>
      <c r="AH80" s="86"/>
      <c r="AI80" s="86"/>
      <c r="AJ80" s="86"/>
      <c r="AK80" s="86"/>
      <c r="AL80" s="86"/>
      <c r="AM80" s="86"/>
      <c r="AN80" s="86"/>
      <c r="AO80" s="86"/>
      <c r="AP80" s="86"/>
      <c r="AQ80" s="86"/>
      <c r="AR80" s="86"/>
      <c r="AS80" s="41">
        <f>SUM(N80:AR80)</f>
        <v>0</v>
      </c>
      <c r="AT80" s="36">
        <f t="shared" ref="AT80" si="113">COUNT(N80:AR80)</f>
        <v>0</v>
      </c>
    </row>
    <row r="81" spans="1:46" ht="21" customHeight="1" thickBot="1">
      <c r="A81" s="144"/>
      <c r="B81" s="114"/>
      <c r="C81" s="114"/>
      <c r="D81" s="116"/>
      <c r="E81" s="137"/>
      <c r="F81" s="118"/>
      <c r="G81" s="118"/>
      <c r="H81" s="118"/>
      <c r="I81" s="118"/>
      <c r="J81" s="38" t="s">
        <v>24</v>
      </c>
      <c r="K81" s="140"/>
      <c r="L81" s="141"/>
      <c r="M81" s="142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  <c r="AR81" s="84"/>
      <c r="AS81" s="39" t="str">
        <f>IF(AT80=AT81,"○","×")</f>
        <v>○</v>
      </c>
      <c r="AT81" s="36">
        <f t="shared" ref="AT81" si="114">COUNTIF(N81:AR81,"ａ")+COUNTIF(N81:AR81,"ｂ")+COUNTIF(N81:AR81,"ｃ")</f>
        <v>0</v>
      </c>
    </row>
    <row r="82" spans="1:46" ht="21" customHeight="1">
      <c r="A82" s="143">
        <v>40</v>
      </c>
      <c r="B82" s="145"/>
      <c r="C82" s="145"/>
      <c r="D82" s="146"/>
      <c r="E82" s="137" t="str">
        <f>IF(D82=""," ",DATEDIF(D82,K82,"Y")&amp;"歳"&amp;DATEDIF(D82,K82,"YM")&amp;"カ月")</f>
        <v xml:space="preserve"> </v>
      </c>
      <c r="F82" s="138"/>
      <c r="G82" s="138"/>
      <c r="H82" s="138"/>
      <c r="I82" s="138"/>
      <c r="J82" s="40" t="s">
        <v>8</v>
      </c>
      <c r="K82" s="139">
        <f>DATE($B1,$D1,1)</f>
        <v>44348</v>
      </c>
      <c r="L82" s="139">
        <f>DATEDIF(D82,K82,"Y")</f>
        <v>121</v>
      </c>
      <c r="M82" s="121" t="str">
        <f t="shared" ref="M82" si="115">IF(L82=0,"○",IF(L82=1,"△",IF(L82=2,"□",IF(L82=3,"◇","×"))))</f>
        <v>×</v>
      </c>
      <c r="N82" s="87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41">
        <f>SUM(N82:AR82)</f>
        <v>0</v>
      </c>
      <c r="AT82" s="36">
        <f t="shared" ref="AT82" si="116">COUNT(N82:AR82)</f>
        <v>0</v>
      </c>
    </row>
    <row r="83" spans="1:46" ht="21" customHeight="1" thickBot="1">
      <c r="A83" s="144"/>
      <c r="B83" s="114"/>
      <c r="C83" s="114"/>
      <c r="D83" s="116"/>
      <c r="E83" s="137"/>
      <c r="F83" s="118"/>
      <c r="G83" s="118"/>
      <c r="H83" s="118"/>
      <c r="I83" s="118"/>
      <c r="J83" s="38" t="s">
        <v>24</v>
      </c>
      <c r="K83" s="140"/>
      <c r="L83" s="141"/>
      <c r="M83" s="142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84"/>
      <c r="AM83" s="84"/>
      <c r="AN83" s="84"/>
      <c r="AO83" s="84"/>
      <c r="AP83" s="84"/>
      <c r="AQ83" s="84"/>
      <c r="AR83" s="84"/>
      <c r="AS83" s="39" t="str">
        <f>IF(AT82=AT83,"○","×")</f>
        <v>○</v>
      </c>
      <c r="AT83" s="36">
        <f t="shared" ref="AT83" si="117">COUNTIF(N83:AR83,"ａ")+COUNTIF(N83:AR83,"ｂ")+COUNTIF(N83:AR83,"ｃ")</f>
        <v>0</v>
      </c>
    </row>
    <row r="84" spans="1:46" ht="21" customHeight="1">
      <c r="A84" s="143">
        <v>41</v>
      </c>
      <c r="B84" s="145"/>
      <c r="C84" s="145"/>
      <c r="D84" s="146"/>
      <c r="E84" s="137" t="str">
        <f>IF(D84=""," ",DATEDIF(D84,K84,"Y")&amp;"歳"&amp;DATEDIF(D84,K84,"YM")&amp;"カ月")</f>
        <v xml:space="preserve"> </v>
      </c>
      <c r="F84" s="138"/>
      <c r="G84" s="138"/>
      <c r="H84" s="138"/>
      <c r="I84" s="138"/>
      <c r="J84" s="40" t="s">
        <v>8</v>
      </c>
      <c r="K84" s="139">
        <f>DATE($B1,$D1,1)</f>
        <v>44348</v>
      </c>
      <c r="L84" s="139">
        <f>DATEDIF(D84,K84,"Y")</f>
        <v>121</v>
      </c>
      <c r="M84" s="121" t="str">
        <f t="shared" ref="M84" si="118">IF(L84=0,"○",IF(L84=1,"△",IF(L84=2,"□",IF(L84=3,"◇","×"))))</f>
        <v>×</v>
      </c>
      <c r="N84" s="87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86"/>
      <c r="AE84" s="86"/>
      <c r="AF84" s="86"/>
      <c r="AG84" s="86"/>
      <c r="AH84" s="86"/>
      <c r="AI84" s="86"/>
      <c r="AJ84" s="86"/>
      <c r="AK84" s="86"/>
      <c r="AL84" s="86"/>
      <c r="AM84" s="86"/>
      <c r="AN84" s="86"/>
      <c r="AO84" s="86"/>
      <c r="AP84" s="86"/>
      <c r="AQ84" s="86"/>
      <c r="AR84" s="86"/>
      <c r="AS84" s="41">
        <f>SUM(N84:AR84)</f>
        <v>0</v>
      </c>
      <c r="AT84" s="36">
        <f t="shared" ref="AT84" si="119">COUNT(N84:AR84)</f>
        <v>0</v>
      </c>
    </row>
    <row r="85" spans="1:46" ht="21" customHeight="1" thickBot="1">
      <c r="A85" s="144"/>
      <c r="B85" s="114"/>
      <c r="C85" s="114"/>
      <c r="D85" s="116"/>
      <c r="E85" s="137"/>
      <c r="F85" s="118"/>
      <c r="G85" s="118"/>
      <c r="H85" s="118"/>
      <c r="I85" s="118"/>
      <c r="J85" s="38" t="s">
        <v>24</v>
      </c>
      <c r="K85" s="140"/>
      <c r="L85" s="141"/>
      <c r="M85" s="142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84"/>
      <c r="AM85" s="84"/>
      <c r="AN85" s="84"/>
      <c r="AO85" s="84"/>
      <c r="AP85" s="84"/>
      <c r="AQ85" s="84"/>
      <c r="AR85" s="84"/>
      <c r="AS85" s="39" t="str">
        <f>IF(AT84=AT85,"○","×")</f>
        <v>○</v>
      </c>
      <c r="AT85" s="36">
        <f t="shared" ref="AT85" si="120">COUNTIF(N85:AR85,"ａ")+COUNTIF(N85:AR85,"ｂ")+COUNTIF(N85:AR85,"ｃ")</f>
        <v>0</v>
      </c>
    </row>
    <row r="86" spans="1:46" ht="21" customHeight="1">
      <c r="A86" s="143">
        <v>42</v>
      </c>
      <c r="B86" s="145"/>
      <c r="C86" s="145"/>
      <c r="D86" s="146"/>
      <c r="E86" s="137" t="str">
        <f>IF(D86=""," ",DATEDIF(D86,K86,"Y")&amp;"歳"&amp;DATEDIF(D86,K86,"YM")&amp;"カ月")</f>
        <v xml:space="preserve"> </v>
      </c>
      <c r="F86" s="138"/>
      <c r="G86" s="138"/>
      <c r="H86" s="138"/>
      <c r="I86" s="138"/>
      <c r="J86" s="40" t="s">
        <v>8</v>
      </c>
      <c r="K86" s="139">
        <f>DATE($B1,$D1,1)</f>
        <v>44348</v>
      </c>
      <c r="L86" s="139">
        <f>DATEDIF(D86,K86,"Y")</f>
        <v>121</v>
      </c>
      <c r="M86" s="121" t="str">
        <f t="shared" ref="M86" si="121">IF(L86=0,"○",IF(L86=1,"△",IF(L86=2,"□",IF(L86=3,"◇","×"))))</f>
        <v>×</v>
      </c>
      <c r="N86" s="87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6"/>
      <c r="AA86" s="86"/>
      <c r="AB86" s="86"/>
      <c r="AC86" s="86"/>
      <c r="AD86" s="86"/>
      <c r="AE86" s="86"/>
      <c r="AF86" s="86"/>
      <c r="AG86" s="86"/>
      <c r="AH86" s="86"/>
      <c r="AI86" s="86"/>
      <c r="AJ86" s="86"/>
      <c r="AK86" s="86"/>
      <c r="AL86" s="86"/>
      <c r="AM86" s="86"/>
      <c r="AN86" s="86"/>
      <c r="AO86" s="86"/>
      <c r="AP86" s="86"/>
      <c r="AQ86" s="86"/>
      <c r="AR86" s="86"/>
      <c r="AS86" s="41">
        <f>SUM(N86:AR86)</f>
        <v>0</v>
      </c>
      <c r="AT86" s="36">
        <f t="shared" ref="AT86" si="122">COUNT(N86:AR86)</f>
        <v>0</v>
      </c>
    </row>
    <row r="87" spans="1:46" ht="21" customHeight="1" thickBot="1">
      <c r="A87" s="144"/>
      <c r="B87" s="114"/>
      <c r="C87" s="114"/>
      <c r="D87" s="116"/>
      <c r="E87" s="137"/>
      <c r="F87" s="118"/>
      <c r="G87" s="118"/>
      <c r="H87" s="118"/>
      <c r="I87" s="118"/>
      <c r="J87" s="38" t="s">
        <v>24</v>
      </c>
      <c r="K87" s="140"/>
      <c r="L87" s="141"/>
      <c r="M87" s="142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39" t="str">
        <f>IF(AT86=AT87,"○","×")</f>
        <v>○</v>
      </c>
      <c r="AT87" s="36">
        <f t="shared" ref="AT87" si="123">COUNTIF(N87:AR87,"ａ")+COUNTIF(N87:AR87,"ｂ")+COUNTIF(N87:AR87,"ｃ")</f>
        <v>0</v>
      </c>
    </row>
    <row r="88" spans="1:46" ht="21" customHeight="1">
      <c r="A88" s="143">
        <v>43</v>
      </c>
      <c r="B88" s="145"/>
      <c r="C88" s="145"/>
      <c r="D88" s="146"/>
      <c r="E88" s="137" t="str">
        <f>IF(D88=""," ",DATEDIF(D88,K88,"Y")&amp;"歳"&amp;DATEDIF(D88,K88,"YM")&amp;"カ月")</f>
        <v xml:space="preserve"> </v>
      </c>
      <c r="F88" s="138"/>
      <c r="G88" s="138"/>
      <c r="H88" s="138"/>
      <c r="I88" s="138"/>
      <c r="J88" s="40" t="s">
        <v>8</v>
      </c>
      <c r="K88" s="139">
        <f>DATE($B1,$D1,1)</f>
        <v>44348</v>
      </c>
      <c r="L88" s="139">
        <f>DATEDIF(D88,K88,"Y")</f>
        <v>121</v>
      </c>
      <c r="M88" s="121" t="str">
        <f t="shared" ref="M88" si="124">IF(L88=0,"○",IF(L88=1,"△",IF(L88=2,"□",IF(L88=3,"◇","×"))))</f>
        <v>×</v>
      </c>
      <c r="N88" s="87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  <c r="AA88" s="86"/>
      <c r="AB88" s="86"/>
      <c r="AC88" s="86"/>
      <c r="AD88" s="86"/>
      <c r="AE88" s="86"/>
      <c r="AF88" s="86"/>
      <c r="AG88" s="86"/>
      <c r="AH88" s="86"/>
      <c r="AI88" s="86"/>
      <c r="AJ88" s="86"/>
      <c r="AK88" s="86"/>
      <c r="AL88" s="86"/>
      <c r="AM88" s="86"/>
      <c r="AN88" s="86"/>
      <c r="AO88" s="86"/>
      <c r="AP88" s="86"/>
      <c r="AQ88" s="86"/>
      <c r="AR88" s="86"/>
      <c r="AS88" s="41">
        <f>SUM(N88:AR88)</f>
        <v>0</v>
      </c>
      <c r="AT88" s="36">
        <f t="shared" ref="AT88" si="125">COUNT(N88:AR88)</f>
        <v>0</v>
      </c>
    </row>
    <row r="89" spans="1:46" ht="21" customHeight="1" thickBot="1">
      <c r="A89" s="144"/>
      <c r="B89" s="114"/>
      <c r="C89" s="114"/>
      <c r="D89" s="116"/>
      <c r="E89" s="137"/>
      <c r="F89" s="118"/>
      <c r="G89" s="118"/>
      <c r="H89" s="118"/>
      <c r="I89" s="118"/>
      <c r="J89" s="38" t="s">
        <v>24</v>
      </c>
      <c r="K89" s="140"/>
      <c r="L89" s="141"/>
      <c r="M89" s="142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84"/>
      <c r="AM89" s="84"/>
      <c r="AN89" s="84"/>
      <c r="AO89" s="84"/>
      <c r="AP89" s="84"/>
      <c r="AQ89" s="84"/>
      <c r="AR89" s="84"/>
      <c r="AS89" s="39" t="str">
        <f>IF(AT88=AT89,"○","×")</f>
        <v>○</v>
      </c>
      <c r="AT89" s="36">
        <f t="shared" ref="AT89" si="126">COUNTIF(N89:AR89,"ａ")+COUNTIF(N89:AR89,"ｂ")+COUNTIF(N89:AR89,"ｃ")</f>
        <v>0</v>
      </c>
    </row>
    <row r="90" spans="1:46" ht="21" customHeight="1">
      <c r="A90" s="143">
        <v>44</v>
      </c>
      <c r="B90" s="145"/>
      <c r="C90" s="145"/>
      <c r="D90" s="146"/>
      <c r="E90" s="137" t="str">
        <f>IF(D90=""," ",DATEDIF(D90,K90,"Y")&amp;"歳"&amp;DATEDIF(D90,K90,"YM")&amp;"カ月")</f>
        <v xml:space="preserve"> </v>
      </c>
      <c r="F90" s="138"/>
      <c r="G90" s="138"/>
      <c r="H90" s="138"/>
      <c r="I90" s="138"/>
      <c r="J90" s="40" t="s">
        <v>8</v>
      </c>
      <c r="K90" s="139">
        <f>DATE($B1,$D1,1)</f>
        <v>44348</v>
      </c>
      <c r="L90" s="139">
        <f>DATEDIF(D90,K90,"Y")</f>
        <v>121</v>
      </c>
      <c r="M90" s="121" t="str">
        <f t="shared" ref="M90" si="127">IF(L90=0,"○",IF(L90=1,"△",IF(L90=2,"□",IF(L90=3,"◇","×"))))</f>
        <v>×</v>
      </c>
      <c r="N90" s="87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  <c r="AG90" s="86"/>
      <c r="AH90" s="86"/>
      <c r="AI90" s="86"/>
      <c r="AJ90" s="86"/>
      <c r="AK90" s="86"/>
      <c r="AL90" s="86"/>
      <c r="AM90" s="86"/>
      <c r="AN90" s="86"/>
      <c r="AO90" s="86"/>
      <c r="AP90" s="86"/>
      <c r="AQ90" s="86"/>
      <c r="AR90" s="86"/>
      <c r="AS90" s="41">
        <f>SUM(N90:AR90)</f>
        <v>0</v>
      </c>
      <c r="AT90" s="36">
        <f t="shared" ref="AT90" si="128">COUNT(N90:AR90)</f>
        <v>0</v>
      </c>
    </row>
    <row r="91" spans="1:46" ht="21" customHeight="1" thickBot="1">
      <c r="A91" s="144"/>
      <c r="B91" s="114"/>
      <c r="C91" s="114"/>
      <c r="D91" s="116"/>
      <c r="E91" s="137"/>
      <c r="F91" s="118"/>
      <c r="G91" s="118"/>
      <c r="H91" s="118"/>
      <c r="I91" s="118"/>
      <c r="J91" s="38" t="s">
        <v>24</v>
      </c>
      <c r="K91" s="140"/>
      <c r="L91" s="141"/>
      <c r="M91" s="142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84"/>
      <c r="AM91" s="84"/>
      <c r="AN91" s="84"/>
      <c r="AO91" s="84"/>
      <c r="AP91" s="84"/>
      <c r="AQ91" s="84"/>
      <c r="AR91" s="84"/>
      <c r="AS91" s="39" t="str">
        <f>IF(AT90=AT91,"○","×")</f>
        <v>○</v>
      </c>
      <c r="AT91" s="36">
        <f t="shared" ref="AT91" si="129">COUNTIF(N91:AR91,"ａ")+COUNTIF(N91:AR91,"ｂ")+COUNTIF(N91:AR91,"ｃ")</f>
        <v>0</v>
      </c>
    </row>
    <row r="92" spans="1:46" ht="21" customHeight="1">
      <c r="A92" s="143">
        <v>45</v>
      </c>
      <c r="B92" s="145"/>
      <c r="C92" s="145"/>
      <c r="D92" s="146"/>
      <c r="E92" s="137" t="str">
        <f>IF(D92=""," ",DATEDIF(D92,K92,"Y")&amp;"歳"&amp;DATEDIF(D92,K92,"YM")&amp;"カ月")</f>
        <v xml:space="preserve"> </v>
      </c>
      <c r="F92" s="138"/>
      <c r="G92" s="138"/>
      <c r="H92" s="138"/>
      <c r="I92" s="138"/>
      <c r="J92" s="40" t="s">
        <v>8</v>
      </c>
      <c r="K92" s="139">
        <f>DATE($B1,$D1,1)</f>
        <v>44348</v>
      </c>
      <c r="L92" s="139">
        <f>DATEDIF(D92,K92,"Y")</f>
        <v>121</v>
      </c>
      <c r="M92" s="121" t="str">
        <f t="shared" ref="M92" si="130">IF(L92=0,"○",IF(L92=1,"△",IF(L92=2,"□",IF(L92=3,"◇","×"))))</f>
        <v>×</v>
      </c>
      <c r="N92" s="87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6"/>
      <c r="AD92" s="86"/>
      <c r="AE92" s="86"/>
      <c r="AF92" s="86"/>
      <c r="AG92" s="86"/>
      <c r="AH92" s="86"/>
      <c r="AI92" s="86"/>
      <c r="AJ92" s="86"/>
      <c r="AK92" s="86"/>
      <c r="AL92" s="86"/>
      <c r="AM92" s="86"/>
      <c r="AN92" s="86"/>
      <c r="AO92" s="86"/>
      <c r="AP92" s="86"/>
      <c r="AQ92" s="86"/>
      <c r="AR92" s="86"/>
      <c r="AS92" s="41">
        <f>SUM(N92:AR92)</f>
        <v>0</v>
      </c>
      <c r="AT92" s="36">
        <f t="shared" ref="AT92" si="131">COUNT(N92:AR92)</f>
        <v>0</v>
      </c>
    </row>
    <row r="93" spans="1:46" ht="21" customHeight="1" thickBot="1">
      <c r="A93" s="144"/>
      <c r="B93" s="114"/>
      <c r="C93" s="114"/>
      <c r="D93" s="116"/>
      <c r="E93" s="137"/>
      <c r="F93" s="118"/>
      <c r="G93" s="118"/>
      <c r="H93" s="118"/>
      <c r="I93" s="118"/>
      <c r="J93" s="38" t="s">
        <v>24</v>
      </c>
      <c r="K93" s="140"/>
      <c r="L93" s="141"/>
      <c r="M93" s="142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84"/>
      <c r="AM93" s="84"/>
      <c r="AN93" s="84"/>
      <c r="AO93" s="84"/>
      <c r="AP93" s="84"/>
      <c r="AQ93" s="84"/>
      <c r="AR93" s="84"/>
      <c r="AS93" s="39" t="str">
        <f>IF(AT92=AT93,"○","×")</f>
        <v>○</v>
      </c>
      <c r="AT93" s="36">
        <f t="shared" ref="AT93" si="132">COUNTIF(N93:AR93,"ａ")+COUNTIF(N93:AR93,"ｂ")+COUNTIF(N93:AR93,"ｃ")</f>
        <v>0</v>
      </c>
    </row>
    <row r="94" spans="1:46" ht="21" customHeight="1">
      <c r="A94" s="143">
        <v>46</v>
      </c>
      <c r="B94" s="145"/>
      <c r="C94" s="145"/>
      <c r="D94" s="146"/>
      <c r="E94" s="137" t="str">
        <f>IF(D94=""," ",DATEDIF(D94,K94,"Y")&amp;"歳"&amp;DATEDIF(D94,K94,"YM")&amp;"カ月")</f>
        <v xml:space="preserve"> </v>
      </c>
      <c r="F94" s="138"/>
      <c r="G94" s="138"/>
      <c r="H94" s="138"/>
      <c r="I94" s="138"/>
      <c r="J94" s="40" t="s">
        <v>8</v>
      </c>
      <c r="K94" s="139">
        <f>DATE($B1,$D1,1)</f>
        <v>44348</v>
      </c>
      <c r="L94" s="139">
        <f>DATEDIF(D94,K94,"Y")</f>
        <v>121</v>
      </c>
      <c r="M94" s="121" t="str">
        <f t="shared" ref="M94" si="133">IF(L94=0,"○",IF(L94=1,"△",IF(L94=2,"□",IF(L94=3,"◇","×"))))</f>
        <v>×</v>
      </c>
      <c r="N94" s="87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  <c r="AE94" s="86"/>
      <c r="AF94" s="86"/>
      <c r="AG94" s="86"/>
      <c r="AH94" s="86"/>
      <c r="AI94" s="86"/>
      <c r="AJ94" s="86"/>
      <c r="AK94" s="86"/>
      <c r="AL94" s="86"/>
      <c r="AM94" s="86"/>
      <c r="AN94" s="86"/>
      <c r="AO94" s="86"/>
      <c r="AP94" s="86"/>
      <c r="AQ94" s="86"/>
      <c r="AR94" s="86"/>
      <c r="AS94" s="41">
        <f>SUM(N94:AR94)</f>
        <v>0</v>
      </c>
      <c r="AT94" s="36">
        <f t="shared" ref="AT94" si="134">COUNT(N94:AR94)</f>
        <v>0</v>
      </c>
    </row>
    <row r="95" spans="1:46" ht="21" customHeight="1" thickBot="1">
      <c r="A95" s="144"/>
      <c r="B95" s="114"/>
      <c r="C95" s="114"/>
      <c r="D95" s="116"/>
      <c r="E95" s="137"/>
      <c r="F95" s="118"/>
      <c r="G95" s="118"/>
      <c r="H95" s="118"/>
      <c r="I95" s="118"/>
      <c r="J95" s="38" t="s">
        <v>24</v>
      </c>
      <c r="K95" s="140"/>
      <c r="L95" s="141"/>
      <c r="M95" s="142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39" t="str">
        <f>IF(AT94=AT95,"○","×")</f>
        <v>○</v>
      </c>
      <c r="AT95" s="36">
        <f t="shared" ref="AT95" si="135">COUNTIF(N95:AR95,"ａ")+COUNTIF(N95:AR95,"ｂ")+COUNTIF(N95:AR95,"ｃ")</f>
        <v>0</v>
      </c>
    </row>
    <row r="96" spans="1:46" ht="21" customHeight="1">
      <c r="A96" s="143">
        <v>47</v>
      </c>
      <c r="B96" s="145"/>
      <c r="C96" s="145"/>
      <c r="D96" s="146"/>
      <c r="E96" s="137" t="str">
        <f>IF(D96=""," ",DATEDIF(D96,K96,"Y")&amp;"歳"&amp;DATEDIF(D96,K96,"YM")&amp;"カ月")</f>
        <v xml:space="preserve"> </v>
      </c>
      <c r="F96" s="138"/>
      <c r="G96" s="138"/>
      <c r="H96" s="138"/>
      <c r="I96" s="138"/>
      <c r="J96" s="40" t="s">
        <v>8</v>
      </c>
      <c r="K96" s="139">
        <f>DATE($B1,$D1,1)</f>
        <v>44348</v>
      </c>
      <c r="L96" s="139">
        <f>DATEDIF(D96,K96,"Y")</f>
        <v>121</v>
      </c>
      <c r="M96" s="121" t="str">
        <f t="shared" ref="M96" si="136">IF(L96=0,"○",IF(L96=1,"△",IF(L96=2,"□",IF(L96=3,"◇","×"))))</f>
        <v>×</v>
      </c>
      <c r="N96" s="87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  <c r="AA96" s="86"/>
      <c r="AB96" s="86"/>
      <c r="AC96" s="86"/>
      <c r="AD96" s="86"/>
      <c r="AE96" s="86"/>
      <c r="AF96" s="86"/>
      <c r="AG96" s="86"/>
      <c r="AH96" s="86"/>
      <c r="AI96" s="86"/>
      <c r="AJ96" s="86"/>
      <c r="AK96" s="86"/>
      <c r="AL96" s="86"/>
      <c r="AM96" s="86"/>
      <c r="AN96" s="86"/>
      <c r="AO96" s="86"/>
      <c r="AP96" s="86"/>
      <c r="AQ96" s="86"/>
      <c r="AR96" s="86"/>
      <c r="AS96" s="41">
        <f>SUM(N96:AR96)</f>
        <v>0</v>
      </c>
      <c r="AT96" s="36">
        <f t="shared" ref="AT96" si="137">COUNT(N96:AR96)</f>
        <v>0</v>
      </c>
    </row>
    <row r="97" spans="1:46" ht="21" customHeight="1" thickBot="1">
      <c r="A97" s="144"/>
      <c r="B97" s="114"/>
      <c r="C97" s="114"/>
      <c r="D97" s="116"/>
      <c r="E97" s="137"/>
      <c r="F97" s="118"/>
      <c r="G97" s="118"/>
      <c r="H97" s="118"/>
      <c r="I97" s="118"/>
      <c r="J97" s="38" t="s">
        <v>24</v>
      </c>
      <c r="K97" s="140"/>
      <c r="L97" s="141"/>
      <c r="M97" s="142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39" t="str">
        <f>IF(AT96=AT97,"○","×")</f>
        <v>○</v>
      </c>
      <c r="AT97" s="36">
        <f t="shared" ref="AT97" si="138">COUNTIF(N97:AR97,"ａ")+COUNTIF(N97:AR97,"ｂ")+COUNTIF(N97:AR97,"ｃ")</f>
        <v>0</v>
      </c>
    </row>
    <row r="98" spans="1:46" ht="21" customHeight="1">
      <c r="A98" s="143">
        <v>48</v>
      </c>
      <c r="B98" s="145"/>
      <c r="C98" s="145"/>
      <c r="D98" s="146"/>
      <c r="E98" s="137" t="str">
        <f>IF(D98=""," ",DATEDIF(D98,K98,"Y")&amp;"歳"&amp;DATEDIF(D98,K98,"YM")&amp;"カ月")</f>
        <v xml:space="preserve"> </v>
      </c>
      <c r="F98" s="138"/>
      <c r="G98" s="138"/>
      <c r="H98" s="138"/>
      <c r="I98" s="138"/>
      <c r="J98" s="40" t="s">
        <v>8</v>
      </c>
      <c r="K98" s="139">
        <f>DATE($B1,$D1,1)</f>
        <v>44348</v>
      </c>
      <c r="L98" s="139">
        <f>DATEDIF(D98,K98,"Y")</f>
        <v>121</v>
      </c>
      <c r="M98" s="121" t="str">
        <f t="shared" ref="M98" si="139">IF(L98=0,"○",IF(L98=1,"△",IF(L98=2,"□",IF(L98=3,"◇","×"))))</f>
        <v>×</v>
      </c>
      <c r="N98" s="87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41">
        <f>SUM(N98:AR98)</f>
        <v>0</v>
      </c>
      <c r="AT98" s="36">
        <f t="shared" ref="AT98" si="140">COUNT(N98:AR98)</f>
        <v>0</v>
      </c>
    </row>
    <row r="99" spans="1:46" ht="21" customHeight="1" thickBot="1">
      <c r="A99" s="144"/>
      <c r="B99" s="114"/>
      <c r="C99" s="114"/>
      <c r="D99" s="116"/>
      <c r="E99" s="137"/>
      <c r="F99" s="118"/>
      <c r="G99" s="118"/>
      <c r="H99" s="118"/>
      <c r="I99" s="118"/>
      <c r="J99" s="38" t="s">
        <v>24</v>
      </c>
      <c r="K99" s="140"/>
      <c r="L99" s="141"/>
      <c r="M99" s="142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39" t="str">
        <f>IF(AT98=AT99,"○","×")</f>
        <v>○</v>
      </c>
      <c r="AT99" s="36">
        <f t="shared" ref="AT99" si="141">COUNTIF(N99:AR99,"ａ")+COUNTIF(N99:AR99,"ｂ")+COUNTIF(N99:AR99,"ｃ")</f>
        <v>0</v>
      </c>
    </row>
    <row r="100" spans="1:46" ht="21" customHeight="1">
      <c r="A100" s="143">
        <v>49</v>
      </c>
      <c r="B100" s="145"/>
      <c r="C100" s="145"/>
      <c r="D100" s="146"/>
      <c r="E100" s="137" t="str">
        <f>IF(D100=""," ",DATEDIF(D100,K100,"Y")&amp;"歳"&amp;DATEDIF(D100,K100,"YM")&amp;"カ月")</f>
        <v xml:space="preserve"> </v>
      </c>
      <c r="F100" s="138"/>
      <c r="G100" s="138"/>
      <c r="H100" s="138"/>
      <c r="I100" s="138"/>
      <c r="J100" s="40" t="s">
        <v>8</v>
      </c>
      <c r="K100" s="139">
        <f>DATE($B1,$D1,1)</f>
        <v>44348</v>
      </c>
      <c r="L100" s="139">
        <f>DATEDIF(D100,K100,"Y")</f>
        <v>121</v>
      </c>
      <c r="M100" s="121" t="str">
        <f t="shared" ref="M100:M162" si="142">IF(L100=0,"○",IF(L100=1,"△",IF(L100=2,"□",IF(L100=3,"◇","×"))))</f>
        <v>×</v>
      </c>
      <c r="N100" s="87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  <c r="AA100" s="86"/>
      <c r="AB100" s="86"/>
      <c r="AC100" s="86"/>
      <c r="AD100" s="86"/>
      <c r="AE100" s="86"/>
      <c r="AF100" s="86"/>
      <c r="AG100" s="86"/>
      <c r="AH100" s="86"/>
      <c r="AI100" s="86"/>
      <c r="AJ100" s="86"/>
      <c r="AK100" s="86"/>
      <c r="AL100" s="86"/>
      <c r="AM100" s="86"/>
      <c r="AN100" s="86"/>
      <c r="AO100" s="86"/>
      <c r="AP100" s="86"/>
      <c r="AQ100" s="86"/>
      <c r="AR100" s="86"/>
      <c r="AS100" s="41">
        <f>SUM(N100:AR100)</f>
        <v>0</v>
      </c>
      <c r="AT100" s="36">
        <f t="shared" ref="AT100" si="143">COUNT(N100:AR100)</f>
        <v>0</v>
      </c>
    </row>
    <row r="101" spans="1:46" ht="21" customHeight="1" thickBot="1">
      <c r="A101" s="144"/>
      <c r="B101" s="114"/>
      <c r="C101" s="114"/>
      <c r="D101" s="116"/>
      <c r="E101" s="137"/>
      <c r="F101" s="118"/>
      <c r="G101" s="118"/>
      <c r="H101" s="118"/>
      <c r="I101" s="118"/>
      <c r="J101" s="38" t="s">
        <v>24</v>
      </c>
      <c r="K101" s="140"/>
      <c r="L101" s="141"/>
      <c r="M101" s="142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39" t="str">
        <f>IF(AT100=AT101,"○","×")</f>
        <v>○</v>
      </c>
      <c r="AT101" s="36">
        <f t="shared" ref="AT101" si="144">COUNTIF(N101:AR101,"ａ")+COUNTIF(N101:AR101,"ｂ")+COUNTIF(N101:AR101,"ｃ")</f>
        <v>0</v>
      </c>
    </row>
    <row r="102" spans="1:46" ht="21" customHeight="1">
      <c r="A102" s="143">
        <v>50</v>
      </c>
      <c r="B102" s="145"/>
      <c r="C102" s="145"/>
      <c r="D102" s="146"/>
      <c r="E102" s="137" t="str">
        <f>IF(D102=""," ",DATEDIF(D102,K102,"Y")&amp;"歳"&amp;DATEDIF(D102,K102,"YM")&amp;"カ月")</f>
        <v xml:space="preserve"> </v>
      </c>
      <c r="F102" s="138"/>
      <c r="G102" s="138"/>
      <c r="H102" s="138"/>
      <c r="I102" s="138"/>
      <c r="J102" s="40" t="s">
        <v>8</v>
      </c>
      <c r="K102" s="139">
        <f>DATE($B1,$D1,1)</f>
        <v>44348</v>
      </c>
      <c r="L102" s="139">
        <f>DATEDIF(D102,K102,"Y")</f>
        <v>121</v>
      </c>
      <c r="M102" s="121" t="str">
        <f t="shared" si="142"/>
        <v>×</v>
      </c>
      <c r="N102" s="87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41">
        <f>SUM(N102:AR102)</f>
        <v>0</v>
      </c>
      <c r="AT102" s="36">
        <f t="shared" ref="AT102" si="145">COUNT(N102:AR102)</f>
        <v>0</v>
      </c>
    </row>
    <row r="103" spans="1:46" ht="21" customHeight="1" thickBot="1">
      <c r="A103" s="144"/>
      <c r="B103" s="114"/>
      <c r="C103" s="114"/>
      <c r="D103" s="116"/>
      <c r="E103" s="137"/>
      <c r="F103" s="118"/>
      <c r="G103" s="118"/>
      <c r="H103" s="118"/>
      <c r="I103" s="118"/>
      <c r="J103" s="38" t="s">
        <v>24</v>
      </c>
      <c r="K103" s="140"/>
      <c r="L103" s="141"/>
      <c r="M103" s="142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39" t="str">
        <f t="shared" ref="AS103" si="146">IF(AT102=AT103,"○","×")</f>
        <v>○</v>
      </c>
      <c r="AT103" s="36">
        <f t="shared" ref="AT103" si="147">COUNTIF(N103:AR103,"ａ")+COUNTIF(N103:AR103,"ｂ")+COUNTIF(N103:AR103,"ｃ")</f>
        <v>0</v>
      </c>
    </row>
    <row r="104" spans="1:46" ht="21" customHeight="1">
      <c r="A104" s="143">
        <v>51</v>
      </c>
      <c r="B104" s="145"/>
      <c r="C104" s="145"/>
      <c r="D104" s="146"/>
      <c r="E104" s="137" t="str">
        <f>IF(D104=""," ",DATEDIF(D104,K104,"Y")&amp;"歳"&amp;DATEDIF(D104,K104,"YM")&amp;"カ月")</f>
        <v xml:space="preserve"> </v>
      </c>
      <c r="F104" s="138"/>
      <c r="G104" s="138"/>
      <c r="H104" s="138"/>
      <c r="I104" s="138"/>
      <c r="J104" s="40" t="s">
        <v>8</v>
      </c>
      <c r="K104" s="139">
        <f>DATE($B1,$D1,1)</f>
        <v>44348</v>
      </c>
      <c r="L104" s="139">
        <f>DATEDIF(D104,K104,"Y")</f>
        <v>121</v>
      </c>
      <c r="M104" s="121" t="str">
        <f t="shared" si="142"/>
        <v>×</v>
      </c>
      <c r="N104" s="87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  <c r="AJ104" s="86"/>
      <c r="AK104" s="86"/>
      <c r="AL104" s="86"/>
      <c r="AM104" s="86"/>
      <c r="AN104" s="86"/>
      <c r="AO104" s="86"/>
      <c r="AP104" s="86"/>
      <c r="AQ104" s="86"/>
      <c r="AR104" s="86"/>
      <c r="AS104" s="41">
        <f>SUM(N104:AR104)</f>
        <v>0</v>
      </c>
      <c r="AT104" s="36">
        <f t="shared" ref="AT104" si="148">COUNT(N104:AR104)</f>
        <v>0</v>
      </c>
    </row>
    <row r="105" spans="1:46" ht="21" customHeight="1" thickBot="1">
      <c r="A105" s="144"/>
      <c r="B105" s="114"/>
      <c r="C105" s="114"/>
      <c r="D105" s="116"/>
      <c r="E105" s="137"/>
      <c r="F105" s="118"/>
      <c r="G105" s="118"/>
      <c r="H105" s="118"/>
      <c r="I105" s="118"/>
      <c r="J105" s="38" t="s">
        <v>24</v>
      </c>
      <c r="K105" s="140"/>
      <c r="L105" s="141"/>
      <c r="M105" s="142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39" t="str">
        <f t="shared" ref="AS105" si="149">IF(AT104=AT105,"○","×")</f>
        <v>○</v>
      </c>
      <c r="AT105" s="36">
        <f t="shared" ref="AT105" si="150">COUNTIF(N105:AR105,"ａ")+COUNTIF(N105:AR105,"ｂ")+COUNTIF(N105:AR105,"ｃ")</f>
        <v>0</v>
      </c>
    </row>
    <row r="106" spans="1:46" ht="21" customHeight="1">
      <c r="A106" s="143">
        <v>52</v>
      </c>
      <c r="B106" s="145"/>
      <c r="C106" s="145"/>
      <c r="D106" s="146"/>
      <c r="E106" s="137" t="str">
        <f>IF(D106=""," ",DATEDIF(D106,K106,"Y")&amp;"歳"&amp;DATEDIF(D106,K106,"YM")&amp;"カ月")</f>
        <v xml:space="preserve"> </v>
      </c>
      <c r="F106" s="138"/>
      <c r="G106" s="138"/>
      <c r="H106" s="138"/>
      <c r="I106" s="138"/>
      <c r="J106" s="40" t="s">
        <v>8</v>
      </c>
      <c r="K106" s="139">
        <f>DATE($B1,$D1,1)</f>
        <v>44348</v>
      </c>
      <c r="L106" s="139">
        <f>DATEDIF(D106,K106,"Y")</f>
        <v>121</v>
      </c>
      <c r="M106" s="121" t="str">
        <f t="shared" si="142"/>
        <v>×</v>
      </c>
      <c r="N106" s="87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  <c r="AG106" s="86"/>
      <c r="AH106" s="86"/>
      <c r="AI106" s="86"/>
      <c r="AJ106" s="86"/>
      <c r="AK106" s="86"/>
      <c r="AL106" s="86"/>
      <c r="AM106" s="86"/>
      <c r="AN106" s="86"/>
      <c r="AO106" s="86"/>
      <c r="AP106" s="86"/>
      <c r="AQ106" s="86"/>
      <c r="AR106" s="86"/>
      <c r="AS106" s="41">
        <f>SUM(N106:AR106)</f>
        <v>0</v>
      </c>
      <c r="AT106" s="36">
        <f t="shared" ref="AT106" si="151">COUNT(N106:AR106)</f>
        <v>0</v>
      </c>
    </row>
    <row r="107" spans="1:46" ht="21" customHeight="1" thickBot="1">
      <c r="A107" s="144"/>
      <c r="B107" s="114"/>
      <c r="C107" s="114"/>
      <c r="D107" s="116"/>
      <c r="E107" s="137"/>
      <c r="F107" s="118"/>
      <c r="G107" s="118"/>
      <c r="H107" s="118"/>
      <c r="I107" s="118"/>
      <c r="J107" s="38" t="s">
        <v>24</v>
      </c>
      <c r="K107" s="140"/>
      <c r="L107" s="141"/>
      <c r="M107" s="142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39" t="str">
        <f t="shared" ref="AS107" si="152">IF(AT106=AT107,"○","×")</f>
        <v>○</v>
      </c>
      <c r="AT107" s="36">
        <f t="shared" ref="AT107" si="153">COUNTIF(N107:AR107,"ａ")+COUNTIF(N107:AR107,"ｂ")+COUNTIF(N107:AR107,"ｃ")</f>
        <v>0</v>
      </c>
    </row>
    <row r="108" spans="1:46" ht="21" customHeight="1">
      <c r="A108" s="143">
        <v>53</v>
      </c>
      <c r="B108" s="145"/>
      <c r="C108" s="145"/>
      <c r="D108" s="146"/>
      <c r="E108" s="137" t="str">
        <f>IF(D108=""," ",DATEDIF(D108,K108,"Y")&amp;"歳"&amp;DATEDIF(D108,K108,"YM")&amp;"カ月")</f>
        <v xml:space="preserve"> </v>
      </c>
      <c r="F108" s="138"/>
      <c r="G108" s="138"/>
      <c r="H108" s="138"/>
      <c r="I108" s="138"/>
      <c r="J108" s="40" t="s">
        <v>8</v>
      </c>
      <c r="K108" s="139">
        <f>DATE($B1,$D1,1)</f>
        <v>44348</v>
      </c>
      <c r="L108" s="139">
        <f>DATEDIF(D108,K108,"Y")</f>
        <v>121</v>
      </c>
      <c r="M108" s="121" t="str">
        <f t="shared" si="142"/>
        <v>×</v>
      </c>
      <c r="N108" s="87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  <c r="AI108" s="86"/>
      <c r="AJ108" s="86"/>
      <c r="AK108" s="86"/>
      <c r="AL108" s="86"/>
      <c r="AM108" s="86"/>
      <c r="AN108" s="86"/>
      <c r="AO108" s="86"/>
      <c r="AP108" s="86"/>
      <c r="AQ108" s="86"/>
      <c r="AR108" s="86"/>
      <c r="AS108" s="41">
        <f>SUM(N108:AR108)</f>
        <v>0</v>
      </c>
      <c r="AT108" s="36">
        <f t="shared" ref="AT108" si="154">COUNT(N108:AR108)</f>
        <v>0</v>
      </c>
    </row>
    <row r="109" spans="1:46" ht="21" customHeight="1" thickBot="1">
      <c r="A109" s="144"/>
      <c r="B109" s="114"/>
      <c r="C109" s="114"/>
      <c r="D109" s="116"/>
      <c r="E109" s="137"/>
      <c r="F109" s="118"/>
      <c r="G109" s="118"/>
      <c r="H109" s="118"/>
      <c r="I109" s="118"/>
      <c r="J109" s="38" t="s">
        <v>24</v>
      </c>
      <c r="K109" s="140"/>
      <c r="L109" s="141"/>
      <c r="M109" s="142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39" t="str">
        <f t="shared" ref="AS109" si="155">IF(AT108=AT109,"○","×")</f>
        <v>○</v>
      </c>
      <c r="AT109" s="36">
        <f t="shared" ref="AT109" si="156">COUNTIF(N109:AR109,"ａ")+COUNTIF(N109:AR109,"ｂ")+COUNTIF(N109:AR109,"ｃ")</f>
        <v>0</v>
      </c>
    </row>
    <row r="110" spans="1:46" ht="21" customHeight="1">
      <c r="A110" s="143">
        <v>54</v>
      </c>
      <c r="B110" s="145"/>
      <c r="C110" s="145"/>
      <c r="D110" s="146"/>
      <c r="E110" s="137" t="str">
        <f>IF(D110=""," ",DATEDIF(D110,K110,"Y")&amp;"歳"&amp;DATEDIF(D110,K110,"YM")&amp;"カ月")</f>
        <v xml:space="preserve"> </v>
      </c>
      <c r="F110" s="138"/>
      <c r="G110" s="138"/>
      <c r="H110" s="138"/>
      <c r="I110" s="138"/>
      <c r="J110" s="40" t="s">
        <v>8</v>
      </c>
      <c r="K110" s="139">
        <f>DATE($B1,$D1,1)</f>
        <v>44348</v>
      </c>
      <c r="L110" s="139">
        <f>DATEDIF(D110,K110,"Y")</f>
        <v>121</v>
      </c>
      <c r="M110" s="121" t="str">
        <f t="shared" si="142"/>
        <v>×</v>
      </c>
      <c r="N110" s="87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  <c r="AK110" s="86"/>
      <c r="AL110" s="86"/>
      <c r="AM110" s="86"/>
      <c r="AN110" s="86"/>
      <c r="AO110" s="86"/>
      <c r="AP110" s="86"/>
      <c r="AQ110" s="86"/>
      <c r="AR110" s="86"/>
      <c r="AS110" s="41">
        <f>SUM(N110:AR110)</f>
        <v>0</v>
      </c>
      <c r="AT110" s="36">
        <f t="shared" ref="AT110" si="157">COUNT(N110:AR110)</f>
        <v>0</v>
      </c>
    </row>
    <row r="111" spans="1:46" ht="21" customHeight="1" thickBot="1">
      <c r="A111" s="144"/>
      <c r="B111" s="114"/>
      <c r="C111" s="114"/>
      <c r="D111" s="116"/>
      <c r="E111" s="137"/>
      <c r="F111" s="118"/>
      <c r="G111" s="118"/>
      <c r="H111" s="118"/>
      <c r="I111" s="118"/>
      <c r="J111" s="38" t="s">
        <v>24</v>
      </c>
      <c r="K111" s="140"/>
      <c r="L111" s="141"/>
      <c r="M111" s="142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39" t="str">
        <f t="shared" ref="AS111" si="158">IF(AT110=AT111,"○","×")</f>
        <v>○</v>
      </c>
      <c r="AT111" s="36">
        <f t="shared" ref="AT111" si="159">COUNTIF(N111:AR111,"ａ")+COUNTIF(N111:AR111,"ｂ")+COUNTIF(N111:AR111,"ｃ")</f>
        <v>0</v>
      </c>
    </row>
    <row r="112" spans="1:46" ht="21" customHeight="1">
      <c r="A112" s="143">
        <v>55</v>
      </c>
      <c r="B112" s="145"/>
      <c r="C112" s="145"/>
      <c r="D112" s="146"/>
      <c r="E112" s="137" t="str">
        <f>IF(D112=""," ",DATEDIF(D112,K112,"Y")&amp;"歳"&amp;DATEDIF(D112,K112,"YM")&amp;"カ月")</f>
        <v xml:space="preserve"> </v>
      </c>
      <c r="F112" s="138"/>
      <c r="G112" s="138"/>
      <c r="H112" s="138"/>
      <c r="I112" s="138"/>
      <c r="J112" s="40" t="s">
        <v>8</v>
      </c>
      <c r="K112" s="139">
        <f>DATE($B1,$D1,1)</f>
        <v>44348</v>
      </c>
      <c r="L112" s="139">
        <f>DATEDIF(D112,K112,"Y")</f>
        <v>121</v>
      </c>
      <c r="M112" s="121" t="str">
        <f t="shared" si="142"/>
        <v>×</v>
      </c>
      <c r="N112" s="87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  <c r="AE112" s="86"/>
      <c r="AF112" s="86"/>
      <c r="AG112" s="86"/>
      <c r="AH112" s="86"/>
      <c r="AI112" s="86"/>
      <c r="AJ112" s="86"/>
      <c r="AK112" s="86"/>
      <c r="AL112" s="86"/>
      <c r="AM112" s="86"/>
      <c r="AN112" s="86"/>
      <c r="AO112" s="86"/>
      <c r="AP112" s="86"/>
      <c r="AQ112" s="86"/>
      <c r="AR112" s="86"/>
      <c r="AS112" s="41">
        <f>SUM(N112:AR112)</f>
        <v>0</v>
      </c>
      <c r="AT112" s="36">
        <f t="shared" ref="AT112" si="160">COUNT(N112:AR112)</f>
        <v>0</v>
      </c>
    </row>
    <row r="113" spans="1:46" ht="21" customHeight="1" thickBot="1">
      <c r="A113" s="144"/>
      <c r="B113" s="114"/>
      <c r="C113" s="114"/>
      <c r="D113" s="116"/>
      <c r="E113" s="137"/>
      <c r="F113" s="118"/>
      <c r="G113" s="118"/>
      <c r="H113" s="118"/>
      <c r="I113" s="118"/>
      <c r="J113" s="38" t="s">
        <v>24</v>
      </c>
      <c r="K113" s="140"/>
      <c r="L113" s="141"/>
      <c r="M113" s="142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39" t="str">
        <f t="shared" ref="AS113" si="161">IF(AT112=AT113,"○","×")</f>
        <v>○</v>
      </c>
      <c r="AT113" s="36">
        <f t="shared" ref="AT113" si="162">COUNTIF(N113:AR113,"ａ")+COUNTIF(N113:AR113,"ｂ")+COUNTIF(N113:AR113,"ｃ")</f>
        <v>0</v>
      </c>
    </row>
    <row r="114" spans="1:46" ht="21" customHeight="1">
      <c r="A114" s="143">
        <v>56</v>
      </c>
      <c r="B114" s="145"/>
      <c r="C114" s="145"/>
      <c r="D114" s="146"/>
      <c r="E114" s="137" t="str">
        <f>IF(D114=""," ",DATEDIF(D114,K114,"Y")&amp;"歳"&amp;DATEDIF(D114,K114,"YM")&amp;"カ月")</f>
        <v xml:space="preserve"> </v>
      </c>
      <c r="F114" s="138"/>
      <c r="G114" s="138"/>
      <c r="H114" s="138"/>
      <c r="I114" s="138"/>
      <c r="J114" s="40" t="s">
        <v>8</v>
      </c>
      <c r="K114" s="139">
        <f>DATE($B1,$D1,1)</f>
        <v>44348</v>
      </c>
      <c r="L114" s="139">
        <f>DATEDIF(D114,K114,"Y")</f>
        <v>121</v>
      </c>
      <c r="M114" s="121" t="str">
        <f t="shared" si="142"/>
        <v>×</v>
      </c>
      <c r="N114" s="87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41">
        <f>SUM(N114:AR114)</f>
        <v>0</v>
      </c>
      <c r="AT114" s="36">
        <f t="shared" ref="AT114" si="163">COUNT(N114:AR114)</f>
        <v>0</v>
      </c>
    </row>
    <row r="115" spans="1:46" ht="21" customHeight="1" thickBot="1">
      <c r="A115" s="144"/>
      <c r="B115" s="114"/>
      <c r="C115" s="114"/>
      <c r="D115" s="116"/>
      <c r="E115" s="137"/>
      <c r="F115" s="118"/>
      <c r="G115" s="118"/>
      <c r="H115" s="118"/>
      <c r="I115" s="118"/>
      <c r="J115" s="38" t="s">
        <v>24</v>
      </c>
      <c r="K115" s="140"/>
      <c r="L115" s="141"/>
      <c r="M115" s="142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39" t="str">
        <f t="shared" ref="AS115" si="164">IF(AT114=AT115,"○","×")</f>
        <v>○</v>
      </c>
      <c r="AT115" s="36">
        <f t="shared" ref="AT115" si="165">COUNTIF(N115:AR115,"ａ")+COUNTIF(N115:AR115,"ｂ")+COUNTIF(N115:AR115,"ｃ")</f>
        <v>0</v>
      </c>
    </row>
    <row r="116" spans="1:46" ht="21" customHeight="1">
      <c r="A116" s="143">
        <v>57</v>
      </c>
      <c r="B116" s="145"/>
      <c r="C116" s="145"/>
      <c r="D116" s="146"/>
      <c r="E116" s="137" t="str">
        <f>IF(D116=""," ",DATEDIF(D116,K116,"Y")&amp;"歳"&amp;DATEDIF(D116,K116,"YM")&amp;"カ月")</f>
        <v xml:space="preserve"> </v>
      </c>
      <c r="F116" s="138"/>
      <c r="G116" s="138"/>
      <c r="H116" s="138"/>
      <c r="I116" s="138"/>
      <c r="J116" s="40" t="s">
        <v>8</v>
      </c>
      <c r="K116" s="139">
        <f>DATE($B1,$D1,1)</f>
        <v>44348</v>
      </c>
      <c r="L116" s="139">
        <f>DATEDIF(D116,K116,"Y")</f>
        <v>121</v>
      </c>
      <c r="M116" s="121" t="str">
        <f t="shared" si="142"/>
        <v>×</v>
      </c>
      <c r="N116" s="87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  <c r="AI116" s="86"/>
      <c r="AJ116" s="86"/>
      <c r="AK116" s="86"/>
      <c r="AL116" s="86"/>
      <c r="AM116" s="86"/>
      <c r="AN116" s="86"/>
      <c r="AO116" s="86"/>
      <c r="AP116" s="86"/>
      <c r="AQ116" s="86"/>
      <c r="AR116" s="86"/>
      <c r="AS116" s="41">
        <f>SUM(N116:AR116)</f>
        <v>0</v>
      </c>
      <c r="AT116" s="36">
        <f t="shared" ref="AT116" si="166">COUNT(N116:AR116)</f>
        <v>0</v>
      </c>
    </row>
    <row r="117" spans="1:46" ht="21" customHeight="1" thickBot="1">
      <c r="A117" s="144"/>
      <c r="B117" s="114"/>
      <c r="C117" s="114"/>
      <c r="D117" s="116"/>
      <c r="E117" s="137"/>
      <c r="F117" s="118"/>
      <c r="G117" s="118"/>
      <c r="H117" s="118"/>
      <c r="I117" s="118"/>
      <c r="J117" s="38" t="s">
        <v>24</v>
      </c>
      <c r="K117" s="140"/>
      <c r="L117" s="141"/>
      <c r="M117" s="142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39" t="str">
        <f t="shared" ref="AS117" si="167">IF(AT116=AT117,"○","×")</f>
        <v>○</v>
      </c>
      <c r="AT117" s="36">
        <f t="shared" ref="AT117" si="168">COUNTIF(N117:AR117,"ａ")+COUNTIF(N117:AR117,"ｂ")+COUNTIF(N117:AR117,"ｃ")</f>
        <v>0</v>
      </c>
    </row>
    <row r="118" spans="1:46" ht="21" customHeight="1">
      <c r="A118" s="143">
        <v>58</v>
      </c>
      <c r="B118" s="145"/>
      <c r="C118" s="145"/>
      <c r="D118" s="146"/>
      <c r="E118" s="137" t="str">
        <f>IF(D118=""," ",DATEDIF(D118,K118,"Y")&amp;"歳"&amp;DATEDIF(D118,K118,"YM")&amp;"カ月")</f>
        <v xml:space="preserve"> </v>
      </c>
      <c r="F118" s="138"/>
      <c r="G118" s="138"/>
      <c r="H118" s="138"/>
      <c r="I118" s="138"/>
      <c r="J118" s="40" t="s">
        <v>8</v>
      </c>
      <c r="K118" s="139">
        <f>DATE($B1,$D1,1)</f>
        <v>44348</v>
      </c>
      <c r="L118" s="139">
        <f>DATEDIF(D118,K118,"Y")</f>
        <v>121</v>
      </c>
      <c r="M118" s="121" t="str">
        <f t="shared" si="142"/>
        <v>×</v>
      </c>
      <c r="N118" s="87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  <c r="AI118" s="86"/>
      <c r="AJ118" s="86"/>
      <c r="AK118" s="86"/>
      <c r="AL118" s="86"/>
      <c r="AM118" s="86"/>
      <c r="AN118" s="86"/>
      <c r="AO118" s="86"/>
      <c r="AP118" s="86"/>
      <c r="AQ118" s="86"/>
      <c r="AR118" s="86"/>
      <c r="AS118" s="41">
        <f>SUM(N118:AR118)</f>
        <v>0</v>
      </c>
      <c r="AT118" s="36">
        <f t="shared" ref="AT118" si="169">COUNT(N118:AR118)</f>
        <v>0</v>
      </c>
    </row>
    <row r="119" spans="1:46" ht="21" customHeight="1" thickBot="1">
      <c r="A119" s="144"/>
      <c r="B119" s="114"/>
      <c r="C119" s="114"/>
      <c r="D119" s="116"/>
      <c r="E119" s="137"/>
      <c r="F119" s="118"/>
      <c r="G119" s="118"/>
      <c r="H119" s="118"/>
      <c r="I119" s="118"/>
      <c r="J119" s="38" t="s">
        <v>24</v>
      </c>
      <c r="K119" s="140"/>
      <c r="L119" s="141"/>
      <c r="M119" s="142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39" t="str">
        <f t="shared" ref="AS119" si="170">IF(AT118=AT119,"○","×")</f>
        <v>○</v>
      </c>
      <c r="AT119" s="36">
        <f t="shared" ref="AT119" si="171">COUNTIF(N119:AR119,"ａ")+COUNTIF(N119:AR119,"ｂ")+COUNTIF(N119:AR119,"ｃ")</f>
        <v>0</v>
      </c>
    </row>
    <row r="120" spans="1:46" ht="21" customHeight="1">
      <c r="A120" s="143">
        <v>59</v>
      </c>
      <c r="B120" s="145"/>
      <c r="C120" s="145"/>
      <c r="D120" s="146"/>
      <c r="E120" s="137" t="str">
        <f>IF(D120=""," ",DATEDIF(D120,K120,"Y")&amp;"歳"&amp;DATEDIF(D120,K120,"YM")&amp;"カ月")</f>
        <v xml:space="preserve"> </v>
      </c>
      <c r="F120" s="138"/>
      <c r="G120" s="138"/>
      <c r="H120" s="138"/>
      <c r="I120" s="138"/>
      <c r="J120" s="40" t="s">
        <v>8</v>
      </c>
      <c r="K120" s="139">
        <f>DATE($B1,$D1,1)</f>
        <v>44348</v>
      </c>
      <c r="L120" s="139">
        <f>DATEDIF(D120,K120,"Y")</f>
        <v>121</v>
      </c>
      <c r="M120" s="121" t="str">
        <f t="shared" si="142"/>
        <v>×</v>
      </c>
      <c r="N120" s="87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  <c r="AI120" s="86"/>
      <c r="AJ120" s="86"/>
      <c r="AK120" s="86"/>
      <c r="AL120" s="86"/>
      <c r="AM120" s="86"/>
      <c r="AN120" s="86"/>
      <c r="AO120" s="86"/>
      <c r="AP120" s="86"/>
      <c r="AQ120" s="86"/>
      <c r="AR120" s="86"/>
      <c r="AS120" s="41">
        <f>SUM(N120:AR120)</f>
        <v>0</v>
      </c>
      <c r="AT120" s="36">
        <f t="shared" ref="AT120" si="172">COUNT(N120:AR120)</f>
        <v>0</v>
      </c>
    </row>
    <row r="121" spans="1:46" ht="21" customHeight="1" thickBot="1">
      <c r="A121" s="144"/>
      <c r="B121" s="114"/>
      <c r="C121" s="114"/>
      <c r="D121" s="116"/>
      <c r="E121" s="137"/>
      <c r="F121" s="118"/>
      <c r="G121" s="118"/>
      <c r="H121" s="118"/>
      <c r="I121" s="118"/>
      <c r="J121" s="38" t="s">
        <v>24</v>
      </c>
      <c r="K121" s="140"/>
      <c r="L121" s="141"/>
      <c r="M121" s="142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39" t="str">
        <f t="shared" ref="AS121" si="173">IF(AT120=AT121,"○","×")</f>
        <v>○</v>
      </c>
      <c r="AT121" s="36">
        <f t="shared" ref="AT121" si="174">COUNTIF(N121:AR121,"ａ")+COUNTIF(N121:AR121,"ｂ")+COUNTIF(N121:AR121,"ｃ")</f>
        <v>0</v>
      </c>
    </row>
    <row r="122" spans="1:46" ht="21" customHeight="1">
      <c r="A122" s="143">
        <v>60</v>
      </c>
      <c r="B122" s="145"/>
      <c r="C122" s="145"/>
      <c r="D122" s="146"/>
      <c r="E122" s="137" t="str">
        <f>IF(D122=""," ",DATEDIF(D122,K122,"Y")&amp;"歳"&amp;DATEDIF(D122,K122,"YM")&amp;"カ月")</f>
        <v xml:space="preserve"> </v>
      </c>
      <c r="F122" s="138"/>
      <c r="G122" s="138"/>
      <c r="H122" s="138"/>
      <c r="I122" s="138"/>
      <c r="J122" s="40" t="s">
        <v>8</v>
      </c>
      <c r="K122" s="139">
        <f>DATE($B1,$D1,1)</f>
        <v>44348</v>
      </c>
      <c r="L122" s="139">
        <f>DATEDIF(D122,K122,"Y")</f>
        <v>121</v>
      </c>
      <c r="M122" s="121" t="str">
        <f t="shared" si="142"/>
        <v>×</v>
      </c>
      <c r="N122" s="87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41">
        <f>SUM(N122:AR122)</f>
        <v>0</v>
      </c>
      <c r="AT122" s="36">
        <f t="shared" ref="AT122" si="175">COUNT(N122:AR122)</f>
        <v>0</v>
      </c>
    </row>
    <row r="123" spans="1:46" ht="21" customHeight="1" thickBot="1">
      <c r="A123" s="144"/>
      <c r="B123" s="114"/>
      <c r="C123" s="114"/>
      <c r="D123" s="116"/>
      <c r="E123" s="137"/>
      <c r="F123" s="118"/>
      <c r="G123" s="118"/>
      <c r="H123" s="118"/>
      <c r="I123" s="118"/>
      <c r="J123" s="38" t="s">
        <v>24</v>
      </c>
      <c r="K123" s="140"/>
      <c r="L123" s="141"/>
      <c r="M123" s="142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39" t="str">
        <f t="shared" ref="AS123" si="176">IF(AT122=AT123,"○","×")</f>
        <v>○</v>
      </c>
      <c r="AT123" s="36">
        <f t="shared" ref="AT123" si="177">COUNTIF(N123:AR123,"ａ")+COUNTIF(N123:AR123,"ｂ")+COUNTIF(N123:AR123,"ｃ")</f>
        <v>0</v>
      </c>
    </row>
    <row r="124" spans="1:46" ht="21" customHeight="1">
      <c r="A124" s="143">
        <v>61</v>
      </c>
      <c r="B124" s="145"/>
      <c r="C124" s="145"/>
      <c r="D124" s="146"/>
      <c r="E124" s="137" t="str">
        <f>IF(D124=""," ",DATEDIF(D124,K124,"Y")&amp;"歳"&amp;DATEDIF(D124,K124,"YM")&amp;"カ月")</f>
        <v xml:space="preserve"> </v>
      </c>
      <c r="F124" s="138"/>
      <c r="G124" s="138"/>
      <c r="H124" s="138"/>
      <c r="I124" s="138"/>
      <c r="J124" s="40" t="s">
        <v>8</v>
      </c>
      <c r="K124" s="139">
        <f>DATE($B1,$D1,1)</f>
        <v>44348</v>
      </c>
      <c r="L124" s="139">
        <f>DATEDIF(D124,K124,"Y")</f>
        <v>121</v>
      </c>
      <c r="M124" s="121" t="str">
        <f t="shared" si="142"/>
        <v>×</v>
      </c>
      <c r="N124" s="87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/>
      <c r="AF124" s="86"/>
      <c r="AG124" s="86"/>
      <c r="AH124" s="86"/>
      <c r="AI124" s="86"/>
      <c r="AJ124" s="86"/>
      <c r="AK124" s="86"/>
      <c r="AL124" s="86"/>
      <c r="AM124" s="86"/>
      <c r="AN124" s="86"/>
      <c r="AO124" s="86"/>
      <c r="AP124" s="86"/>
      <c r="AQ124" s="86"/>
      <c r="AR124" s="86"/>
      <c r="AS124" s="41">
        <f>SUM(N124:AR124)</f>
        <v>0</v>
      </c>
      <c r="AT124" s="36">
        <f t="shared" ref="AT124" si="178">COUNT(N124:AR124)</f>
        <v>0</v>
      </c>
    </row>
    <row r="125" spans="1:46" ht="21" customHeight="1" thickBot="1">
      <c r="A125" s="144"/>
      <c r="B125" s="114"/>
      <c r="C125" s="114"/>
      <c r="D125" s="116"/>
      <c r="E125" s="137"/>
      <c r="F125" s="118"/>
      <c r="G125" s="118"/>
      <c r="H125" s="118"/>
      <c r="I125" s="118"/>
      <c r="J125" s="38" t="s">
        <v>24</v>
      </c>
      <c r="K125" s="140"/>
      <c r="L125" s="141"/>
      <c r="M125" s="142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39" t="str">
        <f t="shared" ref="AS125" si="179">IF(AT124=AT125,"○","×")</f>
        <v>○</v>
      </c>
      <c r="AT125" s="36">
        <f t="shared" ref="AT125" si="180">COUNTIF(N125:AR125,"ａ")+COUNTIF(N125:AR125,"ｂ")+COUNTIF(N125:AR125,"ｃ")</f>
        <v>0</v>
      </c>
    </row>
    <row r="126" spans="1:46" ht="21" customHeight="1">
      <c r="A126" s="143">
        <v>62</v>
      </c>
      <c r="B126" s="145"/>
      <c r="C126" s="145"/>
      <c r="D126" s="146"/>
      <c r="E126" s="137" t="str">
        <f>IF(D126=""," ",DATEDIF(D126,K126,"Y")&amp;"歳"&amp;DATEDIF(D126,K126,"YM")&amp;"カ月")</f>
        <v xml:space="preserve"> </v>
      </c>
      <c r="F126" s="138"/>
      <c r="G126" s="138"/>
      <c r="H126" s="138"/>
      <c r="I126" s="138"/>
      <c r="J126" s="40" t="s">
        <v>8</v>
      </c>
      <c r="K126" s="139">
        <f>DATE($B1,$D1,1)</f>
        <v>44348</v>
      </c>
      <c r="L126" s="139">
        <f>DATEDIF(D126,K126,"Y")</f>
        <v>121</v>
      </c>
      <c r="M126" s="121" t="str">
        <f t="shared" si="142"/>
        <v>×</v>
      </c>
      <c r="N126" s="87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41">
        <f>SUM(N126:AR126)</f>
        <v>0</v>
      </c>
      <c r="AT126" s="36">
        <f t="shared" ref="AT126" si="181">COUNT(N126:AR126)</f>
        <v>0</v>
      </c>
    </row>
    <row r="127" spans="1:46" ht="21" customHeight="1" thickBot="1">
      <c r="A127" s="144"/>
      <c r="B127" s="114"/>
      <c r="C127" s="114"/>
      <c r="D127" s="116"/>
      <c r="E127" s="137"/>
      <c r="F127" s="118"/>
      <c r="G127" s="118"/>
      <c r="H127" s="118"/>
      <c r="I127" s="118"/>
      <c r="J127" s="38" t="s">
        <v>24</v>
      </c>
      <c r="K127" s="140"/>
      <c r="L127" s="141"/>
      <c r="M127" s="142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39" t="str">
        <f t="shared" ref="AS127" si="182">IF(AT126=AT127,"○","×")</f>
        <v>○</v>
      </c>
      <c r="AT127" s="36">
        <f t="shared" ref="AT127" si="183">COUNTIF(N127:AR127,"ａ")+COUNTIF(N127:AR127,"ｂ")+COUNTIF(N127:AR127,"ｃ")</f>
        <v>0</v>
      </c>
    </row>
    <row r="128" spans="1:46" ht="21" customHeight="1">
      <c r="A128" s="143">
        <v>63</v>
      </c>
      <c r="B128" s="145"/>
      <c r="C128" s="145"/>
      <c r="D128" s="146"/>
      <c r="E128" s="137" t="str">
        <f>IF(D128=""," ",DATEDIF(D128,K128,"Y")&amp;"歳"&amp;DATEDIF(D128,K128,"YM")&amp;"カ月")</f>
        <v xml:space="preserve"> </v>
      </c>
      <c r="F128" s="138"/>
      <c r="G128" s="138"/>
      <c r="H128" s="138"/>
      <c r="I128" s="138"/>
      <c r="J128" s="40" t="s">
        <v>8</v>
      </c>
      <c r="K128" s="139">
        <f>DATE($B1,$D1,1)</f>
        <v>44348</v>
      </c>
      <c r="L128" s="139">
        <f>DATEDIF(D128,K128,"Y")</f>
        <v>121</v>
      </c>
      <c r="M128" s="121" t="str">
        <f t="shared" si="142"/>
        <v>×</v>
      </c>
      <c r="N128" s="87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  <c r="AK128" s="86"/>
      <c r="AL128" s="86"/>
      <c r="AM128" s="86"/>
      <c r="AN128" s="86"/>
      <c r="AO128" s="86"/>
      <c r="AP128" s="86"/>
      <c r="AQ128" s="86"/>
      <c r="AR128" s="86"/>
      <c r="AS128" s="41">
        <f>SUM(N128:AR128)</f>
        <v>0</v>
      </c>
      <c r="AT128" s="36">
        <f t="shared" ref="AT128" si="184">COUNT(N128:AR128)</f>
        <v>0</v>
      </c>
    </row>
    <row r="129" spans="1:46" ht="21" customHeight="1" thickBot="1">
      <c r="A129" s="144"/>
      <c r="B129" s="114"/>
      <c r="C129" s="114"/>
      <c r="D129" s="116"/>
      <c r="E129" s="137"/>
      <c r="F129" s="118"/>
      <c r="G129" s="118"/>
      <c r="H129" s="118"/>
      <c r="I129" s="118"/>
      <c r="J129" s="38" t="s">
        <v>24</v>
      </c>
      <c r="K129" s="140"/>
      <c r="L129" s="141"/>
      <c r="M129" s="142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39" t="str">
        <f t="shared" ref="AS129" si="185">IF(AT128=AT129,"○","×")</f>
        <v>○</v>
      </c>
      <c r="AT129" s="36">
        <f t="shared" ref="AT129" si="186">COUNTIF(N129:AR129,"ａ")+COUNTIF(N129:AR129,"ｂ")+COUNTIF(N129:AR129,"ｃ")</f>
        <v>0</v>
      </c>
    </row>
    <row r="130" spans="1:46" ht="21" customHeight="1">
      <c r="A130" s="143">
        <v>64</v>
      </c>
      <c r="B130" s="145"/>
      <c r="C130" s="145"/>
      <c r="D130" s="146"/>
      <c r="E130" s="137" t="str">
        <f>IF(D130=""," ",DATEDIF(D130,K130,"Y")&amp;"歳"&amp;DATEDIF(D130,K130,"YM")&amp;"カ月")</f>
        <v xml:space="preserve"> </v>
      </c>
      <c r="F130" s="138"/>
      <c r="G130" s="138"/>
      <c r="H130" s="138"/>
      <c r="I130" s="138"/>
      <c r="J130" s="40" t="s">
        <v>8</v>
      </c>
      <c r="K130" s="139">
        <f>DATE($B1,$D1,1)</f>
        <v>44348</v>
      </c>
      <c r="L130" s="139">
        <f>DATEDIF(D130,K130,"Y")</f>
        <v>121</v>
      </c>
      <c r="M130" s="121" t="str">
        <f t="shared" si="142"/>
        <v>×</v>
      </c>
      <c r="N130" s="87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41">
        <f>SUM(N130:AR130)</f>
        <v>0</v>
      </c>
      <c r="AT130" s="36">
        <f t="shared" ref="AT130" si="187">COUNT(N130:AR130)</f>
        <v>0</v>
      </c>
    </row>
    <row r="131" spans="1:46" ht="21" customHeight="1" thickBot="1">
      <c r="A131" s="144"/>
      <c r="B131" s="114"/>
      <c r="C131" s="114"/>
      <c r="D131" s="116"/>
      <c r="E131" s="137"/>
      <c r="F131" s="118"/>
      <c r="G131" s="118"/>
      <c r="H131" s="118"/>
      <c r="I131" s="118"/>
      <c r="J131" s="38" t="s">
        <v>24</v>
      </c>
      <c r="K131" s="140"/>
      <c r="L131" s="141"/>
      <c r="M131" s="142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39" t="str">
        <f t="shared" ref="AS131" si="188">IF(AT130=AT131,"○","×")</f>
        <v>○</v>
      </c>
      <c r="AT131" s="36">
        <f t="shared" ref="AT131" si="189">COUNTIF(N131:AR131,"ａ")+COUNTIF(N131:AR131,"ｂ")+COUNTIF(N131:AR131,"ｃ")</f>
        <v>0</v>
      </c>
    </row>
    <row r="132" spans="1:46" ht="21" customHeight="1">
      <c r="A132" s="143">
        <v>65</v>
      </c>
      <c r="B132" s="145"/>
      <c r="C132" s="145"/>
      <c r="D132" s="146"/>
      <c r="E132" s="137" t="str">
        <f>IF(D132=""," ",DATEDIF(D132,K132,"Y")&amp;"歳"&amp;DATEDIF(D132,K132,"YM")&amp;"カ月")</f>
        <v xml:space="preserve"> </v>
      </c>
      <c r="F132" s="138"/>
      <c r="G132" s="138"/>
      <c r="H132" s="138"/>
      <c r="I132" s="138"/>
      <c r="J132" s="40" t="s">
        <v>8</v>
      </c>
      <c r="K132" s="139">
        <f>DATE($B1,$D1,1)</f>
        <v>44348</v>
      </c>
      <c r="L132" s="139">
        <f>DATEDIF(D132,K132,"Y")</f>
        <v>121</v>
      </c>
      <c r="M132" s="121" t="str">
        <f t="shared" si="142"/>
        <v>×</v>
      </c>
      <c r="N132" s="87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  <c r="AG132" s="86"/>
      <c r="AH132" s="86"/>
      <c r="AI132" s="86"/>
      <c r="AJ132" s="86"/>
      <c r="AK132" s="86"/>
      <c r="AL132" s="86"/>
      <c r="AM132" s="86"/>
      <c r="AN132" s="86"/>
      <c r="AO132" s="86"/>
      <c r="AP132" s="86"/>
      <c r="AQ132" s="86"/>
      <c r="AR132" s="86"/>
      <c r="AS132" s="41">
        <f>SUM(N132:AR132)</f>
        <v>0</v>
      </c>
      <c r="AT132" s="36">
        <f t="shared" ref="AT132" si="190">COUNT(N132:AR132)</f>
        <v>0</v>
      </c>
    </row>
    <row r="133" spans="1:46" ht="21" customHeight="1" thickBot="1">
      <c r="A133" s="144"/>
      <c r="B133" s="114"/>
      <c r="C133" s="114"/>
      <c r="D133" s="116"/>
      <c r="E133" s="137"/>
      <c r="F133" s="118"/>
      <c r="G133" s="118"/>
      <c r="H133" s="118"/>
      <c r="I133" s="118"/>
      <c r="J133" s="38" t="s">
        <v>24</v>
      </c>
      <c r="K133" s="140"/>
      <c r="L133" s="141"/>
      <c r="M133" s="142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39" t="str">
        <f t="shared" ref="AS133" si="191">IF(AT132=AT133,"○","×")</f>
        <v>○</v>
      </c>
      <c r="AT133" s="36">
        <f t="shared" ref="AT133" si="192">COUNTIF(N133:AR133,"ａ")+COUNTIF(N133:AR133,"ｂ")+COUNTIF(N133:AR133,"ｃ")</f>
        <v>0</v>
      </c>
    </row>
    <row r="134" spans="1:46" ht="21" customHeight="1">
      <c r="A134" s="143">
        <v>66</v>
      </c>
      <c r="B134" s="145"/>
      <c r="C134" s="145"/>
      <c r="D134" s="146"/>
      <c r="E134" s="137" t="str">
        <f>IF(D134=""," ",DATEDIF(D134,K134,"Y")&amp;"歳"&amp;DATEDIF(D134,K134,"YM")&amp;"カ月")</f>
        <v xml:space="preserve"> </v>
      </c>
      <c r="F134" s="138"/>
      <c r="G134" s="138"/>
      <c r="H134" s="138"/>
      <c r="I134" s="138"/>
      <c r="J134" s="40" t="s">
        <v>8</v>
      </c>
      <c r="K134" s="139">
        <f>DATE($B1,$D1,1)</f>
        <v>44348</v>
      </c>
      <c r="L134" s="139">
        <f>DATEDIF(D134,K134,"Y")</f>
        <v>121</v>
      </c>
      <c r="M134" s="121" t="str">
        <f t="shared" si="142"/>
        <v>×</v>
      </c>
      <c r="N134" s="87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41">
        <f>SUM(N134:AR134)</f>
        <v>0</v>
      </c>
      <c r="AT134" s="36">
        <f t="shared" ref="AT134" si="193">COUNT(N134:AR134)</f>
        <v>0</v>
      </c>
    </row>
    <row r="135" spans="1:46" ht="21" customHeight="1" thickBot="1">
      <c r="A135" s="144"/>
      <c r="B135" s="114"/>
      <c r="C135" s="114"/>
      <c r="D135" s="116"/>
      <c r="E135" s="137"/>
      <c r="F135" s="118"/>
      <c r="G135" s="118"/>
      <c r="H135" s="118"/>
      <c r="I135" s="118"/>
      <c r="J135" s="38" t="s">
        <v>24</v>
      </c>
      <c r="K135" s="140"/>
      <c r="L135" s="141"/>
      <c r="M135" s="142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39" t="str">
        <f t="shared" ref="AS135" si="194">IF(AT134=AT135,"○","×")</f>
        <v>○</v>
      </c>
      <c r="AT135" s="36">
        <f t="shared" ref="AT135" si="195">COUNTIF(N135:AR135,"ａ")+COUNTIF(N135:AR135,"ｂ")+COUNTIF(N135:AR135,"ｃ")</f>
        <v>0</v>
      </c>
    </row>
    <row r="136" spans="1:46" ht="21" customHeight="1">
      <c r="A136" s="143">
        <v>67</v>
      </c>
      <c r="B136" s="145"/>
      <c r="C136" s="145"/>
      <c r="D136" s="146"/>
      <c r="E136" s="137" t="str">
        <f>IF(D136=""," ",DATEDIF(D136,K136,"Y")&amp;"歳"&amp;DATEDIF(D136,K136,"YM")&amp;"カ月")</f>
        <v xml:space="preserve"> </v>
      </c>
      <c r="F136" s="138"/>
      <c r="G136" s="138"/>
      <c r="H136" s="138"/>
      <c r="I136" s="138"/>
      <c r="J136" s="40" t="s">
        <v>8</v>
      </c>
      <c r="K136" s="139">
        <f>DATE($B1,$D1,1)</f>
        <v>44348</v>
      </c>
      <c r="L136" s="139">
        <f>DATEDIF(D136,K136,"Y")</f>
        <v>121</v>
      </c>
      <c r="M136" s="121" t="str">
        <f t="shared" si="142"/>
        <v>×</v>
      </c>
      <c r="N136" s="87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  <c r="AG136" s="86"/>
      <c r="AH136" s="86"/>
      <c r="AI136" s="86"/>
      <c r="AJ136" s="86"/>
      <c r="AK136" s="86"/>
      <c r="AL136" s="86"/>
      <c r="AM136" s="86"/>
      <c r="AN136" s="86"/>
      <c r="AO136" s="86"/>
      <c r="AP136" s="86"/>
      <c r="AQ136" s="86"/>
      <c r="AR136" s="86"/>
      <c r="AS136" s="41">
        <f>SUM(N136:AR136)</f>
        <v>0</v>
      </c>
      <c r="AT136" s="36">
        <f t="shared" ref="AT136" si="196">COUNT(N136:AR136)</f>
        <v>0</v>
      </c>
    </row>
    <row r="137" spans="1:46" ht="21" customHeight="1" thickBot="1">
      <c r="A137" s="144"/>
      <c r="B137" s="114"/>
      <c r="C137" s="114"/>
      <c r="D137" s="116"/>
      <c r="E137" s="137"/>
      <c r="F137" s="118"/>
      <c r="G137" s="118"/>
      <c r="H137" s="118"/>
      <c r="I137" s="118"/>
      <c r="J137" s="38" t="s">
        <v>24</v>
      </c>
      <c r="K137" s="140"/>
      <c r="L137" s="141"/>
      <c r="M137" s="142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39" t="str">
        <f t="shared" ref="AS137" si="197">IF(AT136=AT137,"○","×")</f>
        <v>○</v>
      </c>
      <c r="AT137" s="36">
        <f t="shared" ref="AT137" si="198">COUNTIF(N137:AR137,"ａ")+COUNTIF(N137:AR137,"ｂ")+COUNTIF(N137:AR137,"ｃ")</f>
        <v>0</v>
      </c>
    </row>
    <row r="138" spans="1:46" ht="21" customHeight="1">
      <c r="A138" s="143">
        <v>68</v>
      </c>
      <c r="B138" s="145"/>
      <c r="C138" s="145"/>
      <c r="D138" s="146"/>
      <c r="E138" s="137" t="str">
        <f>IF(D138=""," ",DATEDIF(D138,K138,"Y")&amp;"歳"&amp;DATEDIF(D138,K138,"YM")&amp;"カ月")</f>
        <v xml:space="preserve"> </v>
      </c>
      <c r="F138" s="138"/>
      <c r="G138" s="138"/>
      <c r="H138" s="138"/>
      <c r="I138" s="138"/>
      <c r="J138" s="40" t="s">
        <v>8</v>
      </c>
      <c r="K138" s="139">
        <f>DATE($B1,$D1,1)</f>
        <v>44348</v>
      </c>
      <c r="L138" s="139">
        <f>DATEDIF(D138,K138,"Y")</f>
        <v>121</v>
      </c>
      <c r="M138" s="121" t="str">
        <f t="shared" si="142"/>
        <v>×</v>
      </c>
      <c r="N138" s="87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6"/>
      <c r="AD138" s="86"/>
      <c r="AE138" s="86"/>
      <c r="AF138" s="86"/>
      <c r="AG138" s="86"/>
      <c r="AH138" s="86"/>
      <c r="AI138" s="86"/>
      <c r="AJ138" s="86"/>
      <c r="AK138" s="86"/>
      <c r="AL138" s="86"/>
      <c r="AM138" s="86"/>
      <c r="AN138" s="86"/>
      <c r="AO138" s="86"/>
      <c r="AP138" s="86"/>
      <c r="AQ138" s="86"/>
      <c r="AR138" s="86"/>
      <c r="AS138" s="41">
        <f>SUM(N138:AR138)</f>
        <v>0</v>
      </c>
      <c r="AT138" s="36">
        <f t="shared" ref="AT138" si="199">COUNT(N138:AR138)</f>
        <v>0</v>
      </c>
    </row>
    <row r="139" spans="1:46" ht="21" customHeight="1" thickBot="1">
      <c r="A139" s="144"/>
      <c r="B139" s="114"/>
      <c r="C139" s="114"/>
      <c r="D139" s="116"/>
      <c r="E139" s="137"/>
      <c r="F139" s="118"/>
      <c r="G139" s="118"/>
      <c r="H139" s="118"/>
      <c r="I139" s="118"/>
      <c r="J139" s="38" t="s">
        <v>24</v>
      </c>
      <c r="K139" s="140"/>
      <c r="L139" s="141"/>
      <c r="M139" s="142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39" t="str">
        <f t="shared" ref="AS139" si="200">IF(AT138=AT139,"○","×")</f>
        <v>○</v>
      </c>
      <c r="AT139" s="36">
        <f t="shared" ref="AT139" si="201">COUNTIF(N139:AR139,"ａ")+COUNTIF(N139:AR139,"ｂ")+COUNTIF(N139:AR139,"ｃ")</f>
        <v>0</v>
      </c>
    </row>
    <row r="140" spans="1:46" ht="21" customHeight="1">
      <c r="A140" s="143">
        <v>69</v>
      </c>
      <c r="B140" s="145"/>
      <c r="C140" s="145"/>
      <c r="D140" s="146"/>
      <c r="E140" s="137" t="str">
        <f>IF(D140=""," ",DATEDIF(D140,K140,"Y")&amp;"歳"&amp;DATEDIF(D140,K140,"YM")&amp;"カ月")</f>
        <v xml:space="preserve"> </v>
      </c>
      <c r="F140" s="138"/>
      <c r="G140" s="138"/>
      <c r="H140" s="138"/>
      <c r="I140" s="138"/>
      <c r="J140" s="40" t="s">
        <v>8</v>
      </c>
      <c r="K140" s="139">
        <f>DATE($B1,$D1,1)</f>
        <v>44348</v>
      </c>
      <c r="L140" s="139">
        <f>DATEDIF(D140,K140,"Y")</f>
        <v>121</v>
      </c>
      <c r="M140" s="121" t="str">
        <f t="shared" si="142"/>
        <v>×</v>
      </c>
      <c r="N140" s="87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  <c r="AG140" s="86"/>
      <c r="AH140" s="86"/>
      <c r="AI140" s="86"/>
      <c r="AJ140" s="86"/>
      <c r="AK140" s="86"/>
      <c r="AL140" s="86"/>
      <c r="AM140" s="86"/>
      <c r="AN140" s="86"/>
      <c r="AO140" s="86"/>
      <c r="AP140" s="86"/>
      <c r="AQ140" s="86"/>
      <c r="AR140" s="86"/>
      <c r="AS140" s="41">
        <f>SUM(N140:AR140)</f>
        <v>0</v>
      </c>
      <c r="AT140" s="36">
        <f t="shared" ref="AT140" si="202">COUNT(N140:AR140)</f>
        <v>0</v>
      </c>
    </row>
    <row r="141" spans="1:46" ht="21" customHeight="1" thickBot="1">
      <c r="A141" s="144"/>
      <c r="B141" s="114"/>
      <c r="C141" s="114"/>
      <c r="D141" s="116"/>
      <c r="E141" s="137"/>
      <c r="F141" s="118"/>
      <c r="G141" s="118"/>
      <c r="H141" s="118"/>
      <c r="I141" s="118"/>
      <c r="J141" s="38" t="s">
        <v>24</v>
      </c>
      <c r="K141" s="140"/>
      <c r="L141" s="141"/>
      <c r="M141" s="142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39" t="str">
        <f t="shared" ref="AS141" si="203">IF(AT140=AT141,"○","×")</f>
        <v>○</v>
      </c>
      <c r="AT141" s="36">
        <f t="shared" ref="AT141" si="204">COUNTIF(N141:AR141,"ａ")+COUNTIF(N141:AR141,"ｂ")+COUNTIF(N141:AR141,"ｃ")</f>
        <v>0</v>
      </c>
    </row>
    <row r="142" spans="1:46" ht="21" customHeight="1">
      <c r="A142" s="143">
        <v>70</v>
      </c>
      <c r="B142" s="145"/>
      <c r="C142" s="145"/>
      <c r="D142" s="146"/>
      <c r="E142" s="137" t="str">
        <f>IF(D142=""," ",DATEDIF(D142,K142,"Y")&amp;"歳"&amp;DATEDIF(D142,K142,"YM")&amp;"カ月")</f>
        <v xml:space="preserve"> </v>
      </c>
      <c r="F142" s="138"/>
      <c r="G142" s="138"/>
      <c r="H142" s="138"/>
      <c r="I142" s="138"/>
      <c r="J142" s="40" t="s">
        <v>8</v>
      </c>
      <c r="K142" s="139">
        <f>DATE($B1,$D1,1)</f>
        <v>44348</v>
      </c>
      <c r="L142" s="139">
        <f>DATEDIF(D142,K142,"Y")</f>
        <v>121</v>
      </c>
      <c r="M142" s="121" t="str">
        <f t="shared" si="142"/>
        <v>×</v>
      </c>
      <c r="N142" s="87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41">
        <f>SUM(N142:AR142)</f>
        <v>0</v>
      </c>
      <c r="AT142" s="36">
        <f t="shared" ref="AT142" si="205">COUNT(N142:AR142)</f>
        <v>0</v>
      </c>
    </row>
    <row r="143" spans="1:46" ht="21" customHeight="1" thickBot="1">
      <c r="A143" s="144"/>
      <c r="B143" s="114"/>
      <c r="C143" s="114"/>
      <c r="D143" s="116"/>
      <c r="E143" s="137"/>
      <c r="F143" s="118"/>
      <c r="G143" s="118"/>
      <c r="H143" s="118"/>
      <c r="I143" s="118"/>
      <c r="J143" s="38" t="s">
        <v>24</v>
      </c>
      <c r="K143" s="140"/>
      <c r="L143" s="141"/>
      <c r="M143" s="142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39" t="str">
        <f t="shared" ref="AS143" si="206">IF(AT142=AT143,"○","×")</f>
        <v>○</v>
      </c>
      <c r="AT143" s="36">
        <f t="shared" ref="AT143" si="207">COUNTIF(N143:AR143,"ａ")+COUNTIF(N143:AR143,"ｂ")+COUNTIF(N143:AR143,"ｃ")</f>
        <v>0</v>
      </c>
    </row>
    <row r="144" spans="1:46" ht="21" customHeight="1">
      <c r="A144" s="143">
        <v>71</v>
      </c>
      <c r="B144" s="145"/>
      <c r="C144" s="145"/>
      <c r="D144" s="146"/>
      <c r="E144" s="137" t="str">
        <f>IF(D144=""," ",DATEDIF(D144,K144,"Y")&amp;"歳"&amp;DATEDIF(D144,K144,"YM")&amp;"カ月")</f>
        <v xml:space="preserve"> </v>
      </c>
      <c r="F144" s="138"/>
      <c r="G144" s="138"/>
      <c r="H144" s="138"/>
      <c r="I144" s="138"/>
      <c r="J144" s="40" t="s">
        <v>8</v>
      </c>
      <c r="K144" s="139">
        <f>DATE($B1,$D1,1)</f>
        <v>44348</v>
      </c>
      <c r="L144" s="139">
        <f>DATEDIF(D144,K144,"Y")</f>
        <v>121</v>
      </c>
      <c r="M144" s="121" t="str">
        <f t="shared" si="142"/>
        <v>×</v>
      </c>
      <c r="N144" s="87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  <c r="AE144" s="86"/>
      <c r="AF144" s="86"/>
      <c r="AG144" s="86"/>
      <c r="AH144" s="86"/>
      <c r="AI144" s="86"/>
      <c r="AJ144" s="86"/>
      <c r="AK144" s="86"/>
      <c r="AL144" s="86"/>
      <c r="AM144" s="86"/>
      <c r="AN144" s="86"/>
      <c r="AO144" s="86"/>
      <c r="AP144" s="86"/>
      <c r="AQ144" s="86"/>
      <c r="AR144" s="86"/>
      <c r="AS144" s="41">
        <f>SUM(N144:AR144)</f>
        <v>0</v>
      </c>
      <c r="AT144" s="36">
        <f t="shared" ref="AT144" si="208">COUNT(N144:AR144)</f>
        <v>0</v>
      </c>
    </row>
    <row r="145" spans="1:46" ht="21" customHeight="1" thickBot="1">
      <c r="A145" s="144"/>
      <c r="B145" s="114"/>
      <c r="C145" s="114"/>
      <c r="D145" s="116"/>
      <c r="E145" s="137"/>
      <c r="F145" s="118"/>
      <c r="G145" s="118"/>
      <c r="H145" s="118"/>
      <c r="I145" s="118"/>
      <c r="J145" s="38" t="s">
        <v>24</v>
      </c>
      <c r="K145" s="140"/>
      <c r="L145" s="141"/>
      <c r="M145" s="142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39" t="str">
        <f t="shared" ref="AS145" si="209">IF(AT144=AT145,"○","×")</f>
        <v>○</v>
      </c>
      <c r="AT145" s="36">
        <f t="shared" ref="AT145" si="210">COUNTIF(N145:AR145,"ａ")+COUNTIF(N145:AR145,"ｂ")+COUNTIF(N145:AR145,"ｃ")</f>
        <v>0</v>
      </c>
    </row>
    <row r="146" spans="1:46" ht="21" customHeight="1">
      <c r="A146" s="143">
        <v>72</v>
      </c>
      <c r="B146" s="145"/>
      <c r="C146" s="145"/>
      <c r="D146" s="146"/>
      <c r="E146" s="137" t="str">
        <f>IF(D146=""," ",DATEDIF(D146,K146,"Y")&amp;"歳"&amp;DATEDIF(D146,K146,"YM")&amp;"カ月")</f>
        <v xml:space="preserve"> </v>
      </c>
      <c r="F146" s="138"/>
      <c r="G146" s="138"/>
      <c r="H146" s="138"/>
      <c r="I146" s="138"/>
      <c r="J146" s="40" t="s">
        <v>8</v>
      </c>
      <c r="K146" s="139">
        <f>DATE($B1,$D1,1)</f>
        <v>44348</v>
      </c>
      <c r="L146" s="139">
        <f>DATEDIF(D146,K146,"Y")</f>
        <v>121</v>
      </c>
      <c r="M146" s="121" t="str">
        <f t="shared" si="142"/>
        <v>×</v>
      </c>
      <c r="N146" s="87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41">
        <f>SUM(N146:AR146)</f>
        <v>0</v>
      </c>
      <c r="AT146" s="36">
        <f t="shared" ref="AT146" si="211">COUNT(N146:AR146)</f>
        <v>0</v>
      </c>
    </row>
    <row r="147" spans="1:46" ht="21" customHeight="1" thickBot="1">
      <c r="A147" s="144"/>
      <c r="B147" s="114"/>
      <c r="C147" s="114"/>
      <c r="D147" s="116"/>
      <c r="E147" s="137"/>
      <c r="F147" s="118"/>
      <c r="G147" s="118"/>
      <c r="H147" s="118"/>
      <c r="I147" s="118"/>
      <c r="J147" s="38" t="s">
        <v>24</v>
      </c>
      <c r="K147" s="140"/>
      <c r="L147" s="141"/>
      <c r="M147" s="142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39" t="str">
        <f t="shared" ref="AS147" si="212">IF(AT146=AT147,"○","×")</f>
        <v>○</v>
      </c>
      <c r="AT147" s="36">
        <f t="shared" ref="AT147" si="213">COUNTIF(N147:AR147,"ａ")+COUNTIF(N147:AR147,"ｂ")+COUNTIF(N147:AR147,"ｃ")</f>
        <v>0</v>
      </c>
    </row>
    <row r="148" spans="1:46" ht="21" customHeight="1">
      <c r="A148" s="143">
        <v>73</v>
      </c>
      <c r="B148" s="145"/>
      <c r="C148" s="145"/>
      <c r="D148" s="146"/>
      <c r="E148" s="137" t="str">
        <f>IF(D148=""," ",DATEDIF(D148,K148,"Y")&amp;"歳"&amp;DATEDIF(D148,K148,"YM")&amp;"カ月")</f>
        <v xml:space="preserve"> </v>
      </c>
      <c r="F148" s="138"/>
      <c r="G148" s="138"/>
      <c r="H148" s="138"/>
      <c r="I148" s="138"/>
      <c r="J148" s="40" t="s">
        <v>8</v>
      </c>
      <c r="K148" s="139">
        <f>DATE($B1,$D1,1)</f>
        <v>44348</v>
      </c>
      <c r="L148" s="139">
        <f>DATEDIF(D148,K148,"Y")</f>
        <v>121</v>
      </c>
      <c r="M148" s="121" t="str">
        <f t="shared" si="142"/>
        <v>×</v>
      </c>
      <c r="N148" s="87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AE148" s="86"/>
      <c r="AF148" s="86"/>
      <c r="AG148" s="86"/>
      <c r="AH148" s="86"/>
      <c r="AI148" s="86"/>
      <c r="AJ148" s="86"/>
      <c r="AK148" s="86"/>
      <c r="AL148" s="86"/>
      <c r="AM148" s="86"/>
      <c r="AN148" s="86"/>
      <c r="AO148" s="86"/>
      <c r="AP148" s="86"/>
      <c r="AQ148" s="86"/>
      <c r="AR148" s="86"/>
      <c r="AS148" s="41">
        <f>SUM(N148:AR148)</f>
        <v>0</v>
      </c>
      <c r="AT148" s="36">
        <f t="shared" ref="AT148" si="214">COUNT(N148:AR148)</f>
        <v>0</v>
      </c>
    </row>
    <row r="149" spans="1:46" ht="21" customHeight="1" thickBot="1">
      <c r="A149" s="144"/>
      <c r="B149" s="114"/>
      <c r="C149" s="114"/>
      <c r="D149" s="116"/>
      <c r="E149" s="137"/>
      <c r="F149" s="118"/>
      <c r="G149" s="118"/>
      <c r="H149" s="118"/>
      <c r="I149" s="118"/>
      <c r="J149" s="38" t="s">
        <v>24</v>
      </c>
      <c r="K149" s="140"/>
      <c r="L149" s="141"/>
      <c r="M149" s="142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39" t="str">
        <f t="shared" ref="AS149" si="215">IF(AT148=AT149,"○","×")</f>
        <v>○</v>
      </c>
      <c r="AT149" s="36">
        <f t="shared" ref="AT149" si="216">COUNTIF(N149:AR149,"ａ")+COUNTIF(N149:AR149,"ｂ")+COUNTIF(N149:AR149,"ｃ")</f>
        <v>0</v>
      </c>
    </row>
    <row r="150" spans="1:46" ht="21" customHeight="1">
      <c r="A150" s="143">
        <v>74</v>
      </c>
      <c r="B150" s="145"/>
      <c r="C150" s="145"/>
      <c r="D150" s="146"/>
      <c r="E150" s="137" t="str">
        <f>IF(D150=""," ",DATEDIF(D150,K150,"Y")&amp;"歳"&amp;DATEDIF(D150,K150,"YM")&amp;"カ月")</f>
        <v xml:space="preserve"> </v>
      </c>
      <c r="F150" s="138"/>
      <c r="G150" s="138"/>
      <c r="H150" s="138"/>
      <c r="I150" s="138"/>
      <c r="J150" s="40" t="s">
        <v>8</v>
      </c>
      <c r="K150" s="139">
        <f>DATE($B1,$D1,1)</f>
        <v>44348</v>
      </c>
      <c r="L150" s="139">
        <f>DATEDIF(D150,K150,"Y")</f>
        <v>121</v>
      </c>
      <c r="M150" s="121" t="str">
        <f t="shared" si="142"/>
        <v>×</v>
      </c>
      <c r="N150" s="87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  <c r="AB150" s="86"/>
      <c r="AC150" s="86"/>
      <c r="AD150" s="86"/>
      <c r="AE150" s="86"/>
      <c r="AF150" s="86"/>
      <c r="AG150" s="86"/>
      <c r="AH150" s="86"/>
      <c r="AI150" s="86"/>
      <c r="AJ150" s="86"/>
      <c r="AK150" s="86"/>
      <c r="AL150" s="86"/>
      <c r="AM150" s="86"/>
      <c r="AN150" s="86"/>
      <c r="AO150" s="86"/>
      <c r="AP150" s="86"/>
      <c r="AQ150" s="86"/>
      <c r="AR150" s="86"/>
      <c r="AS150" s="41">
        <f>SUM(N150:AR150)</f>
        <v>0</v>
      </c>
      <c r="AT150" s="36">
        <f t="shared" ref="AT150" si="217">COUNT(N150:AR150)</f>
        <v>0</v>
      </c>
    </row>
    <row r="151" spans="1:46" ht="21" customHeight="1" thickBot="1">
      <c r="A151" s="144"/>
      <c r="B151" s="114"/>
      <c r="C151" s="114"/>
      <c r="D151" s="116"/>
      <c r="E151" s="137"/>
      <c r="F151" s="118"/>
      <c r="G151" s="118"/>
      <c r="H151" s="118"/>
      <c r="I151" s="118"/>
      <c r="J151" s="38" t="s">
        <v>24</v>
      </c>
      <c r="K151" s="140"/>
      <c r="L151" s="141"/>
      <c r="M151" s="142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39" t="str">
        <f t="shared" ref="AS151" si="218">IF(AT150=AT151,"○","×")</f>
        <v>○</v>
      </c>
      <c r="AT151" s="36">
        <f t="shared" ref="AT151" si="219">COUNTIF(N151:AR151,"ａ")+COUNTIF(N151:AR151,"ｂ")+COUNTIF(N151:AR151,"ｃ")</f>
        <v>0</v>
      </c>
    </row>
    <row r="152" spans="1:46" ht="21" customHeight="1">
      <c r="A152" s="143">
        <v>75</v>
      </c>
      <c r="B152" s="145"/>
      <c r="C152" s="145"/>
      <c r="D152" s="146"/>
      <c r="E152" s="137" t="str">
        <f>IF(D152=""," ",DATEDIF(D152,K152,"Y")&amp;"歳"&amp;DATEDIF(D152,K152,"YM")&amp;"カ月")</f>
        <v xml:space="preserve"> </v>
      </c>
      <c r="F152" s="138"/>
      <c r="G152" s="138"/>
      <c r="H152" s="138"/>
      <c r="I152" s="138"/>
      <c r="J152" s="40" t="s">
        <v>8</v>
      </c>
      <c r="K152" s="139">
        <f>DATE($B1,$D1,1)</f>
        <v>44348</v>
      </c>
      <c r="L152" s="139">
        <f>DATEDIF(D152,K152,"Y")</f>
        <v>121</v>
      </c>
      <c r="M152" s="121" t="str">
        <f t="shared" si="142"/>
        <v>×</v>
      </c>
      <c r="N152" s="87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  <c r="AC152" s="86"/>
      <c r="AD152" s="86"/>
      <c r="AE152" s="86"/>
      <c r="AF152" s="86"/>
      <c r="AG152" s="86"/>
      <c r="AH152" s="86"/>
      <c r="AI152" s="86"/>
      <c r="AJ152" s="86"/>
      <c r="AK152" s="86"/>
      <c r="AL152" s="86"/>
      <c r="AM152" s="86"/>
      <c r="AN152" s="86"/>
      <c r="AO152" s="86"/>
      <c r="AP152" s="86"/>
      <c r="AQ152" s="86"/>
      <c r="AR152" s="86"/>
      <c r="AS152" s="41">
        <f>SUM(N152:AR152)</f>
        <v>0</v>
      </c>
      <c r="AT152" s="36">
        <f t="shared" ref="AT152" si="220">COUNT(N152:AR152)</f>
        <v>0</v>
      </c>
    </row>
    <row r="153" spans="1:46" ht="21" customHeight="1" thickBot="1">
      <c r="A153" s="144"/>
      <c r="B153" s="114"/>
      <c r="C153" s="114"/>
      <c r="D153" s="116"/>
      <c r="E153" s="137"/>
      <c r="F153" s="118"/>
      <c r="G153" s="118"/>
      <c r="H153" s="118"/>
      <c r="I153" s="118"/>
      <c r="J153" s="38" t="s">
        <v>24</v>
      </c>
      <c r="K153" s="140"/>
      <c r="L153" s="141"/>
      <c r="M153" s="142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39" t="str">
        <f t="shared" ref="AS153" si="221">IF(AT152=AT153,"○","×")</f>
        <v>○</v>
      </c>
      <c r="AT153" s="36">
        <f t="shared" ref="AT153" si="222">COUNTIF(N153:AR153,"ａ")+COUNTIF(N153:AR153,"ｂ")+COUNTIF(N153:AR153,"ｃ")</f>
        <v>0</v>
      </c>
    </row>
    <row r="154" spans="1:46" ht="21" customHeight="1">
      <c r="A154" s="143">
        <v>76</v>
      </c>
      <c r="B154" s="145"/>
      <c r="C154" s="145"/>
      <c r="D154" s="146"/>
      <c r="E154" s="137" t="str">
        <f>IF(D154=""," ",DATEDIF(D154,K154,"Y")&amp;"歳"&amp;DATEDIF(D154,K154,"YM")&amp;"カ月")</f>
        <v xml:space="preserve"> </v>
      </c>
      <c r="F154" s="138"/>
      <c r="G154" s="138"/>
      <c r="H154" s="138"/>
      <c r="I154" s="138"/>
      <c r="J154" s="40" t="s">
        <v>8</v>
      </c>
      <c r="K154" s="139">
        <f>DATE($B1,$D1,1)</f>
        <v>44348</v>
      </c>
      <c r="L154" s="139">
        <f>DATEDIF(D154,K154,"Y")</f>
        <v>121</v>
      </c>
      <c r="M154" s="121" t="str">
        <f t="shared" si="142"/>
        <v>×</v>
      </c>
      <c r="N154" s="87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  <c r="AE154" s="86"/>
      <c r="AF154" s="86"/>
      <c r="AG154" s="86"/>
      <c r="AH154" s="86"/>
      <c r="AI154" s="86"/>
      <c r="AJ154" s="86"/>
      <c r="AK154" s="86"/>
      <c r="AL154" s="86"/>
      <c r="AM154" s="86"/>
      <c r="AN154" s="86"/>
      <c r="AO154" s="86"/>
      <c r="AP154" s="86"/>
      <c r="AQ154" s="86"/>
      <c r="AR154" s="86"/>
      <c r="AS154" s="41">
        <f>SUM(N154:AR154)</f>
        <v>0</v>
      </c>
      <c r="AT154" s="36">
        <f t="shared" ref="AT154" si="223">COUNT(N154:AR154)</f>
        <v>0</v>
      </c>
    </row>
    <row r="155" spans="1:46" ht="21" customHeight="1" thickBot="1">
      <c r="A155" s="144"/>
      <c r="B155" s="114"/>
      <c r="C155" s="114"/>
      <c r="D155" s="116"/>
      <c r="E155" s="137"/>
      <c r="F155" s="118"/>
      <c r="G155" s="118"/>
      <c r="H155" s="118"/>
      <c r="I155" s="118"/>
      <c r="J155" s="38" t="s">
        <v>24</v>
      </c>
      <c r="K155" s="140"/>
      <c r="L155" s="141"/>
      <c r="M155" s="142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39" t="str">
        <f t="shared" ref="AS155" si="224">IF(AT154=AT155,"○","×")</f>
        <v>○</v>
      </c>
      <c r="AT155" s="36">
        <f t="shared" ref="AT155" si="225">COUNTIF(N155:AR155,"ａ")+COUNTIF(N155:AR155,"ｂ")+COUNTIF(N155:AR155,"ｃ")</f>
        <v>0</v>
      </c>
    </row>
    <row r="156" spans="1:46" ht="21" customHeight="1">
      <c r="A156" s="143">
        <v>77</v>
      </c>
      <c r="B156" s="145"/>
      <c r="C156" s="145"/>
      <c r="D156" s="146"/>
      <c r="E156" s="137" t="str">
        <f>IF(D156=""," ",DATEDIF(D156,K156,"Y")&amp;"歳"&amp;DATEDIF(D156,K156,"YM")&amp;"カ月")</f>
        <v xml:space="preserve"> </v>
      </c>
      <c r="F156" s="138"/>
      <c r="G156" s="138"/>
      <c r="H156" s="138"/>
      <c r="I156" s="138"/>
      <c r="J156" s="40" t="s">
        <v>8</v>
      </c>
      <c r="K156" s="139">
        <f>DATE($B1,$D1,1)</f>
        <v>44348</v>
      </c>
      <c r="L156" s="139">
        <f>DATEDIF(D156,K156,"Y")</f>
        <v>121</v>
      </c>
      <c r="M156" s="121" t="str">
        <f t="shared" si="142"/>
        <v>×</v>
      </c>
      <c r="N156" s="87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  <c r="AG156" s="86"/>
      <c r="AH156" s="86"/>
      <c r="AI156" s="86"/>
      <c r="AJ156" s="86"/>
      <c r="AK156" s="86"/>
      <c r="AL156" s="86"/>
      <c r="AM156" s="86"/>
      <c r="AN156" s="86"/>
      <c r="AO156" s="86"/>
      <c r="AP156" s="86"/>
      <c r="AQ156" s="86"/>
      <c r="AR156" s="86"/>
      <c r="AS156" s="41">
        <f>SUM(N156:AR156)</f>
        <v>0</v>
      </c>
      <c r="AT156" s="36">
        <f t="shared" ref="AT156" si="226">COUNT(N156:AR156)</f>
        <v>0</v>
      </c>
    </row>
    <row r="157" spans="1:46" ht="21" customHeight="1" thickBot="1">
      <c r="A157" s="144"/>
      <c r="B157" s="114"/>
      <c r="C157" s="114"/>
      <c r="D157" s="116"/>
      <c r="E157" s="137"/>
      <c r="F157" s="118"/>
      <c r="G157" s="118"/>
      <c r="H157" s="118"/>
      <c r="I157" s="118"/>
      <c r="J157" s="38" t="s">
        <v>24</v>
      </c>
      <c r="K157" s="140"/>
      <c r="L157" s="141"/>
      <c r="M157" s="142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39" t="str">
        <f t="shared" ref="AS157" si="227">IF(AT156=AT157,"○","×")</f>
        <v>○</v>
      </c>
      <c r="AT157" s="36">
        <f t="shared" ref="AT157" si="228">COUNTIF(N157:AR157,"ａ")+COUNTIF(N157:AR157,"ｂ")+COUNTIF(N157:AR157,"ｃ")</f>
        <v>0</v>
      </c>
    </row>
    <row r="158" spans="1:46" ht="21" customHeight="1">
      <c r="A158" s="143">
        <v>78</v>
      </c>
      <c r="B158" s="145"/>
      <c r="C158" s="145"/>
      <c r="D158" s="146"/>
      <c r="E158" s="137" t="str">
        <f>IF(D158=""," ",DATEDIF(D158,K158,"Y")&amp;"歳"&amp;DATEDIF(D158,K158,"YM")&amp;"カ月")</f>
        <v xml:space="preserve"> </v>
      </c>
      <c r="F158" s="138"/>
      <c r="G158" s="138"/>
      <c r="H158" s="138"/>
      <c r="I158" s="138"/>
      <c r="J158" s="40" t="s">
        <v>8</v>
      </c>
      <c r="K158" s="139">
        <f>DATE($B1,$D1,1)</f>
        <v>44348</v>
      </c>
      <c r="L158" s="139">
        <f>DATEDIF(D158,K158,"Y")</f>
        <v>121</v>
      </c>
      <c r="M158" s="121" t="str">
        <f t="shared" si="142"/>
        <v>×</v>
      </c>
      <c r="N158" s="87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6"/>
      <c r="AD158" s="86"/>
      <c r="AE158" s="86"/>
      <c r="AF158" s="86"/>
      <c r="AG158" s="86"/>
      <c r="AH158" s="86"/>
      <c r="AI158" s="86"/>
      <c r="AJ158" s="86"/>
      <c r="AK158" s="86"/>
      <c r="AL158" s="86"/>
      <c r="AM158" s="86"/>
      <c r="AN158" s="86"/>
      <c r="AO158" s="86"/>
      <c r="AP158" s="86"/>
      <c r="AQ158" s="86"/>
      <c r="AR158" s="86"/>
      <c r="AS158" s="41">
        <f>SUM(N158:AR158)</f>
        <v>0</v>
      </c>
      <c r="AT158" s="36">
        <f t="shared" ref="AT158" si="229">COUNT(N158:AR158)</f>
        <v>0</v>
      </c>
    </row>
    <row r="159" spans="1:46" ht="21" customHeight="1" thickBot="1">
      <c r="A159" s="144"/>
      <c r="B159" s="114"/>
      <c r="C159" s="114"/>
      <c r="D159" s="116"/>
      <c r="E159" s="137"/>
      <c r="F159" s="118"/>
      <c r="G159" s="118"/>
      <c r="H159" s="118"/>
      <c r="I159" s="118"/>
      <c r="J159" s="38" t="s">
        <v>24</v>
      </c>
      <c r="K159" s="140"/>
      <c r="L159" s="141"/>
      <c r="M159" s="142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39" t="str">
        <f t="shared" ref="AS159" si="230">IF(AT158=AT159,"○","×")</f>
        <v>○</v>
      </c>
      <c r="AT159" s="36">
        <f t="shared" ref="AT159" si="231">COUNTIF(N159:AR159,"ａ")+COUNTIF(N159:AR159,"ｂ")+COUNTIF(N159:AR159,"ｃ")</f>
        <v>0</v>
      </c>
    </row>
    <row r="160" spans="1:46" ht="21" customHeight="1">
      <c r="A160" s="143">
        <v>79</v>
      </c>
      <c r="B160" s="145"/>
      <c r="C160" s="145"/>
      <c r="D160" s="146"/>
      <c r="E160" s="137" t="str">
        <f>IF(D160=""," ",DATEDIF(D160,K160,"Y")&amp;"歳"&amp;DATEDIF(D160,K160,"YM")&amp;"カ月")</f>
        <v xml:space="preserve"> </v>
      </c>
      <c r="F160" s="138"/>
      <c r="G160" s="138"/>
      <c r="H160" s="138"/>
      <c r="I160" s="138"/>
      <c r="J160" s="40" t="s">
        <v>8</v>
      </c>
      <c r="K160" s="139">
        <f>DATE($B1,$D1,1)</f>
        <v>44348</v>
      </c>
      <c r="L160" s="139">
        <f>DATEDIF(D160,K160,"Y")</f>
        <v>121</v>
      </c>
      <c r="M160" s="121" t="str">
        <f t="shared" si="142"/>
        <v>×</v>
      </c>
      <c r="N160" s="87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86"/>
      <c r="AK160" s="86"/>
      <c r="AL160" s="86"/>
      <c r="AM160" s="86"/>
      <c r="AN160" s="86"/>
      <c r="AO160" s="86"/>
      <c r="AP160" s="86"/>
      <c r="AQ160" s="86"/>
      <c r="AR160" s="86"/>
      <c r="AS160" s="41">
        <f>SUM(N160:AR160)</f>
        <v>0</v>
      </c>
      <c r="AT160" s="36">
        <f t="shared" ref="AT160" si="232">COUNT(N160:AR160)</f>
        <v>0</v>
      </c>
    </row>
    <row r="161" spans="1:46" ht="21" customHeight="1" thickBot="1">
      <c r="A161" s="144"/>
      <c r="B161" s="114"/>
      <c r="C161" s="114"/>
      <c r="D161" s="116"/>
      <c r="E161" s="137"/>
      <c r="F161" s="118"/>
      <c r="G161" s="118"/>
      <c r="H161" s="118"/>
      <c r="I161" s="118"/>
      <c r="J161" s="38" t="s">
        <v>24</v>
      </c>
      <c r="K161" s="140"/>
      <c r="L161" s="141"/>
      <c r="M161" s="142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39" t="str">
        <f t="shared" ref="AS161" si="233">IF(AT160=AT161,"○","×")</f>
        <v>○</v>
      </c>
      <c r="AT161" s="36">
        <f t="shared" ref="AT161" si="234">COUNTIF(N161:AR161,"ａ")+COUNTIF(N161:AR161,"ｂ")+COUNTIF(N161:AR161,"ｃ")</f>
        <v>0</v>
      </c>
    </row>
    <row r="162" spans="1:46" ht="21" customHeight="1">
      <c r="A162" s="143">
        <v>80</v>
      </c>
      <c r="B162" s="145"/>
      <c r="C162" s="145"/>
      <c r="D162" s="146"/>
      <c r="E162" s="137" t="str">
        <f>IF(D162=""," ",DATEDIF(D162,K162,"Y")&amp;"歳"&amp;DATEDIF(D162,K162,"YM")&amp;"カ月")</f>
        <v xml:space="preserve"> </v>
      </c>
      <c r="F162" s="138"/>
      <c r="G162" s="138"/>
      <c r="H162" s="138"/>
      <c r="I162" s="138"/>
      <c r="J162" s="40" t="s">
        <v>8</v>
      </c>
      <c r="K162" s="139">
        <f>DATE($B1,$D1,1)</f>
        <v>44348</v>
      </c>
      <c r="L162" s="139">
        <f>DATEDIF(D162,K162,"Y")</f>
        <v>121</v>
      </c>
      <c r="M162" s="121" t="str">
        <f t="shared" si="142"/>
        <v>×</v>
      </c>
      <c r="N162" s="87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  <c r="AE162" s="86"/>
      <c r="AF162" s="86"/>
      <c r="AG162" s="86"/>
      <c r="AH162" s="86"/>
      <c r="AI162" s="86"/>
      <c r="AJ162" s="86"/>
      <c r="AK162" s="86"/>
      <c r="AL162" s="86"/>
      <c r="AM162" s="86"/>
      <c r="AN162" s="86"/>
      <c r="AO162" s="86"/>
      <c r="AP162" s="86"/>
      <c r="AQ162" s="86"/>
      <c r="AR162" s="86"/>
      <c r="AS162" s="41">
        <f>SUM(N162:AR162)</f>
        <v>0</v>
      </c>
      <c r="AT162" s="36">
        <f t="shared" ref="AT162" si="235">COUNT(N162:AR162)</f>
        <v>0</v>
      </c>
    </row>
    <row r="163" spans="1:46" ht="21" customHeight="1" thickBot="1">
      <c r="A163" s="144"/>
      <c r="B163" s="114"/>
      <c r="C163" s="114"/>
      <c r="D163" s="116"/>
      <c r="E163" s="137"/>
      <c r="F163" s="118"/>
      <c r="G163" s="118"/>
      <c r="H163" s="118"/>
      <c r="I163" s="118"/>
      <c r="J163" s="38" t="s">
        <v>24</v>
      </c>
      <c r="K163" s="140"/>
      <c r="L163" s="141"/>
      <c r="M163" s="142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39" t="str">
        <f t="shared" ref="AS163" si="236">IF(AT162=AT163,"○","×")</f>
        <v>○</v>
      </c>
      <c r="AT163" s="36">
        <f t="shared" ref="AT163" si="237">COUNTIF(N163:AR163,"ａ")+COUNTIF(N163:AR163,"ｂ")+COUNTIF(N163:AR163,"ｃ")</f>
        <v>0</v>
      </c>
    </row>
    <row r="164" spans="1:46" ht="21" customHeight="1">
      <c r="A164" s="143">
        <v>81</v>
      </c>
      <c r="B164" s="145"/>
      <c r="C164" s="145"/>
      <c r="D164" s="146"/>
      <c r="E164" s="137" t="str">
        <f>IF(D164=""," ",DATEDIF(D164,K164,"Y")&amp;"歳"&amp;DATEDIF(D164,K164,"YM")&amp;"カ月")</f>
        <v xml:space="preserve"> </v>
      </c>
      <c r="F164" s="138"/>
      <c r="G164" s="138"/>
      <c r="H164" s="138"/>
      <c r="I164" s="138"/>
      <c r="J164" s="40" t="s">
        <v>8</v>
      </c>
      <c r="K164" s="139">
        <f>DATE($B1,$D1,1)</f>
        <v>44348</v>
      </c>
      <c r="L164" s="139">
        <f>DATEDIF(D164,K164,"Y")</f>
        <v>121</v>
      </c>
      <c r="M164" s="121" t="str">
        <f t="shared" ref="M164:M226" si="238">IF(L164=0,"○",IF(L164=1,"△",IF(L164=2,"□",IF(L164=3,"◇","×"))))</f>
        <v>×</v>
      </c>
      <c r="N164" s="87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  <c r="AA164" s="86"/>
      <c r="AB164" s="86"/>
      <c r="AC164" s="86"/>
      <c r="AD164" s="86"/>
      <c r="AE164" s="86"/>
      <c r="AF164" s="86"/>
      <c r="AG164" s="86"/>
      <c r="AH164" s="86"/>
      <c r="AI164" s="86"/>
      <c r="AJ164" s="86"/>
      <c r="AK164" s="86"/>
      <c r="AL164" s="86"/>
      <c r="AM164" s="86"/>
      <c r="AN164" s="86"/>
      <c r="AO164" s="86"/>
      <c r="AP164" s="86"/>
      <c r="AQ164" s="86"/>
      <c r="AR164" s="86"/>
      <c r="AS164" s="41">
        <f>SUM(N164:AR164)</f>
        <v>0</v>
      </c>
      <c r="AT164" s="36">
        <f t="shared" ref="AT164" si="239">COUNT(N164:AR164)</f>
        <v>0</v>
      </c>
    </row>
    <row r="165" spans="1:46" ht="21" customHeight="1" thickBot="1">
      <c r="A165" s="144"/>
      <c r="B165" s="114"/>
      <c r="C165" s="114"/>
      <c r="D165" s="116"/>
      <c r="E165" s="137"/>
      <c r="F165" s="118"/>
      <c r="G165" s="118"/>
      <c r="H165" s="118"/>
      <c r="I165" s="118"/>
      <c r="J165" s="38" t="s">
        <v>24</v>
      </c>
      <c r="K165" s="140"/>
      <c r="L165" s="141"/>
      <c r="M165" s="142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39" t="str">
        <f t="shared" ref="AS165" si="240">IF(AT164=AT165,"○","×")</f>
        <v>○</v>
      </c>
      <c r="AT165" s="36">
        <f t="shared" ref="AT165" si="241">COUNTIF(N165:AR165,"ａ")+COUNTIF(N165:AR165,"ｂ")+COUNTIF(N165:AR165,"ｃ")</f>
        <v>0</v>
      </c>
    </row>
    <row r="166" spans="1:46" ht="21" customHeight="1">
      <c r="A166" s="143">
        <v>82</v>
      </c>
      <c r="B166" s="145"/>
      <c r="C166" s="145"/>
      <c r="D166" s="146"/>
      <c r="E166" s="137" t="str">
        <f>IF(D166=""," ",DATEDIF(D166,K166,"Y")&amp;"歳"&amp;DATEDIF(D166,K166,"YM")&amp;"カ月")</f>
        <v xml:space="preserve"> </v>
      </c>
      <c r="F166" s="138"/>
      <c r="G166" s="138"/>
      <c r="H166" s="138"/>
      <c r="I166" s="138"/>
      <c r="J166" s="40" t="s">
        <v>8</v>
      </c>
      <c r="K166" s="139">
        <f>DATE($B1,$D1,1)</f>
        <v>44348</v>
      </c>
      <c r="L166" s="139">
        <f>DATEDIF(D166,K166,"Y")</f>
        <v>121</v>
      </c>
      <c r="M166" s="121" t="str">
        <f t="shared" si="238"/>
        <v>×</v>
      </c>
      <c r="N166" s="87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  <c r="AI166" s="86"/>
      <c r="AJ166" s="86"/>
      <c r="AK166" s="86"/>
      <c r="AL166" s="86"/>
      <c r="AM166" s="86"/>
      <c r="AN166" s="86"/>
      <c r="AO166" s="86"/>
      <c r="AP166" s="86"/>
      <c r="AQ166" s="86"/>
      <c r="AR166" s="86"/>
      <c r="AS166" s="41">
        <f>SUM(N166:AR166)</f>
        <v>0</v>
      </c>
      <c r="AT166" s="36">
        <f t="shared" ref="AT166" si="242">COUNT(N166:AR166)</f>
        <v>0</v>
      </c>
    </row>
    <row r="167" spans="1:46" ht="21" customHeight="1" thickBot="1">
      <c r="A167" s="144"/>
      <c r="B167" s="114"/>
      <c r="C167" s="114"/>
      <c r="D167" s="116"/>
      <c r="E167" s="137"/>
      <c r="F167" s="118"/>
      <c r="G167" s="118"/>
      <c r="H167" s="118"/>
      <c r="I167" s="118"/>
      <c r="J167" s="38" t="s">
        <v>24</v>
      </c>
      <c r="K167" s="140"/>
      <c r="L167" s="141"/>
      <c r="M167" s="142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39" t="str">
        <f t="shared" ref="AS167" si="243">IF(AT166=AT167,"○","×")</f>
        <v>○</v>
      </c>
      <c r="AT167" s="36">
        <f t="shared" ref="AT167" si="244">COUNTIF(N167:AR167,"ａ")+COUNTIF(N167:AR167,"ｂ")+COUNTIF(N167:AR167,"ｃ")</f>
        <v>0</v>
      </c>
    </row>
    <row r="168" spans="1:46" ht="21" customHeight="1">
      <c r="A168" s="143">
        <v>83</v>
      </c>
      <c r="B168" s="145"/>
      <c r="C168" s="145"/>
      <c r="D168" s="146"/>
      <c r="E168" s="137" t="str">
        <f>IF(D168=""," ",DATEDIF(D168,K168,"Y")&amp;"歳"&amp;DATEDIF(D168,K168,"YM")&amp;"カ月")</f>
        <v xml:space="preserve"> </v>
      </c>
      <c r="F168" s="138"/>
      <c r="G168" s="138"/>
      <c r="H168" s="138"/>
      <c r="I168" s="138"/>
      <c r="J168" s="40" t="s">
        <v>8</v>
      </c>
      <c r="K168" s="139">
        <f>DATE($B1,$D1,1)</f>
        <v>44348</v>
      </c>
      <c r="L168" s="139">
        <f>DATEDIF(D168,K168,"Y")</f>
        <v>121</v>
      </c>
      <c r="M168" s="121" t="str">
        <f t="shared" si="238"/>
        <v>×</v>
      </c>
      <c r="N168" s="87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6"/>
      <c r="AA168" s="86"/>
      <c r="AB168" s="86"/>
      <c r="AC168" s="86"/>
      <c r="AD168" s="86"/>
      <c r="AE168" s="86"/>
      <c r="AF168" s="86"/>
      <c r="AG168" s="86"/>
      <c r="AH168" s="86"/>
      <c r="AI168" s="86"/>
      <c r="AJ168" s="86"/>
      <c r="AK168" s="86"/>
      <c r="AL168" s="86"/>
      <c r="AM168" s="86"/>
      <c r="AN168" s="86"/>
      <c r="AO168" s="86"/>
      <c r="AP168" s="86"/>
      <c r="AQ168" s="86"/>
      <c r="AR168" s="86"/>
      <c r="AS168" s="41">
        <f>SUM(N168:AR168)</f>
        <v>0</v>
      </c>
      <c r="AT168" s="36">
        <f t="shared" ref="AT168" si="245">COUNT(N168:AR168)</f>
        <v>0</v>
      </c>
    </row>
    <row r="169" spans="1:46" ht="21" customHeight="1" thickBot="1">
      <c r="A169" s="144"/>
      <c r="B169" s="114"/>
      <c r="C169" s="114"/>
      <c r="D169" s="116"/>
      <c r="E169" s="137"/>
      <c r="F169" s="118"/>
      <c r="G169" s="118"/>
      <c r="H169" s="118"/>
      <c r="I169" s="118"/>
      <c r="J169" s="38" t="s">
        <v>24</v>
      </c>
      <c r="K169" s="140"/>
      <c r="L169" s="141"/>
      <c r="M169" s="142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39" t="str">
        <f t="shared" ref="AS169" si="246">IF(AT168=AT169,"○","×")</f>
        <v>○</v>
      </c>
      <c r="AT169" s="36">
        <f t="shared" ref="AT169" si="247">COUNTIF(N169:AR169,"ａ")+COUNTIF(N169:AR169,"ｂ")+COUNTIF(N169:AR169,"ｃ")</f>
        <v>0</v>
      </c>
    </row>
    <row r="170" spans="1:46" ht="21" customHeight="1">
      <c r="A170" s="143">
        <v>84</v>
      </c>
      <c r="B170" s="145"/>
      <c r="C170" s="145"/>
      <c r="D170" s="146"/>
      <c r="E170" s="137" t="str">
        <f>IF(D170=""," ",DATEDIF(D170,K170,"Y")&amp;"歳"&amp;DATEDIF(D170,K170,"YM")&amp;"カ月")</f>
        <v xml:space="preserve"> </v>
      </c>
      <c r="F170" s="138"/>
      <c r="G170" s="138"/>
      <c r="H170" s="138"/>
      <c r="I170" s="138"/>
      <c r="J170" s="40" t="s">
        <v>8</v>
      </c>
      <c r="K170" s="139">
        <f>DATE($B1,$D1,1)</f>
        <v>44348</v>
      </c>
      <c r="L170" s="139">
        <f>DATEDIF(D170,K170,"Y")</f>
        <v>121</v>
      </c>
      <c r="M170" s="121" t="str">
        <f t="shared" si="238"/>
        <v>×</v>
      </c>
      <c r="N170" s="87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  <c r="AI170" s="86"/>
      <c r="AJ170" s="86"/>
      <c r="AK170" s="86"/>
      <c r="AL170" s="86"/>
      <c r="AM170" s="86"/>
      <c r="AN170" s="86"/>
      <c r="AO170" s="86"/>
      <c r="AP170" s="86"/>
      <c r="AQ170" s="86"/>
      <c r="AR170" s="86"/>
      <c r="AS170" s="41">
        <f>SUM(N170:AR170)</f>
        <v>0</v>
      </c>
      <c r="AT170" s="36">
        <f t="shared" ref="AT170" si="248">COUNT(N170:AR170)</f>
        <v>0</v>
      </c>
    </row>
    <row r="171" spans="1:46" ht="21" customHeight="1" thickBot="1">
      <c r="A171" s="144"/>
      <c r="B171" s="114"/>
      <c r="C171" s="114"/>
      <c r="D171" s="116"/>
      <c r="E171" s="137"/>
      <c r="F171" s="118"/>
      <c r="G171" s="118"/>
      <c r="H171" s="118"/>
      <c r="I171" s="118"/>
      <c r="J171" s="38" t="s">
        <v>24</v>
      </c>
      <c r="K171" s="140"/>
      <c r="L171" s="141"/>
      <c r="M171" s="142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39" t="str">
        <f t="shared" ref="AS171" si="249">IF(AT170=AT171,"○","×")</f>
        <v>○</v>
      </c>
      <c r="AT171" s="36">
        <f t="shared" ref="AT171" si="250">COUNTIF(N171:AR171,"ａ")+COUNTIF(N171:AR171,"ｂ")+COUNTIF(N171:AR171,"ｃ")</f>
        <v>0</v>
      </c>
    </row>
    <row r="172" spans="1:46" ht="21" customHeight="1">
      <c r="A172" s="143">
        <v>85</v>
      </c>
      <c r="B172" s="145"/>
      <c r="C172" s="145"/>
      <c r="D172" s="146"/>
      <c r="E172" s="137" t="str">
        <f>IF(D172=""," ",DATEDIF(D172,K172,"Y")&amp;"歳"&amp;DATEDIF(D172,K172,"YM")&amp;"カ月")</f>
        <v xml:space="preserve"> </v>
      </c>
      <c r="F172" s="138"/>
      <c r="G172" s="138"/>
      <c r="H172" s="138"/>
      <c r="I172" s="138"/>
      <c r="J172" s="40" t="s">
        <v>8</v>
      </c>
      <c r="K172" s="139">
        <f>DATE($B1,$D1,1)</f>
        <v>44348</v>
      </c>
      <c r="L172" s="139">
        <f>DATEDIF(D172,K172,"Y")</f>
        <v>121</v>
      </c>
      <c r="M172" s="121" t="str">
        <f t="shared" si="238"/>
        <v>×</v>
      </c>
      <c r="N172" s="87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  <c r="AJ172" s="86"/>
      <c r="AK172" s="86"/>
      <c r="AL172" s="86"/>
      <c r="AM172" s="86"/>
      <c r="AN172" s="86"/>
      <c r="AO172" s="86"/>
      <c r="AP172" s="86"/>
      <c r="AQ172" s="86"/>
      <c r="AR172" s="86"/>
      <c r="AS172" s="41">
        <f>SUM(N172:AR172)</f>
        <v>0</v>
      </c>
      <c r="AT172" s="36">
        <f t="shared" ref="AT172" si="251">COUNT(N172:AR172)</f>
        <v>0</v>
      </c>
    </row>
    <row r="173" spans="1:46" ht="21" customHeight="1" thickBot="1">
      <c r="A173" s="144"/>
      <c r="B173" s="114"/>
      <c r="C173" s="114"/>
      <c r="D173" s="116"/>
      <c r="E173" s="137"/>
      <c r="F173" s="118"/>
      <c r="G173" s="118"/>
      <c r="H173" s="118"/>
      <c r="I173" s="118"/>
      <c r="J173" s="38" t="s">
        <v>24</v>
      </c>
      <c r="K173" s="140"/>
      <c r="L173" s="141"/>
      <c r="M173" s="142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39" t="str">
        <f t="shared" ref="AS173" si="252">IF(AT172=AT173,"○","×")</f>
        <v>○</v>
      </c>
      <c r="AT173" s="36">
        <f t="shared" ref="AT173" si="253">COUNTIF(N173:AR173,"ａ")+COUNTIF(N173:AR173,"ｂ")+COUNTIF(N173:AR173,"ｃ")</f>
        <v>0</v>
      </c>
    </row>
    <row r="174" spans="1:46" ht="21" customHeight="1">
      <c r="A174" s="143">
        <v>86</v>
      </c>
      <c r="B174" s="145"/>
      <c r="C174" s="145"/>
      <c r="D174" s="146"/>
      <c r="E174" s="137" t="str">
        <f>IF(D174=""," ",DATEDIF(D174,K174,"Y")&amp;"歳"&amp;DATEDIF(D174,K174,"YM")&amp;"カ月")</f>
        <v xml:space="preserve"> </v>
      </c>
      <c r="F174" s="138"/>
      <c r="G174" s="138"/>
      <c r="H174" s="138"/>
      <c r="I174" s="138"/>
      <c r="J174" s="40" t="s">
        <v>8</v>
      </c>
      <c r="K174" s="139">
        <f>DATE($B1,$D1,1)</f>
        <v>44348</v>
      </c>
      <c r="L174" s="139">
        <f>DATEDIF(D174,K174,"Y")</f>
        <v>121</v>
      </c>
      <c r="M174" s="121" t="str">
        <f t="shared" si="238"/>
        <v>×</v>
      </c>
      <c r="N174" s="87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6"/>
      <c r="AA174" s="86"/>
      <c r="AB174" s="86"/>
      <c r="AC174" s="86"/>
      <c r="AD174" s="86"/>
      <c r="AE174" s="86"/>
      <c r="AF174" s="86"/>
      <c r="AG174" s="86"/>
      <c r="AH174" s="86"/>
      <c r="AI174" s="86"/>
      <c r="AJ174" s="86"/>
      <c r="AK174" s="86"/>
      <c r="AL174" s="86"/>
      <c r="AM174" s="86"/>
      <c r="AN174" s="86"/>
      <c r="AO174" s="86"/>
      <c r="AP174" s="86"/>
      <c r="AQ174" s="86"/>
      <c r="AR174" s="86"/>
      <c r="AS174" s="41">
        <f>SUM(N174:AR174)</f>
        <v>0</v>
      </c>
      <c r="AT174" s="36">
        <f t="shared" ref="AT174" si="254">COUNT(N174:AR174)</f>
        <v>0</v>
      </c>
    </row>
    <row r="175" spans="1:46" ht="21" customHeight="1" thickBot="1">
      <c r="A175" s="144"/>
      <c r="B175" s="114"/>
      <c r="C175" s="114"/>
      <c r="D175" s="116"/>
      <c r="E175" s="137"/>
      <c r="F175" s="118"/>
      <c r="G175" s="118"/>
      <c r="H175" s="118"/>
      <c r="I175" s="118"/>
      <c r="J175" s="38" t="s">
        <v>24</v>
      </c>
      <c r="K175" s="140"/>
      <c r="L175" s="141"/>
      <c r="M175" s="142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O175" s="90"/>
      <c r="AP175" s="90"/>
      <c r="AQ175" s="90"/>
      <c r="AR175" s="90"/>
      <c r="AS175" s="39" t="str">
        <f t="shared" ref="AS175" si="255">IF(AT174=AT175,"○","×")</f>
        <v>○</v>
      </c>
      <c r="AT175" s="36">
        <f t="shared" ref="AT175" si="256">COUNTIF(N175:AR175,"ａ")+COUNTIF(N175:AR175,"ｂ")+COUNTIF(N175:AR175,"ｃ")</f>
        <v>0</v>
      </c>
    </row>
    <row r="176" spans="1:46" ht="21" customHeight="1">
      <c r="A176" s="143">
        <v>87</v>
      </c>
      <c r="B176" s="145"/>
      <c r="C176" s="145"/>
      <c r="D176" s="146"/>
      <c r="E176" s="137" t="str">
        <f>IF(D176=""," ",DATEDIF(D176,K176,"Y")&amp;"歳"&amp;DATEDIF(D176,K176,"YM")&amp;"カ月")</f>
        <v xml:space="preserve"> </v>
      </c>
      <c r="F176" s="138"/>
      <c r="G176" s="138"/>
      <c r="H176" s="138"/>
      <c r="I176" s="138"/>
      <c r="J176" s="40" t="s">
        <v>8</v>
      </c>
      <c r="K176" s="139">
        <f>DATE($B1,$D1,1)</f>
        <v>44348</v>
      </c>
      <c r="L176" s="139">
        <f>DATEDIF(D176,K176,"Y")</f>
        <v>121</v>
      </c>
      <c r="M176" s="121" t="str">
        <f t="shared" si="238"/>
        <v>×</v>
      </c>
      <c r="N176" s="87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6"/>
      <c r="AA176" s="86"/>
      <c r="AB176" s="86"/>
      <c r="AC176" s="86"/>
      <c r="AD176" s="86"/>
      <c r="AE176" s="86"/>
      <c r="AF176" s="86"/>
      <c r="AG176" s="86"/>
      <c r="AH176" s="86"/>
      <c r="AI176" s="86"/>
      <c r="AJ176" s="86"/>
      <c r="AK176" s="86"/>
      <c r="AL176" s="86"/>
      <c r="AM176" s="86"/>
      <c r="AN176" s="86"/>
      <c r="AO176" s="86"/>
      <c r="AP176" s="86"/>
      <c r="AQ176" s="86"/>
      <c r="AR176" s="86"/>
      <c r="AS176" s="41">
        <f>SUM(N176:AR176)</f>
        <v>0</v>
      </c>
      <c r="AT176" s="36">
        <f t="shared" ref="AT176" si="257">COUNT(N176:AR176)</f>
        <v>0</v>
      </c>
    </row>
    <row r="177" spans="1:46" ht="21" customHeight="1" thickBot="1">
      <c r="A177" s="144"/>
      <c r="B177" s="114"/>
      <c r="C177" s="114"/>
      <c r="D177" s="116"/>
      <c r="E177" s="137"/>
      <c r="F177" s="118"/>
      <c r="G177" s="118"/>
      <c r="H177" s="118"/>
      <c r="I177" s="118"/>
      <c r="J177" s="38" t="s">
        <v>24</v>
      </c>
      <c r="K177" s="140"/>
      <c r="L177" s="141"/>
      <c r="M177" s="142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O177" s="90"/>
      <c r="AP177" s="90"/>
      <c r="AQ177" s="90"/>
      <c r="AR177" s="90"/>
      <c r="AS177" s="39" t="str">
        <f t="shared" ref="AS177" si="258">IF(AT176=AT177,"○","×")</f>
        <v>○</v>
      </c>
      <c r="AT177" s="36">
        <f t="shared" ref="AT177" si="259">COUNTIF(N177:AR177,"ａ")+COUNTIF(N177:AR177,"ｂ")+COUNTIF(N177:AR177,"ｃ")</f>
        <v>0</v>
      </c>
    </row>
    <row r="178" spans="1:46" ht="21" customHeight="1">
      <c r="A178" s="143">
        <v>88</v>
      </c>
      <c r="B178" s="145"/>
      <c r="C178" s="145"/>
      <c r="D178" s="146"/>
      <c r="E178" s="137" t="str">
        <f>IF(D178=""," ",DATEDIF(D178,K178,"Y")&amp;"歳"&amp;DATEDIF(D178,K178,"YM")&amp;"カ月")</f>
        <v xml:space="preserve"> </v>
      </c>
      <c r="F178" s="138"/>
      <c r="G178" s="138"/>
      <c r="H178" s="138"/>
      <c r="I178" s="138"/>
      <c r="J178" s="40" t="s">
        <v>8</v>
      </c>
      <c r="K178" s="139">
        <f>DATE($B1,$D1,1)</f>
        <v>44348</v>
      </c>
      <c r="L178" s="139">
        <f>DATEDIF(D178,K178,"Y")</f>
        <v>121</v>
      </c>
      <c r="M178" s="121" t="str">
        <f t="shared" si="238"/>
        <v>×</v>
      </c>
      <c r="N178" s="87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6"/>
      <c r="AC178" s="86"/>
      <c r="AD178" s="86"/>
      <c r="AE178" s="86"/>
      <c r="AF178" s="86"/>
      <c r="AG178" s="86"/>
      <c r="AH178" s="86"/>
      <c r="AI178" s="86"/>
      <c r="AJ178" s="86"/>
      <c r="AK178" s="86"/>
      <c r="AL178" s="86"/>
      <c r="AM178" s="86"/>
      <c r="AN178" s="86"/>
      <c r="AO178" s="86"/>
      <c r="AP178" s="86"/>
      <c r="AQ178" s="86"/>
      <c r="AR178" s="86"/>
      <c r="AS178" s="41">
        <f>SUM(N178:AR178)</f>
        <v>0</v>
      </c>
      <c r="AT178" s="36">
        <f t="shared" ref="AT178" si="260">COUNT(N178:AR178)</f>
        <v>0</v>
      </c>
    </row>
    <row r="179" spans="1:46" ht="21" customHeight="1" thickBot="1">
      <c r="A179" s="144"/>
      <c r="B179" s="114"/>
      <c r="C179" s="114"/>
      <c r="D179" s="116"/>
      <c r="E179" s="137"/>
      <c r="F179" s="118"/>
      <c r="G179" s="118"/>
      <c r="H179" s="118"/>
      <c r="I179" s="118"/>
      <c r="J179" s="38" t="s">
        <v>24</v>
      </c>
      <c r="K179" s="140"/>
      <c r="L179" s="141"/>
      <c r="M179" s="142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0"/>
      <c r="AS179" s="39" t="str">
        <f t="shared" ref="AS179" si="261">IF(AT178=AT179,"○","×")</f>
        <v>○</v>
      </c>
      <c r="AT179" s="36">
        <f t="shared" ref="AT179" si="262">COUNTIF(N179:AR179,"ａ")+COUNTIF(N179:AR179,"ｂ")+COUNTIF(N179:AR179,"ｃ")</f>
        <v>0</v>
      </c>
    </row>
    <row r="180" spans="1:46" ht="21" customHeight="1">
      <c r="A180" s="143">
        <v>89</v>
      </c>
      <c r="B180" s="145"/>
      <c r="C180" s="145"/>
      <c r="D180" s="146"/>
      <c r="E180" s="137" t="str">
        <f>IF(D180=""," ",DATEDIF(D180,K180,"Y")&amp;"歳"&amp;DATEDIF(D180,K180,"YM")&amp;"カ月")</f>
        <v xml:space="preserve"> </v>
      </c>
      <c r="F180" s="138"/>
      <c r="G180" s="138"/>
      <c r="H180" s="138"/>
      <c r="I180" s="138"/>
      <c r="J180" s="40" t="s">
        <v>8</v>
      </c>
      <c r="K180" s="139">
        <f>DATE($B1,$D1,1)</f>
        <v>44348</v>
      </c>
      <c r="L180" s="139">
        <f>DATEDIF(D180,K180,"Y")</f>
        <v>121</v>
      </c>
      <c r="M180" s="121" t="str">
        <f t="shared" si="238"/>
        <v>×</v>
      </c>
      <c r="N180" s="87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  <c r="AA180" s="86"/>
      <c r="AB180" s="86"/>
      <c r="AC180" s="86"/>
      <c r="AD180" s="86"/>
      <c r="AE180" s="86"/>
      <c r="AF180" s="86"/>
      <c r="AG180" s="86"/>
      <c r="AH180" s="86"/>
      <c r="AI180" s="86"/>
      <c r="AJ180" s="86"/>
      <c r="AK180" s="86"/>
      <c r="AL180" s="86"/>
      <c r="AM180" s="86"/>
      <c r="AN180" s="86"/>
      <c r="AO180" s="86"/>
      <c r="AP180" s="86"/>
      <c r="AQ180" s="86"/>
      <c r="AR180" s="86"/>
      <c r="AS180" s="41">
        <f>SUM(N180:AR180)</f>
        <v>0</v>
      </c>
      <c r="AT180" s="36">
        <f t="shared" ref="AT180" si="263">COUNT(N180:AR180)</f>
        <v>0</v>
      </c>
    </row>
    <row r="181" spans="1:46" ht="21" customHeight="1" thickBot="1">
      <c r="A181" s="144"/>
      <c r="B181" s="114"/>
      <c r="C181" s="114"/>
      <c r="D181" s="116"/>
      <c r="E181" s="137"/>
      <c r="F181" s="118"/>
      <c r="G181" s="118"/>
      <c r="H181" s="118"/>
      <c r="I181" s="118"/>
      <c r="J181" s="38" t="s">
        <v>24</v>
      </c>
      <c r="K181" s="140"/>
      <c r="L181" s="141"/>
      <c r="M181" s="142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O181" s="90"/>
      <c r="AP181" s="90"/>
      <c r="AQ181" s="90"/>
      <c r="AR181" s="90"/>
      <c r="AS181" s="39" t="str">
        <f t="shared" ref="AS181" si="264">IF(AT180=AT181,"○","×")</f>
        <v>○</v>
      </c>
      <c r="AT181" s="36">
        <f t="shared" ref="AT181" si="265">COUNTIF(N181:AR181,"ａ")+COUNTIF(N181:AR181,"ｂ")+COUNTIF(N181:AR181,"ｃ")</f>
        <v>0</v>
      </c>
    </row>
    <row r="182" spans="1:46" ht="21" customHeight="1">
      <c r="A182" s="143">
        <v>90</v>
      </c>
      <c r="B182" s="145"/>
      <c r="C182" s="145"/>
      <c r="D182" s="146"/>
      <c r="E182" s="137" t="str">
        <f>IF(D182=""," ",DATEDIF(D182,K182,"Y")&amp;"歳"&amp;DATEDIF(D182,K182,"YM")&amp;"カ月")</f>
        <v xml:space="preserve"> </v>
      </c>
      <c r="F182" s="138"/>
      <c r="G182" s="138"/>
      <c r="H182" s="138"/>
      <c r="I182" s="138"/>
      <c r="J182" s="40" t="s">
        <v>8</v>
      </c>
      <c r="K182" s="139">
        <f>DATE($B1,$D1,1)</f>
        <v>44348</v>
      </c>
      <c r="L182" s="139">
        <f>DATEDIF(D182,K182,"Y")</f>
        <v>121</v>
      </c>
      <c r="M182" s="121" t="str">
        <f t="shared" si="238"/>
        <v>×</v>
      </c>
      <c r="N182" s="87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6"/>
      <c r="AA182" s="86"/>
      <c r="AB182" s="86"/>
      <c r="AC182" s="86"/>
      <c r="AD182" s="86"/>
      <c r="AE182" s="86"/>
      <c r="AF182" s="86"/>
      <c r="AG182" s="86"/>
      <c r="AH182" s="86"/>
      <c r="AI182" s="86"/>
      <c r="AJ182" s="86"/>
      <c r="AK182" s="86"/>
      <c r="AL182" s="86"/>
      <c r="AM182" s="86"/>
      <c r="AN182" s="86"/>
      <c r="AO182" s="86"/>
      <c r="AP182" s="86"/>
      <c r="AQ182" s="86"/>
      <c r="AR182" s="86"/>
      <c r="AS182" s="41">
        <f>SUM(N182:AR182)</f>
        <v>0</v>
      </c>
      <c r="AT182" s="36">
        <f t="shared" ref="AT182" si="266">COUNT(N182:AR182)</f>
        <v>0</v>
      </c>
    </row>
    <row r="183" spans="1:46" ht="21" customHeight="1" thickBot="1">
      <c r="A183" s="144"/>
      <c r="B183" s="114"/>
      <c r="C183" s="114"/>
      <c r="D183" s="116"/>
      <c r="E183" s="137"/>
      <c r="F183" s="118"/>
      <c r="G183" s="118"/>
      <c r="H183" s="118"/>
      <c r="I183" s="118"/>
      <c r="J183" s="38" t="s">
        <v>24</v>
      </c>
      <c r="K183" s="140"/>
      <c r="L183" s="141"/>
      <c r="M183" s="142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90"/>
      <c r="AQ183" s="90"/>
      <c r="AR183" s="90"/>
      <c r="AS183" s="39" t="str">
        <f t="shared" ref="AS183" si="267">IF(AT182=AT183,"○","×")</f>
        <v>○</v>
      </c>
      <c r="AT183" s="36">
        <f t="shared" ref="AT183" si="268">COUNTIF(N183:AR183,"ａ")+COUNTIF(N183:AR183,"ｂ")+COUNTIF(N183:AR183,"ｃ")</f>
        <v>0</v>
      </c>
    </row>
    <row r="184" spans="1:46" ht="21" customHeight="1">
      <c r="A184" s="143">
        <v>91</v>
      </c>
      <c r="B184" s="145"/>
      <c r="C184" s="145"/>
      <c r="D184" s="146"/>
      <c r="E184" s="137" t="str">
        <f>IF(D184=""," ",DATEDIF(D184,K184,"Y")&amp;"歳"&amp;DATEDIF(D184,K184,"YM")&amp;"カ月")</f>
        <v xml:space="preserve"> </v>
      </c>
      <c r="F184" s="138"/>
      <c r="G184" s="138"/>
      <c r="H184" s="138"/>
      <c r="I184" s="138"/>
      <c r="J184" s="40" t="s">
        <v>8</v>
      </c>
      <c r="K184" s="139">
        <f>DATE($B1,$D1,1)</f>
        <v>44348</v>
      </c>
      <c r="L184" s="139">
        <f>DATEDIF(D184,K184,"Y")</f>
        <v>121</v>
      </c>
      <c r="M184" s="121" t="str">
        <f t="shared" si="238"/>
        <v>×</v>
      </c>
      <c r="N184" s="87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  <c r="AA184" s="86"/>
      <c r="AB184" s="86"/>
      <c r="AC184" s="86"/>
      <c r="AD184" s="86"/>
      <c r="AE184" s="86"/>
      <c r="AF184" s="86"/>
      <c r="AG184" s="86"/>
      <c r="AH184" s="86"/>
      <c r="AI184" s="86"/>
      <c r="AJ184" s="86"/>
      <c r="AK184" s="86"/>
      <c r="AL184" s="86"/>
      <c r="AM184" s="86"/>
      <c r="AN184" s="86"/>
      <c r="AO184" s="86"/>
      <c r="AP184" s="86"/>
      <c r="AQ184" s="86"/>
      <c r="AR184" s="86"/>
      <c r="AS184" s="41">
        <f>SUM(N184:AR184)</f>
        <v>0</v>
      </c>
      <c r="AT184" s="36">
        <f t="shared" ref="AT184" si="269">COUNT(N184:AR184)</f>
        <v>0</v>
      </c>
    </row>
    <row r="185" spans="1:46" ht="21" customHeight="1" thickBot="1">
      <c r="A185" s="144"/>
      <c r="B185" s="114"/>
      <c r="C185" s="114"/>
      <c r="D185" s="116"/>
      <c r="E185" s="137"/>
      <c r="F185" s="118"/>
      <c r="G185" s="118"/>
      <c r="H185" s="118"/>
      <c r="I185" s="118"/>
      <c r="J185" s="38" t="s">
        <v>24</v>
      </c>
      <c r="K185" s="140"/>
      <c r="L185" s="141"/>
      <c r="M185" s="142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39" t="str">
        <f t="shared" ref="AS185" si="270">IF(AT184=AT185,"○","×")</f>
        <v>○</v>
      </c>
      <c r="AT185" s="36">
        <f t="shared" ref="AT185" si="271">COUNTIF(N185:AR185,"ａ")+COUNTIF(N185:AR185,"ｂ")+COUNTIF(N185:AR185,"ｃ")</f>
        <v>0</v>
      </c>
    </row>
    <row r="186" spans="1:46" ht="21" customHeight="1">
      <c r="A186" s="143">
        <v>92</v>
      </c>
      <c r="B186" s="145"/>
      <c r="C186" s="145"/>
      <c r="D186" s="146"/>
      <c r="E186" s="137" t="str">
        <f>IF(D186=""," ",DATEDIF(D186,K186,"Y")&amp;"歳"&amp;DATEDIF(D186,K186,"YM")&amp;"カ月")</f>
        <v xml:space="preserve"> </v>
      </c>
      <c r="F186" s="138"/>
      <c r="G186" s="138"/>
      <c r="H186" s="138"/>
      <c r="I186" s="138"/>
      <c r="J186" s="40" t="s">
        <v>8</v>
      </c>
      <c r="K186" s="139">
        <f>DATE($B1,$D1,1)</f>
        <v>44348</v>
      </c>
      <c r="L186" s="139">
        <f>DATEDIF(D186,K186,"Y")</f>
        <v>121</v>
      </c>
      <c r="M186" s="121" t="str">
        <f t="shared" si="238"/>
        <v>×</v>
      </c>
      <c r="N186" s="87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  <c r="AA186" s="86"/>
      <c r="AB186" s="86"/>
      <c r="AC186" s="86"/>
      <c r="AD186" s="86"/>
      <c r="AE186" s="86"/>
      <c r="AF186" s="86"/>
      <c r="AG186" s="86"/>
      <c r="AH186" s="86"/>
      <c r="AI186" s="86"/>
      <c r="AJ186" s="86"/>
      <c r="AK186" s="86"/>
      <c r="AL186" s="86"/>
      <c r="AM186" s="86"/>
      <c r="AN186" s="86"/>
      <c r="AO186" s="86"/>
      <c r="AP186" s="86"/>
      <c r="AQ186" s="86"/>
      <c r="AR186" s="86"/>
      <c r="AS186" s="41">
        <f>SUM(N186:AR186)</f>
        <v>0</v>
      </c>
      <c r="AT186" s="36">
        <f t="shared" ref="AT186" si="272">COUNT(N186:AR186)</f>
        <v>0</v>
      </c>
    </row>
    <row r="187" spans="1:46" ht="21" customHeight="1" thickBot="1">
      <c r="A187" s="144"/>
      <c r="B187" s="114"/>
      <c r="C187" s="114"/>
      <c r="D187" s="116"/>
      <c r="E187" s="137"/>
      <c r="F187" s="118"/>
      <c r="G187" s="118"/>
      <c r="H187" s="118"/>
      <c r="I187" s="118"/>
      <c r="J187" s="38" t="s">
        <v>24</v>
      </c>
      <c r="K187" s="140"/>
      <c r="L187" s="141"/>
      <c r="M187" s="142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O187" s="90"/>
      <c r="AP187" s="90"/>
      <c r="AQ187" s="90"/>
      <c r="AR187" s="90"/>
      <c r="AS187" s="39" t="str">
        <f t="shared" ref="AS187" si="273">IF(AT186=AT187,"○","×")</f>
        <v>○</v>
      </c>
      <c r="AT187" s="36">
        <f t="shared" ref="AT187" si="274">COUNTIF(N187:AR187,"ａ")+COUNTIF(N187:AR187,"ｂ")+COUNTIF(N187:AR187,"ｃ")</f>
        <v>0</v>
      </c>
    </row>
    <row r="188" spans="1:46" ht="21" customHeight="1">
      <c r="A188" s="143">
        <v>93</v>
      </c>
      <c r="B188" s="145"/>
      <c r="C188" s="145"/>
      <c r="D188" s="146"/>
      <c r="E188" s="137" t="str">
        <f>IF(D188=""," ",DATEDIF(D188,K188,"Y")&amp;"歳"&amp;DATEDIF(D188,K188,"YM")&amp;"カ月")</f>
        <v xml:space="preserve"> </v>
      </c>
      <c r="F188" s="138"/>
      <c r="G188" s="138"/>
      <c r="H188" s="138"/>
      <c r="I188" s="138"/>
      <c r="J188" s="40" t="s">
        <v>8</v>
      </c>
      <c r="K188" s="139">
        <f>DATE($B1,$D1,1)</f>
        <v>44348</v>
      </c>
      <c r="L188" s="139">
        <f>DATEDIF(D188,K188,"Y")</f>
        <v>121</v>
      </c>
      <c r="M188" s="121" t="str">
        <f t="shared" si="238"/>
        <v>×</v>
      </c>
      <c r="N188" s="87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  <c r="AA188" s="86"/>
      <c r="AB188" s="86"/>
      <c r="AC188" s="86"/>
      <c r="AD188" s="86"/>
      <c r="AE188" s="86"/>
      <c r="AF188" s="86"/>
      <c r="AG188" s="86"/>
      <c r="AH188" s="86"/>
      <c r="AI188" s="86"/>
      <c r="AJ188" s="86"/>
      <c r="AK188" s="86"/>
      <c r="AL188" s="86"/>
      <c r="AM188" s="86"/>
      <c r="AN188" s="86"/>
      <c r="AO188" s="86"/>
      <c r="AP188" s="86"/>
      <c r="AQ188" s="86"/>
      <c r="AR188" s="86"/>
      <c r="AS188" s="41">
        <f>SUM(N188:AR188)</f>
        <v>0</v>
      </c>
      <c r="AT188" s="36">
        <f t="shared" ref="AT188" si="275">COUNT(N188:AR188)</f>
        <v>0</v>
      </c>
    </row>
    <row r="189" spans="1:46" ht="21" customHeight="1" thickBot="1">
      <c r="A189" s="144"/>
      <c r="B189" s="114"/>
      <c r="C189" s="114"/>
      <c r="D189" s="116"/>
      <c r="E189" s="137"/>
      <c r="F189" s="118"/>
      <c r="G189" s="118"/>
      <c r="H189" s="118"/>
      <c r="I189" s="118"/>
      <c r="J189" s="38" t="s">
        <v>24</v>
      </c>
      <c r="K189" s="140"/>
      <c r="L189" s="141"/>
      <c r="M189" s="142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90"/>
      <c r="AQ189" s="90"/>
      <c r="AR189" s="90"/>
      <c r="AS189" s="39" t="str">
        <f t="shared" ref="AS189" si="276">IF(AT188=AT189,"○","×")</f>
        <v>○</v>
      </c>
      <c r="AT189" s="36">
        <f t="shared" ref="AT189" si="277">COUNTIF(N189:AR189,"ａ")+COUNTIF(N189:AR189,"ｂ")+COUNTIF(N189:AR189,"ｃ")</f>
        <v>0</v>
      </c>
    </row>
    <row r="190" spans="1:46" ht="21" customHeight="1">
      <c r="A190" s="143">
        <v>94</v>
      </c>
      <c r="B190" s="145"/>
      <c r="C190" s="145"/>
      <c r="D190" s="146"/>
      <c r="E190" s="137" t="str">
        <f>IF(D190=""," ",DATEDIF(D190,K190,"Y")&amp;"歳"&amp;DATEDIF(D190,K190,"YM")&amp;"カ月")</f>
        <v xml:space="preserve"> </v>
      </c>
      <c r="F190" s="138"/>
      <c r="G190" s="138"/>
      <c r="H190" s="138"/>
      <c r="I190" s="138"/>
      <c r="J190" s="40" t="s">
        <v>8</v>
      </c>
      <c r="K190" s="139">
        <f>DATE($B1,$D1,1)</f>
        <v>44348</v>
      </c>
      <c r="L190" s="139">
        <f>DATEDIF(D190,K190,"Y")</f>
        <v>121</v>
      </c>
      <c r="M190" s="121" t="str">
        <f t="shared" si="238"/>
        <v>×</v>
      </c>
      <c r="N190" s="87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  <c r="AA190" s="86"/>
      <c r="AB190" s="86"/>
      <c r="AC190" s="86"/>
      <c r="AD190" s="86"/>
      <c r="AE190" s="86"/>
      <c r="AF190" s="86"/>
      <c r="AG190" s="86"/>
      <c r="AH190" s="86"/>
      <c r="AI190" s="86"/>
      <c r="AJ190" s="86"/>
      <c r="AK190" s="86"/>
      <c r="AL190" s="86"/>
      <c r="AM190" s="86"/>
      <c r="AN190" s="86"/>
      <c r="AO190" s="86"/>
      <c r="AP190" s="86"/>
      <c r="AQ190" s="86"/>
      <c r="AR190" s="86"/>
      <c r="AS190" s="41">
        <f>SUM(N190:AR190)</f>
        <v>0</v>
      </c>
      <c r="AT190" s="36">
        <f t="shared" ref="AT190" si="278">COUNT(N190:AR190)</f>
        <v>0</v>
      </c>
    </row>
    <row r="191" spans="1:46" ht="21" customHeight="1" thickBot="1">
      <c r="A191" s="144"/>
      <c r="B191" s="114"/>
      <c r="C191" s="114"/>
      <c r="D191" s="116"/>
      <c r="E191" s="137"/>
      <c r="F191" s="118"/>
      <c r="G191" s="118"/>
      <c r="H191" s="118"/>
      <c r="I191" s="118"/>
      <c r="J191" s="38" t="s">
        <v>24</v>
      </c>
      <c r="K191" s="140"/>
      <c r="L191" s="141"/>
      <c r="M191" s="142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39" t="str">
        <f t="shared" ref="AS191" si="279">IF(AT190=AT191,"○","×")</f>
        <v>○</v>
      </c>
      <c r="AT191" s="36">
        <f t="shared" ref="AT191" si="280">COUNTIF(N191:AR191,"ａ")+COUNTIF(N191:AR191,"ｂ")+COUNTIF(N191:AR191,"ｃ")</f>
        <v>0</v>
      </c>
    </row>
    <row r="192" spans="1:46" ht="21" customHeight="1">
      <c r="A192" s="143">
        <v>95</v>
      </c>
      <c r="B192" s="145"/>
      <c r="C192" s="145"/>
      <c r="D192" s="146"/>
      <c r="E192" s="137" t="str">
        <f>IF(D192=""," ",DATEDIF(D192,K192,"Y")&amp;"歳"&amp;DATEDIF(D192,K192,"YM")&amp;"カ月")</f>
        <v xml:space="preserve"> </v>
      </c>
      <c r="F192" s="138"/>
      <c r="G192" s="138"/>
      <c r="H192" s="138"/>
      <c r="I192" s="138"/>
      <c r="J192" s="40" t="s">
        <v>8</v>
      </c>
      <c r="K192" s="139">
        <f>DATE($B1,$D1,1)</f>
        <v>44348</v>
      </c>
      <c r="L192" s="139">
        <f>DATEDIF(D192,K192,"Y")</f>
        <v>121</v>
      </c>
      <c r="M192" s="121" t="str">
        <f t="shared" si="238"/>
        <v>×</v>
      </c>
      <c r="N192" s="87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  <c r="AA192" s="86"/>
      <c r="AB192" s="86"/>
      <c r="AC192" s="86"/>
      <c r="AD192" s="86"/>
      <c r="AE192" s="86"/>
      <c r="AF192" s="86"/>
      <c r="AG192" s="86"/>
      <c r="AH192" s="86"/>
      <c r="AI192" s="86"/>
      <c r="AJ192" s="86"/>
      <c r="AK192" s="86"/>
      <c r="AL192" s="86"/>
      <c r="AM192" s="86"/>
      <c r="AN192" s="86"/>
      <c r="AO192" s="86"/>
      <c r="AP192" s="86"/>
      <c r="AQ192" s="86"/>
      <c r="AR192" s="86"/>
      <c r="AS192" s="41">
        <f>SUM(N192:AR192)</f>
        <v>0</v>
      </c>
      <c r="AT192" s="36">
        <f t="shared" ref="AT192" si="281">COUNT(N192:AR192)</f>
        <v>0</v>
      </c>
    </row>
    <row r="193" spans="1:46" ht="21" customHeight="1" thickBot="1">
      <c r="A193" s="144"/>
      <c r="B193" s="114"/>
      <c r="C193" s="114"/>
      <c r="D193" s="116"/>
      <c r="E193" s="137"/>
      <c r="F193" s="118"/>
      <c r="G193" s="118"/>
      <c r="H193" s="118"/>
      <c r="I193" s="118"/>
      <c r="J193" s="38" t="s">
        <v>24</v>
      </c>
      <c r="K193" s="140"/>
      <c r="L193" s="141"/>
      <c r="M193" s="142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90"/>
      <c r="AQ193" s="90"/>
      <c r="AR193" s="90"/>
      <c r="AS193" s="39" t="str">
        <f t="shared" ref="AS193" si="282">IF(AT192=AT193,"○","×")</f>
        <v>○</v>
      </c>
      <c r="AT193" s="36">
        <f t="shared" ref="AT193" si="283">COUNTIF(N193:AR193,"ａ")+COUNTIF(N193:AR193,"ｂ")+COUNTIF(N193:AR193,"ｃ")</f>
        <v>0</v>
      </c>
    </row>
    <row r="194" spans="1:46" ht="21" customHeight="1">
      <c r="A194" s="143">
        <v>96</v>
      </c>
      <c r="B194" s="145"/>
      <c r="C194" s="145"/>
      <c r="D194" s="146"/>
      <c r="E194" s="137" t="str">
        <f>IF(D194=""," ",DATEDIF(D194,K194,"Y")&amp;"歳"&amp;DATEDIF(D194,K194,"YM")&amp;"カ月")</f>
        <v xml:space="preserve"> </v>
      </c>
      <c r="F194" s="138"/>
      <c r="G194" s="138"/>
      <c r="H194" s="138"/>
      <c r="I194" s="138"/>
      <c r="J194" s="40" t="s">
        <v>8</v>
      </c>
      <c r="K194" s="139">
        <f>DATE($B1,$D1,1)</f>
        <v>44348</v>
      </c>
      <c r="L194" s="139">
        <f>DATEDIF(D194,K194,"Y")</f>
        <v>121</v>
      </c>
      <c r="M194" s="121" t="str">
        <f t="shared" si="238"/>
        <v>×</v>
      </c>
      <c r="N194" s="87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86"/>
      <c r="AO194" s="86"/>
      <c r="AP194" s="86"/>
      <c r="AQ194" s="86"/>
      <c r="AR194" s="86"/>
      <c r="AS194" s="41">
        <f>SUM(N194:AR194)</f>
        <v>0</v>
      </c>
      <c r="AT194" s="36">
        <f t="shared" ref="AT194" si="284">COUNT(N194:AR194)</f>
        <v>0</v>
      </c>
    </row>
    <row r="195" spans="1:46" ht="21" customHeight="1" thickBot="1">
      <c r="A195" s="144"/>
      <c r="B195" s="114"/>
      <c r="C195" s="114"/>
      <c r="D195" s="116"/>
      <c r="E195" s="137"/>
      <c r="F195" s="118"/>
      <c r="G195" s="118"/>
      <c r="H195" s="118"/>
      <c r="I195" s="118"/>
      <c r="J195" s="38" t="s">
        <v>24</v>
      </c>
      <c r="K195" s="140"/>
      <c r="L195" s="141"/>
      <c r="M195" s="142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O195" s="90"/>
      <c r="AP195" s="90"/>
      <c r="AQ195" s="90"/>
      <c r="AR195" s="90"/>
      <c r="AS195" s="39" t="str">
        <f t="shared" ref="AS195" si="285">IF(AT194=AT195,"○","×")</f>
        <v>○</v>
      </c>
      <c r="AT195" s="36">
        <f t="shared" ref="AT195" si="286">COUNTIF(N195:AR195,"ａ")+COUNTIF(N195:AR195,"ｂ")+COUNTIF(N195:AR195,"ｃ")</f>
        <v>0</v>
      </c>
    </row>
    <row r="196" spans="1:46" ht="21" customHeight="1">
      <c r="A196" s="143">
        <v>97</v>
      </c>
      <c r="B196" s="145"/>
      <c r="C196" s="145"/>
      <c r="D196" s="146"/>
      <c r="E196" s="137" t="str">
        <f>IF(D196=""," ",DATEDIF(D196,K196,"Y")&amp;"歳"&amp;DATEDIF(D196,K196,"YM")&amp;"カ月")</f>
        <v xml:space="preserve"> </v>
      </c>
      <c r="F196" s="138"/>
      <c r="G196" s="138"/>
      <c r="H196" s="138"/>
      <c r="I196" s="138"/>
      <c r="J196" s="40" t="s">
        <v>8</v>
      </c>
      <c r="K196" s="139">
        <f>DATE($B1,$D1,1)</f>
        <v>44348</v>
      </c>
      <c r="L196" s="139">
        <f>DATEDIF(D196,K196,"Y")</f>
        <v>121</v>
      </c>
      <c r="M196" s="121" t="str">
        <f t="shared" si="238"/>
        <v>×</v>
      </c>
      <c r="N196" s="87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6"/>
      <c r="AA196" s="86"/>
      <c r="AB196" s="86"/>
      <c r="AC196" s="86"/>
      <c r="AD196" s="86"/>
      <c r="AE196" s="86"/>
      <c r="AF196" s="86"/>
      <c r="AG196" s="86"/>
      <c r="AH196" s="86"/>
      <c r="AI196" s="86"/>
      <c r="AJ196" s="86"/>
      <c r="AK196" s="86"/>
      <c r="AL196" s="86"/>
      <c r="AM196" s="86"/>
      <c r="AN196" s="86"/>
      <c r="AO196" s="86"/>
      <c r="AP196" s="86"/>
      <c r="AQ196" s="86"/>
      <c r="AR196" s="86"/>
      <c r="AS196" s="41">
        <f>SUM(N196:AR196)</f>
        <v>0</v>
      </c>
      <c r="AT196" s="36">
        <f t="shared" ref="AT196" si="287">COUNT(N196:AR196)</f>
        <v>0</v>
      </c>
    </row>
    <row r="197" spans="1:46" ht="21" customHeight="1" thickBot="1">
      <c r="A197" s="144"/>
      <c r="B197" s="114"/>
      <c r="C197" s="114"/>
      <c r="D197" s="116"/>
      <c r="E197" s="137"/>
      <c r="F197" s="118"/>
      <c r="G197" s="118"/>
      <c r="H197" s="118"/>
      <c r="I197" s="118"/>
      <c r="J197" s="38" t="s">
        <v>24</v>
      </c>
      <c r="K197" s="140"/>
      <c r="L197" s="141"/>
      <c r="M197" s="142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P197" s="90"/>
      <c r="AQ197" s="90"/>
      <c r="AR197" s="90"/>
      <c r="AS197" s="39" t="str">
        <f t="shared" ref="AS197" si="288">IF(AT196=AT197,"○","×")</f>
        <v>○</v>
      </c>
      <c r="AT197" s="36">
        <f t="shared" ref="AT197" si="289">COUNTIF(N197:AR197,"ａ")+COUNTIF(N197:AR197,"ｂ")+COUNTIF(N197:AR197,"ｃ")</f>
        <v>0</v>
      </c>
    </row>
    <row r="198" spans="1:46" ht="21" customHeight="1">
      <c r="A198" s="143">
        <v>98</v>
      </c>
      <c r="B198" s="145"/>
      <c r="C198" s="145"/>
      <c r="D198" s="146"/>
      <c r="E198" s="137" t="str">
        <f>IF(D198=""," ",DATEDIF(D198,K198,"Y")&amp;"歳"&amp;DATEDIF(D198,K198,"YM")&amp;"カ月")</f>
        <v xml:space="preserve"> </v>
      </c>
      <c r="F198" s="138"/>
      <c r="G198" s="138"/>
      <c r="H198" s="138"/>
      <c r="I198" s="138"/>
      <c r="J198" s="40" t="s">
        <v>8</v>
      </c>
      <c r="K198" s="139">
        <f>DATE($B1,$D1,1)</f>
        <v>44348</v>
      </c>
      <c r="L198" s="139">
        <f>DATEDIF(D198,K198,"Y")</f>
        <v>121</v>
      </c>
      <c r="M198" s="121" t="str">
        <f t="shared" si="238"/>
        <v>×</v>
      </c>
      <c r="N198" s="87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6"/>
      <c r="AA198" s="86"/>
      <c r="AB198" s="86"/>
      <c r="AC198" s="86"/>
      <c r="AD198" s="86"/>
      <c r="AE198" s="86"/>
      <c r="AF198" s="86"/>
      <c r="AG198" s="86"/>
      <c r="AH198" s="86"/>
      <c r="AI198" s="86"/>
      <c r="AJ198" s="86"/>
      <c r="AK198" s="86"/>
      <c r="AL198" s="86"/>
      <c r="AM198" s="86"/>
      <c r="AN198" s="86"/>
      <c r="AO198" s="86"/>
      <c r="AP198" s="86"/>
      <c r="AQ198" s="86"/>
      <c r="AR198" s="86"/>
      <c r="AS198" s="41">
        <f>SUM(N198:AR198)</f>
        <v>0</v>
      </c>
      <c r="AT198" s="36">
        <f t="shared" ref="AT198" si="290">COUNT(N198:AR198)</f>
        <v>0</v>
      </c>
    </row>
    <row r="199" spans="1:46" ht="21" customHeight="1" thickBot="1">
      <c r="A199" s="144"/>
      <c r="B199" s="114"/>
      <c r="C199" s="114"/>
      <c r="D199" s="116"/>
      <c r="E199" s="137"/>
      <c r="F199" s="118"/>
      <c r="G199" s="118"/>
      <c r="H199" s="118"/>
      <c r="I199" s="118"/>
      <c r="J199" s="38" t="s">
        <v>24</v>
      </c>
      <c r="K199" s="140"/>
      <c r="L199" s="141"/>
      <c r="M199" s="142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39" t="str">
        <f t="shared" ref="AS199" si="291">IF(AT198=AT199,"○","×")</f>
        <v>○</v>
      </c>
      <c r="AT199" s="36">
        <f t="shared" ref="AT199" si="292">COUNTIF(N199:AR199,"ａ")+COUNTIF(N199:AR199,"ｂ")+COUNTIF(N199:AR199,"ｃ")</f>
        <v>0</v>
      </c>
    </row>
    <row r="200" spans="1:46" ht="21" customHeight="1">
      <c r="A200" s="143">
        <v>99</v>
      </c>
      <c r="B200" s="145"/>
      <c r="C200" s="145"/>
      <c r="D200" s="146"/>
      <c r="E200" s="137" t="str">
        <f>IF(D200=""," ",DATEDIF(D200,K200,"Y")&amp;"歳"&amp;DATEDIF(D200,K200,"YM")&amp;"カ月")</f>
        <v xml:space="preserve"> </v>
      </c>
      <c r="F200" s="138"/>
      <c r="G200" s="138"/>
      <c r="H200" s="138"/>
      <c r="I200" s="138"/>
      <c r="J200" s="40" t="s">
        <v>8</v>
      </c>
      <c r="K200" s="139">
        <f>DATE($B1,$D1,1)</f>
        <v>44348</v>
      </c>
      <c r="L200" s="139">
        <f>DATEDIF(D200,K200,"Y")</f>
        <v>121</v>
      </c>
      <c r="M200" s="121" t="str">
        <f t="shared" si="238"/>
        <v>×</v>
      </c>
      <c r="N200" s="87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  <c r="AI200" s="86"/>
      <c r="AJ200" s="86"/>
      <c r="AK200" s="86"/>
      <c r="AL200" s="86"/>
      <c r="AM200" s="86"/>
      <c r="AN200" s="86"/>
      <c r="AO200" s="86"/>
      <c r="AP200" s="86"/>
      <c r="AQ200" s="86"/>
      <c r="AR200" s="86"/>
      <c r="AS200" s="41">
        <f>SUM(N200:AR200)</f>
        <v>0</v>
      </c>
      <c r="AT200" s="36">
        <f t="shared" ref="AT200" si="293">COUNT(N200:AR200)</f>
        <v>0</v>
      </c>
    </row>
    <row r="201" spans="1:46" ht="21" customHeight="1" thickBot="1">
      <c r="A201" s="144"/>
      <c r="B201" s="114"/>
      <c r="C201" s="114"/>
      <c r="D201" s="116"/>
      <c r="E201" s="137"/>
      <c r="F201" s="118"/>
      <c r="G201" s="118"/>
      <c r="H201" s="118"/>
      <c r="I201" s="118"/>
      <c r="J201" s="38" t="s">
        <v>24</v>
      </c>
      <c r="K201" s="140"/>
      <c r="L201" s="141"/>
      <c r="M201" s="142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90"/>
      <c r="AQ201" s="90"/>
      <c r="AR201" s="90"/>
      <c r="AS201" s="39" t="str">
        <f t="shared" ref="AS201" si="294">IF(AT200=AT201,"○","×")</f>
        <v>○</v>
      </c>
      <c r="AT201" s="36">
        <f t="shared" ref="AT201" si="295">COUNTIF(N201:AR201,"ａ")+COUNTIF(N201:AR201,"ｂ")+COUNTIF(N201:AR201,"ｃ")</f>
        <v>0</v>
      </c>
    </row>
    <row r="202" spans="1:46" ht="21" customHeight="1">
      <c r="A202" s="143">
        <v>100</v>
      </c>
      <c r="B202" s="145"/>
      <c r="C202" s="145"/>
      <c r="D202" s="146"/>
      <c r="E202" s="137" t="str">
        <f>IF(D202=""," ",DATEDIF(D202,K202,"Y")&amp;"歳"&amp;DATEDIF(D202,K202,"YM")&amp;"カ月")</f>
        <v xml:space="preserve"> </v>
      </c>
      <c r="F202" s="138"/>
      <c r="G202" s="138"/>
      <c r="H202" s="138"/>
      <c r="I202" s="138"/>
      <c r="J202" s="40" t="s">
        <v>8</v>
      </c>
      <c r="K202" s="139">
        <f>DATE($B1,$D1,1)</f>
        <v>44348</v>
      </c>
      <c r="L202" s="139">
        <f>DATEDIF(D202,K202,"Y")</f>
        <v>121</v>
      </c>
      <c r="M202" s="121" t="str">
        <f t="shared" si="238"/>
        <v>×</v>
      </c>
      <c r="N202" s="87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  <c r="AA202" s="86"/>
      <c r="AB202" s="86"/>
      <c r="AC202" s="86"/>
      <c r="AD202" s="86"/>
      <c r="AE202" s="86"/>
      <c r="AF202" s="86"/>
      <c r="AG202" s="86"/>
      <c r="AH202" s="86"/>
      <c r="AI202" s="86"/>
      <c r="AJ202" s="86"/>
      <c r="AK202" s="86"/>
      <c r="AL202" s="86"/>
      <c r="AM202" s="86"/>
      <c r="AN202" s="86"/>
      <c r="AO202" s="86"/>
      <c r="AP202" s="86"/>
      <c r="AQ202" s="86"/>
      <c r="AR202" s="86"/>
      <c r="AS202" s="41">
        <f>SUM(N202:AR202)</f>
        <v>0</v>
      </c>
      <c r="AT202" s="36">
        <f t="shared" ref="AT202" si="296">COUNT(N202:AR202)</f>
        <v>0</v>
      </c>
    </row>
    <row r="203" spans="1:46" ht="21" customHeight="1" thickBot="1">
      <c r="A203" s="144"/>
      <c r="B203" s="114"/>
      <c r="C203" s="114"/>
      <c r="D203" s="116"/>
      <c r="E203" s="137"/>
      <c r="F203" s="118"/>
      <c r="G203" s="118"/>
      <c r="H203" s="118"/>
      <c r="I203" s="118"/>
      <c r="J203" s="38" t="s">
        <v>24</v>
      </c>
      <c r="K203" s="140"/>
      <c r="L203" s="141"/>
      <c r="M203" s="142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  <c r="AK203" s="90"/>
      <c r="AL203" s="90"/>
      <c r="AM203" s="90"/>
      <c r="AN203" s="90"/>
      <c r="AO203" s="90"/>
      <c r="AP203" s="90"/>
      <c r="AQ203" s="90"/>
      <c r="AR203" s="90"/>
      <c r="AS203" s="39" t="str">
        <f t="shared" ref="AS203" si="297">IF(AT202=AT203,"○","×")</f>
        <v>○</v>
      </c>
      <c r="AT203" s="36">
        <f t="shared" ref="AT203" si="298">COUNTIF(N203:AR203,"ａ")+COUNTIF(N203:AR203,"ｂ")+COUNTIF(N203:AR203,"ｃ")</f>
        <v>0</v>
      </c>
    </row>
    <row r="204" spans="1:46" ht="21" customHeight="1">
      <c r="A204" s="143">
        <v>101</v>
      </c>
      <c r="B204" s="145"/>
      <c r="C204" s="145"/>
      <c r="D204" s="146"/>
      <c r="E204" s="137" t="str">
        <f>IF(D204=""," ",DATEDIF(D204,K204,"Y")&amp;"歳"&amp;DATEDIF(D204,K204,"YM")&amp;"カ月")</f>
        <v xml:space="preserve"> </v>
      </c>
      <c r="F204" s="138"/>
      <c r="G204" s="138"/>
      <c r="H204" s="138"/>
      <c r="I204" s="138"/>
      <c r="J204" s="40" t="s">
        <v>8</v>
      </c>
      <c r="K204" s="139">
        <f>DATE($B1,$D1,1)</f>
        <v>44348</v>
      </c>
      <c r="L204" s="139">
        <f>DATEDIF(D204,K204,"Y")</f>
        <v>121</v>
      </c>
      <c r="M204" s="121" t="str">
        <f t="shared" si="238"/>
        <v>×</v>
      </c>
      <c r="N204" s="87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6"/>
      <c r="AA204" s="86"/>
      <c r="AB204" s="86"/>
      <c r="AC204" s="86"/>
      <c r="AD204" s="86"/>
      <c r="AE204" s="86"/>
      <c r="AF204" s="86"/>
      <c r="AG204" s="86"/>
      <c r="AH204" s="86"/>
      <c r="AI204" s="86"/>
      <c r="AJ204" s="86"/>
      <c r="AK204" s="86"/>
      <c r="AL204" s="86"/>
      <c r="AM204" s="86"/>
      <c r="AN204" s="86"/>
      <c r="AO204" s="86"/>
      <c r="AP204" s="86"/>
      <c r="AQ204" s="86"/>
      <c r="AR204" s="86"/>
      <c r="AS204" s="41">
        <f>SUM(N204:AR204)</f>
        <v>0</v>
      </c>
      <c r="AT204" s="36">
        <f t="shared" ref="AT204" si="299">COUNT(N204:AR204)</f>
        <v>0</v>
      </c>
    </row>
    <row r="205" spans="1:46" ht="21" customHeight="1" thickBot="1">
      <c r="A205" s="144"/>
      <c r="B205" s="114"/>
      <c r="C205" s="114"/>
      <c r="D205" s="116"/>
      <c r="E205" s="137"/>
      <c r="F205" s="118"/>
      <c r="G205" s="118"/>
      <c r="H205" s="118"/>
      <c r="I205" s="118"/>
      <c r="J205" s="38" t="s">
        <v>24</v>
      </c>
      <c r="K205" s="140"/>
      <c r="L205" s="141"/>
      <c r="M205" s="142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  <c r="AK205" s="90"/>
      <c r="AL205" s="90"/>
      <c r="AM205" s="90"/>
      <c r="AN205" s="90"/>
      <c r="AO205" s="90"/>
      <c r="AP205" s="90"/>
      <c r="AQ205" s="90"/>
      <c r="AR205" s="90"/>
      <c r="AS205" s="39" t="str">
        <f t="shared" ref="AS205" si="300">IF(AT204=AT205,"○","×")</f>
        <v>○</v>
      </c>
      <c r="AT205" s="36">
        <f t="shared" ref="AT205" si="301">COUNTIF(N205:AR205,"ａ")+COUNTIF(N205:AR205,"ｂ")+COUNTIF(N205:AR205,"ｃ")</f>
        <v>0</v>
      </c>
    </row>
    <row r="206" spans="1:46" ht="21" customHeight="1">
      <c r="A206" s="143">
        <v>102</v>
      </c>
      <c r="B206" s="145"/>
      <c r="C206" s="145"/>
      <c r="D206" s="146"/>
      <c r="E206" s="137" t="str">
        <f>IF(D206=""," ",DATEDIF(D206,K206,"Y")&amp;"歳"&amp;DATEDIF(D206,K206,"YM")&amp;"カ月")</f>
        <v xml:space="preserve"> </v>
      </c>
      <c r="F206" s="138"/>
      <c r="G206" s="138"/>
      <c r="H206" s="138"/>
      <c r="I206" s="138"/>
      <c r="J206" s="40" t="s">
        <v>8</v>
      </c>
      <c r="K206" s="139">
        <f>DATE($B1,$D1,1)</f>
        <v>44348</v>
      </c>
      <c r="L206" s="139">
        <f>DATEDIF(D206,K206,"Y")</f>
        <v>121</v>
      </c>
      <c r="M206" s="121" t="str">
        <f t="shared" si="238"/>
        <v>×</v>
      </c>
      <c r="N206" s="87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  <c r="AA206" s="86"/>
      <c r="AB206" s="86"/>
      <c r="AC206" s="86"/>
      <c r="AD206" s="86"/>
      <c r="AE206" s="86"/>
      <c r="AF206" s="86"/>
      <c r="AG206" s="86"/>
      <c r="AH206" s="86"/>
      <c r="AI206" s="86"/>
      <c r="AJ206" s="86"/>
      <c r="AK206" s="86"/>
      <c r="AL206" s="86"/>
      <c r="AM206" s="86"/>
      <c r="AN206" s="86"/>
      <c r="AO206" s="86"/>
      <c r="AP206" s="86"/>
      <c r="AQ206" s="86"/>
      <c r="AR206" s="86"/>
      <c r="AS206" s="41">
        <f>SUM(N206:AR206)</f>
        <v>0</v>
      </c>
      <c r="AT206" s="36">
        <f t="shared" ref="AT206" si="302">COUNT(N206:AR206)</f>
        <v>0</v>
      </c>
    </row>
    <row r="207" spans="1:46" ht="21" customHeight="1" thickBot="1">
      <c r="A207" s="144"/>
      <c r="B207" s="114"/>
      <c r="C207" s="114"/>
      <c r="D207" s="116"/>
      <c r="E207" s="137"/>
      <c r="F207" s="118"/>
      <c r="G207" s="118"/>
      <c r="H207" s="118"/>
      <c r="I207" s="118"/>
      <c r="J207" s="38" t="s">
        <v>24</v>
      </c>
      <c r="K207" s="140"/>
      <c r="L207" s="141"/>
      <c r="M207" s="142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P207" s="90"/>
      <c r="AQ207" s="90"/>
      <c r="AR207" s="90"/>
      <c r="AS207" s="39" t="str">
        <f t="shared" ref="AS207" si="303">IF(AT206=AT207,"○","×")</f>
        <v>○</v>
      </c>
      <c r="AT207" s="36">
        <f t="shared" ref="AT207" si="304">COUNTIF(N207:AR207,"ａ")+COUNTIF(N207:AR207,"ｂ")+COUNTIF(N207:AR207,"ｃ")</f>
        <v>0</v>
      </c>
    </row>
    <row r="208" spans="1:46" ht="21" customHeight="1">
      <c r="A208" s="143">
        <v>103</v>
      </c>
      <c r="B208" s="145"/>
      <c r="C208" s="145"/>
      <c r="D208" s="146"/>
      <c r="E208" s="137" t="str">
        <f>IF(D208=""," ",DATEDIF(D208,K208,"Y")&amp;"歳"&amp;DATEDIF(D208,K208,"YM")&amp;"カ月")</f>
        <v xml:space="preserve"> </v>
      </c>
      <c r="F208" s="138"/>
      <c r="G208" s="138"/>
      <c r="H208" s="138"/>
      <c r="I208" s="138"/>
      <c r="J208" s="40" t="s">
        <v>8</v>
      </c>
      <c r="K208" s="139">
        <f>DATE($B1,$D1,1)</f>
        <v>44348</v>
      </c>
      <c r="L208" s="139">
        <f>DATEDIF(D208,K208,"Y")</f>
        <v>121</v>
      </c>
      <c r="M208" s="121" t="str">
        <f t="shared" si="238"/>
        <v>×</v>
      </c>
      <c r="N208" s="87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  <c r="AA208" s="86"/>
      <c r="AB208" s="86"/>
      <c r="AC208" s="86"/>
      <c r="AD208" s="86"/>
      <c r="AE208" s="86"/>
      <c r="AF208" s="86"/>
      <c r="AG208" s="86"/>
      <c r="AH208" s="86"/>
      <c r="AI208" s="86"/>
      <c r="AJ208" s="86"/>
      <c r="AK208" s="86"/>
      <c r="AL208" s="86"/>
      <c r="AM208" s="86"/>
      <c r="AN208" s="86"/>
      <c r="AO208" s="86"/>
      <c r="AP208" s="86"/>
      <c r="AQ208" s="86"/>
      <c r="AR208" s="86"/>
      <c r="AS208" s="41">
        <f>SUM(N208:AR208)</f>
        <v>0</v>
      </c>
      <c r="AT208" s="36">
        <f t="shared" ref="AT208" si="305">COUNT(N208:AR208)</f>
        <v>0</v>
      </c>
    </row>
    <row r="209" spans="1:46" ht="21" customHeight="1" thickBot="1">
      <c r="A209" s="144"/>
      <c r="B209" s="114"/>
      <c r="C209" s="114"/>
      <c r="D209" s="116"/>
      <c r="E209" s="137"/>
      <c r="F209" s="118"/>
      <c r="G209" s="118"/>
      <c r="H209" s="118"/>
      <c r="I209" s="118"/>
      <c r="J209" s="38" t="s">
        <v>24</v>
      </c>
      <c r="K209" s="140"/>
      <c r="L209" s="141"/>
      <c r="M209" s="142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90"/>
      <c r="AQ209" s="90"/>
      <c r="AR209" s="90"/>
      <c r="AS209" s="39" t="str">
        <f t="shared" ref="AS209" si="306">IF(AT208=AT209,"○","×")</f>
        <v>○</v>
      </c>
      <c r="AT209" s="36">
        <f t="shared" ref="AT209" si="307">COUNTIF(N209:AR209,"ａ")+COUNTIF(N209:AR209,"ｂ")+COUNTIF(N209:AR209,"ｃ")</f>
        <v>0</v>
      </c>
    </row>
    <row r="210" spans="1:46" ht="21" customHeight="1">
      <c r="A210" s="143">
        <v>104</v>
      </c>
      <c r="B210" s="145"/>
      <c r="C210" s="145"/>
      <c r="D210" s="146"/>
      <c r="E210" s="137" t="str">
        <f>IF(D210=""," ",DATEDIF(D210,K210,"Y")&amp;"歳"&amp;DATEDIF(D210,K210,"YM")&amp;"カ月")</f>
        <v xml:space="preserve"> </v>
      </c>
      <c r="F210" s="138"/>
      <c r="G210" s="138"/>
      <c r="H210" s="138"/>
      <c r="I210" s="138"/>
      <c r="J210" s="40" t="s">
        <v>8</v>
      </c>
      <c r="K210" s="139">
        <f>DATE($B1,$D1,1)</f>
        <v>44348</v>
      </c>
      <c r="L210" s="139">
        <f>DATEDIF(D210,K210,"Y")</f>
        <v>121</v>
      </c>
      <c r="M210" s="121" t="str">
        <f t="shared" si="238"/>
        <v>×</v>
      </c>
      <c r="N210" s="87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  <c r="AA210" s="86"/>
      <c r="AB210" s="86"/>
      <c r="AC210" s="86"/>
      <c r="AD210" s="86"/>
      <c r="AE210" s="86"/>
      <c r="AF210" s="86"/>
      <c r="AG210" s="86"/>
      <c r="AH210" s="86"/>
      <c r="AI210" s="86"/>
      <c r="AJ210" s="86"/>
      <c r="AK210" s="86"/>
      <c r="AL210" s="86"/>
      <c r="AM210" s="86"/>
      <c r="AN210" s="86"/>
      <c r="AO210" s="86"/>
      <c r="AP210" s="86"/>
      <c r="AQ210" s="86"/>
      <c r="AR210" s="86"/>
      <c r="AS210" s="41">
        <f>SUM(N210:AR210)</f>
        <v>0</v>
      </c>
      <c r="AT210" s="36">
        <f t="shared" ref="AT210" si="308">COUNT(N210:AR210)</f>
        <v>0</v>
      </c>
    </row>
    <row r="211" spans="1:46" ht="21" customHeight="1" thickBot="1">
      <c r="A211" s="144"/>
      <c r="B211" s="114"/>
      <c r="C211" s="114"/>
      <c r="D211" s="116"/>
      <c r="E211" s="137"/>
      <c r="F211" s="118"/>
      <c r="G211" s="118"/>
      <c r="H211" s="118"/>
      <c r="I211" s="118"/>
      <c r="J211" s="38" t="s">
        <v>24</v>
      </c>
      <c r="K211" s="140"/>
      <c r="L211" s="141"/>
      <c r="M211" s="142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90"/>
      <c r="AM211" s="90"/>
      <c r="AN211" s="90"/>
      <c r="AO211" s="90"/>
      <c r="AP211" s="90"/>
      <c r="AQ211" s="90"/>
      <c r="AR211" s="90"/>
      <c r="AS211" s="39" t="str">
        <f t="shared" ref="AS211" si="309">IF(AT210=AT211,"○","×")</f>
        <v>○</v>
      </c>
      <c r="AT211" s="36">
        <f t="shared" ref="AT211" si="310">COUNTIF(N211:AR211,"ａ")+COUNTIF(N211:AR211,"ｂ")+COUNTIF(N211:AR211,"ｃ")</f>
        <v>0</v>
      </c>
    </row>
    <row r="212" spans="1:46" ht="21" customHeight="1">
      <c r="A212" s="143">
        <v>105</v>
      </c>
      <c r="B212" s="145"/>
      <c r="C212" s="145"/>
      <c r="D212" s="146"/>
      <c r="E212" s="137" t="str">
        <f>IF(D212=""," ",DATEDIF(D212,K212,"Y")&amp;"歳"&amp;DATEDIF(D212,K212,"YM")&amp;"カ月")</f>
        <v xml:space="preserve"> </v>
      </c>
      <c r="F212" s="138"/>
      <c r="G212" s="138"/>
      <c r="H212" s="138"/>
      <c r="I212" s="138"/>
      <c r="J212" s="40" t="s">
        <v>8</v>
      </c>
      <c r="K212" s="139">
        <f>DATE($B1,$D1,1)</f>
        <v>44348</v>
      </c>
      <c r="L212" s="139">
        <f>DATEDIF(D212,K212,"Y")</f>
        <v>121</v>
      </c>
      <c r="M212" s="121" t="str">
        <f t="shared" si="238"/>
        <v>×</v>
      </c>
      <c r="N212" s="87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6"/>
      <c r="AA212" s="86"/>
      <c r="AB212" s="86"/>
      <c r="AC212" s="86"/>
      <c r="AD212" s="86"/>
      <c r="AE212" s="86"/>
      <c r="AF212" s="86"/>
      <c r="AG212" s="86"/>
      <c r="AH212" s="86"/>
      <c r="AI212" s="86"/>
      <c r="AJ212" s="86"/>
      <c r="AK212" s="86"/>
      <c r="AL212" s="86"/>
      <c r="AM212" s="86"/>
      <c r="AN212" s="86"/>
      <c r="AO212" s="86"/>
      <c r="AP212" s="86"/>
      <c r="AQ212" s="86"/>
      <c r="AR212" s="86"/>
      <c r="AS212" s="41">
        <f>SUM(N212:AR212)</f>
        <v>0</v>
      </c>
      <c r="AT212" s="36">
        <f t="shared" ref="AT212" si="311">COUNT(N212:AR212)</f>
        <v>0</v>
      </c>
    </row>
    <row r="213" spans="1:46" ht="21" customHeight="1" thickBot="1">
      <c r="A213" s="144"/>
      <c r="B213" s="114"/>
      <c r="C213" s="114"/>
      <c r="D213" s="116"/>
      <c r="E213" s="137"/>
      <c r="F213" s="118"/>
      <c r="G213" s="118"/>
      <c r="H213" s="118"/>
      <c r="I213" s="118"/>
      <c r="J213" s="38" t="s">
        <v>24</v>
      </c>
      <c r="K213" s="140"/>
      <c r="L213" s="141"/>
      <c r="M213" s="142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P213" s="90"/>
      <c r="AQ213" s="90"/>
      <c r="AR213" s="90"/>
      <c r="AS213" s="39" t="str">
        <f t="shared" ref="AS213" si="312">IF(AT212=AT213,"○","×")</f>
        <v>○</v>
      </c>
      <c r="AT213" s="36">
        <f t="shared" ref="AT213" si="313">COUNTIF(N213:AR213,"ａ")+COUNTIF(N213:AR213,"ｂ")+COUNTIF(N213:AR213,"ｃ")</f>
        <v>0</v>
      </c>
    </row>
    <row r="214" spans="1:46" ht="21" customHeight="1">
      <c r="A214" s="143">
        <v>106</v>
      </c>
      <c r="B214" s="145"/>
      <c r="C214" s="145"/>
      <c r="D214" s="146"/>
      <c r="E214" s="137" t="str">
        <f>IF(D214=""," ",DATEDIF(D214,K214,"Y")&amp;"歳"&amp;DATEDIF(D214,K214,"YM")&amp;"カ月")</f>
        <v xml:space="preserve"> </v>
      </c>
      <c r="F214" s="138"/>
      <c r="G214" s="138"/>
      <c r="H214" s="138"/>
      <c r="I214" s="138"/>
      <c r="J214" s="40" t="s">
        <v>8</v>
      </c>
      <c r="K214" s="139">
        <f>DATE($B1,$D1,1)</f>
        <v>44348</v>
      </c>
      <c r="L214" s="139">
        <f>DATEDIF(D214,K214,"Y")</f>
        <v>121</v>
      </c>
      <c r="M214" s="121" t="str">
        <f t="shared" si="238"/>
        <v>×</v>
      </c>
      <c r="N214" s="87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  <c r="AA214" s="86"/>
      <c r="AB214" s="86"/>
      <c r="AC214" s="86"/>
      <c r="AD214" s="86"/>
      <c r="AE214" s="86"/>
      <c r="AF214" s="86"/>
      <c r="AG214" s="86"/>
      <c r="AH214" s="86"/>
      <c r="AI214" s="86"/>
      <c r="AJ214" s="86"/>
      <c r="AK214" s="86"/>
      <c r="AL214" s="86"/>
      <c r="AM214" s="86"/>
      <c r="AN214" s="86"/>
      <c r="AO214" s="86"/>
      <c r="AP214" s="86"/>
      <c r="AQ214" s="86"/>
      <c r="AR214" s="86"/>
      <c r="AS214" s="41">
        <f>SUM(N214:AR214)</f>
        <v>0</v>
      </c>
      <c r="AT214" s="36">
        <f t="shared" ref="AT214" si="314">COUNT(N214:AR214)</f>
        <v>0</v>
      </c>
    </row>
    <row r="215" spans="1:46" ht="21" customHeight="1" thickBot="1">
      <c r="A215" s="144"/>
      <c r="B215" s="114"/>
      <c r="C215" s="114"/>
      <c r="D215" s="116"/>
      <c r="E215" s="137"/>
      <c r="F215" s="118"/>
      <c r="G215" s="118"/>
      <c r="H215" s="118"/>
      <c r="I215" s="118"/>
      <c r="J215" s="38" t="s">
        <v>24</v>
      </c>
      <c r="K215" s="140"/>
      <c r="L215" s="141"/>
      <c r="M215" s="142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39" t="str">
        <f t="shared" ref="AS215" si="315">IF(AT214=AT215,"○","×")</f>
        <v>○</v>
      </c>
      <c r="AT215" s="36">
        <f t="shared" ref="AT215" si="316">COUNTIF(N215:AR215,"ａ")+COUNTIF(N215:AR215,"ｂ")+COUNTIF(N215:AR215,"ｃ")</f>
        <v>0</v>
      </c>
    </row>
    <row r="216" spans="1:46" ht="21" customHeight="1">
      <c r="A216" s="143">
        <v>107</v>
      </c>
      <c r="B216" s="145"/>
      <c r="C216" s="145"/>
      <c r="D216" s="146"/>
      <c r="E216" s="137" t="str">
        <f>IF(D216=""," ",DATEDIF(D216,K216,"Y")&amp;"歳"&amp;DATEDIF(D216,K216,"YM")&amp;"カ月")</f>
        <v xml:space="preserve"> </v>
      </c>
      <c r="F216" s="138"/>
      <c r="G216" s="138"/>
      <c r="H216" s="138"/>
      <c r="I216" s="138"/>
      <c r="J216" s="40" t="s">
        <v>8</v>
      </c>
      <c r="K216" s="139">
        <f>DATE($B1,$D1,1)</f>
        <v>44348</v>
      </c>
      <c r="L216" s="139">
        <f>DATEDIF(D216,K216,"Y")</f>
        <v>121</v>
      </c>
      <c r="M216" s="121" t="str">
        <f t="shared" si="238"/>
        <v>×</v>
      </c>
      <c r="N216" s="87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  <c r="AA216" s="86"/>
      <c r="AB216" s="86"/>
      <c r="AC216" s="86"/>
      <c r="AD216" s="86"/>
      <c r="AE216" s="86"/>
      <c r="AF216" s="86"/>
      <c r="AG216" s="86"/>
      <c r="AH216" s="86"/>
      <c r="AI216" s="86"/>
      <c r="AJ216" s="86"/>
      <c r="AK216" s="86"/>
      <c r="AL216" s="86"/>
      <c r="AM216" s="86"/>
      <c r="AN216" s="86"/>
      <c r="AO216" s="86"/>
      <c r="AP216" s="86"/>
      <c r="AQ216" s="86"/>
      <c r="AR216" s="86"/>
      <c r="AS216" s="41">
        <f>SUM(N216:AR216)</f>
        <v>0</v>
      </c>
      <c r="AT216" s="36">
        <f t="shared" ref="AT216" si="317">COUNT(N216:AR216)</f>
        <v>0</v>
      </c>
    </row>
    <row r="217" spans="1:46" ht="21" customHeight="1" thickBot="1">
      <c r="A217" s="144"/>
      <c r="B217" s="114"/>
      <c r="C217" s="114"/>
      <c r="D217" s="116"/>
      <c r="E217" s="137"/>
      <c r="F217" s="118"/>
      <c r="G217" s="118"/>
      <c r="H217" s="118"/>
      <c r="I217" s="118"/>
      <c r="J217" s="38" t="s">
        <v>24</v>
      </c>
      <c r="K217" s="140"/>
      <c r="L217" s="141"/>
      <c r="M217" s="142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39" t="str">
        <f t="shared" ref="AS217" si="318">IF(AT216=AT217,"○","×")</f>
        <v>○</v>
      </c>
      <c r="AT217" s="36">
        <f t="shared" ref="AT217" si="319">COUNTIF(N217:AR217,"ａ")+COUNTIF(N217:AR217,"ｂ")+COUNTIF(N217:AR217,"ｃ")</f>
        <v>0</v>
      </c>
    </row>
    <row r="218" spans="1:46" ht="21" customHeight="1">
      <c r="A218" s="143">
        <v>108</v>
      </c>
      <c r="B218" s="145"/>
      <c r="C218" s="145"/>
      <c r="D218" s="146"/>
      <c r="E218" s="137" t="str">
        <f>IF(D218=""," ",DATEDIF(D218,K218,"Y")&amp;"歳"&amp;DATEDIF(D218,K218,"YM")&amp;"カ月")</f>
        <v xml:space="preserve"> </v>
      </c>
      <c r="F218" s="138"/>
      <c r="G218" s="138"/>
      <c r="H218" s="138"/>
      <c r="I218" s="138"/>
      <c r="J218" s="40" t="s">
        <v>8</v>
      </c>
      <c r="K218" s="139">
        <f>DATE($B1,$D1,1)</f>
        <v>44348</v>
      </c>
      <c r="L218" s="139">
        <f>DATEDIF(D218,K218,"Y")</f>
        <v>121</v>
      </c>
      <c r="M218" s="121" t="str">
        <f t="shared" si="238"/>
        <v>×</v>
      </c>
      <c r="N218" s="87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  <c r="AA218" s="86"/>
      <c r="AB218" s="86"/>
      <c r="AC218" s="86"/>
      <c r="AD218" s="86"/>
      <c r="AE218" s="86"/>
      <c r="AF218" s="86"/>
      <c r="AG218" s="86"/>
      <c r="AH218" s="86"/>
      <c r="AI218" s="86"/>
      <c r="AJ218" s="86"/>
      <c r="AK218" s="86"/>
      <c r="AL218" s="86"/>
      <c r="AM218" s="86"/>
      <c r="AN218" s="86"/>
      <c r="AO218" s="86"/>
      <c r="AP218" s="86"/>
      <c r="AQ218" s="86"/>
      <c r="AR218" s="86"/>
      <c r="AS218" s="41">
        <f>SUM(N218:AR218)</f>
        <v>0</v>
      </c>
      <c r="AT218" s="36">
        <f t="shared" ref="AT218" si="320">COUNT(N218:AR218)</f>
        <v>0</v>
      </c>
    </row>
    <row r="219" spans="1:46" ht="21" customHeight="1" thickBot="1">
      <c r="A219" s="144"/>
      <c r="B219" s="114"/>
      <c r="C219" s="114"/>
      <c r="D219" s="116"/>
      <c r="E219" s="137"/>
      <c r="F219" s="118"/>
      <c r="G219" s="118"/>
      <c r="H219" s="118"/>
      <c r="I219" s="118"/>
      <c r="J219" s="38" t="s">
        <v>24</v>
      </c>
      <c r="K219" s="140"/>
      <c r="L219" s="141"/>
      <c r="M219" s="142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39" t="str">
        <f t="shared" ref="AS219" si="321">IF(AT218=AT219,"○","×")</f>
        <v>○</v>
      </c>
      <c r="AT219" s="36">
        <f t="shared" ref="AT219" si="322">COUNTIF(N219:AR219,"ａ")+COUNTIF(N219:AR219,"ｂ")+COUNTIF(N219:AR219,"ｃ")</f>
        <v>0</v>
      </c>
    </row>
    <row r="220" spans="1:46" ht="21" customHeight="1">
      <c r="A220" s="143">
        <v>109</v>
      </c>
      <c r="B220" s="145"/>
      <c r="C220" s="145"/>
      <c r="D220" s="146"/>
      <c r="E220" s="137" t="str">
        <f>IF(D220=""," ",DATEDIF(D220,K220,"Y")&amp;"歳"&amp;DATEDIF(D220,K220,"YM")&amp;"カ月")</f>
        <v xml:space="preserve"> </v>
      </c>
      <c r="F220" s="138"/>
      <c r="G220" s="138"/>
      <c r="H220" s="138"/>
      <c r="I220" s="138"/>
      <c r="J220" s="40" t="s">
        <v>8</v>
      </c>
      <c r="K220" s="139">
        <f>DATE($B1,$D1,1)</f>
        <v>44348</v>
      </c>
      <c r="L220" s="139">
        <f>DATEDIF(D220,K220,"Y")</f>
        <v>121</v>
      </c>
      <c r="M220" s="121" t="str">
        <f t="shared" si="238"/>
        <v>×</v>
      </c>
      <c r="N220" s="87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  <c r="AA220" s="86"/>
      <c r="AB220" s="86"/>
      <c r="AC220" s="86"/>
      <c r="AD220" s="86"/>
      <c r="AE220" s="86"/>
      <c r="AF220" s="86"/>
      <c r="AG220" s="86"/>
      <c r="AH220" s="86"/>
      <c r="AI220" s="86"/>
      <c r="AJ220" s="86"/>
      <c r="AK220" s="86"/>
      <c r="AL220" s="86"/>
      <c r="AM220" s="86"/>
      <c r="AN220" s="86"/>
      <c r="AO220" s="86"/>
      <c r="AP220" s="86"/>
      <c r="AQ220" s="86"/>
      <c r="AR220" s="86"/>
      <c r="AS220" s="41">
        <f>SUM(N220:AR220)</f>
        <v>0</v>
      </c>
      <c r="AT220" s="36">
        <f t="shared" ref="AT220" si="323">COUNT(N220:AR220)</f>
        <v>0</v>
      </c>
    </row>
    <row r="221" spans="1:46" ht="21" customHeight="1" thickBot="1">
      <c r="A221" s="144"/>
      <c r="B221" s="114"/>
      <c r="C221" s="114"/>
      <c r="D221" s="116"/>
      <c r="E221" s="137"/>
      <c r="F221" s="118"/>
      <c r="G221" s="118"/>
      <c r="H221" s="118"/>
      <c r="I221" s="118"/>
      <c r="J221" s="38" t="s">
        <v>24</v>
      </c>
      <c r="K221" s="140"/>
      <c r="L221" s="141"/>
      <c r="M221" s="142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90"/>
      <c r="AQ221" s="90"/>
      <c r="AR221" s="90"/>
      <c r="AS221" s="39" t="str">
        <f t="shared" ref="AS221" si="324">IF(AT220=AT221,"○","×")</f>
        <v>○</v>
      </c>
      <c r="AT221" s="36">
        <f t="shared" ref="AT221" si="325">COUNTIF(N221:AR221,"ａ")+COUNTIF(N221:AR221,"ｂ")+COUNTIF(N221:AR221,"ｃ")</f>
        <v>0</v>
      </c>
    </row>
    <row r="222" spans="1:46" ht="21" customHeight="1">
      <c r="A222" s="143">
        <v>110</v>
      </c>
      <c r="B222" s="145"/>
      <c r="C222" s="145"/>
      <c r="D222" s="146"/>
      <c r="E222" s="137" t="str">
        <f>IF(D222=""," ",DATEDIF(D222,K222,"Y")&amp;"歳"&amp;DATEDIF(D222,K222,"YM")&amp;"カ月")</f>
        <v xml:space="preserve"> </v>
      </c>
      <c r="F222" s="138"/>
      <c r="G222" s="138"/>
      <c r="H222" s="138"/>
      <c r="I222" s="138"/>
      <c r="J222" s="40" t="s">
        <v>8</v>
      </c>
      <c r="K222" s="139">
        <f>DATE($B1,$D1,1)</f>
        <v>44348</v>
      </c>
      <c r="L222" s="139">
        <f>DATEDIF(D222,K222,"Y")</f>
        <v>121</v>
      </c>
      <c r="M222" s="121" t="str">
        <f t="shared" si="238"/>
        <v>×</v>
      </c>
      <c r="N222" s="87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  <c r="Z222" s="86"/>
      <c r="AA222" s="86"/>
      <c r="AB222" s="86"/>
      <c r="AC222" s="86"/>
      <c r="AD222" s="86"/>
      <c r="AE222" s="86"/>
      <c r="AF222" s="86"/>
      <c r="AG222" s="86"/>
      <c r="AH222" s="86"/>
      <c r="AI222" s="86"/>
      <c r="AJ222" s="86"/>
      <c r="AK222" s="86"/>
      <c r="AL222" s="86"/>
      <c r="AM222" s="86"/>
      <c r="AN222" s="86"/>
      <c r="AO222" s="86"/>
      <c r="AP222" s="86"/>
      <c r="AQ222" s="86"/>
      <c r="AR222" s="86"/>
      <c r="AS222" s="41">
        <f>SUM(N222:AR222)</f>
        <v>0</v>
      </c>
      <c r="AT222" s="36">
        <f t="shared" ref="AT222" si="326">COUNT(N222:AR222)</f>
        <v>0</v>
      </c>
    </row>
    <row r="223" spans="1:46" ht="21" customHeight="1" thickBot="1">
      <c r="A223" s="144"/>
      <c r="B223" s="114"/>
      <c r="C223" s="114"/>
      <c r="D223" s="116"/>
      <c r="E223" s="137"/>
      <c r="F223" s="118"/>
      <c r="G223" s="118"/>
      <c r="H223" s="118"/>
      <c r="I223" s="118"/>
      <c r="J223" s="38" t="s">
        <v>24</v>
      </c>
      <c r="K223" s="140"/>
      <c r="L223" s="141"/>
      <c r="M223" s="142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39" t="str">
        <f t="shared" ref="AS223" si="327">IF(AT222=AT223,"○","×")</f>
        <v>○</v>
      </c>
      <c r="AT223" s="36">
        <f t="shared" ref="AT223" si="328">COUNTIF(N223:AR223,"ａ")+COUNTIF(N223:AR223,"ｂ")+COUNTIF(N223:AR223,"ｃ")</f>
        <v>0</v>
      </c>
    </row>
    <row r="224" spans="1:46" ht="21" customHeight="1">
      <c r="A224" s="143">
        <v>111</v>
      </c>
      <c r="B224" s="145"/>
      <c r="C224" s="145"/>
      <c r="D224" s="146"/>
      <c r="E224" s="137" t="str">
        <f>IF(D224=""," ",DATEDIF(D224,K224,"Y")&amp;"歳"&amp;DATEDIF(D224,K224,"YM")&amp;"カ月")</f>
        <v xml:space="preserve"> </v>
      </c>
      <c r="F224" s="138"/>
      <c r="G224" s="138"/>
      <c r="H224" s="138"/>
      <c r="I224" s="138"/>
      <c r="J224" s="40" t="s">
        <v>8</v>
      </c>
      <c r="K224" s="139">
        <f>DATE($B1,$D1,1)</f>
        <v>44348</v>
      </c>
      <c r="L224" s="139">
        <f>DATEDIF(D224,K224,"Y")</f>
        <v>121</v>
      </c>
      <c r="M224" s="121" t="str">
        <f t="shared" si="238"/>
        <v>×</v>
      </c>
      <c r="N224" s="87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  <c r="AA224" s="86"/>
      <c r="AB224" s="86"/>
      <c r="AC224" s="86"/>
      <c r="AD224" s="86"/>
      <c r="AE224" s="86"/>
      <c r="AF224" s="86"/>
      <c r="AG224" s="86"/>
      <c r="AH224" s="86"/>
      <c r="AI224" s="86"/>
      <c r="AJ224" s="86"/>
      <c r="AK224" s="86"/>
      <c r="AL224" s="86"/>
      <c r="AM224" s="86"/>
      <c r="AN224" s="86"/>
      <c r="AO224" s="86"/>
      <c r="AP224" s="86"/>
      <c r="AQ224" s="86"/>
      <c r="AR224" s="86"/>
      <c r="AS224" s="41">
        <f>SUM(N224:AR224)</f>
        <v>0</v>
      </c>
      <c r="AT224" s="36">
        <f t="shared" ref="AT224" si="329">COUNT(N224:AR224)</f>
        <v>0</v>
      </c>
    </row>
    <row r="225" spans="1:46" ht="21" customHeight="1" thickBot="1">
      <c r="A225" s="144"/>
      <c r="B225" s="114"/>
      <c r="C225" s="114"/>
      <c r="D225" s="116"/>
      <c r="E225" s="137"/>
      <c r="F225" s="118"/>
      <c r="G225" s="118"/>
      <c r="H225" s="118"/>
      <c r="I225" s="118"/>
      <c r="J225" s="38" t="s">
        <v>24</v>
      </c>
      <c r="K225" s="140"/>
      <c r="L225" s="141"/>
      <c r="M225" s="142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39" t="str">
        <f t="shared" ref="AS225" si="330">IF(AT224=AT225,"○","×")</f>
        <v>○</v>
      </c>
      <c r="AT225" s="36">
        <f t="shared" ref="AT225" si="331">COUNTIF(N225:AR225,"ａ")+COUNTIF(N225:AR225,"ｂ")+COUNTIF(N225:AR225,"ｃ")</f>
        <v>0</v>
      </c>
    </row>
    <row r="226" spans="1:46" ht="21" customHeight="1">
      <c r="A226" s="143">
        <v>112</v>
      </c>
      <c r="B226" s="145"/>
      <c r="C226" s="145"/>
      <c r="D226" s="146"/>
      <c r="E226" s="137" t="str">
        <f>IF(D226=""," ",DATEDIF(D226,K226,"Y")&amp;"歳"&amp;DATEDIF(D226,K226,"YM")&amp;"カ月")</f>
        <v xml:space="preserve"> </v>
      </c>
      <c r="F226" s="138"/>
      <c r="G226" s="138"/>
      <c r="H226" s="138"/>
      <c r="I226" s="138"/>
      <c r="J226" s="40" t="s">
        <v>8</v>
      </c>
      <c r="K226" s="139">
        <f>DATE($B1,$D1,1)</f>
        <v>44348</v>
      </c>
      <c r="L226" s="139">
        <f>DATEDIF(D226,K226,"Y")</f>
        <v>121</v>
      </c>
      <c r="M226" s="121" t="str">
        <f t="shared" si="238"/>
        <v>×</v>
      </c>
      <c r="N226" s="87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86"/>
      <c r="AA226" s="86"/>
      <c r="AB226" s="86"/>
      <c r="AC226" s="86"/>
      <c r="AD226" s="86"/>
      <c r="AE226" s="86"/>
      <c r="AF226" s="86"/>
      <c r="AG226" s="86"/>
      <c r="AH226" s="86"/>
      <c r="AI226" s="86"/>
      <c r="AJ226" s="86"/>
      <c r="AK226" s="86"/>
      <c r="AL226" s="86"/>
      <c r="AM226" s="86"/>
      <c r="AN226" s="86"/>
      <c r="AO226" s="86"/>
      <c r="AP226" s="86"/>
      <c r="AQ226" s="86"/>
      <c r="AR226" s="86"/>
      <c r="AS226" s="41">
        <f>SUM(N226:AR226)</f>
        <v>0</v>
      </c>
      <c r="AT226" s="36">
        <f t="shared" ref="AT226" si="332">COUNT(N226:AR226)</f>
        <v>0</v>
      </c>
    </row>
    <row r="227" spans="1:46" ht="21" customHeight="1" thickBot="1">
      <c r="A227" s="144"/>
      <c r="B227" s="114"/>
      <c r="C227" s="114"/>
      <c r="D227" s="116"/>
      <c r="E227" s="137"/>
      <c r="F227" s="118"/>
      <c r="G227" s="118"/>
      <c r="H227" s="118"/>
      <c r="I227" s="118"/>
      <c r="J227" s="38" t="s">
        <v>24</v>
      </c>
      <c r="K227" s="140"/>
      <c r="L227" s="141"/>
      <c r="M227" s="142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39" t="str">
        <f t="shared" ref="AS227" si="333">IF(AT226=AT227,"○","×")</f>
        <v>○</v>
      </c>
      <c r="AT227" s="36">
        <f t="shared" ref="AT227" si="334">COUNTIF(N227:AR227,"ａ")+COUNTIF(N227:AR227,"ｂ")+COUNTIF(N227:AR227,"ｃ")</f>
        <v>0</v>
      </c>
    </row>
    <row r="228" spans="1:46" ht="21" customHeight="1">
      <c r="A228" s="143">
        <v>113</v>
      </c>
      <c r="B228" s="145"/>
      <c r="C228" s="145"/>
      <c r="D228" s="146"/>
      <c r="E228" s="137" t="str">
        <f>IF(D228=""," ",DATEDIF(D228,K228,"Y")&amp;"歳"&amp;DATEDIF(D228,K228,"YM")&amp;"カ月")</f>
        <v xml:space="preserve"> </v>
      </c>
      <c r="F228" s="138"/>
      <c r="G228" s="138"/>
      <c r="H228" s="138"/>
      <c r="I228" s="138"/>
      <c r="J228" s="40" t="s">
        <v>8</v>
      </c>
      <c r="K228" s="139">
        <f>DATE($B1,$D1,1)</f>
        <v>44348</v>
      </c>
      <c r="L228" s="139">
        <f>DATEDIF(D228,K228,"Y")</f>
        <v>121</v>
      </c>
      <c r="M228" s="121" t="str">
        <f t="shared" ref="M228:M290" si="335">IF(L228=0,"○",IF(L228=1,"△",IF(L228=2,"□",IF(L228=3,"◇","×"))))</f>
        <v>×</v>
      </c>
      <c r="N228" s="87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  <c r="AA228" s="86"/>
      <c r="AB228" s="86"/>
      <c r="AC228" s="86"/>
      <c r="AD228" s="86"/>
      <c r="AE228" s="86"/>
      <c r="AF228" s="86"/>
      <c r="AG228" s="86"/>
      <c r="AH228" s="86"/>
      <c r="AI228" s="86"/>
      <c r="AJ228" s="86"/>
      <c r="AK228" s="86"/>
      <c r="AL228" s="86"/>
      <c r="AM228" s="86"/>
      <c r="AN228" s="86"/>
      <c r="AO228" s="86"/>
      <c r="AP228" s="86"/>
      <c r="AQ228" s="86"/>
      <c r="AR228" s="86"/>
      <c r="AS228" s="41">
        <f>SUM(N228:AR228)</f>
        <v>0</v>
      </c>
      <c r="AT228" s="36">
        <f t="shared" ref="AT228" si="336">COUNT(N228:AR228)</f>
        <v>0</v>
      </c>
    </row>
    <row r="229" spans="1:46" ht="21" customHeight="1" thickBot="1">
      <c r="A229" s="144"/>
      <c r="B229" s="114"/>
      <c r="C229" s="114"/>
      <c r="D229" s="116"/>
      <c r="E229" s="137"/>
      <c r="F229" s="118"/>
      <c r="G229" s="118"/>
      <c r="H229" s="118"/>
      <c r="I229" s="118"/>
      <c r="J229" s="38" t="s">
        <v>24</v>
      </c>
      <c r="K229" s="140"/>
      <c r="L229" s="141"/>
      <c r="M229" s="142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39" t="str">
        <f t="shared" ref="AS229" si="337">IF(AT228=AT229,"○","×")</f>
        <v>○</v>
      </c>
      <c r="AT229" s="36">
        <f t="shared" ref="AT229" si="338">COUNTIF(N229:AR229,"ａ")+COUNTIF(N229:AR229,"ｂ")+COUNTIF(N229:AR229,"ｃ")</f>
        <v>0</v>
      </c>
    </row>
    <row r="230" spans="1:46" ht="21" customHeight="1">
      <c r="A230" s="143">
        <v>114</v>
      </c>
      <c r="B230" s="145"/>
      <c r="C230" s="145"/>
      <c r="D230" s="146"/>
      <c r="E230" s="137" t="str">
        <f>IF(D230=""," ",DATEDIF(D230,K230,"Y")&amp;"歳"&amp;DATEDIF(D230,K230,"YM")&amp;"カ月")</f>
        <v xml:space="preserve"> </v>
      </c>
      <c r="F230" s="138"/>
      <c r="G230" s="138"/>
      <c r="H230" s="138"/>
      <c r="I230" s="138"/>
      <c r="J230" s="40" t="s">
        <v>8</v>
      </c>
      <c r="K230" s="139">
        <f>DATE($B1,$D1,1)</f>
        <v>44348</v>
      </c>
      <c r="L230" s="139">
        <f>DATEDIF(D230,K230,"Y")</f>
        <v>121</v>
      </c>
      <c r="M230" s="121" t="str">
        <f t="shared" si="335"/>
        <v>×</v>
      </c>
      <c r="N230" s="87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86"/>
      <c r="AA230" s="86"/>
      <c r="AB230" s="86"/>
      <c r="AC230" s="86"/>
      <c r="AD230" s="86"/>
      <c r="AE230" s="86"/>
      <c r="AF230" s="86"/>
      <c r="AG230" s="86"/>
      <c r="AH230" s="86"/>
      <c r="AI230" s="86"/>
      <c r="AJ230" s="86"/>
      <c r="AK230" s="86"/>
      <c r="AL230" s="86"/>
      <c r="AM230" s="86"/>
      <c r="AN230" s="86"/>
      <c r="AO230" s="86"/>
      <c r="AP230" s="86"/>
      <c r="AQ230" s="86"/>
      <c r="AR230" s="86"/>
      <c r="AS230" s="41">
        <f>SUM(N230:AR230)</f>
        <v>0</v>
      </c>
      <c r="AT230" s="36">
        <f t="shared" ref="AT230" si="339">COUNT(N230:AR230)</f>
        <v>0</v>
      </c>
    </row>
    <row r="231" spans="1:46" ht="21" customHeight="1" thickBot="1">
      <c r="A231" s="144"/>
      <c r="B231" s="114"/>
      <c r="C231" s="114"/>
      <c r="D231" s="116"/>
      <c r="E231" s="137"/>
      <c r="F231" s="118"/>
      <c r="G231" s="118"/>
      <c r="H231" s="118"/>
      <c r="I231" s="118"/>
      <c r="J231" s="38" t="s">
        <v>24</v>
      </c>
      <c r="K231" s="140"/>
      <c r="L231" s="141"/>
      <c r="M231" s="142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39" t="str">
        <f t="shared" ref="AS231" si="340">IF(AT230=AT231,"○","×")</f>
        <v>○</v>
      </c>
      <c r="AT231" s="36">
        <f t="shared" ref="AT231" si="341">COUNTIF(N231:AR231,"ａ")+COUNTIF(N231:AR231,"ｂ")+COUNTIF(N231:AR231,"ｃ")</f>
        <v>0</v>
      </c>
    </row>
    <row r="232" spans="1:46" ht="21" customHeight="1">
      <c r="A232" s="143">
        <v>115</v>
      </c>
      <c r="B232" s="145"/>
      <c r="C232" s="145"/>
      <c r="D232" s="146"/>
      <c r="E232" s="137" t="str">
        <f>IF(D232=""," ",DATEDIF(D232,K232,"Y")&amp;"歳"&amp;DATEDIF(D232,K232,"YM")&amp;"カ月")</f>
        <v xml:space="preserve"> </v>
      </c>
      <c r="F232" s="138"/>
      <c r="G232" s="138"/>
      <c r="H232" s="138"/>
      <c r="I232" s="138"/>
      <c r="J232" s="40" t="s">
        <v>8</v>
      </c>
      <c r="K232" s="139">
        <f>DATE($B1,$D1,1)</f>
        <v>44348</v>
      </c>
      <c r="L232" s="139">
        <f>DATEDIF(D232,K232,"Y")</f>
        <v>121</v>
      </c>
      <c r="M232" s="121" t="str">
        <f t="shared" si="335"/>
        <v>×</v>
      </c>
      <c r="N232" s="87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  <c r="AA232" s="86"/>
      <c r="AB232" s="86"/>
      <c r="AC232" s="86"/>
      <c r="AD232" s="86"/>
      <c r="AE232" s="86"/>
      <c r="AF232" s="86"/>
      <c r="AG232" s="86"/>
      <c r="AH232" s="86"/>
      <c r="AI232" s="86"/>
      <c r="AJ232" s="86"/>
      <c r="AK232" s="86"/>
      <c r="AL232" s="86"/>
      <c r="AM232" s="86"/>
      <c r="AN232" s="86"/>
      <c r="AO232" s="86"/>
      <c r="AP232" s="86"/>
      <c r="AQ232" s="86"/>
      <c r="AR232" s="86"/>
      <c r="AS232" s="41">
        <f>SUM(N232:AR232)</f>
        <v>0</v>
      </c>
      <c r="AT232" s="36">
        <f t="shared" ref="AT232" si="342">COUNT(N232:AR232)</f>
        <v>0</v>
      </c>
    </row>
    <row r="233" spans="1:46" ht="21" customHeight="1" thickBot="1">
      <c r="A233" s="144"/>
      <c r="B233" s="114"/>
      <c r="C233" s="114"/>
      <c r="D233" s="116"/>
      <c r="E233" s="137"/>
      <c r="F233" s="118"/>
      <c r="G233" s="118"/>
      <c r="H233" s="118"/>
      <c r="I233" s="118"/>
      <c r="J233" s="38" t="s">
        <v>24</v>
      </c>
      <c r="K233" s="140"/>
      <c r="L233" s="141"/>
      <c r="M233" s="142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39" t="str">
        <f t="shared" ref="AS233" si="343">IF(AT232=AT233,"○","×")</f>
        <v>○</v>
      </c>
      <c r="AT233" s="36">
        <f t="shared" ref="AT233" si="344">COUNTIF(N233:AR233,"ａ")+COUNTIF(N233:AR233,"ｂ")+COUNTIF(N233:AR233,"ｃ")</f>
        <v>0</v>
      </c>
    </row>
    <row r="234" spans="1:46" ht="21" customHeight="1">
      <c r="A234" s="143">
        <v>116</v>
      </c>
      <c r="B234" s="145"/>
      <c r="C234" s="145"/>
      <c r="D234" s="146"/>
      <c r="E234" s="137" t="str">
        <f>IF(D234=""," ",DATEDIF(D234,K234,"Y")&amp;"歳"&amp;DATEDIF(D234,K234,"YM")&amp;"カ月")</f>
        <v xml:space="preserve"> </v>
      </c>
      <c r="F234" s="138"/>
      <c r="G234" s="138"/>
      <c r="H234" s="138"/>
      <c r="I234" s="138"/>
      <c r="J234" s="40" t="s">
        <v>8</v>
      </c>
      <c r="K234" s="139">
        <f>DATE($B1,$D1,1)</f>
        <v>44348</v>
      </c>
      <c r="L234" s="139">
        <f>DATEDIF(D234,K234,"Y")</f>
        <v>121</v>
      </c>
      <c r="M234" s="121" t="str">
        <f t="shared" si="335"/>
        <v>×</v>
      </c>
      <c r="N234" s="87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86"/>
      <c r="AA234" s="86"/>
      <c r="AB234" s="86"/>
      <c r="AC234" s="86"/>
      <c r="AD234" s="86"/>
      <c r="AE234" s="86"/>
      <c r="AF234" s="86"/>
      <c r="AG234" s="86"/>
      <c r="AH234" s="86"/>
      <c r="AI234" s="86"/>
      <c r="AJ234" s="86"/>
      <c r="AK234" s="86"/>
      <c r="AL234" s="86"/>
      <c r="AM234" s="86"/>
      <c r="AN234" s="86"/>
      <c r="AO234" s="86"/>
      <c r="AP234" s="86"/>
      <c r="AQ234" s="86"/>
      <c r="AR234" s="86"/>
      <c r="AS234" s="41">
        <f>SUM(N234:AR234)</f>
        <v>0</v>
      </c>
      <c r="AT234" s="36">
        <f t="shared" ref="AT234" si="345">COUNT(N234:AR234)</f>
        <v>0</v>
      </c>
    </row>
    <row r="235" spans="1:46" ht="21" customHeight="1" thickBot="1">
      <c r="A235" s="144"/>
      <c r="B235" s="114"/>
      <c r="C235" s="114"/>
      <c r="D235" s="116"/>
      <c r="E235" s="137"/>
      <c r="F235" s="118"/>
      <c r="G235" s="118"/>
      <c r="H235" s="118"/>
      <c r="I235" s="118"/>
      <c r="J235" s="38" t="s">
        <v>24</v>
      </c>
      <c r="K235" s="140"/>
      <c r="L235" s="141"/>
      <c r="M235" s="142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90"/>
      <c r="AM235" s="90"/>
      <c r="AN235" s="90"/>
      <c r="AO235" s="90"/>
      <c r="AP235" s="90"/>
      <c r="AQ235" s="90"/>
      <c r="AR235" s="90"/>
      <c r="AS235" s="39" t="str">
        <f t="shared" ref="AS235" si="346">IF(AT234=AT235,"○","×")</f>
        <v>○</v>
      </c>
      <c r="AT235" s="36">
        <f t="shared" ref="AT235" si="347">COUNTIF(N235:AR235,"ａ")+COUNTIF(N235:AR235,"ｂ")+COUNTIF(N235:AR235,"ｃ")</f>
        <v>0</v>
      </c>
    </row>
    <row r="236" spans="1:46" ht="21" customHeight="1">
      <c r="A236" s="143">
        <v>117</v>
      </c>
      <c r="B236" s="145"/>
      <c r="C236" s="145"/>
      <c r="D236" s="146"/>
      <c r="E236" s="137" t="str">
        <f>IF(D236=""," ",DATEDIF(D236,K236,"Y")&amp;"歳"&amp;DATEDIF(D236,K236,"YM")&amp;"カ月")</f>
        <v xml:space="preserve"> </v>
      </c>
      <c r="F236" s="138"/>
      <c r="G236" s="138"/>
      <c r="H236" s="138"/>
      <c r="I236" s="138"/>
      <c r="J236" s="40" t="s">
        <v>8</v>
      </c>
      <c r="K236" s="139">
        <f>DATE($B1,$D1,1)</f>
        <v>44348</v>
      </c>
      <c r="L236" s="139">
        <f>DATEDIF(D236,K236,"Y")</f>
        <v>121</v>
      </c>
      <c r="M236" s="121" t="str">
        <f t="shared" si="335"/>
        <v>×</v>
      </c>
      <c r="N236" s="87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  <c r="AA236" s="86"/>
      <c r="AB236" s="86"/>
      <c r="AC236" s="86"/>
      <c r="AD236" s="86"/>
      <c r="AE236" s="86"/>
      <c r="AF236" s="86"/>
      <c r="AG236" s="86"/>
      <c r="AH236" s="86"/>
      <c r="AI236" s="86"/>
      <c r="AJ236" s="86"/>
      <c r="AK236" s="86"/>
      <c r="AL236" s="86"/>
      <c r="AM236" s="86"/>
      <c r="AN236" s="86"/>
      <c r="AO236" s="86"/>
      <c r="AP236" s="86"/>
      <c r="AQ236" s="86"/>
      <c r="AR236" s="86"/>
      <c r="AS236" s="41">
        <f>SUM(N236:AR236)</f>
        <v>0</v>
      </c>
      <c r="AT236" s="36">
        <f t="shared" ref="AT236" si="348">COUNT(N236:AR236)</f>
        <v>0</v>
      </c>
    </row>
    <row r="237" spans="1:46" ht="21" customHeight="1" thickBot="1">
      <c r="A237" s="144"/>
      <c r="B237" s="114"/>
      <c r="C237" s="114"/>
      <c r="D237" s="116"/>
      <c r="E237" s="137"/>
      <c r="F237" s="118"/>
      <c r="G237" s="118"/>
      <c r="H237" s="118"/>
      <c r="I237" s="118"/>
      <c r="J237" s="38" t="s">
        <v>24</v>
      </c>
      <c r="K237" s="140"/>
      <c r="L237" s="141"/>
      <c r="M237" s="142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39" t="str">
        <f t="shared" ref="AS237" si="349">IF(AT236=AT237,"○","×")</f>
        <v>○</v>
      </c>
      <c r="AT237" s="36">
        <f t="shared" ref="AT237" si="350">COUNTIF(N237:AR237,"ａ")+COUNTIF(N237:AR237,"ｂ")+COUNTIF(N237:AR237,"ｃ")</f>
        <v>0</v>
      </c>
    </row>
    <row r="238" spans="1:46" ht="21" customHeight="1">
      <c r="A238" s="143">
        <v>118</v>
      </c>
      <c r="B238" s="145"/>
      <c r="C238" s="145"/>
      <c r="D238" s="146"/>
      <c r="E238" s="137" t="str">
        <f>IF(D238=""," ",DATEDIF(D238,K238,"Y")&amp;"歳"&amp;DATEDIF(D238,K238,"YM")&amp;"カ月")</f>
        <v xml:space="preserve"> </v>
      </c>
      <c r="F238" s="138"/>
      <c r="G238" s="138"/>
      <c r="H238" s="138"/>
      <c r="I238" s="138"/>
      <c r="J238" s="40" t="s">
        <v>8</v>
      </c>
      <c r="K238" s="139">
        <f>DATE($B1,$D1,1)</f>
        <v>44348</v>
      </c>
      <c r="L238" s="139">
        <f>DATEDIF(D238,K238,"Y")</f>
        <v>121</v>
      </c>
      <c r="M238" s="121" t="str">
        <f t="shared" si="335"/>
        <v>×</v>
      </c>
      <c r="N238" s="87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  <c r="AA238" s="86"/>
      <c r="AB238" s="86"/>
      <c r="AC238" s="86"/>
      <c r="AD238" s="86"/>
      <c r="AE238" s="86"/>
      <c r="AF238" s="86"/>
      <c r="AG238" s="86"/>
      <c r="AH238" s="86"/>
      <c r="AI238" s="86"/>
      <c r="AJ238" s="86"/>
      <c r="AK238" s="86"/>
      <c r="AL238" s="86"/>
      <c r="AM238" s="86"/>
      <c r="AN238" s="86"/>
      <c r="AO238" s="86"/>
      <c r="AP238" s="86"/>
      <c r="AQ238" s="86"/>
      <c r="AR238" s="86"/>
      <c r="AS238" s="41">
        <f>SUM(N238:AR238)</f>
        <v>0</v>
      </c>
      <c r="AT238" s="36">
        <f t="shared" ref="AT238" si="351">COUNT(N238:AR238)</f>
        <v>0</v>
      </c>
    </row>
    <row r="239" spans="1:46" ht="21" customHeight="1" thickBot="1">
      <c r="A239" s="144"/>
      <c r="B239" s="114"/>
      <c r="C239" s="114"/>
      <c r="D239" s="116"/>
      <c r="E239" s="137"/>
      <c r="F239" s="118"/>
      <c r="G239" s="118"/>
      <c r="H239" s="118"/>
      <c r="I239" s="118"/>
      <c r="J239" s="38" t="s">
        <v>24</v>
      </c>
      <c r="K239" s="140"/>
      <c r="L239" s="141"/>
      <c r="M239" s="142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39" t="str">
        <f t="shared" ref="AS239" si="352">IF(AT238=AT239,"○","×")</f>
        <v>○</v>
      </c>
      <c r="AT239" s="36">
        <f t="shared" ref="AT239" si="353">COUNTIF(N239:AR239,"ａ")+COUNTIF(N239:AR239,"ｂ")+COUNTIF(N239:AR239,"ｃ")</f>
        <v>0</v>
      </c>
    </row>
    <row r="240" spans="1:46" ht="21" customHeight="1">
      <c r="A240" s="143">
        <v>119</v>
      </c>
      <c r="B240" s="145"/>
      <c r="C240" s="145"/>
      <c r="D240" s="146"/>
      <c r="E240" s="137" t="str">
        <f>IF(D240=""," ",DATEDIF(D240,K240,"Y")&amp;"歳"&amp;DATEDIF(D240,K240,"YM")&amp;"カ月")</f>
        <v xml:space="preserve"> </v>
      </c>
      <c r="F240" s="138"/>
      <c r="G240" s="138"/>
      <c r="H240" s="138"/>
      <c r="I240" s="138"/>
      <c r="J240" s="40" t="s">
        <v>8</v>
      </c>
      <c r="K240" s="139">
        <f>DATE($B1,$D1,1)</f>
        <v>44348</v>
      </c>
      <c r="L240" s="139">
        <f>DATEDIF(D240,K240,"Y")</f>
        <v>121</v>
      </c>
      <c r="M240" s="121" t="str">
        <f t="shared" si="335"/>
        <v>×</v>
      </c>
      <c r="N240" s="87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  <c r="AA240" s="86"/>
      <c r="AB240" s="86"/>
      <c r="AC240" s="86"/>
      <c r="AD240" s="86"/>
      <c r="AE240" s="86"/>
      <c r="AF240" s="86"/>
      <c r="AG240" s="86"/>
      <c r="AH240" s="86"/>
      <c r="AI240" s="86"/>
      <c r="AJ240" s="86"/>
      <c r="AK240" s="86"/>
      <c r="AL240" s="86"/>
      <c r="AM240" s="86"/>
      <c r="AN240" s="86"/>
      <c r="AO240" s="86"/>
      <c r="AP240" s="86"/>
      <c r="AQ240" s="86"/>
      <c r="AR240" s="86"/>
      <c r="AS240" s="41">
        <f>SUM(N240:AR240)</f>
        <v>0</v>
      </c>
      <c r="AT240" s="36">
        <f t="shared" ref="AT240" si="354">COUNT(N240:AR240)</f>
        <v>0</v>
      </c>
    </row>
    <row r="241" spans="1:46" ht="21" customHeight="1" thickBot="1">
      <c r="A241" s="144"/>
      <c r="B241" s="114"/>
      <c r="C241" s="114"/>
      <c r="D241" s="116"/>
      <c r="E241" s="137"/>
      <c r="F241" s="118"/>
      <c r="G241" s="118"/>
      <c r="H241" s="118"/>
      <c r="I241" s="118"/>
      <c r="J241" s="38" t="s">
        <v>24</v>
      </c>
      <c r="K241" s="140"/>
      <c r="L241" s="141"/>
      <c r="M241" s="142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39" t="str">
        <f t="shared" ref="AS241" si="355">IF(AT240=AT241,"○","×")</f>
        <v>○</v>
      </c>
      <c r="AT241" s="36">
        <f t="shared" ref="AT241" si="356">COUNTIF(N241:AR241,"ａ")+COUNTIF(N241:AR241,"ｂ")+COUNTIF(N241:AR241,"ｃ")</f>
        <v>0</v>
      </c>
    </row>
    <row r="242" spans="1:46" ht="21" customHeight="1">
      <c r="A242" s="143">
        <v>120</v>
      </c>
      <c r="B242" s="145"/>
      <c r="C242" s="145"/>
      <c r="D242" s="146"/>
      <c r="E242" s="137" t="str">
        <f>IF(D242=""," ",DATEDIF(D242,K242,"Y")&amp;"歳"&amp;DATEDIF(D242,K242,"YM")&amp;"カ月")</f>
        <v xml:space="preserve"> </v>
      </c>
      <c r="F242" s="138"/>
      <c r="G242" s="138"/>
      <c r="H242" s="138"/>
      <c r="I242" s="138"/>
      <c r="J242" s="40" t="s">
        <v>8</v>
      </c>
      <c r="K242" s="139">
        <f>DATE($B1,$D1,1)</f>
        <v>44348</v>
      </c>
      <c r="L242" s="139">
        <f>DATEDIF(D242,K242,"Y")</f>
        <v>121</v>
      </c>
      <c r="M242" s="121" t="str">
        <f t="shared" si="335"/>
        <v>×</v>
      </c>
      <c r="N242" s="87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  <c r="AA242" s="86"/>
      <c r="AB242" s="86"/>
      <c r="AC242" s="86"/>
      <c r="AD242" s="86"/>
      <c r="AE242" s="86"/>
      <c r="AF242" s="86"/>
      <c r="AG242" s="86"/>
      <c r="AH242" s="86"/>
      <c r="AI242" s="86"/>
      <c r="AJ242" s="86"/>
      <c r="AK242" s="86"/>
      <c r="AL242" s="86"/>
      <c r="AM242" s="86"/>
      <c r="AN242" s="86"/>
      <c r="AO242" s="86"/>
      <c r="AP242" s="86"/>
      <c r="AQ242" s="86"/>
      <c r="AR242" s="86"/>
      <c r="AS242" s="41">
        <f>SUM(N242:AR242)</f>
        <v>0</v>
      </c>
      <c r="AT242" s="36">
        <f t="shared" ref="AT242" si="357">COUNT(N242:AR242)</f>
        <v>0</v>
      </c>
    </row>
    <row r="243" spans="1:46" ht="21" customHeight="1" thickBot="1">
      <c r="A243" s="144"/>
      <c r="B243" s="114"/>
      <c r="C243" s="114"/>
      <c r="D243" s="116"/>
      <c r="E243" s="137"/>
      <c r="F243" s="118"/>
      <c r="G243" s="118"/>
      <c r="H243" s="118"/>
      <c r="I243" s="118"/>
      <c r="J243" s="38" t="s">
        <v>24</v>
      </c>
      <c r="K243" s="140"/>
      <c r="L243" s="141"/>
      <c r="M243" s="142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39" t="str">
        <f t="shared" ref="AS243" si="358">IF(AT242=AT243,"○","×")</f>
        <v>○</v>
      </c>
      <c r="AT243" s="36">
        <f t="shared" ref="AT243" si="359">COUNTIF(N243:AR243,"ａ")+COUNTIF(N243:AR243,"ｂ")+COUNTIF(N243:AR243,"ｃ")</f>
        <v>0</v>
      </c>
    </row>
    <row r="244" spans="1:46" ht="21" customHeight="1">
      <c r="A244" s="143">
        <v>121</v>
      </c>
      <c r="B244" s="145"/>
      <c r="C244" s="145"/>
      <c r="D244" s="146"/>
      <c r="E244" s="137" t="str">
        <f>IF(D244=""," ",DATEDIF(D244,K244,"Y")&amp;"歳"&amp;DATEDIF(D244,K244,"YM")&amp;"カ月")</f>
        <v xml:space="preserve"> </v>
      </c>
      <c r="F244" s="138"/>
      <c r="G244" s="138"/>
      <c r="H244" s="138"/>
      <c r="I244" s="138"/>
      <c r="J244" s="40" t="s">
        <v>8</v>
      </c>
      <c r="K244" s="139">
        <f>DATE($B1,$D1,1)</f>
        <v>44348</v>
      </c>
      <c r="L244" s="139">
        <f>DATEDIF(D244,K244,"Y")</f>
        <v>121</v>
      </c>
      <c r="M244" s="121" t="str">
        <f t="shared" si="335"/>
        <v>×</v>
      </c>
      <c r="N244" s="87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  <c r="Z244" s="86"/>
      <c r="AA244" s="86"/>
      <c r="AB244" s="86"/>
      <c r="AC244" s="86"/>
      <c r="AD244" s="86"/>
      <c r="AE244" s="86"/>
      <c r="AF244" s="86"/>
      <c r="AG244" s="86"/>
      <c r="AH244" s="86"/>
      <c r="AI244" s="86"/>
      <c r="AJ244" s="86"/>
      <c r="AK244" s="86"/>
      <c r="AL244" s="86"/>
      <c r="AM244" s="86"/>
      <c r="AN244" s="86"/>
      <c r="AO244" s="86"/>
      <c r="AP244" s="86"/>
      <c r="AQ244" s="86"/>
      <c r="AR244" s="86"/>
      <c r="AS244" s="41">
        <f>SUM(N244:AR244)</f>
        <v>0</v>
      </c>
      <c r="AT244" s="36">
        <f t="shared" ref="AT244" si="360">COUNT(N244:AR244)</f>
        <v>0</v>
      </c>
    </row>
    <row r="245" spans="1:46" ht="21" customHeight="1" thickBot="1">
      <c r="A245" s="144"/>
      <c r="B245" s="114"/>
      <c r="C245" s="114"/>
      <c r="D245" s="116"/>
      <c r="E245" s="137"/>
      <c r="F245" s="118"/>
      <c r="G245" s="118"/>
      <c r="H245" s="118"/>
      <c r="I245" s="118"/>
      <c r="J245" s="38" t="s">
        <v>24</v>
      </c>
      <c r="K245" s="140"/>
      <c r="L245" s="141"/>
      <c r="M245" s="142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39" t="str">
        <f t="shared" ref="AS245" si="361">IF(AT244=AT245,"○","×")</f>
        <v>○</v>
      </c>
      <c r="AT245" s="36">
        <f t="shared" ref="AT245" si="362">COUNTIF(N245:AR245,"ａ")+COUNTIF(N245:AR245,"ｂ")+COUNTIF(N245:AR245,"ｃ")</f>
        <v>0</v>
      </c>
    </row>
    <row r="246" spans="1:46" ht="21" customHeight="1">
      <c r="A246" s="143">
        <v>122</v>
      </c>
      <c r="B246" s="145"/>
      <c r="C246" s="145"/>
      <c r="D246" s="146"/>
      <c r="E246" s="137" t="str">
        <f>IF(D246=""," ",DATEDIF(D246,K246,"Y")&amp;"歳"&amp;DATEDIF(D246,K246,"YM")&amp;"カ月")</f>
        <v xml:space="preserve"> </v>
      </c>
      <c r="F246" s="138"/>
      <c r="G246" s="138"/>
      <c r="H246" s="138"/>
      <c r="I246" s="138"/>
      <c r="J246" s="40" t="s">
        <v>8</v>
      </c>
      <c r="K246" s="139">
        <f>DATE($B1,$D1,1)</f>
        <v>44348</v>
      </c>
      <c r="L246" s="139">
        <f>DATEDIF(D246,K246,"Y")</f>
        <v>121</v>
      </c>
      <c r="M246" s="121" t="str">
        <f t="shared" si="335"/>
        <v>×</v>
      </c>
      <c r="N246" s="87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6"/>
      <c r="AA246" s="86"/>
      <c r="AB246" s="86"/>
      <c r="AC246" s="86"/>
      <c r="AD246" s="86"/>
      <c r="AE246" s="86"/>
      <c r="AF246" s="86"/>
      <c r="AG246" s="86"/>
      <c r="AH246" s="86"/>
      <c r="AI246" s="86"/>
      <c r="AJ246" s="86"/>
      <c r="AK246" s="86"/>
      <c r="AL246" s="86"/>
      <c r="AM246" s="86"/>
      <c r="AN246" s="86"/>
      <c r="AO246" s="86"/>
      <c r="AP246" s="86"/>
      <c r="AQ246" s="86"/>
      <c r="AR246" s="86"/>
      <c r="AS246" s="41">
        <f>SUM(N246:AR246)</f>
        <v>0</v>
      </c>
      <c r="AT246" s="36">
        <f t="shared" ref="AT246" si="363">COUNT(N246:AR246)</f>
        <v>0</v>
      </c>
    </row>
    <row r="247" spans="1:46" ht="21" customHeight="1" thickBot="1">
      <c r="A247" s="144"/>
      <c r="B247" s="114"/>
      <c r="C247" s="114"/>
      <c r="D247" s="116"/>
      <c r="E247" s="137"/>
      <c r="F247" s="118"/>
      <c r="G247" s="118"/>
      <c r="H247" s="118"/>
      <c r="I247" s="118"/>
      <c r="J247" s="38" t="s">
        <v>24</v>
      </c>
      <c r="K247" s="140"/>
      <c r="L247" s="141"/>
      <c r="M247" s="142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39" t="str">
        <f t="shared" ref="AS247" si="364">IF(AT246=AT247,"○","×")</f>
        <v>○</v>
      </c>
      <c r="AT247" s="36">
        <f t="shared" ref="AT247" si="365">COUNTIF(N247:AR247,"ａ")+COUNTIF(N247:AR247,"ｂ")+COUNTIF(N247:AR247,"ｃ")</f>
        <v>0</v>
      </c>
    </row>
    <row r="248" spans="1:46" ht="21" customHeight="1">
      <c r="A248" s="143">
        <v>123</v>
      </c>
      <c r="B248" s="145"/>
      <c r="C248" s="145"/>
      <c r="D248" s="146"/>
      <c r="E248" s="137" t="str">
        <f>IF(D248=""," ",DATEDIF(D248,K248,"Y")&amp;"歳"&amp;DATEDIF(D248,K248,"YM")&amp;"カ月")</f>
        <v xml:space="preserve"> </v>
      </c>
      <c r="F248" s="138"/>
      <c r="G248" s="138"/>
      <c r="H248" s="138"/>
      <c r="I248" s="138"/>
      <c r="J248" s="40" t="s">
        <v>8</v>
      </c>
      <c r="K248" s="139">
        <f>DATE($B1,$D1,1)</f>
        <v>44348</v>
      </c>
      <c r="L248" s="139">
        <f>DATEDIF(D248,K248,"Y")</f>
        <v>121</v>
      </c>
      <c r="M248" s="121" t="str">
        <f t="shared" si="335"/>
        <v>×</v>
      </c>
      <c r="N248" s="87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  <c r="Z248" s="86"/>
      <c r="AA248" s="86"/>
      <c r="AB248" s="86"/>
      <c r="AC248" s="86"/>
      <c r="AD248" s="86"/>
      <c r="AE248" s="86"/>
      <c r="AF248" s="86"/>
      <c r="AG248" s="86"/>
      <c r="AH248" s="86"/>
      <c r="AI248" s="86"/>
      <c r="AJ248" s="86"/>
      <c r="AK248" s="86"/>
      <c r="AL248" s="86"/>
      <c r="AM248" s="86"/>
      <c r="AN248" s="86"/>
      <c r="AO248" s="86"/>
      <c r="AP248" s="86"/>
      <c r="AQ248" s="86"/>
      <c r="AR248" s="86"/>
      <c r="AS248" s="41">
        <f>SUM(N248:AR248)</f>
        <v>0</v>
      </c>
      <c r="AT248" s="36">
        <f t="shared" ref="AT248" si="366">COUNT(N248:AR248)</f>
        <v>0</v>
      </c>
    </row>
    <row r="249" spans="1:46" ht="21" customHeight="1" thickBot="1">
      <c r="A249" s="144"/>
      <c r="B249" s="114"/>
      <c r="C249" s="114"/>
      <c r="D249" s="116"/>
      <c r="E249" s="137"/>
      <c r="F249" s="118"/>
      <c r="G249" s="118"/>
      <c r="H249" s="118"/>
      <c r="I249" s="118"/>
      <c r="J249" s="38" t="s">
        <v>24</v>
      </c>
      <c r="K249" s="140"/>
      <c r="L249" s="141"/>
      <c r="M249" s="142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39" t="str">
        <f t="shared" ref="AS249" si="367">IF(AT248=AT249,"○","×")</f>
        <v>○</v>
      </c>
      <c r="AT249" s="36">
        <f t="shared" ref="AT249" si="368">COUNTIF(N249:AR249,"ａ")+COUNTIF(N249:AR249,"ｂ")+COUNTIF(N249:AR249,"ｃ")</f>
        <v>0</v>
      </c>
    </row>
    <row r="250" spans="1:46" ht="21" customHeight="1">
      <c r="A250" s="143">
        <v>124</v>
      </c>
      <c r="B250" s="145"/>
      <c r="C250" s="145"/>
      <c r="D250" s="146"/>
      <c r="E250" s="137" t="str">
        <f>IF(D250=""," ",DATEDIF(D250,K250,"Y")&amp;"歳"&amp;DATEDIF(D250,K250,"YM")&amp;"カ月")</f>
        <v xml:space="preserve"> </v>
      </c>
      <c r="F250" s="138"/>
      <c r="G250" s="138"/>
      <c r="H250" s="138"/>
      <c r="I250" s="138"/>
      <c r="J250" s="40" t="s">
        <v>8</v>
      </c>
      <c r="K250" s="139">
        <f>DATE($B1,$D1,1)</f>
        <v>44348</v>
      </c>
      <c r="L250" s="139">
        <f>DATEDIF(D250,K250,"Y")</f>
        <v>121</v>
      </c>
      <c r="M250" s="121" t="str">
        <f t="shared" si="335"/>
        <v>×</v>
      </c>
      <c r="N250" s="87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86"/>
      <c r="AA250" s="86"/>
      <c r="AB250" s="86"/>
      <c r="AC250" s="86"/>
      <c r="AD250" s="86"/>
      <c r="AE250" s="86"/>
      <c r="AF250" s="86"/>
      <c r="AG250" s="86"/>
      <c r="AH250" s="86"/>
      <c r="AI250" s="86"/>
      <c r="AJ250" s="86"/>
      <c r="AK250" s="86"/>
      <c r="AL250" s="86"/>
      <c r="AM250" s="86"/>
      <c r="AN250" s="86"/>
      <c r="AO250" s="86"/>
      <c r="AP250" s="86"/>
      <c r="AQ250" s="86"/>
      <c r="AR250" s="86"/>
      <c r="AS250" s="41">
        <f>SUM(N250:AR250)</f>
        <v>0</v>
      </c>
      <c r="AT250" s="36">
        <f t="shared" ref="AT250" si="369">COUNT(N250:AR250)</f>
        <v>0</v>
      </c>
    </row>
    <row r="251" spans="1:46" ht="21" customHeight="1" thickBot="1">
      <c r="A251" s="144"/>
      <c r="B251" s="114"/>
      <c r="C251" s="114"/>
      <c r="D251" s="116"/>
      <c r="E251" s="137"/>
      <c r="F251" s="118"/>
      <c r="G251" s="118"/>
      <c r="H251" s="118"/>
      <c r="I251" s="118"/>
      <c r="J251" s="38" t="s">
        <v>24</v>
      </c>
      <c r="K251" s="140"/>
      <c r="L251" s="141"/>
      <c r="M251" s="142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P251" s="90"/>
      <c r="AQ251" s="90"/>
      <c r="AR251" s="90"/>
      <c r="AS251" s="39" t="str">
        <f t="shared" ref="AS251" si="370">IF(AT250=AT251,"○","×")</f>
        <v>○</v>
      </c>
      <c r="AT251" s="36">
        <f t="shared" ref="AT251" si="371">COUNTIF(N251:AR251,"ａ")+COUNTIF(N251:AR251,"ｂ")+COUNTIF(N251:AR251,"ｃ")</f>
        <v>0</v>
      </c>
    </row>
    <row r="252" spans="1:46" ht="21" customHeight="1">
      <c r="A252" s="143">
        <v>125</v>
      </c>
      <c r="B252" s="145"/>
      <c r="C252" s="145"/>
      <c r="D252" s="146"/>
      <c r="E252" s="137" t="str">
        <f>IF(D252=""," ",DATEDIF(D252,K252,"Y")&amp;"歳"&amp;DATEDIF(D252,K252,"YM")&amp;"カ月")</f>
        <v xml:space="preserve"> </v>
      </c>
      <c r="F252" s="138"/>
      <c r="G252" s="138"/>
      <c r="H252" s="138"/>
      <c r="I252" s="138"/>
      <c r="J252" s="40" t="s">
        <v>8</v>
      </c>
      <c r="K252" s="139">
        <f>DATE($B1,$D1,1)</f>
        <v>44348</v>
      </c>
      <c r="L252" s="139">
        <f>DATEDIF(D252,K252,"Y")</f>
        <v>121</v>
      </c>
      <c r="M252" s="121" t="str">
        <f t="shared" si="335"/>
        <v>×</v>
      </c>
      <c r="N252" s="87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  <c r="AA252" s="86"/>
      <c r="AB252" s="86"/>
      <c r="AC252" s="86"/>
      <c r="AD252" s="86"/>
      <c r="AE252" s="86"/>
      <c r="AF252" s="86"/>
      <c r="AG252" s="86"/>
      <c r="AH252" s="86"/>
      <c r="AI252" s="86"/>
      <c r="AJ252" s="86"/>
      <c r="AK252" s="86"/>
      <c r="AL252" s="86"/>
      <c r="AM252" s="86"/>
      <c r="AN252" s="86"/>
      <c r="AO252" s="86"/>
      <c r="AP252" s="86"/>
      <c r="AQ252" s="86"/>
      <c r="AR252" s="86"/>
      <c r="AS252" s="41">
        <f>SUM(N252:AR252)</f>
        <v>0</v>
      </c>
      <c r="AT252" s="36">
        <f t="shared" ref="AT252" si="372">COUNT(N252:AR252)</f>
        <v>0</v>
      </c>
    </row>
    <row r="253" spans="1:46" ht="21" customHeight="1" thickBot="1">
      <c r="A253" s="144"/>
      <c r="B253" s="114"/>
      <c r="C253" s="114"/>
      <c r="D253" s="116"/>
      <c r="E253" s="137"/>
      <c r="F253" s="118"/>
      <c r="G253" s="118"/>
      <c r="H253" s="118"/>
      <c r="I253" s="118"/>
      <c r="J253" s="38" t="s">
        <v>24</v>
      </c>
      <c r="K253" s="140"/>
      <c r="L253" s="141"/>
      <c r="M253" s="142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90"/>
      <c r="AQ253" s="90"/>
      <c r="AR253" s="90"/>
      <c r="AS253" s="39" t="str">
        <f t="shared" ref="AS253" si="373">IF(AT252=AT253,"○","×")</f>
        <v>○</v>
      </c>
      <c r="AT253" s="36">
        <f t="shared" ref="AT253" si="374">COUNTIF(N253:AR253,"ａ")+COUNTIF(N253:AR253,"ｂ")+COUNTIF(N253:AR253,"ｃ")</f>
        <v>0</v>
      </c>
    </row>
    <row r="254" spans="1:46" ht="21" customHeight="1">
      <c r="A254" s="143">
        <v>126</v>
      </c>
      <c r="B254" s="145"/>
      <c r="C254" s="145"/>
      <c r="D254" s="146"/>
      <c r="E254" s="137" t="str">
        <f>IF(D254=""," ",DATEDIF(D254,K254,"Y")&amp;"歳"&amp;DATEDIF(D254,K254,"YM")&amp;"カ月")</f>
        <v xml:space="preserve"> </v>
      </c>
      <c r="F254" s="138"/>
      <c r="G254" s="138"/>
      <c r="H254" s="138"/>
      <c r="I254" s="138"/>
      <c r="J254" s="40" t="s">
        <v>8</v>
      </c>
      <c r="K254" s="139">
        <f>DATE($B1,$D1,1)</f>
        <v>44348</v>
      </c>
      <c r="L254" s="139">
        <f>DATEDIF(D254,K254,"Y")</f>
        <v>121</v>
      </c>
      <c r="M254" s="121" t="str">
        <f t="shared" si="335"/>
        <v>×</v>
      </c>
      <c r="N254" s="87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  <c r="Z254" s="86"/>
      <c r="AA254" s="86"/>
      <c r="AB254" s="86"/>
      <c r="AC254" s="86"/>
      <c r="AD254" s="86"/>
      <c r="AE254" s="86"/>
      <c r="AF254" s="86"/>
      <c r="AG254" s="86"/>
      <c r="AH254" s="86"/>
      <c r="AI254" s="86"/>
      <c r="AJ254" s="86"/>
      <c r="AK254" s="86"/>
      <c r="AL254" s="86"/>
      <c r="AM254" s="86"/>
      <c r="AN254" s="86"/>
      <c r="AO254" s="86"/>
      <c r="AP254" s="86"/>
      <c r="AQ254" s="86"/>
      <c r="AR254" s="86"/>
      <c r="AS254" s="41">
        <f>SUM(N254:AR254)</f>
        <v>0</v>
      </c>
      <c r="AT254" s="36">
        <f t="shared" ref="AT254" si="375">COUNT(N254:AR254)</f>
        <v>0</v>
      </c>
    </row>
    <row r="255" spans="1:46" ht="21" customHeight="1" thickBot="1">
      <c r="A255" s="144"/>
      <c r="B255" s="114"/>
      <c r="C255" s="114"/>
      <c r="D255" s="116"/>
      <c r="E255" s="137"/>
      <c r="F255" s="118"/>
      <c r="G255" s="118"/>
      <c r="H255" s="118"/>
      <c r="I255" s="118"/>
      <c r="J255" s="38" t="s">
        <v>24</v>
      </c>
      <c r="K255" s="140"/>
      <c r="L255" s="141"/>
      <c r="M255" s="142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39" t="str">
        <f t="shared" ref="AS255" si="376">IF(AT254=AT255,"○","×")</f>
        <v>○</v>
      </c>
      <c r="AT255" s="36">
        <f t="shared" ref="AT255" si="377">COUNTIF(N255:AR255,"ａ")+COUNTIF(N255:AR255,"ｂ")+COUNTIF(N255:AR255,"ｃ")</f>
        <v>0</v>
      </c>
    </row>
    <row r="256" spans="1:46" ht="21" customHeight="1">
      <c r="A256" s="143">
        <v>127</v>
      </c>
      <c r="B256" s="145"/>
      <c r="C256" s="145"/>
      <c r="D256" s="146"/>
      <c r="E256" s="137" t="str">
        <f>IF(D256=""," ",DATEDIF(D256,K256,"Y")&amp;"歳"&amp;DATEDIF(D256,K256,"YM")&amp;"カ月")</f>
        <v xml:space="preserve"> </v>
      </c>
      <c r="F256" s="138"/>
      <c r="G256" s="138"/>
      <c r="H256" s="138"/>
      <c r="I256" s="138"/>
      <c r="J256" s="40" t="s">
        <v>8</v>
      </c>
      <c r="K256" s="139">
        <f>DATE($B1,$D1,1)</f>
        <v>44348</v>
      </c>
      <c r="L256" s="139">
        <f>DATEDIF(D256,K256,"Y")</f>
        <v>121</v>
      </c>
      <c r="M256" s="121" t="str">
        <f t="shared" si="335"/>
        <v>×</v>
      </c>
      <c r="N256" s="87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  <c r="Z256" s="86"/>
      <c r="AA256" s="86"/>
      <c r="AB256" s="86"/>
      <c r="AC256" s="86"/>
      <c r="AD256" s="86"/>
      <c r="AE256" s="86"/>
      <c r="AF256" s="86"/>
      <c r="AG256" s="86"/>
      <c r="AH256" s="86"/>
      <c r="AI256" s="86"/>
      <c r="AJ256" s="86"/>
      <c r="AK256" s="86"/>
      <c r="AL256" s="86"/>
      <c r="AM256" s="86"/>
      <c r="AN256" s="86"/>
      <c r="AO256" s="86"/>
      <c r="AP256" s="86"/>
      <c r="AQ256" s="86"/>
      <c r="AR256" s="86"/>
      <c r="AS256" s="41">
        <f>SUM(N256:AR256)</f>
        <v>0</v>
      </c>
      <c r="AT256" s="36">
        <f t="shared" ref="AT256" si="378">COUNT(N256:AR256)</f>
        <v>0</v>
      </c>
    </row>
    <row r="257" spans="1:46" ht="21" customHeight="1" thickBot="1">
      <c r="A257" s="144"/>
      <c r="B257" s="114"/>
      <c r="C257" s="114"/>
      <c r="D257" s="116"/>
      <c r="E257" s="137"/>
      <c r="F257" s="118"/>
      <c r="G257" s="118"/>
      <c r="H257" s="118"/>
      <c r="I257" s="118"/>
      <c r="J257" s="38" t="s">
        <v>24</v>
      </c>
      <c r="K257" s="140"/>
      <c r="L257" s="141"/>
      <c r="M257" s="142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39" t="str">
        <f t="shared" ref="AS257" si="379">IF(AT256=AT257,"○","×")</f>
        <v>○</v>
      </c>
      <c r="AT257" s="36">
        <f t="shared" ref="AT257" si="380">COUNTIF(N257:AR257,"ａ")+COUNTIF(N257:AR257,"ｂ")+COUNTIF(N257:AR257,"ｃ")</f>
        <v>0</v>
      </c>
    </row>
    <row r="258" spans="1:46" ht="21" customHeight="1">
      <c r="A258" s="143">
        <v>128</v>
      </c>
      <c r="B258" s="145"/>
      <c r="C258" s="145"/>
      <c r="D258" s="146"/>
      <c r="E258" s="137" t="str">
        <f>IF(D258=""," ",DATEDIF(D258,K258,"Y")&amp;"歳"&amp;DATEDIF(D258,K258,"YM")&amp;"カ月")</f>
        <v xml:space="preserve"> </v>
      </c>
      <c r="F258" s="138"/>
      <c r="G258" s="138"/>
      <c r="H258" s="138"/>
      <c r="I258" s="138"/>
      <c r="J258" s="40" t="s">
        <v>8</v>
      </c>
      <c r="K258" s="139">
        <f>DATE($B1,$D1,1)</f>
        <v>44348</v>
      </c>
      <c r="L258" s="139">
        <f>DATEDIF(D258,K258,"Y")</f>
        <v>121</v>
      </c>
      <c r="M258" s="121" t="str">
        <f t="shared" si="335"/>
        <v>×</v>
      </c>
      <c r="N258" s="87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  <c r="Z258" s="86"/>
      <c r="AA258" s="86"/>
      <c r="AB258" s="86"/>
      <c r="AC258" s="86"/>
      <c r="AD258" s="86"/>
      <c r="AE258" s="86"/>
      <c r="AF258" s="86"/>
      <c r="AG258" s="86"/>
      <c r="AH258" s="86"/>
      <c r="AI258" s="86"/>
      <c r="AJ258" s="86"/>
      <c r="AK258" s="86"/>
      <c r="AL258" s="86"/>
      <c r="AM258" s="86"/>
      <c r="AN258" s="86"/>
      <c r="AO258" s="86"/>
      <c r="AP258" s="86"/>
      <c r="AQ258" s="86"/>
      <c r="AR258" s="86"/>
      <c r="AS258" s="41">
        <f>SUM(N258:AR258)</f>
        <v>0</v>
      </c>
      <c r="AT258" s="36">
        <f t="shared" ref="AT258" si="381">COUNT(N258:AR258)</f>
        <v>0</v>
      </c>
    </row>
    <row r="259" spans="1:46" ht="21" customHeight="1" thickBot="1">
      <c r="A259" s="144"/>
      <c r="B259" s="114"/>
      <c r="C259" s="114"/>
      <c r="D259" s="116"/>
      <c r="E259" s="137"/>
      <c r="F259" s="118"/>
      <c r="G259" s="118"/>
      <c r="H259" s="118"/>
      <c r="I259" s="118"/>
      <c r="J259" s="38" t="s">
        <v>24</v>
      </c>
      <c r="K259" s="140"/>
      <c r="L259" s="141"/>
      <c r="M259" s="142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39" t="str">
        <f t="shared" ref="AS259" si="382">IF(AT258=AT259,"○","×")</f>
        <v>○</v>
      </c>
      <c r="AT259" s="36">
        <f t="shared" ref="AT259" si="383">COUNTIF(N259:AR259,"ａ")+COUNTIF(N259:AR259,"ｂ")+COUNTIF(N259:AR259,"ｃ")</f>
        <v>0</v>
      </c>
    </row>
    <row r="260" spans="1:46" ht="21" customHeight="1">
      <c r="A260" s="143">
        <v>129</v>
      </c>
      <c r="B260" s="145"/>
      <c r="C260" s="145"/>
      <c r="D260" s="146"/>
      <c r="E260" s="137" t="str">
        <f>IF(D260=""," ",DATEDIF(D260,K260,"Y")&amp;"歳"&amp;DATEDIF(D260,K260,"YM")&amp;"カ月")</f>
        <v xml:space="preserve"> </v>
      </c>
      <c r="F260" s="138"/>
      <c r="G260" s="138"/>
      <c r="H260" s="138"/>
      <c r="I260" s="138"/>
      <c r="J260" s="40" t="s">
        <v>8</v>
      </c>
      <c r="K260" s="139">
        <f>DATE($B1,$D1,1)</f>
        <v>44348</v>
      </c>
      <c r="L260" s="139">
        <f>DATEDIF(D260,K260,"Y")</f>
        <v>121</v>
      </c>
      <c r="M260" s="121" t="str">
        <f t="shared" si="335"/>
        <v>×</v>
      </c>
      <c r="N260" s="87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  <c r="Z260" s="86"/>
      <c r="AA260" s="86"/>
      <c r="AB260" s="86"/>
      <c r="AC260" s="86"/>
      <c r="AD260" s="86"/>
      <c r="AE260" s="86"/>
      <c r="AF260" s="86"/>
      <c r="AG260" s="86"/>
      <c r="AH260" s="86"/>
      <c r="AI260" s="86"/>
      <c r="AJ260" s="86"/>
      <c r="AK260" s="86"/>
      <c r="AL260" s="86"/>
      <c r="AM260" s="86"/>
      <c r="AN260" s="86"/>
      <c r="AO260" s="86"/>
      <c r="AP260" s="86"/>
      <c r="AQ260" s="86"/>
      <c r="AR260" s="86"/>
      <c r="AS260" s="41">
        <f>SUM(N260:AR260)</f>
        <v>0</v>
      </c>
      <c r="AT260" s="36">
        <f t="shared" ref="AT260" si="384">COUNT(N260:AR260)</f>
        <v>0</v>
      </c>
    </row>
    <row r="261" spans="1:46" ht="21" customHeight="1" thickBot="1">
      <c r="A261" s="144"/>
      <c r="B261" s="114"/>
      <c r="C261" s="114"/>
      <c r="D261" s="116"/>
      <c r="E261" s="137"/>
      <c r="F261" s="118"/>
      <c r="G261" s="118"/>
      <c r="H261" s="118"/>
      <c r="I261" s="118"/>
      <c r="J261" s="38" t="s">
        <v>24</v>
      </c>
      <c r="K261" s="140"/>
      <c r="L261" s="141"/>
      <c r="M261" s="142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39" t="str">
        <f t="shared" ref="AS261" si="385">IF(AT260=AT261,"○","×")</f>
        <v>○</v>
      </c>
      <c r="AT261" s="36">
        <f t="shared" ref="AT261" si="386">COUNTIF(N261:AR261,"ａ")+COUNTIF(N261:AR261,"ｂ")+COUNTIF(N261:AR261,"ｃ")</f>
        <v>0</v>
      </c>
    </row>
    <row r="262" spans="1:46" ht="21" customHeight="1">
      <c r="A262" s="143">
        <v>130</v>
      </c>
      <c r="B262" s="145"/>
      <c r="C262" s="145"/>
      <c r="D262" s="146"/>
      <c r="E262" s="137" t="str">
        <f>IF(D262=""," ",DATEDIF(D262,K262,"Y")&amp;"歳"&amp;DATEDIF(D262,K262,"YM")&amp;"カ月")</f>
        <v xml:space="preserve"> </v>
      </c>
      <c r="F262" s="138"/>
      <c r="G262" s="138"/>
      <c r="H262" s="138"/>
      <c r="I262" s="138"/>
      <c r="J262" s="40" t="s">
        <v>8</v>
      </c>
      <c r="K262" s="139">
        <f>DATE($B1,$D1,1)</f>
        <v>44348</v>
      </c>
      <c r="L262" s="139">
        <f>DATEDIF(D262,K262,"Y")</f>
        <v>121</v>
      </c>
      <c r="M262" s="121" t="str">
        <f t="shared" si="335"/>
        <v>×</v>
      </c>
      <c r="N262" s="87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  <c r="Z262" s="86"/>
      <c r="AA262" s="86"/>
      <c r="AB262" s="86"/>
      <c r="AC262" s="86"/>
      <c r="AD262" s="86"/>
      <c r="AE262" s="86"/>
      <c r="AF262" s="86"/>
      <c r="AG262" s="86"/>
      <c r="AH262" s="86"/>
      <c r="AI262" s="86"/>
      <c r="AJ262" s="86"/>
      <c r="AK262" s="86"/>
      <c r="AL262" s="86"/>
      <c r="AM262" s="86"/>
      <c r="AN262" s="86"/>
      <c r="AO262" s="86"/>
      <c r="AP262" s="86"/>
      <c r="AQ262" s="86"/>
      <c r="AR262" s="86"/>
      <c r="AS262" s="41">
        <f>SUM(N262:AR262)</f>
        <v>0</v>
      </c>
      <c r="AT262" s="36">
        <f t="shared" ref="AT262" si="387">COUNT(N262:AR262)</f>
        <v>0</v>
      </c>
    </row>
    <row r="263" spans="1:46" ht="21" customHeight="1" thickBot="1">
      <c r="A263" s="144"/>
      <c r="B263" s="114"/>
      <c r="C263" s="114"/>
      <c r="D263" s="116"/>
      <c r="E263" s="137"/>
      <c r="F263" s="118"/>
      <c r="G263" s="118"/>
      <c r="H263" s="118"/>
      <c r="I263" s="118"/>
      <c r="J263" s="38" t="s">
        <v>24</v>
      </c>
      <c r="K263" s="140"/>
      <c r="L263" s="141"/>
      <c r="M263" s="142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39" t="str">
        <f t="shared" ref="AS263" si="388">IF(AT262=AT263,"○","×")</f>
        <v>○</v>
      </c>
      <c r="AT263" s="36">
        <f t="shared" ref="AT263" si="389">COUNTIF(N263:AR263,"ａ")+COUNTIF(N263:AR263,"ｂ")+COUNTIF(N263:AR263,"ｃ")</f>
        <v>0</v>
      </c>
    </row>
    <row r="264" spans="1:46" ht="21" customHeight="1">
      <c r="A264" s="143">
        <v>131</v>
      </c>
      <c r="B264" s="145"/>
      <c r="C264" s="145"/>
      <c r="D264" s="146"/>
      <c r="E264" s="137" t="str">
        <f>IF(D264=""," ",DATEDIF(D264,K264,"Y")&amp;"歳"&amp;DATEDIF(D264,K264,"YM")&amp;"カ月")</f>
        <v xml:space="preserve"> </v>
      </c>
      <c r="F264" s="138"/>
      <c r="G264" s="138"/>
      <c r="H264" s="138"/>
      <c r="I264" s="138"/>
      <c r="J264" s="40" t="s">
        <v>8</v>
      </c>
      <c r="K264" s="139">
        <f>DATE($B1,$D1,1)</f>
        <v>44348</v>
      </c>
      <c r="L264" s="139">
        <f>DATEDIF(D264,K264,"Y")</f>
        <v>121</v>
      </c>
      <c r="M264" s="121" t="str">
        <f t="shared" si="335"/>
        <v>×</v>
      </c>
      <c r="N264" s="87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  <c r="Z264" s="86"/>
      <c r="AA264" s="86"/>
      <c r="AB264" s="86"/>
      <c r="AC264" s="86"/>
      <c r="AD264" s="86"/>
      <c r="AE264" s="86"/>
      <c r="AF264" s="86"/>
      <c r="AG264" s="86"/>
      <c r="AH264" s="86"/>
      <c r="AI264" s="86"/>
      <c r="AJ264" s="86"/>
      <c r="AK264" s="86"/>
      <c r="AL264" s="86"/>
      <c r="AM264" s="86"/>
      <c r="AN264" s="86"/>
      <c r="AO264" s="86"/>
      <c r="AP264" s="86"/>
      <c r="AQ264" s="86"/>
      <c r="AR264" s="86"/>
      <c r="AS264" s="41">
        <f>SUM(N264:AR264)</f>
        <v>0</v>
      </c>
      <c r="AT264" s="36">
        <f t="shared" ref="AT264" si="390">COUNT(N264:AR264)</f>
        <v>0</v>
      </c>
    </row>
    <row r="265" spans="1:46" ht="21" customHeight="1" thickBot="1">
      <c r="A265" s="144"/>
      <c r="B265" s="114"/>
      <c r="C265" s="114"/>
      <c r="D265" s="116"/>
      <c r="E265" s="137"/>
      <c r="F265" s="118"/>
      <c r="G265" s="118"/>
      <c r="H265" s="118"/>
      <c r="I265" s="118"/>
      <c r="J265" s="38" t="s">
        <v>24</v>
      </c>
      <c r="K265" s="140"/>
      <c r="L265" s="141"/>
      <c r="M265" s="142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39" t="str">
        <f t="shared" ref="AS265" si="391">IF(AT264=AT265,"○","×")</f>
        <v>○</v>
      </c>
      <c r="AT265" s="36">
        <f t="shared" ref="AT265" si="392">COUNTIF(N265:AR265,"ａ")+COUNTIF(N265:AR265,"ｂ")+COUNTIF(N265:AR265,"ｃ")</f>
        <v>0</v>
      </c>
    </row>
    <row r="266" spans="1:46" ht="21" customHeight="1">
      <c r="A266" s="143">
        <v>132</v>
      </c>
      <c r="B266" s="145"/>
      <c r="C266" s="145"/>
      <c r="D266" s="146"/>
      <c r="E266" s="137" t="str">
        <f>IF(D266=""," ",DATEDIF(D266,K266,"Y")&amp;"歳"&amp;DATEDIF(D266,K266,"YM")&amp;"カ月")</f>
        <v xml:space="preserve"> </v>
      </c>
      <c r="F266" s="138"/>
      <c r="G266" s="138"/>
      <c r="H266" s="138"/>
      <c r="I266" s="138"/>
      <c r="J266" s="40" t="s">
        <v>8</v>
      </c>
      <c r="K266" s="139">
        <f>DATE($B1,$D1,1)</f>
        <v>44348</v>
      </c>
      <c r="L266" s="139">
        <f>DATEDIF(D266,K266,"Y")</f>
        <v>121</v>
      </c>
      <c r="M266" s="121" t="str">
        <f t="shared" si="335"/>
        <v>×</v>
      </c>
      <c r="N266" s="87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86"/>
      <c r="AA266" s="86"/>
      <c r="AB266" s="86"/>
      <c r="AC266" s="86"/>
      <c r="AD266" s="86"/>
      <c r="AE266" s="86"/>
      <c r="AF266" s="86"/>
      <c r="AG266" s="86"/>
      <c r="AH266" s="86"/>
      <c r="AI266" s="86"/>
      <c r="AJ266" s="86"/>
      <c r="AK266" s="86"/>
      <c r="AL266" s="86"/>
      <c r="AM266" s="86"/>
      <c r="AN266" s="86"/>
      <c r="AO266" s="86"/>
      <c r="AP266" s="86"/>
      <c r="AQ266" s="86"/>
      <c r="AR266" s="86"/>
      <c r="AS266" s="41">
        <f>SUM(N266:AR266)</f>
        <v>0</v>
      </c>
      <c r="AT266" s="36">
        <f t="shared" ref="AT266" si="393">COUNT(N266:AR266)</f>
        <v>0</v>
      </c>
    </row>
    <row r="267" spans="1:46" ht="21" customHeight="1" thickBot="1">
      <c r="A267" s="144"/>
      <c r="B267" s="114"/>
      <c r="C267" s="114"/>
      <c r="D267" s="116"/>
      <c r="E267" s="137"/>
      <c r="F267" s="118"/>
      <c r="G267" s="118"/>
      <c r="H267" s="118"/>
      <c r="I267" s="118"/>
      <c r="J267" s="38" t="s">
        <v>24</v>
      </c>
      <c r="K267" s="140"/>
      <c r="L267" s="141"/>
      <c r="M267" s="142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39" t="str">
        <f t="shared" ref="AS267" si="394">IF(AT266=AT267,"○","×")</f>
        <v>○</v>
      </c>
      <c r="AT267" s="36">
        <f t="shared" ref="AT267" si="395">COUNTIF(N267:AR267,"ａ")+COUNTIF(N267:AR267,"ｂ")+COUNTIF(N267:AR267,"ｃ")</f>
        <v>0</v>
      </c>
    </row>
    <row r="268" spans="1:46" ht="21" customHeight="1">
      <c r="A268" s="143">
        <v>133</v>
      </c>
      <c r="B268" s="145"/>
      <c r="C268" s="145"/>
      <c r="D268" s="146"/>
      <c r="E268" s="137" t="str">
        <f>IF(D268=""," ",DATEDIF(D268,K268,"Y")&amp;"歳"&amp;DATEDIF(D268,K268,"YM")&amp;"カ月")</f>
        <v xml:space="preserve"> </v>
      </c>
      <c r="F268" s="138"/>
      <c r="G268" s="138"/>
      <c r="H268" s="138"/>
      <c r="I268" s="138"/>
      <c r="J268" s="40" t="s">
        <v>8</v>
      </c>
      <c r="K268" s="139">
        <f>DATE($B1,$D1,1)</f>
        <v>44348</v>
      </c>
      <c r="L268" s="139">
        <f>DATEDIF(D268,K268,"Y")</f>
        <v>121</v>
      </c>
      <c r="M268" s="121" t="str">
        <f t="shared" si="335"/>
        <v>×</v>
      </c>
      <c r="N268" s="87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  <c r="Z268" s="86"/>
      <c r="AA268" s="86"/>
      <c r="AB268" s="86"/>
      <c r="AC268" s="86"/>
      <c r="AD268" s="86"/>
      <c r="AE268" s="86"/>
      <c r="AF268" s="86"/>
      <c r="AG268" s="86"/>
      <c r="AH268" s="86"/>
      <c r="AI268" s="86"/>
      <c r="AJ268" s="86"/>
      <c r="AK268" s="86"/>
      <c r="AL268" s="86"/>
      <c r="AM268" s="86"/>
      <c r="AN268" s="86"/>
      <c r="AO268" s="86"/>
      <c r="AP268" s="86"/>
      <c r="AQ268" s="86"/>
      <c r="AR268" s="86"/>
      <c r="AS268" s="41">
        <f>SUM(N268:AR268)</f>
        <v>0</v>
      </c>
      <c r="AT268" s="36">
        <f t="shared" ref="AT268" si="396">COUNT(N268:AR268)</f>
        <v>0</v>
      </c>
    </row>
    <row r="269" spans="1:46" ht="21" customHeight="1" thickBot="1">
      <c r="A269" s="144"/>
      <c r="B269" s="114"/>
      <c r="C269" s="114"/>
      <c r="D269" s="116"/>
      <c r="E269" s="137"/>
      <c r="F269" s="118"/>
      <c r="G269" s="118"/>
      <c r="H269" s="118"/>
      <c r="I269" s="118"/>
      <c r="J269" s="38" t="s">
        <v>24</v>
      </c>
      <c r="K269" s="140"/>
      <c r="L269" s="141"/>
      <c r="M269" s="142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P269" s="90"/>
      <c r="AQ269" s="90"/>
      <c r="AR269" s="90"/>
      <c r="AS269" s="39" t="str">
        <f t="shared" ref="AS269" si="397">IF(AT268=AT269,"○","×")</f>
        <v>○</v>
      </c>
      <c r="AT269" s="36">
        <f t="shared" ref="AT269" si="398">COUNTIF(N269:AR269,"ａ")+COUNTIF(N269:AR269,"ｂ")+COUNTIF(N269:AR269,"ｃ")</f>
        <v>0</v>
      </c>
    </row>
    <row r="270" spans="1:46" ht="21" customHeight="1">
      <c r="A270" s="143">
        <v>134</v>
      </c>
      <c r="B270" s="145"/>
      <c r="C270" s="145"/>
      <c r="D270" s="146"/>
      <c r="E270" s="137" t="str">
        <f>IF(D270=""," ",DATEDIF(D270,K270,"Y")&amp;"歳"&amp;DATEDIF(D270,K270,"YM")&amp;"カ月")</f>
        <v xml:space="preserve"> </v>
      </c>
      <c r="F270" s="138"/>
      <c r="G270" s="138"/>
      <c r="H270" s="138"/>
      <c r="I270" s="138"/>
      <c r="J270" s="40" t="s">
        <v>8</v>
      </c>
      <c r="K270" s="139">
        <f>DATE($B1,$D1,1)</f>
        <v>44348</v>
      </c>
      <c r="L270" s="139">
        <f>DATEDIF(D270,K270,"Y")</f>
        <v>121</v>
      </c>
      <c r="M270" s="121" t="str">
        <f t="shared" si="335"/>
        <v>×</v>
      </c>
      <c r="N270" s="87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86"/>
      <c r="AA270" s="86"/>
      <c r="AB270" s="86"/>
      <c r="AC270" s="86"/>
      <c r="AD270" s="86"/>
      <c r="AE270" s="86"/>
      <c r="AF270" s="86"/>
      <c r="AG270" s="86"/>
      <c r="AH270" s="86"/>
      <c r="AI270" s="86"/>
      <c r="AJ270" s="86"/>
      <c r="AK270" s="86"/>
      <c r="AL270" s="86"/>
      <c r="AM270" s="86"/>
      <c r="AN270" s="86"/>
      <c r="AO270" s="86"/>
      <c r="AP270" s="86"/>
      <c r="AQ270" s="86"/>
      <c r="AR270" s="86"/>
      <c r="AS270" s="41">
        <f>SUM(N270:AR270)</f>
        <v>0</v>
      </c>
      <c r="AT270" s="36">
        <f t="shared" ref="AT270" si="399">COUNT(N270:AR270)</f>
        <v>0</v>
      </c>
    </row>
    <row r="271" spans="1:46" ht="21" customHeight="1" thickBot="1">
      <c r="A271" s="144"/>
      <c r="B271" s="114"/>
      <c r="C271" s="114"/>
      <c r="D271" s="116"/>
      <c r="E271" s="137"/>
      <c r="F271" s="118"/>
      <c r="G271" s="118"/>
      <c r="H271" s="118"/>
      <c r="I271" s="118"/>
      <c r="J271" s="38" t="s">
        <v>24</v>
      </c>
      <c r="K271" s="140"/>
      <c r="L271" s="141"/>
      <c r="M271" s="142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90"/>
      <c r="AQ271" s="90"/>
      <c r="AR271" s="90"/>
      <c r="AS271" s="39" t="str">
        <f t="shared" ref="AS271" si="400">IF(AT270=AT271,"○","×")</f>
        <v>○</v>
      </c>
      <c r="AT271" s="36">
        <f t="shared" ref="AT271" si="401">COUNTIF(N271:AR271,"ａ")+COUNTIF(N271:AR271,"ｂ")+COUNTIF(N271:AR271,"ｃ")</f>
        <v>0</v>
      </c>
    </row>
    <row r="272" spans="1:46" ht="21" customHeight="1">
      <c r="A272" s="143">
        <v>135</v>
      </c>
      <c r="B272" s="145"/>
      <c r="C272" s="145"/>
      <c r="D272" s="146"/>
      <c r="E272" s="137" t="str">
        <f>IF(D272=""," ",DATEDIF(D272,K272,"Y")&amp;"歳"&amp;DATEDIF(D272,K272,"YM")&amp;"カ月")</f>
        <v xml:space="preserve"> </v>
      </c>
      <c r="F272" s="138"/>
      <c r="G272" s="138"/>
      <c r="H272" s="138"/>
      <c r="I272" s="138"/>
      <c r="J272" s="40" t="s">
        <v>8</v>
      </c>
      <c r="K272" s="139">
        <f>DATE($B1,$D1,1)</f>
        <v>44348</v>
      </c>
      <c r="L272" s="139">
        <f>DATEDIF(D272,K272,"Y")</f>
        <v>121</v>
      </c>
      <c r="M272" s="121" t="str">
        <f t="shared" si="335"/>
        <v>×</v>
      </c>
      <c r="N272" s="87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  <c r="Z272" s="86"/>
      <c r="AA272" s="86"/>
      <c r="AB272" s="86"/>
      <c r="AC272" s="86"/>
      <c r="AD272" s="86"/>
      <c r="AE272" s="86"/>
      <c r="AF272" s="86"/>
      <c r="AG272" s="86"/>
      <c r="AH272" s="86"/>
      <c r="AI272" s="86"/>
      <c r="AJ272" s="86"/>
      <c r="AK272" s="86"/>
      <c r="AL272" s="86"/>
      <c r="AM272" s="86"/>
      <c r="AN272" s="86"/>
      <c r="AO272" s="86"/>
      <c r="AP272" s="86"/>
      <c r="AQ272" s="86"/>
      <c r="AR272" s="86"/>
      <c r="AS272" s="41">
        <f>SUM(N272:AR272)</f>
        <v>0</v>
      </c>
      <c r="AT272" s="36">
        <f t="shared" ref="AT272" si="402">COUNT(N272:AR272)</f>
        <v>0</v>
      </c>
    </row>
    <row r="273" spans="1:46" ht="21" customHeight="1" thickBot="1">
      <c r="A273" s="144"/>
      <c r="B273" s="114"/>
      <c r="C273" s="114"/>
      <c r="D273" s="116"/>
      <c r="E273" s="137"/>
      <c r="F273" s="118"/>
      <c r="G273" s="118"/>
      <c r="H273" s="118"/>
      <c r="I273" s="118"/>
      <c r="J273" s="38" t="s">
        <v>24</v>
      </c>
      <c r="K273" s="140"/>
      <c r="L273" s="141"/>
      <c r="M273" s="142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39" t="str">
        <f t="shared" ref="AS273" si="403">IF(AT272=AT273,"○","×")</f>
        <v>○</v>
      </c>
      <c r="AT273" s="36">
        <f t="shared" ref="AT273" si="404">COUNTIF(N273:AR273,"ａ")+COUNTIF(N273:AR273,"ｂ")+COUNTIF(N273:AR273,"ｃ")</f>
        <v>0</v>
      </c>
    </row>
    <row r="274" spans="1:46" ht="21" customHeight="1">
      <c r="A274" s="143">
        <v>136</v>
      </c>
      <c r="B274" s="145"/>
      <c r="C274" s="145"/>
      <c r="D274" s="146"/>
      <c r="E274" s="137" t="str">
        <f>IF(D274=""," ",DATEDIF(D274,K274,"Y")&amp;"歳"&amp;DATEDIF(D274,K274,"YM")&amp;"カ月")</f>
        <v xml:space="preserve"> </v>
      </c>
      <c r="F274" s="138"/>
      <c r="G274" s="138"/>
      <c r="H274" s="138"/>
      <c r="I274" s="138"/>
      <c r="J274" s="40" t="s">
        <v>8</v>
      </c>
      <c r="K274" s="139">
        <f>DATE($B1,$D1,1)</f>
        <v>44348</v>
      </c>
      <c r="L274" s="139">
        <f>DATEDIF(D274,K274,"Y")</f>
        <v>121</v>
      </c>
      <c r="M274" s="121" t="str">
        <f t="shared" si="335"/>
        <v>×</v>
      </c>
      <c r="N274" s="87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  <c r="Z274" s="86"/>
      <c r="AA274" s="86"/>
      <c r="AB274" s="86"/>
      <c r="AC274" s="86"/>
      <c r="AD274" s="86"/>
      <c r="AE274" s="86"/>
      <c r="AF274" s="86"/>
      <c r="AG274" s="86"/>
      <c r="AH274" s="86"/>
      <c r="AI274" s="86"/>
      <c r="AJ274" s="86"/>
      <c r="AK274" s="86"/>
      <c r="AL274" s="86"/>
      <c r="AM274" s="86"/>
      <c r="AN274" s="86"/>
      <c r="AO274" s="86"/>
      <c r="AP274" s="86"/>
      <c r="AQ274" s="86"/>
      <c r="AR274" s="86"/>
      <c r="AS274" s="41">
        <f>SUM(N274:AR274)</f>
        <v>0</v>
      </c>
      <c r="AT274" s="36">
        <f t="shared" ref="AT274" si="405">COUNT(N274:AR274)</f>
        <v>0</v>
      </c>
    </row>
    <row r="275" spans="1:46" ht="21" customHeight="1" thickBot="1">
      <c r="A275" s="144"/>
      <c r="B275" s="114"/>
      <c r="C275" s="114"/>
      <c r="D275" s="116"/>
      <c r="E275" s="137"/>
      <c r="F275" s="118"/>
      <c r="G275" s="118"/>
      <c r="H275" s="118"/>
      <c r="I275" s="118"/>
      <c r="J275" s="38" t="s">
        <v>24</v>
      </c>
      <c r="K275" s="140"/>
      <c r="L275" s="141"/>
      <c r="M275" s="142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39" t="str">
        <f t="shared" ref="AS275" si="406">IF(AT274=AT275,"○","×")</f>
        <v>○</v>
      </c>
      <c r="AT275" s="36">
        <f t="shared" ref="AT275" si="407">COUNTIF(N275:AR275,"ａ")+COUNTIF(N275:AR275,"ｂ")+COUNTIF(N275:AR275,"ｃ")</f>
        <v>0</v>
      </c>
    </row>
    <row r="276" spans="1:46" ht="21" customHeight="1">
      <c r="A276" s="143">
        <v>137</v>
      </c>
      <c r="B276" s="145"/>
      <c r="C276" s="145"/>
      <c r="D276" s="146"/>
      <c r="E276" s="137" t="str">
        <f>IF(D276=""," ",DATEDIF(D276,K276,"Y")&amp;"歳"&amp;DATEDIF(D276,K276,"YM")&amp;"カ月")</f>
        <v xml:space="preserve"> </v>
      </c>
      <c r="F276" s="138"/>
      <c r="G276" s="138"/>
      <c r="H276" s="138"/>
      <c r="I276" s="138"/>
      <c r="J276" s="40" t="s">
        <v>8</v>
      </c>
      <c r="K276" s="139">
        <f>DATE($B1,$D1,1)</f>
        <v>44348</v>
      </c>
      <c r="L276" s="139">
        <f>DATEDIF(D276,K276,"Y")</f>
        <v>121</v>
      </c>
      <c r="M276" s="121" t="str">
        <f t="shared" si="335"/>
        <v>×</v>
      </c>
      <c r="N276" s="87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  <c r="AA276" s="86"/>
      <c r="AB276" s="86"/>
      <c r="AC276" s="86"/>
      <c r="AD276" s="86"/>
      <c r="AE276" s="86"/>
      <c r="AF276" s="86"/>
      <c r="AG276" s="86"/>
      <c r="AH276" s="86"/>
      <c r="AI276" s="86"/>
      <c r="AJ276" s="86"/>
      <c r="AK276" s="86"/>
      <c r="AL276" s="86"/>
      <c r="AM276" s="86"/>
      <c r="AN276" s="86"/>
      <c r="AO276" s="86"/>
      <c r="AP276" s="86"/>
      <c r="AQ276" s="86"/>
      <c r="AR276" s="86"/>
      <c r="AS276" s="41">
        <f>SUM(N276:AR276)</f>
        <v>0</v>
      </c>
      <c r="AT276" s="36">
        <f t="shared" ref="AT276" si="408">COUNT(N276:AR276)</f>
        <v>0</v>
      </c>
    </row>
    <row r="277" spans="1:46" ht="21" customHeight="1" thickBot="1">
      <c r="A277" s="144"/>
      <c r="B277" s="114"/>
      <c r="C277" s="114"/>
      <c r="D277" s="116"/>
      <c r="E277" s="137"/>
      <c r="F277" s="118"/>
      <c r="G277" s="118"/>
      <c r="H277" s="118"/>
      <c r="I277" s="118"/>
      <c r="J277" s="38" t="s">
        <v>24</v>
      </c>
      <c r="K277" s="140"/>
      <c r="L277" s="141"/>
      <c r="M277" s="142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39" t="str">
        <f t="shared" ref="AS277" si="409">IF(AT276=AT277,"○","×")</f>
        <v>○</v>
      </c>
      <c r="AT277" s="36">
        <f t="shared" ref="AT277" si="410">COUNTIF(N277:AR277,"ａ")+COUNTIF(N277:AR277,"ｂ")+COUNTIF(N277:AR277,"ｃ")</f>
        <v>0</v>
      </c>
    </row>
    <row r="278" spans="1:46" ht="21" customHeight="1">
      <c r="A278" s="143">
        <v>138</v>
      </c>
      <c r="B278" s="145"/>
      <c r="C278" s="145"/>
      <c r="D278" s="146"/>
      <c r="E278" s="137" t="str">
        <f>IF(D278=""," ",DATEDIF(D278,K278,"Y")&amp;"歳"&amp;DATEDIF(D278,K278,"YM")&amp;"カ月")</f>
        <v xml:space="preserve"> </v>
      </c>
      <c r="F278" s="138"/>
      <c r="G278" s="138"/>
      <c r="H278" s="138"/>
      <c r="I278" s="138"/>
      <c r="J278" s="40" t="s">
        <v>8</v>
      </c>
      <c r="K278" s="139">
        <f>DATE($B1,$D1,1)</f>
        <v>44348</v>
      </c>
      <c r="L278" s="139">
        <f>DATEDIF(D278,K278,"Y")</f>
        <v>121</v>
      </c>
      <c r="M278" s="121" t="str">
        <f t="shared" si="335"/>
        <v>×</v>
      </c>
      <c r="N278" s="87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  <c r="Z278" s="86"/>
      <c r="AA278" s="86"/>
      <c r="AB278" s="86"/>
      <c r="AC278" s="86"/>
      <c r="AD278" s="86"/>
      <c r="AE278" s="86"/>
      <c r="AF278" s="86"/>
      <c r="AG278" s="86"/>
      <c r="AH278" s="86"/>
      <c r="AI278" s="86"/>
      <c r="AJ278" s="86"/>
      <c r="AK278" s="86"/>
      <c r="AL278" s="86"/>
      <c r="AM278" s="86"/>
      <c r="AN278" s="86"/>
      <c r="AO278" s="86"/>
      <c r="AP278" s="86"/>
      <c r="AQ278" s="86"/>
      <c r="AR278" s="86"/>
      <c r="AS278" s="41">
        <f>SUM(N278:AR278)</f>
        <v>0</v>
      </c>
      <c r="AT278" s="36">
        <f t="shared" ref="AT278" si="411">COUNT(N278:AR278)</f>
        <v>0</v>
      </c>
    </row>
    <row r="279" spans="1:46" ht="21" customHeight="1" thickBot="1">
      <c r="A279" s="144"/>
      <c r="B279" s="114"/>
      <c r="C279" s="114"/>
      <c r="D279" s="116"/>
      <c r="E279" s="137"/>
      <c r="F279" s="118"/>
      <c r="G279" s="118"/>
      <c r="H279" s="118"/>
      <c r="I279" s="118"/>
      <c r="J279" s="38" t="s">
        <v>24</v>
      </c>
      <c r="K279" s="140"/>
      <c r="L279" s="141"/>
      <c r="M279" s="142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39" t="str">
        <f t="shared" ref="AS279" si="412">IF(AT278=AT279,"○","×")</f>
        <v>○</v>
      </c>
      <c r="AT279" s="36">
        <f t="shared" ref="AT279" si="413">COUNTIF(N279:AR279,"ａ")+COUNTIF(N279:AR279,"ｂ")+COUNTIF(N279:AR279,"ｃ")</f>
        <v>0</v>
      </c>
    </row>
    <row r="280" spans="1:46" ht="21" customHeight="1">
      <c r="A280" s="143">
        <v>139</v>
      </c>
      <c r="B280" s="145"/>
      <c r="C280" s="145"/>
      <c r="D280" s="146"/>
      <c r="E280" s="137" t="str">
        <f>IF(D280=""," ",DATEDIF(D280,K280,"Y")&amp;"歳"&amp;DATEDIF(D280,K280,"YM")&amp;"カ月")</f>
        <v xml:space="preserve"> </v>
      </c>
      <c r="F280" s="138"/>
      <c r="G280" s="138"/>
      <c r="H280" s="138"/>
      <c r="I280" s="138"/>
      <c r="J280" s="40" t="s">
        <v>8</v>
      </c>
      <c r="K280" s="139">
        <f>DATE($B1,$D1,1)</f>
        <v>44348</v>
      </c>
      <c r="L280" s="139">
        <f>DATEDIF(D280,K280,"Y")</f>
        <v>121</v>
      </c>
      <c r="M280" s="121" t="str">
        <f t="shared" si="335"/>
        <v>×</v>
      </c>
      <c r="N280" s="87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  <c r="AA280" s="86"/>
      <c r="AB280" s="86"/>
      <c r="AC280" s="86"/>
      <c r="AD280" s="86"/>
      <c r="AE280" s="86"/>
      <c r="AF280" s="86"/>
      <c r="AG280" s="86"/>
      <c r="AH280" s="86"/>
      <c r="AI280" s="86"/>
      <c r="AJ280" s="86"/>
      <c r="AK280" s="86"/>
      <c r="AL280" s="86"/>
      <c r="AM280" s="86"/>
      <c r="AN280" s="86"/>
      <c r="AO280" s="86"/>
      <c r="AP280" s="86"/>
      <c r="AQ280" s="86"/>
      <c r="AR280" s="86"/>
      <c r="AS280" s="41">
        <f>SUM(N280:AR280)</f>
        <v>0</v>
      </c>
      <c r="AT280" s="36">
        <f t="shared" ref="AT280" si="414">COUNT(N280:AR280)</f>
        <v>0</v>
      </c>
    </row>
    <row r="281" spans="1:46" ht="21" customHeight="1" thickBot="1">
      <c r="A281" s="144"/>
      <c r="B281" s="114"/>
      <c r="C281" s="114"/>
      <c r="D281" s="116"/>
      <c r="E281" s="137"/>
      <c r="F281" s="118"/>
      <c r="G281" s="118"/>
      <c r="H281" s="118"/>
      <c r="I281" s="118"/>
      <c r="J281" s="38" t="s">
        <v>24</v>
      </c>
      <c r="K281" s="140"/>
      <c r="L281" s="141"/>
      <c r="M281" s="142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39" t="str">
        <f t="shared" ref="AS281" si="415">IF(AT280=AT281,"○","×")</f>
        <v>○</v>
      </c>
      <c r="AT281" s="36">
        <f t="shared" ref="AT281" si="416">COUNTIF(N281:AR281,"ａ")+COUNTIF(N281:AR281,"ｂ")+COUNTIF(N281:AR281,"ｃ")</f>
        <v>0</v>
      </c>
    </row>
    <row r="282" spans="1:46" ht="21" customHeight="1">
      <c r="A282" s="143">
        <v>140</v>
      </c>
      <c r="B282" s="145"/>
      <c r="C282" s="145"/>
      <c r="D282" s="146"/>
      <c r="E282" s="137" t="str">
        <f>IF(D282=""," ",DATEDIF(D282,K282,"Y")&amp;"歳"&amp;DATEDIF(D282,K282,"YM")&amp;"カ月")</f>
        <v xml:space="preserve"> </v>
      </c>
      <c r="F282" s="138"/>
      <c r="G282" s="138"/>
      <c r="H282" s="138"/>
      <c r="I282" s="138"/>
      <c r="J282" s="40" t="s">
        <v>8</v>
      </c>
      <c r="K282" s="139">
        <f>DATE($B1,$D1,1)</f>
        <v>44348</v>
      </c>
      <c r="L282" s="139">
        <f>DATEDIF(D282,K282,"Y")</f>
        <v>121</v>
      </c>
      <c r="M282" s="121" t="str">
        <f t="shared" si="335"/>
        <v>×</v>
      </c>
      <c r="N282" s="87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  <c r="AA282" s="86"/>
      <c r="AB282" s="86"/>
      <c r="AC282" s="86"/>
      <c r="AD282" s="86"/>
      <c r="AE282" s="86"/>
      <c r="AF282" s="86"/>
      <c r="AG282" s="86"/>
      <c r="AH282" s="86"/>
      <c r="AI282" s="86"/>
      <c r="AJ282" s="86"/>
      <c r="AK282" s="86"/>
      <c r="AL282" s="86"/>
      <c r="AM282" s="86"/>
      <c r="AN282" s="86"/>
      <c r="AO282" s="86"/>
      <c r="AP282" s="86"/>
      <c r="AQ282" s="86"/>
      <c r="AR282" s="86"/>
      <c r="AS282" s="41">
        <f>SUM(N282:AR282)</f>
        <v>0</v>
      </c>
      <c r="AT282" s="36">
        <f t="shared" ref="AT282" si="417">COUNT(N282:AR282)</f>
        <v>0</v>
      </c>
    </row>
    <row r="283" spans="1:46" ht="21" customHeight="1" thickBot="1">
      <c r="A283" s="144"/>
      <c r="B283" s="114"/>
      <c r="C283" s="114"/>
      <c r="D283" s="116"/>
      <c r="E283" s="137"/>
      <c r="F283" s="118"/>
      <c r="G283" s="118"/>
      <c r="H283" s="118"/>
      <c r="I283" s="118"/>
      <c r="J283" s="38" t="s">
        <v>24</v>
      </c>
      <c r="K283" s="140"/>
      <c r="L283" s="141"/>
      <c r="M283" s="142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90"/>
      <c r="AQ283" s="90"/>
      <c r="AR283" s="90"/>
      <c r="AS283" s="39" t="str">
        <f t="shared" ref="AS283" si="418">IF(AT282=AT283,"○","×")</f>
        <v>○</v>
      </c>
      <c r="AT283" s="36">
        <f t="shared" ref="AT283" si="419">COUNTIF(N283:AR283,"ａ")+COUNTIF(N283:AR283,"ｂ")+COUNTIF(N283:AR283,"ｃ")</f>
        <v>0</v>
      </c>
    </row>
    <row r="284" spans="1:46" ht="21" customHeight="1">
      <c r="A284" s="143">
        <v>141</v>
      </c>
      <c r="B284" s="145"/>
      <c r="C284" s="145"/>
      <c r="D284" s="146"/>
      <c r="E284" s="137" t="str">
        <f>IF(D284=""," ",DATEDIF(D284,K284,"Y")&amp;"歳"&amp;DATEDIF(D284,K284,"YM")&amp;"カ月")</f>
        <v xml:space="preserve"> </v>
      </c>
      <c r="F284" s="138"/>
      <c r="G284" s="138"/>
      <c r="H284" s="138"/>
      <c r="I284" s="138"/>
      <c r="J284" s="40" t="s">
        <v>8</v>
      </c>
      <c r="K284" s="139">
        <f>DATE($B1,$D1,1)</f>
        <v>44348</v>
      </c>
      <c r="L284" s="139">
        <f>DATEDIF(D284,K284,"Y")</f>
        <v>121</v>
      </c>
      <c r="M284" s="121" t="str">
        <f t="shared" si="335"/>
        <v>×</v>
      </c>
      <c r="N284" s="87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  <c r="Z284" s="86"/>
      <c r="AA284" s="86"/>
      <c r="AB284" s="86"/>
      <c r="AC284" s="86"/>
      <c r="AD284" s="86"/>
      <c r="AE284" s="86"/>
      <c r="AF284" s="86"/>
      <c r="AG284" s="86"/>
      <c r="AH284" s="86"/>
      <c r="AI284" s="86"/>
      <c r="AJ284" s="86"/>
      <c r="AK284" s="86"/>
      <c r="AL284" s="86"/>
      <c r="AM284" s="86"/>
      <c r="AN284" s="86"/>
      <c r="AO284" s="86"/>
      <c r="AP284" s="86"/>
      <c r="AQ284" s="86"/>
      <c r="AR284" s="86"/>
      <c r="AS284" s="41">
        <f>SUM(N284:AR284)</f>
        <v>0</v>
      </c>
      <c r="AT284" s="36">
        <f t="shared" ref="AT284" si="420">COUNT(N284:AR284)</f>
        <v>0</v>
      </c>
    </row>
    <row r="285" spans="1:46" ht="21" customHeight="1" thickBot="1">
      <c r="A285" s="144"/>
      <c r="B285" s="114"/>
      <c r="C285" s="114"/>
      <c r="D285" s="116"/>
      <c r="E285" s="137"/>
      <c r="F285" s="118"/>
      <c r="G285" s="118"/>
      <c r="H285" s="118"/>
      <c r="I285" s="118"/>
      <c r="J285" s="38" t="s">
        <v>24</v>
      </c>
      <c r="K285" s="140"/>
      <c r="L285" s="141"/>
      <c r="M285" s="142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39" t="str">
        <f t="shared" ref="AS285" si="421">IF(AT284=AT285,"○","×")</f>
        <v>○</v>
      </c>
      <c r="AT285" s="36">
        <f t="shared" ref="AT285" si="422">COUNTIF(N285:AR285,"ａ")+COUNTIF(N285:AR285,"ｂ")+COUNTIF(N285:AR285,"ｃ")</f>
        <v>0</v>
      </c>
    </row>
    <row r="286" spans="1:46" ht="21" customHeight="1">
      <c r="A286" s="143">
        <v>142</v>
      </c>
      <c r="B286" s="145"/>
      <c r="C286" s="145"/>
      <c r="D286" s="146"/>
      <c r="E286" s="137" t="str">
        <f>IF(D286=""," ",DATEDIF(D286,K286,"Y")&amp;"歳"&amp;DATEDIF(D286,K286,"YM")&amp;"カ月")</f>
        <v xml:space="preserve"> </v>
      </c>
      <c r="F286" s="138"/>
      <c r="G286" s="138"/>
      <c r="H286" s="138"/>
      <c r="I286" s="138"/>
      <c r="J286" s="40" t="s">
        <v>8</v>
      </c>
      <c r="K286" s="139">
        <f>DATE($B1,$D1,1)</f>
        <v>44348</v>
      </c>
      <c r="L286" s="139">
        <f>DATEDIF(D286,K286,"Y")</f>
        <v>121</v>
      </c>
      <c r="M286" s="121" t="str">
        <f t="shared" si="335"/>
        <v>×</v>
      </c>
      <c r="N286" s="87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86"/>
      <c r="AA286" s="86"/>
      <c r="AB286" s="86"/>
      <c r="AC286" s="86"/>
      <c r="AD286" s="86"/>
      <c r="AE286" s="86"/>
      <c r="AF286" s="86"/>
      <c r="AG286" s="86"/>
      <c r="AH286" s="86"/>
      <c r="AI286" s="86"/>
      <c r="AJ286" s="86"/>
      <c r="AK286" s="86"/>
      <c r="AL286" s="86"/>
      <c r="AM286" s="86"/>
      <c r="AN286" s="86"/>
      <c r="AO286" s="86"/>
      <c r="AP286" s="86"/>
      <c r="AQ286" s="86"/>
      <c r="AR286" s="86"/>
      <c r="AS286" s="41">
        <f>SUM(N286:AR286)</f>
        <v>0</v>
      </c>
      <c r="AT286" s="36">
        <f t="shared" ref="AT286" si="423">COUNT(N286:AR286)</f>
        <v>0</v>
      </c>
    </row>
    <row r="287" spans="1:46" ht="21" customHeight="1" thickBot="1">
      <c r="A287" s="144"/>
      <c r="B287" s="114"/>
      <c r="C287" s="114"/>
      <c r="D287" s="116"/>
      <c r="E287" s="137"/>
      <c r="F287" s="118"/>
      <c r="G287" s="118"/>
      <c r="H287" s="118"/>
      <c r="I287" s="118"/>
      <c r="J287" s="38" t="s">
        <v>24</v>
      </c>
      <c r="K287" s="140"/>
      <c r="L287" s="141"/>
      <c r="M287" s="142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39" t="str">
        <f t="shared" ref="AS287" si="424">IF(AT286=AT287,"○","×")</f>
        <v>○</v>
      </c>
      <c r="AT287" s="36">
        <f t="shared" ref="AT287" si="425">COUNTIF(N287:AR287,"ａ")+COUNTIF(N287:AR287,"ｂ")+COUNTIF(N287:AR287,"ｃ")</f>
        <v>0</v>
      </c>
    </row>
    <row r="288" spans="1:46" ht="21" customHeight="1">
      <c r="A288" s="143">
        <v>143</v>
      </c>
      <c r="B288" s="145"/>
      <c r="C288" s="145"/>
      <c r="D288" s="146"/>
      <c r="E288" s="137" t="str">
        <f>IF(D288=""," ",DATEDIF(D288,K288,"Y")&amp;"歳"&amp;DATEDIF(D288,K288,"YM")&amp;"カ月")</f>
        <v xml:space="preserve"> </v>
      </c>
      <c r="F288" s="138"/>
      <c r="G288" s="138"/>
      <c r="H288" s="138"/>
      <c r="I288" s="138"/>
      <c r="J288" s="40" t="s">
        <v>8</v>
      </c>
      <c r="K288" s="139">
        <f>DATE($B1,$D1,1)</f>
        <v>44348</v>
      </c>
      <c r="L288" s="139">
        <f>DATEDIF(D288,K288,"Y")</f>
        <v>121</v>
      </c>
      <c r="M288" s="121" t="str">
        <f t="shared" si="335"/>
        <v>×</v>
      </c>
      <c r="N288" s="87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  <c r="Z288" s="86"/>
      <c r="AA288" s="86"/>
      <c r="AB288" s="86"/>
      <c r="AC288" s="86"/>
      <c r="AD288" s="86"/>
      <c r="AE288" s="86"/>
      <c r="AF288" s="86"/>
      <c r="AG288" s="86"/>
      <c r="AH288" s="86"/>
      <c r="AI288" s="86"/>
      <c r="AJ288" s="86"/>
      <c r="AK288" s="86"/>
      <c r="AL288" s="86"/>
      <c r="AM288" s="86"/>
      <c r="AN288" s="86"/>
      <c r="AO288" s="86"/>
      <c r="AP288" s="86"/>
      <c r="AQ288" s="86"/>
      <c r="AR288" s="86"/>
      <c r="AS288" s="41">
        <f>SUM(N288:AR288)</f>
        <v>0</v>
      </c>
      <c r="AT288" s="36">
        <f t="shared" ref="AT288" si="426">COUNT(N288:AR288)</f>
        <v>0</v>
      </c>
    </row>
    <row r="289" spans="1:46" ht="21" customHeight="1" thickBot="1">
      <c r="A289" s="144"/>
      <c r="B289" s="114"/>
      <c r="C289" s="114"/>
      <c r="D289" s="116"/>
      <c r="E289" s="137"/>
      <c r="F289" s="118"/>
      <c r="G289" s="118"/>
      <c r="H289" s="118"/>
      <c r="I289" s="118"/>
      <c r="J289" s="38" t="s">
        <v>24</v>
      </c>
      <c r="K289" s="140"/>
      <c r="L289" s="141"/>
      <c r="M289" s="142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39" t="str">
        <f t="shared" ref="AS289" si="427">IF(AT288=AT289,"○","×")</f>
        <v>○</v>
      </c>
      <c r="AT289" s="36">
        <f t="shared" ref="AT289" si="428">COUNTIF(N289:AR289,"ａ")+COUNTIF(N289:AR289,"ｂ")+COUNTIF(N289:AR289,"ｃ")</f>
        <v>0</v>
      </c>
    </row>
    <row r="290" spans="1:46" ht="21" customHeight="1">
      <c r="A290" s="143">
        <v>144</v>
      </c>
      <c r="B290" s="145"/>
      <c r="C290" s="145"/>
      <c r="D290" s="146"/>
      <c r="E290" s="137" t="str">
        <f>IF(D290=""," ",DATEDIF(D290,K290,"Y")&amp;"歳"&amp;DATEDIF(D290,K290,"YM")&amp;"カ月")</f>
        <v xml:space="preserve"> </v>
      </c>
      <c r="F290" s="138"/>
      <c r="G290" s="138"/>
      <c r="H290" s="138"/>
      <c r="I290" s="138"/>
      <c r="J290" s="40" t="s">
        <v>8</v>
      </c>
      <c r="K290" s="139">
        <f>DATE($B1,$D1,1)</f>
        <v>44348</v>
      </c>
      <c r="L290" s="139">
        <f>DATEDIF(D290,K290,"Y")</f>
        <v>121</v>
      </c>
      <c r="M290" s="121" t="str">
        <f t="shared" si="335"/>
        <v>×</v>
      </c>
      <c r="N290" s="87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86"/>
      <c r="AA290" s="86"/>
      <c r="AB290" s="86"/>
      <c r="AC290" s="86"/>
      <c r="AD290" s="86"/>
      <c r="AE290" s="86"/>
      <c r="AF290" s="86"/>
      <c r="AG290" s="86"/>
      <c r="AH290" s="86"/>
      <c r="AI290" s="86"/>
      <c r="AJ290" s="86"/>
      <c r="AK290" s="86"/>
      <c r="AL290" s="86"/>
      <c r="AM290" s="86"/>
      <c r="AN290" s="86"/>
      <c r="AO290" s="86"/>
      <c r="AP290" s="86"/>
      <c r="AQ290" s="86"/>
      <c r="AR290" s="86"/>
      <c r="AS290" s="41">
        <f>SUM(N290:AR290)</f>
        <v>0</v>
      </c>
      <c r="AT290" s="36">
        <f t="shared" ref="AT290" si="429">COUNT(N290:AR290)</f>
        <v>0</v>
      </c>
    </row>
    <row r="291" spans="1:46" ht="21" customHeight="1" thickBot="1">
      <c r="A291" s="144"/>
      <c r="B291" s="114"/>
      <c r="C291" s="114"/>
      <c r="D291" s="116"/>
      <c r="E291" s="137"/>
      <c r="F291" s="118"/>
      <c r="G291" s="118"/>
      <c r="H291" s="118"/>
      <c r="I291" s="118"/>
      <c r="J291" s="38" t="s">
        <v>24</v>
      </c>
      <c r="K291" s="140"/>
      <c r="L291" s="141"/>
      <c r="M291" s="142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39" t="str">
        <f t="shared" ref="AS291" si="430">IF(AT290=AT291,"○","×")</f>
        <v>○</v>
      </c>
      <c r="AT291" s="36">
        <f t="shared" ref="AT291" si="431">COUNTIF(N291:AR291,"ａ")+COUNTIF(N291:AR291,"ｂ")+COUNTIF(N291:AR291,"ｃ")</f>
        <v>0</v>
      </c>
    </row>
    <row r="292" spans="1:46" ht="21" customHeight="1">
      <c r="A292" s="143">
        <v>145</v>
      </c>
      <c r="B292" s="145"/>
      <c r="C292" s="145"/>
      <c r="D292" s="146"/>
      <c r="E292" s="137" t="str">
        <f>IF(D292=""," ",DATEDIF(D292,K292,"Y")&amp;"歳"&amp;DATEDIF(D292,K292,"YM")&amp;"カ月")</f>
        <v xml:space="preserve"> </v>
      </c>
      <c r="F292" s="138"/>
      <c r="G292" s="138"/>
      <c r="H292" s="138"/>
      <c r="I292" s="138"/>
      <c r="J292" s="40" t="s">
        <v>8</v>
      </c>
      <c r="K292" s="139">
        <f>DATE($B1,$D1,1)</f>
        <v>44348</v>
      </c>
      <c r="L292" s="139">
        <f>DATEDIF(D292,K292,"Y")</f>
        <v>121</v>
      </c>
      <c r="M292" s="121" t="str">
        <f t="shared" ref="M292:M354" si="432">IF(L292=0,"○",IF(L292=1,"△",IF(L292=2,"□",IF(L292=3,"◇","×"))))</f>
        <v>×</v>
      </c>
      <c r="N292" s="87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  <c r="Z292" s="86"/>
      <c r="AA292" s="86"/>
      <c r="AB292" s="86"/>
      <c r="AC292" s="86"/>
      <c r="AD292" s="86"/>
      <c r="AE292" s="86"/>
      <c r="AF292" s="86"/>
      <c r="AG292" s="86"/>
      <c r="AH292" s="86"/>
      <c r="AI292" s="86"/>
      <c r="AJ292" s="86"/>
      <c r="AK292" s="86"/>
      <c r="AL292" s="86"/>
      <c r="AM292" s="86"/>
      <c r="AN292" s="86"/>
      <c r="AO292" s="86"/>
      <c r="AP292" s="86"/>
      <c r="AQ292" s="86"/>
      <c r="AR292" s="86"/>
      <c r="AS292" s="41">
        <f>SUM(N292:AR292)</f>
        <v>0</v>
      </c>
      <c r="AT292" s="36">
        <f t="shared" ref="AT292" si="433">COUNT(N292:AR292)</f>
        <v>0</v>
      </c>
    </row>
    <row r="293" spans="1:46" ht="21" customHeight="1" thickBot="1">
      <c r="A293" s="144"/>
      <c r="B293" s="114"/>
      <c r="C293" s="114"/>
      <c r="D293" s="116"/>
      <c r="E293" s="137"/>
      <c r="F293" s="118"/>
      <c r="G293" s="118"/>
      <c r="H293" s="118"/>
      <c r="I293" s="118"/>
      <c r="J293" s="38" t="s">
        <v>24</v>
      </c>
      <c r="K293" s="140"/>
      <c r="L293" s="141"/>
      <c r="M293" s="142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39" t="str">
        <f t="shared" ref="AS293" si="434">IF(AT292=AT293,"○","×")</f>
        <v>○</v>
      </c>
      <c r="AT293" s="36">
        <f t="shared" ref="AT293" si="435">COUNTIF(N293:AR293,"ａ")+COUNTIF(N293:AR293,"ｂ")+COUNTIF(N293:AR293,"ｃ")</f>
        <v>0</v>
      </c>
    </row>
    <row r="294" spans="1:46" ht="21" customHeight="1">
      <c r="A294" s="143">
        <v>146</v>
      </c>
      <c r="B294" s="145"/>
      <c r="C294" s="145"/>
      <c r="D294" s="146"/>
      <c r="E294" s="137" t="str">
        <f>IF(D294=""," ",DATEDIF(D294,K294,"Y")&amp;"歳"&amp;DATEDIF(D294,K294,"YM")&amp;"カ月")</f>
        <v xml:space="preserve"> </v>
      </c>
      <c r="F294" s="138"/>
      <c r="G294" s="138"/>
      <c r="H294" s="138"/>
      <c r="I294" s="138"/>
      <c r="J294" s="40" t="s">
        <v>8</v>
      </c>
      <c r="K294" s="139">
        <f>DATE($B1,$D1,1)</f>
        <v>44348</v>
      </c>
      <c r="L294" s="139">
        <f>DATEDIF(D294,K294,"Y")</f>
        <v>121</v>
      </c>
      <c r="M294" s="121" t="str">
        <f t="shared" si="432"/>
        <v>×</v>
      </c>
      <c r="N294" s="87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  <c r="AA294" s="86"/>
      <c r="AB294" s="86"/>
      <c r="AC294" s="86"/>
      <c r="AD294" s="86"/>
      <c r="AE294" s="86"/>
      <c r="AF294" s="86"/>
      <c r="AG294" s="86"/>
      <c r="AH294" s="86"/>
      <c r="AI294" s="86"/>
      <c r="AJ294" s="86"/>
      <c r="AK294" s="86"/>
      <c r="AL294" s="86"/>
      <c r="AM294" s="86"/>
      <c r="AN294" s="86"/>
      <c r="AO294" s="86"/>
      <c r="AP294" s="86"/>
      <c r="AQ294" s="86"/>
      <c r="AR294" s="86"/>
      <c r="AS294" s="41">
        <f>SUM(N294:AR294)</f>
        <v>0</v>
      </c>
      <c r="AT294" s="36">
        <f t="shared" ref="AT294" si="436">COUNT(N294:AR294)</f>
        <v>0</v>
      </c>
    </row>
    <row r="295" spans="1:46" ht="21" customHeight="1" thickBot="1">
      <c r="A295" s="144"/>
      <c r="B295" s="114"/>
      <c r="C295" s="114"/>
      <c r="D295" s="116"/>
      <c r="E295" s="137"/>
      <c r="F295" s="118"/>
      <c r="G295" s="118"/>
      <c r="H295" s="118"/>
      <c r="I295" s="118"/>
      <c r="J295" s="38" t="s">
        <v>24</v>
      </c>
      <c r="K295" s="140"/>
      <c r="L295" s="141"/>
      <c r="M295" s="142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39" t="str">
        <f t="shared" ref="AS295" si="437">IF(AT294=AT295,"○","×")</f>
        <v>○</v>
      </c>
      <c r="AT295" s="36">
        <f t="shared" ref="AT295" si="438">COUNTIF(N295:AR295,"ａ")+COUNTIF(N295:AR295,"ｂ")+COUNTIF(N295:AR295,"ｃ")</f>
        <v>0</v>
      </c>
    </row>
    <row r="296" spans="1:46" ht="21" customHeight="1">
      <c r="A296" s="143">
        <v>147</v>
      </c>
      <c r="B296" s="145"/>
      <c r="C296" s="145"/>
      <c r="D296" s="146"/>
      <c r="E296" s="137" t="str">
        <f>IF(D296=""," ",DATEDIF(D296,K296,"Y")&amp;"歳"&amp;DATEDIF(D296,K296,"YM")&amp;"カ月")</f>
        <v xml:space="preserve"> </v>
      </c>
      <c r="F296" s="138"/>
      <c r="G296" s="138"/>
      <c r="H296" s="138"/>
      <c r="I296" s="138"/>
      <c r="J296" s="40" t="s">
        <v>8</v>
      </c>
      <c r="K296" s="139">
        <f>DATE($B1,$D1,1)</f>
        <v>44348</v>
      </c>
      <c r="L296" s="139">
        <f>DATEDIF(D296,K296,"Y")</f>
        <v>121</v>
      </c>
      <c r="M296" s="121" t="str">
        <f t="shared" si="432"/>
        <v>×</v>
      </c>
      <c r="N296" s="87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  <c r="Z296" s="86"/>
      <c r="AA296" s="86"/>
      <c r="AB296" s="86"/>
      <c r="AC296" s="86"/>
      <c r="AD296" s="86"/>
      <c r="AE296" s="86"/>
      <c r="AF296" s="86"/>
      <c r="AG296" s="86"/>
      <c r="AH296" s="86"/>
      <c r="AI296" s="86"/>
      <c r="AJ296" s="86"/>
      <c r="AK296" s="86"/>
      <c r="AL296" s="86"/>
      <c r="AM296" s="86"/>
      <c r="AN296" s="86"/>
      <c r="AO296" s="86"/>
      <c r="AP296" s="86"/>
      <c r="AQ296" s="86"/>
      <c r="AR296" s="86"/>
      <c r="AS296" s="41">
        <f>SUM(N296:AR296)</f>
        <v>0</v>
      </c>
      <c r="AT296" s="36">
        <f t="shared" ref="AT296" si="439">COUNT(N296:AR296)</f>
        <v>0</v>
      </c>
    </row>
    <row r="297" spans="1:46" ht="21" customHeight="1" thickBot="1">
      <c r="A297" s="144"/>
      <c r="B297" s="114"/>
      <c r="C297" s="114"/>
      <c r="D297" s="116"/>
      <c r="E297" s="137"/>
      <c r="F297" s="118"/>
      <c r="G297" s="118"/>
      <c r="H297" s="118"/>
      <c r="I297" s="118"/>
      <c r="J297" s="38" t="s">
        <v>24</v>
      </c>
      <c r="K297" s="140"/>
      <c r="L297" s="141"/>
      <c r="M297" s="142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39" t="str">
        <f t="shared" ref="AS297" si="440">IF(AT296=AT297,"○","×")</f>
        <v>○</v>
      </c>
      <c r="AT297" s="36">
        <f t="shared" ref="AT297" si="441">COUNTIF(N297:AR297,"ａ")+COUNTIF(N297:AR297,"ｂ")+COUNTIF(N297:AR297,"ｃ")</f>
        <v>0</v>
      </c>
    </row>
    <row r="298" spans="1:46" ht="21" customHeight="1">
      <c r="A298" s="143">
        <v>148</v>
      </c>
      <c r="B298" s="145"/>
      <c r="C298" s="145"/>
      <c r="D298" s="146"/>
      <c r="E298" s="137" t="str">
        <f>IF(D298=""," ",DATEDIF(D298,K298,"Y")&amp;"歳"&amp;DATEDIF(D298,K298,"YM")&amp;"カ月")</f>
        <v xml:space="preserve"> </v>
      </c>
      <c r="F298" s="138"/>
      <c r="G298" s="138"/>
      <c r="H298" s="138"/>
      <c r="I298" s="138"/>
      <c r="J298" s="40" t="s">
        <v>8</v>
      </c>
      <c r="K298" s="139">
        <f>DATE($B1,$D1,1)</f>
        <v>44348</v>
      </c>
      <c r="L298" s="139">
        <f>DATEDIF(D298,K298,"Y")</f>
        <v>121</v>
      </c>
      <c r="M298" s="121" t="str">
        <f t="shared" si="432"/>
        <v>×</v>
      </c>
      <c r="N298" s="87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86"/>
      <c r="AA298" s="86"/>
      <c r="AB298" s="86"/>
      <c r="AC298" s="86"/>
      <c r="AD298" s="86"/>
      <c r="AE298" s="86"/>
      <c r="AF298" s="86"/>
      <c r="AG298" s="86"/>
      <c r="AH298" s="86"/>
      <c r="AI298" s="86"/>
      <c r="AJ298" s="86"/>
      <c r="AK298" s="86"/>
      <c r="AL298" s="86"/>
      <c r="AM298" s="86"/>
      <c r="AN298" s="86"/>
      <c r="AO298" s="86"/>
      <c r="AP298" s="86"/>
      <c r="AQ298" s="86"/>
      <c r="AR298" s="86"/>
      <c r="AS298" s="41">
        <f>SUM(N298:AR298)</f>
        <v>0</v>
      </c>
      <c r="AT298" s="36">
        <f t="shared" ref="AT298" si="442">COUNT(N298:AR298)</f>
        <v>0</v>
      </c>
    </row>
    <row r="299" spans="1:46" ht="21" customHeight="1" thickBot="1">
      <c r="A299" s="144"/>
      <c r="B299" s="114"/>
      <c r="C299" s="114"/>
      <c r="D299" s="116"/>
      <c r="E299" s="137"/>
      <c r="F299" s="118"/>
      <c r="G299" s="118"/>
      <c r="H299" s="118"/>
      <c r="I299" s="118"/>
      <c r="J299" s="38" t="s">
        <v>24</v>
      </c>
      <c r="K299" s="140"/>
      <c r="L299" s="141"/>
      <c r="M299" s="142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39" t="str">
        <f t="shared" ref="AS299" si="443">IF(AT298=AT299,"○","×")</f>
        <v>○</v>
      </c>
      <c r="AT299" s="36">
        <f t="shared" ref="AT299" si="444">COUNTIF(N299:AR299,"ａ")+COUNTIF(N299:AR299,"ｂ")+COUNTIF(N299:AR299,"ｃ")</f>
        <v>0</v>
      </c>
    </row>
    <row r="300" spans="1:46" ht="21" customHeight="1">
      <c r="A300" s="143">
        <v>149</v>
      </c>
      <c r="B300" s="145"/>
      <c r="C300" s="145"/>
      <c r="D300" s="146"/>
      <c r="E300" s="137" t="str">
        <f>IF(D300=""," ",DATEDIF(D300,K300,"Y")&amp;"歳"&amp;DATEDIF(D300,K300,"YM")&amp;"カ月")</f>
        <v xml:space="preserve"> </v>
      </c>
      <c r="F300" s="138"/>
      <c r="G300" s="138"/>
      <c r="H300" s="138"/>
      <c r="I300" s="138"/>
      <c r="J300" s="40" t="s">
        <v>8</v>
      </c>
      <c r="K300" s="139">
        <f>DATE($B1,$D1,1)</f>
        <v>44348</v>
      </c>
      <c r="L300" s="139">
        <f>DATEDIF(D300,K300,"Y")</f>
        <v>121</v>
      </c>
      <c r="M300" s="121" t="str">
        <f t="shared" si="432"/>
        <v>×</v>
      </c>
      <c r="N300" s="87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86"/>
      <c r="AA300" s="86"/>
      <c r="AB300" s="86"/>
      <c r="AC300" s="86"/>
      <c r="AD300" s="86"/>
      <c r="AE300" s="86"/>
      <c r="AF300" s="86"/>
      <c r="AG300" s="86"/>
      <c r="AH300" s="86"/>
      <c r="AI300" s="86"/>
      <c r="AJ300" s="86"/>
      <c r="AK300" s="86"/>
      <c r="AL300" s="86"/>
      <c r="AM300" s="86"/>
      <c r="AN300" s="86"/>
      <c r="AO300" s="86"/>
      <c r="AP300" s="86"/>
      <c r="AQ300" s="86"/>
      <c r="AR300" s="86"/>
      <c r="AS300" s="41">
        <f>SUM(N300:AR300)</f>
        <v>0</v>
      </c>
      <c r="AT300" s="36">
        <f t="shared" ref="AT300" si="445">COUNT(N300:AR300)</f>
        <v>0</v>
      </c>
    </row>
    <row r="301" spans="1:46" ht="21" customHeight="1" thickBot="1">
      <c r="A301" s="144"/>
      <c r="B301" s="114"/>
      <c r="C301" s="114"/>
      <c r="D301" s="116"/>
      <c r="E301" s="137"/>
      <c r="F301" s="118"/>
      <c r="G301" s="118"/>
      <c r="H301" s="118"/>
      <c r="I301" s="118"/>
      <c r="J301" s="38" t="s">
        <v>24</v>
      </c>
      <c r="K301" s="140"/>
      <c r="L301" s="141"/>
      <c r="M301" s="142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90"/>
      <c r="AC301" s="90"/>
      <c r="AD301" s="90"/>
      <c r="AE301" s="90"/>
      <c r="AF301" s="90"/>
      <c r="AG301" s="90"/>
      <c r="AH301" s="90"/>
      <c r="AI301" s="90"/>
      <c r="AJ301" s="90"/>
      <c r="AK301" s="90"/>
      <c r="AL301" s="90"/>
      <c r="AM301" s="90"/>
      <c r="AN301" s="90"/>
      <c r="AO301" s="90"/>
      <c r="AP301" s="90"/>
      <c r="AQ301" s="90"/>
      <c r="AR301" s="90"/>
      <c r="AS301" s="39" t="str">
        <f t="shared" ref="AS301" si="446">IF(AT300=AT301,"○","×")</f>
        <v>○</v>
      </c>
      <c r="AT301" s="36">
        <f t="shared" ref="AT301" si="447">COUNTIF(N301:AR301,"ａ")+COUNTIF(N301:AR301,"ｂ")+COUNTIF(N301:AR301,"ｃ")</f>
        <v>0</v>
      </c>
    </row>
    <row r="302" spans="1:46" ht="21" customHeight="1">
      <c r="A302" s="143">
        <v>150</v>
      </c>
      <c r="B302" s="145"/>
      <c r="C302" s="145"/>
      <c r="D302" s="146"/>
      <c r="E302" s="137" t="str">
        <f>IF(D302=""," ",DATEDIF(D302,K302,"Y")&amp;"歳"&amp;DATEDIF(D302,K302,"YM")&amp;"カ月")</f>
        <v xml:space="preserve"> </v>
      </c>
      <c r="F302" s="138"/>
      <c r="G302" s="138"/>
      <c r="H302" s="138"/>
      <c r="I302" s="138"/>
      <c r="J302" s="40" t="s">
        <v>8</v>
      </c>
      <c r="K302" s="139">
        <f>DATE($B1,$D1,1)</f>
        <v>44348</v>
      </c>
      <c r="L302" s="139">
        <f>DATEDIF(D302,K302,"Y")</f>
        <v>121</v>
      </c>
      <c r="M302" s="121" t="str">
        <f t="shared" si="432"/>
        <v>×</v>
      </c>
      <c r="N302" s="87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  <c r="Z302" s="86"/>
      <c r="AA302" s="86"/>
      <c r="AB302" s="86"/>
      <c r="AC302" s="86"/>
      <c r="AD302" s="86"/>
      <c r="AE302" s="86"/>
      <c r="AF302" s="86"/>
      <c r="AG302" s="86"/>
      <c r="AH302" s="86"/>
      <c r="AI302" s="86"/>
      <c r="AJ302" s="86"/>
      <c r="AK302" s="86"/>
      <c r="AL302" s="86"/>
      <c r="AM302" s="86"/>
      <c r="AN302" s="86"/>
      <c r="AO302" s="86"/>
      <c r="AP302" s="86"/>
      <c r="AQ302" s="86"/>
      <c r="AR302" s="86"/>
      <c r="AS302" s="41">
        <f>SUM(N302:AR302)</f>
        <v>0</v>
      </c>
      <c r="AT302" s="36">
        <f t="shared" ref="AT302" si="448">COUNT(N302:AR302)</f>
        <v>0</v>
      </c>
    </row>
    <row r="303" spans="1:46" ht="21" customHeight="1" thickBot="1">
      <c r="A303" s="144"/>
      <c r="B303" s="114"/>
      <c r="C303" s="114"/>
      <c r="D303" s="116"/>
      <c r="E303" s="137"/>
      <c r="F303" s="118"/>
      <c r="G303" s="118"/>
      <c r="H303" s="118"/>
      <c r="I303" s="118"/>
      <c r="J303" s="38" t="s">
        <v>24</v>
      </c>
      <c r="K303" s="140"/>
      <c r="L303" s="141"/>
      <c r="M303" s="142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  <c r="AB303" s="90"/>
      <c r="AC303" s="90"/>
      <c r="AD303" s="90"/>
      <c r="AE303" s="90"/>
      <c r="AF303" s="90"/>
      <c r="AG303" s="90"/>
      <c r="AH303" s="90"/>
      <c r="AI303" s="90"/>
      <c r="AJ303" s="90"/>
      <c r="AK303" s="90"/>
      <c r="AL303" s="90"/>
      <c r="AM303" s="90"/>
      <c r="AN303" s="90"/>
      <c r="AO303" s="90"/>
      <c r="AP303" s="90"/>
      <c r="AQ303" s="90"/>
      <c r="AR303" s="90"/>
      <c r="AS303" s="39" t="str">
        <f t="shared" ref="AS303" si="449">IF(AT302=AT303,"○","×")</f>
        <v>○</v>
      </c>
      <c r="AT303" s="36">
        <f t="shared" ref="AT303" si="450">COUNTIF(N303:AR303,"ａ")+COUNTIF(N303:AR303,"ｂ")+COUNTIF(N303:AR303,"ｃ")</f>
        <v>0</v>
      </c>
    </row>
    <row r="304" spans="1:46" ht="21" customHeight="1">
      <c r="A304" s="143">
        <v>151</v>
      </c>
      <c r="B304" s="145"/>
      <c r="C304" s="145"/>
      <c r="D304" s="146"/>
      <c r="E304" s="137" t="str">
        <f>IF(D304=""," ",DATEDIF(D304,K304,"Y")&amp;"歳"&amp;DATEDIF(D304,K304,"YM")&amp;"カ月")</f>
        <v xml:space="preserve"> </v>
      </c>
      <c r="F304" s="138"/>
      <c r="G304" s="138"/>
      <c r="H304" s="138"/>
      <c r="I304" s="138"/>
      <c r="J304" s="40" t="s">
        <v>8</v>
      </c>
      <c r="K304" s="139">
        <f>DATE($B1,$D1,1)</f>
        <v>44348</v>
      </c>
      <c r="L304" s="139">
        <f>DATEDIF(D304,K304,"Y")</f>
        <v>121</v>
      </c>
      <c r="M304" s="121" t="str">
        <f t="shared" si="432"/>
        <v>×</v>
      </c>
      <c r="N304" s="87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86"/>
      <c r="AA304" s="86"/>
      <c r="AB304" s="86"/>
      <c r="AC304" s="86"/>
      <c r="AD304" s="86"/>
      <c r="AE304" s="86"/>
      <c r="AF304" s="86"/>
      <c r="AG304" s="86"/>
      <c r="AH304" s="86"/>
      <c r="AI304" s="86"/>
      <c r="AJ304" s="86"/>
      <c r="AK304" s="86"/>
      <c r="AL304" s="86"/>
      <c r="AM304" s="86"/>
      <c r="AN304" s="86"/>
      <c r="AO304" s="86"/>
      <c r="AP304" s="86"/>
      <c r="AQ304" s="86"/>
      <c r="AR304" s="86"/>
      <c r="AS304" s="41">
        <f>SUM(N304:AR304)</f>
        <v>0</v>
      </c>
      <c r="AT304" s="36">
        <f t="shared" ref="AT304" si="451">COUNT(N304:AR304)</f>
        <v>0</v>
      </c>
    </row>
    <row r="305" spans="1:46" ht="21" customHeight="1" thickBot="1">
      <c r="A305" s="144"/>
      <c r="B305" s="114"/>
      <c r="C305" s="114"/>
      <c r="D305" s="116"/>
      <c r="E305" s="137"/>
      <c r="F305" s="118"/>
      <c r="G305" s="118"/>
      <c r="H305" s="118"/>
      <c r="I305" s="118"/>
      <c r="J305" s="38" t="s">
        <v>24</v>
      </c>
      <c r="K305" s="140"/>
      <c r="L305" s="141"/>
      <c r="M305" s="142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  <c r="AB305" s="90"/>
      <c r="AC305" s="90"/>
      <c r="AD305" s="90"/>
      <c r="AE305" s="90"/>
      <c r="AF305" s="90"/>
      <c r="AG305" s="90"/>
      <c r="AH305" s="90"/>
      <c r="AI305" s="90"/>
      <c r="AJ305" s="90"/>
      <c r="AK305" s="90"/>
      <c r="AL305" s="90"/>
      <c r="AM305" s="90"/>
      <c r="AN305" s="90"/>
      <c r="AO305" s="90"/>
      <c r="AP305" s="90"/>
      <c r="AQ305" s="90"/>
      <c r="AR305" s="90"/>
      <c r="AS305" s="39" t="str">
        <f t="shared" ref="AS305" si="452">IF(AT304=AT305,"○","×")</f>
        <v>○</v>
      </c>
      <c r="AT305" s="36">
        <f t="shared" ref="AT305" si="453">COUNTIF(N305:AR305,"ａ")+COUNTIF(N305:AR305,"ｂ")+COUNTIF(N305:AR305,"ｃ")</f>
        <v>0</v>
      </c>
    </row>
    <row r="306" spans="1:46" ht="21" customHeight="1">
      <c r="A306" s="143">
        <v>152</v>
      </c>
      <c r="B306" s="145"/>
      <c r="C306" s="145"/>
      <c r="D306" s="146"/>
      <c r="E306" s="137" t="str">
        <f>IF(D306=""," ",DATEDIF(D306,K306,"Y")&amp;"歳"&amp;DATEDIF(D306,K306,"YM")&amp;"カ月")</f>
        <v xml:space="preserve"> </v>
      </c>
      <c r="F306" s="138"/>
      <c r="G306" s="138"/>
      <c r="H306" s="138"/>
      <c r="I306" s="138"/>
      <c r="J306" s="40" t="s">
        <v>8</v>
      </c>
      <c r="K306" s="139">
        <f>DATE($B1,$D1,1)</f>
        <v>44348</v>
      </c>
      <c r="L306" s="139">
        <f>DATEDIF(D306,K306,"Y")</f>
        <v>121</v>
      </c>
      <c r="M306" s="121" t="str">
        <f t="shared" si="432"/>
        <v>×</v>
      </c>
      <c r="N306" s="87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  <c r="Z306" s="86"/>
      <c r="AA306" s="86"/>
      <c r="AB306" s="86"/>
      <c r="AC306" s="86"/>
      <c r="AD306" s="86"/>
      <c r="AE306" s="86"/>
      <c r="AF306" s="86"/>
      <c r="AG306" s="86"/>
      <c r="AH306" s="86"/>
      <c r="AI306" s="86"/>
      <c r="AJ306" s="86"/>
      <c r="AK306" s="86"/>
      <c r="AL306" s="86"/>
      <c r="AM306" s="86"/>
      <c r="AN306" s="86"/>
      <c r="AO306" s="86"/>
      <c r="AP306" s="86"/>
      <c r="AQ306" s="86"/>
      <c r="AR306" s="86"/>
      <c r="AS306" s="41">
        <f>SUM(N306:AR306)</f>
        <v>0</v>
      </c>
      <c r="AT306" s="36">
        <f t="shared" ref="AT306" si="454">COUNT(N306:AR306)</f>
        <v>0</v>
      </c>
    </row>
    <row r="307" spans="1:46" ht="21" customHeight="1" thickBot="1">
      <c r="A307" s="144"/>
      <c r="B307" s="114"/>
      <c r="C307" s="114"/>
      <c r="D307" s="116"/>
      <c r="E307" s="137"/>
      <c r="F307" s="118"/>
      <c r="G307" s="118"/>
      <c r="H307" s="118"/>
      <c r="I307" s="118"/>
      <c r="J307" s="38" t="s">
        <v>24</v>
      </c>
      <c r="K307" s="140"/>
      <c r="L307" s="141"/>
      <c r="M307" s="142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  <c r="AA307" s="90"/>
      <c r="AB307" s="90"/>
      <c r="AC307" s="90"/>
      <c r="AD307" s="90"/>
      <c r="AE307" s="90"/>
      <c r="AF307" s="90"/>
      <c r="AG307" s="90"/>
      <c r="AH307" s="90"/>
      <c r="AI307" s="90"/>
      <c r="AJ307" s="90"/>
      <c r="AK307" s="90"/>
      <c r="AL307" s="90"/>
      <c r="AM307" s="90"/>
      <c r="AN307" s="90"/>
      <c r="AO307" s="90"/>
      <c r="AP307" s="90"/>
      <c r="AQ307" s="90"/>
      <c r="AR307" s="90"/>
      <c r="AS307" s="39" t="str">
        <f t="shared" ref="AS307" si="455">IF(AT306=AT307,"○","×")</f>
        <v>○</v>
      </c>
      <c r="AT307" s="36">
        <f t="shared" ref="AT307" si="456">COUNTIF(N307:AR307,"ａ")+COUNTIF(N307:AR307,"ｂ")+COUNTIF(N307:AR307,"ｃ")</f>
        <v>0</v>
      </c>
    </row>
    <row r="308" spans="1:46" ht="21" customHeight="1">
      <c r="A308" s="143">
        <v>153</v>
      </c>
      <c r="B308" s="145"/>
      <c r="C308" s="145"/>
      <c r="D308" s="146"/>
      <c r="E308" s="137" t="str">
        <f>IF(D308=""," ",DATEDIF(D308,K308,"Y")&amp;"歳"&amp;DATEDIF(D308,K308,"YM")&amp;"カ月")</f>
        <v xml:space="preserve"> </v>
      </c>
      <c r="F308" s="138"/>
      <c r="G308" s="138"/>
      <c r="H308" s="138"/>
      <c r="I308" s="138"/>
      <c r="J308" s="40" t="s">
        <v>8</v>
      </c>
      <c r="K308" s="139">
        <f>DATE($B1,$D1,1)</f>
        <v>44348</v>
      </c>
      <c r="L308" s="139">
        <f>DATEDIF(D308,K308,"Y")</f>
        <v>121</v>
      </c>
      <c r="M308" s="121" t="str">
        <f t="shared" si="432"/>
        <v>×</v>
      </c>
      <c r="N308" s="87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  <c r="Z308" s="86"/>
      <c r="AA308" s="86"/>
      <c r="AB308" s="86"/>
      <c r="AC308" s="86"/>
      <c r="AD308" s="86"/>
      <c r="AE308" s="86"/>
      <c r="AF308" s="86"/>
      <c r="AG308" s="86"/>
      <c r="AH308" s="86"/>
      <c r="AI308" s="86"/>
      <c r="AJ308" s="86"/>
      <c r="AK308" s="86"/>
      <c r="AL308" s="86"/>
      <c r="AM308" s="86"/>
      <c r="AN308" s="86"/>
      <c r="AO308" s="86"/>
      <c r="AP308" s="86"/>
      <c r="AQ308" s="86"/>
      <c r="AR308" s="86"/>
      <c r="AS308" s="41">
        <f>SUM(N308:AR308)</f>
        <v>0</v>
      </c>
      <c r="AT308" s="36">
        <f t="shared" ref="AT308" si="457">COUNT(N308:AR308)</f>
        <v>0</v>
      </c>
    </row>
    <row r="309" spans="1:46" ht="21" customHeight="1" thickBot="1">
      <c r="A309" s="144"/>
      <c r="B309" s="114"/>
      <c r="C309" s="114"/>
      <c r="D309" s="116"/>
      <c r="E309" s="137"/>
      <c r="F309" s="118"/>
      <c r="G309" s="118"/>
      <c r="H309" s="118"/>
      <c r="I309" s="118"/>
      <c r="J309" s="38" t="s">
        <v>24</v>
      </c>
      <c r="K309" s="140"/>
      <c r="L309" s="141"/>
      <c r="M309" s="142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  <c r="AB309" s="90"/>
      <c r="AC309" s="90"/>
      <c r="AD309" s="90"/>
      <c r="AE309" s="90"/>
      <c r="AF309" s="90"/>
      <c r="AG309" s="90"/>
      <c r="AH309" s="90"/>
      <c r="AI309" s="90"/>
      <c r="AJ309" s="90"/>
      <c r="AK309" s="90"/>
      <c r="AL309" s="90"/>
      <c r="AM309" s="90"/>
      <c r="AN309" s="90"/>
      <c r="AO309" s="90"/>
      <c r="AP309" s="90"/>
      <c r="AQ309" s="90"/>
      <c r="AR309" s="90"/>
      <c r="AS309" s="39" t="str">
        <f t="shared" ref="AS309" si="458">IF(AT308=AT309,"○","×")</f>
        <v>○</v>
      </c>
      <c r="AT309" s="36">
        <f t="shared" ref="AT309" si="459">COUNTIF(N309:AR309,"ａ")+COUNTIF(N309:AR309,"ｂ")+COUNTIF(N309:AR309,"ｃ")</f>
        <v>0</v>
      </c>
    </row>
    <row r="310" spans="1:46" ht="21" customHeight="1">
      <c r="A310" s="143">
        <v>154</v>
      </c>
      <c r="B310" s="145"/>
      <c r="C310" s="145"/>
      <c r="D310" s="146"/>
      <c r="E310" s="137" t="str">
        <f>IF(D310=""," ",DATEDIF(D310,K310,"Y")&amp;"歳"&amp;DATEDIF(D310,K310,"YM")&amp;"カ月")</f>
        <v xml:space="preserve"> </v>
      </c>
      <c r="F310" s="138"/>
      <c r="G310" s="138"/>
      <c r="H310" s="138"/>
      <c r="I310" s="138"/>
      <c r="J310" s="40" t="s">
        <v>8</v>
      </c>
      <c r="K310" s="139">
        <f>DATE($B1,$D1,1)</f>
        <v>44348</v>
      </c>
      <c r="L310" s="139">
        <f>DATEDIF(D310,K310,"Y")</f>
        <v>121</v>
      </c>
      <c r="M310" s="121" t="str">
        <f t="shared" si="432"/>
        <v>×</v>
      </c>
      <c r="N310" s="87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  <c r="Z310" s="86"/>
      <c r="AA310" s="86"/>
      <c r="AB310" s="86"/>
      <c r="AC310" s="86"/>
      <c r="AD310" s="86"/>
      <c r="AE310" s="86"/>
      <c r="AF310" s="86"/>
      <c r="AG310" s="86"/>
      <c r="AH310" s="86"/>
      <c r="AI310" s="86"/>
      <c r="AJ310" s="86"/>
      <c r="AK310" s="86"/>
      <c r="AL310" s="86"/>
      <c r="AM310" s="86"/>
      <c r="AN310" s="86"/>
      <c r="AO310" s="86"/>
      <c r="AP310" s="86"/>
      <c r="AQ310" s="86"/>
      <c r="AR310" s="86"/>
      <c r="AS310" s="41">
        <f>SUM(N310:AR310)</f>
        <v>0</v>
      </c>
      <c r="AT310" s="36">
        <f t="shared" ref="AT310" si="460">COUNT(N310:AR310)</f>
        <v>0</v>
      </c>
    </row>
    <row r="311" spans="1:46" ht="21" customHeight="1" thickBot="1">
      <c r="A311" s="144"/>
      <c r="B311" s="114"/>
      <c r="C311" s="114"/>
      <c r="D311" s="116"/>
      <c r="E311" s="137"/>
      <c r="F311" s="118"/>
      <c r="G311" s="118"/>
      <c r="H311" s="118"/>
      <c r="I311" s="118"/>
      <c r="J311" s="38" t="s">
        <v>24</v>
      </c>
      <c r="K311" s="140"/>
      <c r="L311" s="141"/>
      <c r="M311" s="142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90"/>
      <c r="AC311" s="90"/>
      <c r="AD311" s="90"/>
      <c r="AE311" s="90"/>
      <c r="AF311" s="90"/>
      <c r="AG311" s="90"/>
      <c r="AH311" s="90"/>
      <c r="AI311" s="90"/>
      <c r="AJ311" s="90"/>
      <c r="AK311" s="90"/>
      <c r="AL311" s="90"/>
      <c r="AM311" s="90"/>
      <c r="AN311" s="90"/>
      <c r="AO311" s="90"/>
      <c r="AP311" s="90"/>
      <c r="AQ311" s="90"/>
      <c r="AR311" s="90"/>
      <c r="AS311" s="39" t="str">
        <f t="shared" ref="AS311" si="461">IF(AT310=AT311,"○","×")</f>
        <v>○</v>
      </c>
      <c r="AT311" s="36">
        <f t="shared" ref="AT311" si="462">COUNTIF(N311:AR311,"ａ")+COUNTIF(N311:AR311,"ｂ")+COUNTIF(N311:AR311,"ｃ")</f>
        <v>0</v>
      </c>
    </row>
    <row r="312" spans="1:46" ht="21" customHeight="1">
      <c r="A312" s="143">
        <v>155</v>
      </c>
      <c r="B312" s="145"/>
      <c r="C312" s="145"/>
      <c r="D312" s="146"/>
      <c r="E312" s="137" t="str">
        <f>IF(D312=""," ",DATEDIF(D312,K312,"Y")&amp;"歳"&amp;DATEDIF(D312,K312,"YM")&amp;"カ月")</f>
        <v xml:space="preserve"> </v>
      </c>
      <c r="F312" s="138"/>
      <c r="G312" s="138"/>
      <c r="H312" s="138"/>
      <c r="I312" s="138"/>
      <c r="J312" s="40" t="s">
        <v>8</v>
      </c>
      <c r="K312" s="139">
        <f>DATE($B1,$D1,1)</f>
        <v>44348</v>
      </c>
      <c r="L312" s="139">
        <f>DATEDIF(D312,K312,"Y")</f>
        <v>121</v>
      </c>
      <c r="M312" s="121" t="str">
        <f t="shared" si="432"/>
        <v>×</v>
      </c>
      <c r="N312" s="87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86"/>
      <c r="AA312" s="86"/>
      <c r="AB312" s="86"/>
      <c r="AC312" s="86"/>
      <c r="AD312" s="86"/>
      <c r="AE312" s="86"/>
      <c r="AF312" s="86"/>
      <c r="AG312" s="86"/>
      <c r="AH312" s="86"/>
      <c r="AI312" s="86"/>
      <c r="AJ312" s="86"/>
      <c r="AK312" s="86"/>
      <c r="AL312" s="86"/>
      <c r="AM312" s="86"/>
      <c r="AN312" s="86"/>
      <c r="AO312" s="86"/>
      <c r="AP312" s="86"/>
      <c r="AQ312" s="86"/>
      <c r="AR312" s="86"/>
      <c r="AS312" s="41">
        <f>SUM(N312:AR312)</f>
        <v>0</v>
      </c>
      <c r="AT312" s="36">
        <f t="shared" ref="AT312" si="463">COUNT(N312:AR312)</f>
        <v>0</v>
      </c>
    </row>
    <row r="313" spans="1:46" ht="21" customHeight="1" thickBot="1">
      <c r="A313" s="144"/>
      <c r="B313" s="114"/>
      <c r="C313" s="114"/>
      <c r="D313" s="116"/>
      <c r="E313" s="137"/>
      <c r="F313" s="118"/>
      <c r="G313" s="118"/>
      <c r="H313" s="118"/>
      <c r="I313" s="118"/>
      <c r="J313" s="38" t="s">
        <v>24</v>
      </c>
      <c r="K313" s="140"/>
      <c r="L313" s="141"/>
      <c r="M313" s="142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  <c r="AA313" s="90"/>
      <c r="AB313" s="90"/>
      <c r="AC313" s="90"/>
      <c r="AD313" s="90"/>
      <c r="AE313" s="90"/>
      <c r="AF313" s="90"/>
      <c r="AG313" s="90"/>
      <c r="AH313" s="90"/>
      <c r="AI313" s="90"/>
      <c r="AJ313" s="90"/>
      <c r="AK313" s="90"/>
      <c r="AL313" s="90"/>
      <c r="AM313" s="90"/>
      <c r="AN313" s="90"/>
      <c r="AO313" s="90"/>
      <c r="AP313" s="90"/>
      <c r="AQ313" s="90"/>
      <c r="AR313" s="90"/>
      <c r="AS313" s="39" t="str">
        <f t="shared" ref="AS313" si="464">IF(AT312=AT313,"○","×")</f>
        <v>○</v>
      </c>
      <c r="AT313" s="36">
        <f t="shared" ref="AT313" si="465">COUNTIF(N313:AR313,"ａ")+COUNTIF(N313:AR313,"ｂ")+COUNTIF(N313:AR313,"ｃ")</f>
        <v>0</v>
      </c>
    </row>
    <row r="314" spans="1:46" ht="21" customHeight="1">
      <c r="A314" s="143">
        <v>156</v>
      </c>
      <c r="B314" s="145"/>
      <c r="C314" s="145"/>
      <c r="D314" s="146"/>
      <c r="E314" s="137" t="str">
        <f>IF(D314=""," ",DATEDIF(D314,K314,"Y")&amp;"歳"&amp;DATEDIF(D314,K314,"YM")&amp;"カ月")</f>
        <v xml:space="preserve"> </v>
      </c>
      <c r="F314" s="138"/>
      <c r="G314" s="138"/>
      <c r="H314" s="138"/>
      <c r="I314" s="138"/>
      <c r="J314" s="40" t="s">
        <v>8</v>
      </c>
      <c r="K314" s="139">
        <f>DATE($B1,$D1,1)</f>
        <v>44348</v>
      </c>
      <c r="L314" s="139">
        <f>DATEDIF(D314,K314,"Y")</f>
        <v>121</v>
      </c>
      <c r="M314" s="121" t="str">
        <f t="shared" si="432"/>
        <v>×</v>
      </c>
      <c r="N314" s="87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  <c r="Z314" s="86"/>
      <c r="AA314" s="86"/>
      <c r="AB314" s="86"/>
      <c r="AC314" s="86"/>
      <c r="AD314" s="86"/>
      <c r="AE314" s="86"/>
      <c r="AF314" s="86"/>
      <c r="AG314" s="86"/>
      <c r="AH314" s="86"/>
      <c r="AI314" s="86"/>
      <c r="AJ314" s="86"/>
      <c r="AK314" s="86"/>
      <c r="AL314" s="86"/>
      <c r="AM314" s="86"/>
      <c r="AN314" s="86"/>
      <c r="AO314" s="86"/>
      <c r="AP314" s="86"/>
      <c r="AQ314" s="86"/>
      <c r="AR314" s="86"/>
      <c r="AS314" s="41">
        <f>SUM(N314:AR314)</f>
        <v>0</v>
      </c>
      <c r="AT314" s="36">
        <f t="shared" ref="AT314" si="466">COUNT(N314:AR314)</f>
        <v>0</v>
      </c>
    </row>
    <row r="315" spans="1:46" ht="21" customHeight="1" thickBot="1">
      <c r="A315" s="144"/>
      <c r="B315" s="114"/>
      <c r="C315" s="114"/>
      <c r="D315" s="116"/>
      <c r="E315" s="137"/>
      <c r="F315" s="118"/>
      <c r="G315" s="118"/>
      <c r="H315" s="118"/>
      <c r="I315" s="118"/>
      <c r="J315" s="38" t="s">
        <v>24</v>
      </c>
      <c r="K315" s="140"/>
      <c r="L315" s="141"/>
      <c r="M315" s="142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  <c r="AB315" s="90"/>
      <c r="AC315" s="90"/>
      <c r="AD315" s="90"/>
      <c r="AE315" s="90"/>
      <c r="AF315" s="90"/>
      <c r="AG315" s="90"/>
      <c r="AH315" s="90"/>
      <c r="AI315" s="90"/>
      <c r="AJ315" s="90"/>
      <c r="AK315" s="90"/>
      <c r="AL315" s="90"/>
      <c r="AM315" s="90"/>
      <c r="AN315" s="90"/>
      <c r="AO315" s="90"/>
      <c r="AP315" s="90"/>
      <c r="AQ315" s="90"/>
      <c r="AR315" s="90"/>
      <c r="AS315" s="39" t="str">
        <f t="shared" ref="AS315" si="467">IF(AT314=AT315,"○","×")</f>
        <v>○</v>
      </c>
      <c r="AT315" s="36">
        <f t="shared" ref="AT315" si="468">COUNTIF(N315:AR315,"ａ")+COUNTIF(N315:AR315,"ｂ")+COUNTIF(N315:AR315,"ｃ")</f>
        <v>0</v>
      </c>
    </row>
    <row r="316" spans="1:46" ht="21" customHeight="1">
      <c r="A316" s="143">
        <v>157</v>
      </c>
      <c r="B316" s="145"/>
      <c r="C316" s="145"/>
      <c r="D316" s="146"/>
      <c r="E316" s="137" t="str">
        <f>IF(D316=""," ",DATEDIF(D316,K316,"Y")&amp;"歳"&amp;DATEDIF(D316,K316,"YM")&amp;"カ月")</f>
        <v xml:space="preserve"> </v>
      </c>
      <c r="F316" s="138"/>
      <c r="G316" s="138"/>
      <c r="H316" s="138"/>
      <c r="I316" s="138"/>
      <c r="J316" s="40" t="s">
        <v>8</v>
      </c>
      <c r="K316" s="139">
        <f>DATE($B1,$D1,1)</f>
        <v>44348</v>
      </c>
      <c r="L316" s="139">
        <f>DATEDIF(D316,K316,"Y")</f>
        <v>121</v>
      </c>
      <c r="M316" s="121" t="str">
        <f t="shared" si="432"/>
        <v>×</v>
      </c>
      <c r="N316" s="87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  <c r="Z316" s="86"/>
      <c r="AA316" s="86"/>
      <c r="AB316" s="86"/>
      <c r="AC316" s="86"/>
      <c r="AD316" s="86"/>
      <c r="AE316" s="86"/>
      <c r="AF316" s="86"/>
      <c r="AG316" s="86"/>
      <c r="AH316" s="86"/>
      <c r="AI316" s="86"/>
      <c r="AJ316" s="86"/>
      <c r="AK316" s="86"/>
      <c r="AL316" s="86"/>
      <c r="AM316" s="86"/>
      <c r="AN316" s="86"/>
      <c r="AO316" s="86"/>
      <c r="AP316" s="86"/>
      <c r="AQ316" s="86"/>
      <c r="AR316" s="86"/>
      <c r="AS316" s="41">
        <f>SUM(N316:AR316)</f>
        <v>0</v>
      </c>
      <c r="AT316" s="36">
        <f t="shared" ref="AT316" si="469">COUNT(N316:AR316)</f>
        <v>0</v>
      </c>
    </row>
    <row r="317" spans="1:46" ht="21" customHeight="1" thickBot="1">
      <c r="A317" s="144"/>
      <c r="B317" s="114"/>
      <c r="C317" s="114"/>
      <c r="D317" s="116"/>
      <c r="E317" s="137"/>
      <c r="F317" s="118"/>
      <c r="G317" s="118"/>
      <c r="H317" s="118"/>
      <c r="I317" s="118"/>
      <c r="J317" s="38" t="s">
        <v>24</v>
      </c>
      <c r="K317" s="140"/>
      <c r="L317" s="141"/>
      <c r="M317" s="142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  <c r="AA317" s="90"/>
      <c r="AB317" s="90"/>
      <c r="AC317" s="90"/>
      <c r="AD317" s="90"/>
      <c r="AE317" s="90"/>
      <c r="AF317" s="90"/>
      <c r="AG317" s="90"/>
      <c r="AH317" s="90"/>
      <c r="AI317" s="90"/>
      <c r="AJ317" s="90"/>
      <c r="AK317" s="90"/>
      <c r="AL317" s="90"/>
      <c r="AM317" s="90"/>
      <c r="AN317" s="90"/>
      <c r="AO317" s="90"/>
      <c r="AP317" s="90"/>
      <c r="AQ317" s="90"/>
      <c r="AR317" s="90"/>
      <c r="AS317" s="39" t="str">
        <f t="shared" ref="AS317" si="470">IF(AT316=AT317,"○","×")</f>
        <v>○</v>
      </c>
      <c r="AT317" s="36">
        <f t="shared" ref="AT317" si="471">COUNTIF(N317:AR317,"ａ")+COUNTIF(N317:AR317,"ｂ")+COUNTIF(N317:AR317,"ｃ")</f>
        <v>0</v>
      </c>
    </row>
    <row r="318" spans="1:46" ht="21" customHeight="1">
      <c r="A318" s="143">
        <v>158</v>
      </c>
      <c r="B318" s="145"/>
      <c r="C318" s="145"/>
      <c r="D318" s="146"/>
      <c r="E318" s="137" t="str">
        <f>IF(D318=""," ",DATEDIF(D318,K318,"Y")&amp;"歳"&amp;DATEDIF(D318,K318,"YM")&amp;"カ月")</f>
        <v xml:space="preserve"> </v>
      </c>
      <c r="F318" s="138"/>
      <c r="G318" s="138"/>
      <c r="H318" s="138"/>
      <c r="I318" s="138"/>
      <c r="J318" s="40" t="s">
        <v>8</v>
      </c>
      <c r="K318" s="139">
        <f>DATE($B1,$D1,1)</f>
        <v>44348</v>
      </c>
      <c r="L318" s="139">
        <f>DATEDIF(D318,K318,"Y")</f>
        <v>121</v>
      </c>
      <c r="M318" s="121" t="str">
        <f t="shared" si="432"/>
        <v>×</v>
      </c>
      <c r="N318" s="87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  <c r="Z318" s="86"/>
      <c r="AA318" s="86"/>
      <c r="AB318" s="86"/>
      <c r="AC318" s="86"/>
      <c r="AD318" s="86"/>
      <c r="AE318" s="86"/>
      <c r="AF318" s="86"/>
      <c r="AG318" s="86"/>
      <c r="AH318" s="86"/>
      <c r="AI318" s="86"/>
      <c r="AJ318" s="86"/>
      <c r="AK318" s="86"/>
      <c r="AL318" s="86"/>
      <c r="AM318" s="86"/>
      <c r="AN318" s="86"/>
      <c r="AO318" s="86"/>
      <c r="AP318" s="86"/>
      <c r="AQ318" s="86"/>
      <c r="AR318" s="86"/>
      <c r="AS318" s="41">
        <f>SUM(N318:AR318)</f>
        <v>0</v>
      </c>
      <c r="AT318" s="36">
        <f t="shared" ref="AT318" si="472">COUNT(N318:AR318)</f>
        <v>0</v>
      </c>
    </row>
    <row r="319" spans="1:46" ht="21" customHeight="1" thickBot="1">
      <c r="A319" s="144"/>
      <c r="B319" s="114"/>
      <c r="C319" s="114"/>
      <c r="D319" s="116"/>
      <c r="E319" s="137"/>
      <c r="F319" s="118"/>
      <c r="G319" s="118"/>
      <c r="H319" s="118"/>
      <c r="I319" s="118"/>
      <c r="J319" s="38" t="s">
        <v>24</v>
      </c>
      <c r="K319" s="140"/>
      <c r="L319" s="141"/>
      <c r="M319" s="142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  <c r="AB319" s="90"/>
      <c r="AC319" s="90"/>
      <c r="AD319" s="90"/>
      <c r="AE319" s="90"/>
      <c r="AF319" s="90"/>
      <c r="AG319" s="90"/>
      <c r="AH319" s="90"/>
      <c r="AI319" s="90"/>
      <c r="AJ319" s="90"/>
      <c r="AK319" s="90"/>
      <c r="AL319" s="90"/>
      <c r="AM319" s="90"/>
      <c r="AN319" s="90"/>
      <c r="AO319" s="90"/>
      <c r="AP319" s="90"/>
      <c r="AQ319" s="90"/>
      <c r="AR319" s="90"/>
      <c r="AS319" s="39" t="str">
        <f t="shared" ref="AS319" si="473">IF(AT318=AT319,"○","×")</f>
        <v>○</v>
      </c>
      <c r="AT319" s="36">
        <f t="shared" ref="AT319" si="474">COUNTIF(N319:AR319,"ａ")+COUNTIF(N319:AR319,"ｂ")+COUNTIF(N319:AR319,"ｃ")</f>
        <v>0</v>
      </c>
    </row>
    <row r="320" spans="1:46" ht="21" customHeight="1">
      <c r="A320" s="143">
        <v>159</v>
      </c>
      <c r="B320" s="145"/>
      <c r="C320" s="145"/>
      <c r="D320" s="146"/>
      <c r="E320" s="137" t="str">
        <f>IF(D320=""," ",DATEDIF(D320,K320,"Y")&amp;"歳"&amp;DATEDIF(D320,K320,"YM")&amp;"カ月")</f>
        <v xml:space="preserve"> </v>
      </c>
      <c r="F320" s="138"/>
      <c r="G320" s="138"/>
      <c r="H320" s="138"/>
      <c r="I320" s="138"/>
      <c r="J320" s="40" t="s">
        <v>8</v>
      </c>
      <c r="K320" s="139">
        <f>DATE($B1,$D1,1)</f>
        <v>44348</v>
      </c>
      <c r="L320" s="139">
        <f>DATEDIF(D320,K320,"Y")</f>
        <v>121</v>
      </c>
      <c r="M320" s="121" t="str">
        <f t="shared" si="432"/>
        <v>×</v>
      </c>
      <c r="N320" s="87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  <c r="Z320" s="86"/>
      <c r="AA320" s="86"/>
      <c r="AB320" s="86"/>
      <c r="AC320" s="86"/>
      <c r="AD320" s="86"/>
      <c r="AE320" s="86"/>
      <c r="AF320" s="86"/>
      <c r="AG320" s="86"/>
      <c r="AH320" s="86"/>
      <c r="AI320" s="86"/>
      <c r="AJ320" s="86"/>
      <c r="AK320" s="86"/>
      <c r="AL320" s="86"/>
      <c r="AM320" s="86"/>
      <c r="AN320" s="86"/>
      <c r="AO320" s="86"/>
      <c r="AP320" s="86"/>
      <c r="AQ320" s="86"/>
      <c r="AR320" s="86"/>
      <c r="AS320" s="41">
        <f>SUM(N320:AR320)</f>
        <v>0</v>
      </c>
      <c r="AT320" s="36">
        <f t="shared" ref="AT320" si="475">COUNT(N320:AR320)</f>
        <v>0</v>
      </c>
    </row>
    <row r="321" spans="1:46" ht="21" customHeight="1" thickBot="1">
      <c r="A321" s="144"/>
      <c r="B321" s="114"/>
      <c r="C321" s="114"/>
      <c r="D321" s="116"/>
      <c r="E321" s="137"/>
      <c r="F321" s="118"/>
      <c r="G321" s="118"/>
      <c r="H321" s="118"/>
      <c r="I321" s="118"/>
      <c r="J321" s="38" t="s">
        <v>24</v>
      </c>
      <c r="K321" s="140"/>
      <c r="L321" s="141"/>
      <c r="M321" s="142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  <c r="AC321" s="90"/>
      <c r="AD321" s="90"/>
      <c r="AE321" s="90"/>
      <c r="AF321" s="90"/>
      <c r="AG321" s="90"/>
      <c r="AH321" s="90"/>
      <c r="AI321" s="90"/>
      <c r="AJ321" s="90"/>
      <c r="AK321" s="90"/>
      <c r="AL321" s="90"/>
      <c r="AM321" s="90"/>
      <c r="AN321" s="90"/>
      <c r="AO321" s="90"/>
      <c r="AP321" s="90"/>
      <c r="AQ321" s="90"/>
      <c r="AR321" s="90"/>
      <c r="AS321" s="39" t="str">
        <f t="shared" ref="AS321" si="476">IF(AT320=AT321,"○","×")</f>
        <v>○</v>
      </c>
      <c r="AT321" s="36">
        <f t="shared" ref="AT321" si="477">COUNTIF(N321:AR321,"ａ")+COUNTIF(N321:AR321,"ｂ")+COUNTIF(N321:AR321,"ｃ")</f>
        <v>0</v>
      </c>
    </row>
    <row r="322" spans="1:46" ht="21" customHeight="1">
      <c r="A322" s="143">
        <v>160</v>
      </c>
      <c r="B322" s="145"/>
      <c r="C322" s="145"/>
      <c r="D322" s="146"/>
      <c r="E322" s="137" t="str">
        <f>IF(D322=""," ",DATEDIF(D322,K322,"Y")&amp;"歳"&amp;DATEDIF(D322,K322,"YM")&amp;"カ月")</f>
        <v xml:space="preserve"> </v>
      </c>
      <c r="F322" s="138"/>
      <c r="G322" s="138"/>
      <c r="H322" s="138"/>
      <c r="I322" s="138"/>
      <c r="J322" s="40" t="s">
        <v>8</v>
      </c>
      <c r="K322" s="139">
        <f>DATE($B1,$D1,1)</f>
        <v>44348</v>
      </c>
      <c r="L322" s="139">
        <f>DATEDIF(D322,K322,"Y")</f>
        <v>121</v>
      </c>
      <c r="M322" s="121" t="str">
        <f t="shared" si="432"/>
        <v>×</v>
      </c>
      <c r="N322" s="87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  <c r="Z322" s="86"/>
      <c r="AA322" s="86"/>
      <c r="AB322" s="86"/>
      <c r="AC322" s="86"/>
      <c r="AD322" s="86"/>
      <c r="AE322" s="86"/>
      <c r="AF322" s="86"/>
      <c r="AG322" s="86"/>
      <c r="AH322" s="86"/>
      <c r="AI322" s="86"/>
      <c r="AJ322" s="86"/>
      <c r="AK322" s="86"/>
      <c r="AL322" s="86"/>
      <c r="AM322" s="86"/>
      <c r="AN322" s="86"/>
      <c r="AO322" s="86"/>
      <c r="AP322" s="86"/>
      <c r="AQ322" s="86"/>
      <c r="AR322" s="86"/>
      <c r="AS322" s="41">
        <f>SUM(N322:AR322)</f>
        <v>0</v>
      </c>
      <c r="AT322" s="36">
        <f t="shared" ref="AT322" si="478">COUNT(N322:AR322)</f>
        <v>0</v>
      </c>
    </row>
    <row r="323" spans="1:46" ht="21" customHeight="1" thickBot="1">
      <c r="A323" s="144"/>
      <c r="B323" s="114"/>
      <c r="C323" s="114"/>
      <c r="D323" s="116"/>
      <c r="E323" s="137"/>
      <c r="F323" s="118"/>
      <c r="G323" s="118"/>
      <c r="H323" s="118"/>
      <c r="I323" s="118"/>
      <c r="J323" s="38" t="s">
        <v>24</v>
      </c>
      <c r="K323" s="140"/>
      <c r="L323" s="141"/>
      <c r="M323" s="142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  <c r="AC323" s="90"/>
      <c r="AD323" s="90"/>
      <c r="AE323" s="90"/>
      <c r="AF323" s="90"/>
      <c r="AG323" s="90"/>
      <c r="AH323" s="90"/>
      <c r="AI323" s="90"/>
      <c r="AJ323" s="90"/>
      <c r="AK323" s="90"/>
      <c r="AL323" s="90"/>
      <c r="AM323" s="90"/>
      <c r="AN323" s="90"/>
      <c r="AO323" s="90"/>
      <c r="AP323" s="90"/>
      <c r="AQ323" s="90"/>
      <c r="AR323" s="90"/>
      <c r="AS323" s="39" t="str">
        <f t="shared" ref="AS323" si="479">IF(AT322=AT323,"○","×")</f>
        <v>○</v>
      </c>
      <c r="AT323" s="36">
        <f t="shared" ref="AT323" si="480">COUNTIF(N323:AR323,"ａ")+COUNTIF(N323:AR323,"ｂ")+COUNTIF(N323:AR323,"ｃ")</f>
        <v>0</v>
      </c>
    </row>
    <row r="324" spans="1:46" ht="21" customHeight="1">
      <c r="A324" s="143">
        <v>161</v>
      </c>
      <c r="B324" s="145"/>
      <c r="C324" s="145"/>
      <c r="D324" s="146"/>
      <c r="E324" s="137" t="str">
        <f>IF(D324=""," ",DATEDIF(D324,K324,"Y")&amp;"歳"&amp;DATEDIF(D324,K324,"YM")&amp;"カ月")</f>
        <v xml:space="preserve"> </v>
      </c>
      <c r="F324" s="138"/>
      <c r="G324" s="138"/>
      <c r="H324" s="138"/>
      <c r="I324" s="138"/>
      <c r="J324" s="40" t="s">
        <v>8</v>
      </c>
      <c r="K324" s="139">
        <f>DATE($B1,$D1,1)</f>
        <v>44348</v>
      </c>
      <c r="L324" s="139">
        <f>DATEDIF(D324,K324,"Y")</f>
        <v>121</v>
      </c>
      <c r="M324" s="121" t="str">
        <f t="shared" si="432"/>
        <v>×</v>
      </c>
      <c r="N324" s="87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  <c r="Z324" s="86"/>
      <c r="AA324" s="86"/>
      <c r="AB324" s="86"/>
      <c r="AC324" s="86"/>
      <c r="AD324" s="86"/>
      <c r="AE324" s="86"/>
      <c r="AF324" s="86"/>
      <c r="AG324" s="86"/>
      <c r="AH324" s="86"/>
      <c r="AI324" s="86"/>
      <c r="AJ324" s="86"/>
      <c r="AK324" s="86"/>
      <c r="AL324" s="86"/>
      <c r="AM324" s="86"/>
      <c r="AN324" s="86"/>
      <c r="AO324" s="86"/>
      <c r="AP324" s="86"/>
      <c r="AQ324" s="86"/>
      <c r="AR324" s="86"/>
      <c r="AS324" s="41">
        <f>SUM(N324:AR324)</f>
        <v>0</v>
      </c>
      <c r="AT324" s="36">
        <f t="shared" ref="AT324" si="481">COUNT(N324:AR324)</f>
        <v>0</v>
      </c>
    </row>
    <row r="325" spans="1:46" ht="21" customHeight="1" thickBot="1">
      <c r="A325" s="144"/>
      <c r="B325" s="114"/>
      <c r="C325" s="114"/>
      <c r="D325" s="116"/>
      <c r="E325" s="137"/>
      <c r="F325" s="118"/>
      <c r="G325" s="118"/>
      <c r="H325" s="118"/>
      <c r="I325" s="118"/>
      <c r="J325" s="38" t="s">
        <v>24</v>
      </c>
      <c r="K325" s="140"/>
      <c r="L325" s="141"/>
      <c r="M325" s="142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  <c r="AA325" s="90"/>
      <c r="AB325" s="90"/>
      <c r="AC325" s="90"/>
      <c r="AD325" s="90"/>
      <c r="AE325" s="90"/>
      <c r="AF325" s="90"/>
      <c r="AG325" s="90"/>
      <c r="AH325" s="90"/>
      <c r="AI325" s="90"/>
      <c r="AJ325" s="90"/>
      <c r="AK325" s="90"/>
      <c r="AL325" s="90"/>
      <c r="AM325" s="90"/>
      <c r="AN325" s="90"/>
      <c r="AO325" s="90"/>
      <c r="AP325" s="90"/>
      <c r="AQ325" s="90"/>
      <c r="AR325" s="90"/>
      <c r="AS325" s="39" t="str">
        <f t="shared" ref="AS325" si="482">IF(AT324=AT325,"○","×")</f>
        <v>○</v>
      </c>
      <c r="AT325" s="36">
        <f t="shared" ref="AT325" si="483">COUNTIF(N325:AR325,"ａ")+COUNTIF(N325:AR325,"ｂ")+COUNTIF(N325:AR325,"ｃ")</f>
        <v>0</v>
      </c>
    </row>
    <row r="326" spans="1:46" ht="21" customHeight="1">
      <c r="A326" s="143">
        <v>162</v>
      </c>
      <c r="B326" s="145"/>
      <c r="C326" s="145"/>
      <c r="D326" s="146"/>
      <c r="E326" s="137" t="str">
        <f>IF(D326=""," ",DATEDIF(D326,K326,"Y")&amp;"歳"&amp;DATEDIF(D326,K326,"YM")&amp;"カ月")</f>
        <v xml:space="preserve"> </v>
      </c>
      <c r="F326" s="138"/>
      <c r="G326" s="138"/>
      <c r="H326" s="138"/>
      <c r="I326" s="138"/>
      <c r="J326" s="40" t="s">
        <v>8</v>
      </c>
      <c r="K326" s="139">
        <f>DATE($B1,$D1,1)</f>
        <v>44348</v>
      </c>
      <c r="L326" s="139">
        <f>DATEDIF(D326,K326,"Y")</f>
        <v>121</v>
      </c>
      <c r="M326" s="121" t="str">
        <f t="shared" si="432"/>
        <v>×</v>
      </c>
      <c r="N326" s="87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  <c r="Z326" s="86"/>
      <c r="AA326" s="86"/>
      <c r="AB326" s="86"/>
      <c r="AC326" s="86"/>
      <c r="AD326" s="86"/>
      <c r="AE326" s="86"/>
      <c r="AF326" s="86"/>
      <c r="AG326" s="86"/>
      <c r="AH326" s="86"/>
      <c r="AI326" s="86"/>
      <c r="AJ326" s="86"/>
      <c r="AK326" s="86"/>
      <c r="AL326" s="86"/>
      <c r="AM326" s="86"/>
      <c r="AN326" s="86"/>
      <c r="AO326" s="86"/>
      <c r="AP326" s="86"/>
      <c r="AQ326" s="86"/>
      <c r="AR326" s="86"/>
      <c r="AS326" s="41">
        <f>SUM(N326:AR326)</f>
        <v>0</v>
      </c>
      <c r="AT326" s="36">
        <f t="shared" ref="AT326" si="484">COUNT(N326:AR326)</f>
        <v>0</v>
      </c>
    </row>
    <row r="327" spans="1:46" ht="21" customHeight="1" thickBot="1">
      <c r="A327" s="144"/>
      <c r="B327" s="114"/>
      <c r="C327" s="114"/>
      <c r="D327" s="116"/>
      <c r="E327" s="137"/>
      <c r="F327" s="118"/>
      <c r="G327" s="118"/>
      <c r="H327" s="118"/>
      <c r="I327" s="118"/>
      <c r="J327" s="38" t="s">
        <v>24</v>
      </c>
      <c r="K327" s="140"/>
      <c r="L327" s="141"/>
      <c r="M327" s="142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  <c r="AC327" s="90"/>
      <c r="AD327" s="90"/>
      <c r="AE327" s="90"/>
      <c r="AF327" s="90"/>
      <c r="AG327" s="90"/>
      <c r="AH327" s="90"/>
      <c r="AI327" s="90"/>
      <c r="AJ327" s="90"/>
      <c r="AK327" s="90"/>
      <c r="AL327" s="90"/>
      <c r="AM327" s="90"/>
      <c r="AN327" s="90"/>
      <c r="AO327" s="90"/>
      <c r="AP327" s="90"/>
      <c r="AQ327" s="90"/>
      <c r="AR327" s="90"/>
      <c r="AS327" s="39" t="str">
        <f t="shared" ref="AS327" si="485">IF(AT326=AT327,"○","×")</f>
        <v>○</v>
      </c>
      <c r="AT327" s="36">
        <f t="shared" ref="AT327" si="486">COUNTIF(N327:AR327,"ａ")+COUNTIF(N327:AR327,"ｂ")+COUNTIF(N327:AR327,"ｃ")</f>
        <v>0</v>
      </c>
    </row>
    <row r="328" spans="1:46" ht="21" customHeight="1">
      <c r="A328" s="143">
        <v>163</v>
      </c>
      <c r="B328" s="145"/>
      <c r="C328" s="145"/>
      <c r="D328" s="146"/>
      <c r="E328" s="137" t="str">
        <f>IF(D328=""," ",DATEDIF(D328,K328,"Y")&amp;"歳"&amp;DATEDIF(D328,K328,"YM")&amp;"カ月")</f>
        <v xml:space="preserve"> </v>
      </c>
      <c r="F328" s="138"/>
      <c r="G328" s="138"/>
      <c r="H328" s="138"/>
      <c r="I328" s="138"/>
      <c r="J328" s="40" t="s">
        <v>8</v>
      </c>
      <c r="K328" s="139">
        <f>DATE($B1,$D1,1)</f>
        <v>44348</v>
      </c>
      <c r="L328" s="139">
        <f>DATEDIF(D328,K328,"Y")</f>
        <v>121</v>
      </c>
      <c r="M328" s="121" t="str">
        <f t="shared" si="432"/>
        <v>×</v>
      </c>
      <c r="N328" s="87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  <c r="Z328" s="86"/>
      <c r="AA328" s="86"/>
      <c r="AB328" s="86"/>
      <c r="AC328" s="86"/>
      <c r="AD328" s="86"/>
      <c r="AE328" s="86"/>
      <c r="AF328" s="86"/>
      <c r="AG328" s="86"/>
      <c r="AH328" s="86"/>
      <c r="AI328" s="86"/>
      <c r="AJ328" s="86"/>
      <c r="AK328" s="86"/>
      <c r="AL328" s="86"/>
      <c r="AM328" s="86"/>
      <c r="AN328" s="86"/>
      <c r="AO328" s="86"/>
      <c r="AP328" s="86"/>
      <c r="AQ328" s="86"/>
      <c r="AR328" s="86"/>
      <c r="AS328" s="41">
        <f>SUM(N328:AR328)</f>
        <v>0</v>
      </c>
      <c r="AT328" s="36">
        <f t="shared" ref="AT328" si="487">COUNT(N328:AR328)</f>
        <v>0</v>
      </c>
    </row>
    <row r="329" spans="1:46" ht="21" customHeight="1" thickBot="1">
      <c r="A329" s="144"/>
      <c r="B329" s="114"/>
      <c r="C329" s="114"/>
      <c r="D329" s="116"/>
      <c r="E329" s="137"/>
      <c r="F329" s="118"/>
      <c r="G329" s="118"/>
      <c r="H329" s="118"/>
      <c r="I329" s="118"/>
      <c r="J329" s="38" t="s">
        <v>24</v>
      </c>
      <c r="K329" s="140"/>
      <c r="L329" s="141"/>
      <c r="M329" s="142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  <c r="AA329" s="90"/>
      <c r="AB329" s="90"/>
      <c r="AC329" s="90"/>
      <c r="AD329" s="90"/>
      <c r="AE329" s="90"/>
      <c r="AF329" s="90"/>
      <c r="AG329" s="90"/>
      <c r="AH329" s="90"/>
      <c r="AI329" s="90"/>
      <c r="AJ329" s="90"/>
      <c r="AK329" s="90"/>
      <c r="AL329" s="90"/>
      <c r="AM329" s="90"/>
      <c r="AN329" s="90"/>
      <c r="AO329" s="90"/>
      <c r="AP329" s="90"/>
      <c r="AQ329" s="90"/>
      <c r="AR329" s="90"/>
      <c r="AS329" s="39" t="str">
        <f t="shared" ref="AS329" si="488">IF(AT328=AT329,"○","×")</f>
        <v>○</v>
      </c>
      <c r="AT329" s="36">
        <f t="shared" ref="AT329" si="489">COUNTIF(N329:AR329,"ａ")+COUNTIF(N329:AR329,"ｂ")+COUNTIF(N329:AR329,"ｃ")</f>
        <v>0</v>
      </c>
    </row>
    <row r="330" spans="1:46" ht="21" customHeight="1">
      <c r="A330" s="143">
        <v>164</v>
      </c>
      <c r="B330" s="145"/>
      <c r="C330" s="145"/>
      <c r="D330" s="146"/>
      <c r="E330" s="137" t="str">
        <f>IF(D330=""," ",DATEDIF(D330,K330,"Y")&amp;"歳"&amp;DATEDIF(D330,K330,"YM")&amp;"カ月")</f>
        <v xml:space="preserve"> </v>
      </c>
      <c r="F330" s="138"/>
      <c r="G330" s="138"/>
      <c r="H330" s="138"/>
      <c r="I330" s="138"/>
      <c r="J330" s="40" t="s">
        <v>8</v>
      </c>
      <c r="K330" s="139">
        <f>DATE($B1,$D1,1)</f>
        <v>44348</v>
      </c>
      <c r="L330" s="139">
        <f>DATEDIF(D330,K330,"Y")</f>
        <v>121</v>
      </c>
      <c r="M330" s="121" t="str">
        <f t="shared" si="432"/>
        <v>×</v>
      </c>
      <c r="N330" s="87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  <c r="Z330" s="86"/>
      <c r="AA330" s="86"/>
      <c r="AB330" s="86"/>
      <c r="AC330" s="86"/>
      <c r="AD330" s="86"/>
      <c r="AE330" s="86"/>
      <c r="AF330" s="86"/>
      <c r="AG330" s="86"/>
      <c r="AH330" s="86"/>
      <c r="AI330" s="86"/>
      <c r="AJ330" s="86"/>
      <c r="AK330" s="86"/>
      <c r="AL330" s="86"/>
      <c r="AM330" s="86"/>
      <c r="AN330" s="86"/>
      <c r="AO330" s="86"/>
      <c r="AP330" s="86"/>
      <c r="AQ330" s="86"/>
      <c r="AR330" s="86"/>
      <c r="AS330" s="41">
        <f>SUM(N330:AR330)</f>
        <v>0</v>
      </c>
      <c r="AT330" s="36">
        <f t="shared" ref="AT330" si="490">COUNT(N330:AR330)</f>
        <v>0</v>
      </c>
    </row>
    <row r="331" spans="1:46" ht="21" customHeight="1" thickBot="1">
      <c r="A331" s="144"/>
      <c r="B331" s="114"/>
      <c r="C331" s="114"/>
      <c r="D331" s="116"/>
      <c r="E331" s="137"/>
      <c r="F331" s="118"/>
      <c r="G331" s="118"/>
      <c r="H331" s="118"/>
      <c r="I331" s="118"/>
      <c r="J331" s="38" t="s">
        <v>24</v>
      </c>
      <c r="K331" s="140"/>
      <c r="L331" s="141"/>
      <c r="M331" s="142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  <c r="AA331" s="90"/>
      <c r="AB331" s="90"/>
      <c r="AC331" s="90"/>
      <c r="AD331" s="90"/>
      <c r="AE331" s="90"/>
      <c r="AF331" s="90"/>
      <c r="AG331" s="90"/>
      <c r="AH331" s="90"/>
      <c r="AI331" s="90"/>
      <c r="AJ331" s="90"/>
      <c r="AK331" s="90"/>
      <c r="AL331" s="90"/>
      <c r="AM331" s="90"/>
      <c r="AN331" s="90"/>
      <c r="AO331" s="90"/>
      <c r="AP331" s="90"/>
      <c r="AQ331" s="90"/>
      <c r="AR331" s="90"/>
      <c r="AS331" s="39" t="str">
        <f t="shared" ref="AS331" si="491">IF(AT330=AT331,"○","×")</f>
        <v>○</v>
      </c>
      <c r="AT331" s="36">
        <f t="shared" ref="AT331" si="492">COUNTIF(N331:AR331,"ａ")+COUNTIF(N331:AR331,"ｂ")+COUNTIF(N331:AR331,"ｃ")</f>
        <v>0</v>
      </c>
    </row>
    <row r="332" spans="1:46" ht="21" customHeight="1">
      <c r="A332" s="143">
        <v>165</v>
      </c>
      <c r="B332" s="145"/>
      <c r="C332" s="145"/>
      <c r="D332" s="146"/>
      <c r="E332" s="137" t="str">
        <f>IF(D332=""," ",DATEDIF(D332,K332,"Y")&amp;"歳"&amp;DATEDIF(D332,K332,"YM")&amp;"カ月")</f>
        <v xml:space="preserve"> </v>
      </c>
      <c r="F332" s="138"/>
      <c r="G332" s="138"/>
      <c r="H332" s="138"/>
      <c r="I332" s="138"/>
      <c r="J332" s="40" t="s">
        <v>8</v>
      </c>
      <c r="K332" s="139">
        <f>DATE($B1,$D1,1)</f>
        <v>44348</v>
      </c>
      <c r="L332" s="139">
        <f>DATEDIF(D332,K332,"Y")</f>
        <v>121</v>
      </c>
      <c r="M332" s="121" t="str">
        <f t="shared" si="432"/>
        <v>×</v>
      </c>
      <c r="N332" s="87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86"/>
      <c r="AA332" s="86"/>
      <c r="AB332" s="86"/>
      <c r="AC332" s="86"/>
      <c r="AD332" s="86"/>
      <c r="AE332" s="86"/>
      <c r="AF332" s="86"/>
      <c r="AG332" s="86"/>
      <c r="AH332" s="86"/>
      <c r="AI332" s="86"/>
      <c r="AJ332" s="86"/>
      <c r="AK332" s="86"/>
      <c r="AL332" s="86"/>
      <c r="AM332" s="86"/>
      <c r="AN332" s="86"/>
      <c r="AO332" s="86"/>
      <c r="AP332" s="86"/>
      <c r="AQ332" s="86"/>
      <c r="AR332" s="86"/>
      <c r="AS332" s="41">
        <f>SUM(N332:AR332)</f>
        <v>0</v>
      </c>
      <c r="AT332" s="36">
        <f t="shared" ref="AT332" si="493">COUNT(N332:AR332)</f>
        <v>0</v>
      </c>
    </row>
    <row r="333" spans="1:46" ht="21" customHeight="1" thickBot="1">
      <c r="A333" s="144"/>
      <c r="B333" s="114"/>
      <c r="C333" s="114"/>
      <c r="D333" s="116"/>
      <c r="E333" s="137"/>
      <c r="F333" s="118"/>
      <c r="G333" s="118"/>
      <c r="H333" s="118"/>
      <c r="I333" s="118"/>
      <c r="J333" s="38" t="s">
        <v>24</v>
      </c>
      <c r="K333" s="140"/>
      <c r="L333" s="141"/>
      <c r="M333" s="142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  <c r="AB333" s="90"/>
      <c r="AC333" s="90"/>
      <c r="AD333" s="90"/>
      <c r="AE333" s="90"/>
      <c r="AF333" s="90"/>
      <c r="AG333" s="90"/>
      <c r="AH333" s="90"/>
      <c r="AI333" s="90"/>
      <c r="AJ333" s="90"/>
      <c r="AK333" s="90"/>
      <c r="AL333" s="90"/>
      <c r="AM333" s="90"/>
      <c r="AN333" s="90"/>
      <c r="AO333" s="90"/>
      <c r="AP333" s="90"/>
      <c r="AQ333" s="90"/>
      <c r="AR333" s="90"/>
      <c r="AS333" s="39" t="str">
        <f t="shared" ref="AS333" si="494">IF(AT332=AT333,"○","×")</f>
        <v>○</v>
      </c>
      <c r="AT333" s="36">
        <f t="shared" ref="AT333" si="495">COUNTIF(N333:AR333,"ａ")+COUNTIF(N333:AR333,"ｂ")+COUNTIF(N333:AR333,"ｃ")</f>
        <v>0</v>
      </c>
    </row>
    <row r="334" spans="1:46" ht="21" customHeight="1">
      <c r="A334" s="143">
        <v>166</v>
      </c>
      <c r="B334" s="145"/>
      <c r="C334" s="145"/>
      <c r="D334" s="146"/>
      <c r="E334" s="137" t="str">
        <f>IF(D334=""," ",DATEDIF(D334,K334,"Y")&amp;"歳"&amp;DATEDIF(D334,K334,"YM")&amp;"カ月")</f>
        <v xml:space="preserve"> </v>
      </c>
      <c r="F334" s="138"/>
      <c r="G334" s="138"/>
      <c r="H334" s="138"/>
      <c r="I334" s="138"/>
      <c r="J334" s="40" t="s">
        <v>8</v>
      </c>
      <c r="K334" s="139">
        <f>DATE($B1,$D1,1)</f>
        <v>44348</v>
      </c>
      <c r="L334" s="139">
        <f>DATEDIF(D334,K334,"Y")</f>
        <v>121</v>
      </c>
      <c r="M334" s="121" t="str">
        <f t="shared" si="432"/>
        <v>×</v>
      </c>
      <c r="N334" s="87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  <c r="AA334" s="86"/>
      <c r="AB334" s="86"/>
      <c r="AC334" s="86"/>
      <c r="AD334" s="86"/>
      <c r="AE334" s="86"/>
      <c r="AF334" s="86"/>
      <c r="AG334" s="86"/>
      <c r="AH334" s="86"/>
      <c r="AI334" s="86"/>
      <c r="AJ334" s="86"/>
      <c r="AK334" s="86"/>
      <c r="AL334" s="86"/>
      <c r="AM334" s="86"/>
      <c r="AN334" s="86"/>
      <c r="AO334" s="86"/>
      <c r="AP334" s="86"/>
      <c r="AQ334" s="86"/>
      <c r="AR334" s="86"/>
      <c r="AS334" s="41">
        <f>SUM(N334:AR334)</f>
        <v>0</v>
      </c>
      <c r="AT334" s="36">
        <f t="shared" ref="AT334" si="496">COUNT(N334:AR334)</f>
        <v>0</v>
      </c>
    </row>
    <row r="335" spans="1:46" ht="21" customHeight="1" thickBot="1">
      <c r="A335" s="144"/>
      <c r="B335" s="114"/>
      <c r="C335" s="114"/>
      <c r="D335" s="116"/>
      <c r="E335" s="137"/>
      <c r="F335" s="118"/>
      <c r="G335" s="118"/>
      <c r="H335" s="118"/>
      <c r="I335" s="118"/>
      <c r="J335" s="38" t="s">
        <v>24</v>
      </c>
      <c r="K335" s="140"/>
      <c r="L335" s="141"/>
      <c r="M335" s="142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90"/>
      <c r="AC335" s="90"/>
      <c r="AD335" s="90"/>
      <c r="AE335" s="90"/>
      <c r="AF335" s="90"/>
      <c r="AG335" s="90"/>
      <c r="AH335" s="90"/>
      <c r="AI335" s="90"/>
      <c r="AJ335" s="90"/>
      <c r="AK335" s="90"/>
      <c r="AL335" s="90"/>
      <c r="AM335" s="90"/>
      <c r="AN335" s="90"/>
      <c r="AO335" s="90"/>
      <c r="AP335" s="90"/>
      <c r="AQ335" s="90"/>
      <c r="AR335" s="90"/>
      <c r="AS335" s="39" t="str">
        <f t="shared" ref="AS335" si="497">IF(AT334=AT335,"○","×")</f>
        <v>○</v>
      </c>
      <c r="AT335" s="36">
        <f t="shared" ref="AT335" si="498">COUNTIF(N335:AR335,"ａ")+COUNTIF(N335:AR335,"ｂ")+COUNTIF(N335:AR335,"ｃ")</f>
        <v>0</v>
      </c>
    </row>
    <row r="336" spans="1:46" ht="21" customHeight="1">
      <c r="A336" s="143">
        <v>167</v>
      </c>
      <c r="B336" s="145"/>
      <c r="C336" s="145"/>
      <c r="D336" s="146"/>
      <c r="E336" s="137" t="str">
        <f>IF(D336=""," ",DATEDIF(D336,K336,"Y")&amp;"歳"&amp;DATEDIF(D336,K336,"YM")&amp;"カ月")</f>
        <v xml:space="preserve"> </v>
      </c>
      <c r="F336" s="138"/>
      <c r="G336" s="138"/>
      <c r="H336" s="138"/>
      <c r="I336" s="138"/>
      <c r="J336" s="40" t="s">
        <v>8</v>
      </c>
      <c r="K336" s="139">
        <f>DATE($B1,$D1,1)</f>
        <v>44348</v>
      </c>
      <c r="L336" s="139">
        <f>DATEDIF(D336,K336,"Y")</f>
        <v>121</v>
      </c>
      <c r="M336" s="121" t="str">
        <f t="shared" si="432"/>
        <v>×</v>
      </c>
      <c r="N336" s="87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  <c r="AA336" s="86"/>
      <c r="AB336" s="86"/>
      <c r="AC336" s="86"/>
      <c r="AD336" s="86"/>
      <c r="AE336" s="86"/>
      <c r="AF336" s="86"/>
      <c r="AG336" s="86"/>
      <c r="AH336" s="86"/>
      <c r="AI336" s="86"/>
      <c r="AJ336" s="86"/>
      <c r="AK336" s="86"/>
      <c r="AL336" s="86"/>
      <c r="AM336" s="86"/>
      <c r="AN336" s="86"/>
      <c r="AO336" s="86"/>
      <c r="AP336" s="86"/>
      <c r="AQ336" s="86"/>
      <c r="AR336" s="86"/>
      <c r="AS336" s="41">
        <f>SUM(N336:AR336)</f>
        <v>0</v>
      </c>
      <c r="AT336" s="36">
        <f t="shared" ref="AT336" si="499">COUNT(N336:AR336)</f>
        <v>0</v>
      </c>
    </row>
    <row r="337" spans="1:46" ht="21" customHeight="1" thickBot="1">
      <c r="A337" s="144"/>
      <c r="B337" s="114"/>
      <c r="C337" s="114"/>
      <c r="D337" s="116"/>
      <c r="E337" s="137"/>
      <c r="F337" s="118"/>
      <c r="G337" s="118"/>
      <c r="H337" s="118"/>
      <c r="I337" s="118"/>
      <c r="J337" s="38" t="s">
        <v>24</v>
      </c>
      <c r="K337" s="140"/>
      <c r="L337" s="141"/>
      <c r="M337" s="142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  <c r="AA337" s="90"/>
      <c r="AB337" s="90"/>
      <c r="AC337" s="90"/>
      <c r="AD337" s="90"/>
      <c r="AE337" s="90"/>
      <c r="AF337" s="90"/>
      <c r="AG337" s="90"/>
      <c r="AH337" s="90"/>
      <c r="AI337" s="90"/>
      <c r="AJ337" s="90"/>
      <c r="AK337" s="90"/>
      <c r="AL337" s="90"/>
      <c r="AM337" s="90"/>
      <c r="AN337" s="90"/>
      <c r="AO337" s="90"/>
      <c r="AP337" s="90"/>
      <c r="AQ337" s="90"/>
      <c r="AR337" s="90"/>
      <c r="AS337" s="39" t="str">
        <f t="shared" ref="AS337" si="500">IF(AT336=AT337,"○","×")</f>
        <v>○</v>
      </c>
      <c r="AT337" s="36">
        <f t="shared" ref="AT337" si="501">COUNTIF(N337:AR337,"ａ")+COUNTIF(N337:AR337,"ｂ")+COUNTIF(N337:AR337,"ｃ")</f>
        <v>0</v>
      </c>
    </row>
    <row r="338" spans="1:46" ht="21" customHeight="1">
      <c r="A338" s="143">
        <v>168</v>
      </c>
      <c r="B338" s="145"/>
      <c r="C338" s="145"/>
      <c r="D338" s="146"/>
      <c r="E338" s="137" t="str">
        <f>IF(D338=""," ",DATEDIF(D338,K338,"Y")&amp;"歳"&amp;DATEDIF(D338,K338,"YM")&amp;"カ月")</f>
        <v xml:space="preserve"> </v>
      </c>
      <c r="F338" s="138"/>
      <c r="G338" s="138"/>
      <c r="H338" s="138"/>
      <c r="I338" s="138"/>
      <c r="J338" s="40" t="s">
        <v>8</v>
      </c>
      <c r="K338" s="139">
        <f>DATE($B1,$D1,1)</f>
        <v>44348</v>
      </c>
      <c r="L338" s="139">
        <f>DATEDIF(D338,K338,"Y")</f>
        <v>121</v>
      </c>
      <c r="M338" s="121" t="str">
        <f t="shared" si="432"/>
        <v>×</v>
      </c>
      <c r="N338" s="87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  <c r="AA338" s="86"/>
      <c r="AB338" s="86"/>
      <c r="AC338" s="86"/>
      <c r="AD338" s="86"/>
      <c r="AE338" s="86"/>
      <c r="AF338" s="86"/>
      <c r="AG338" s="86"/>
      <c r="AH338" s="86"/>
      <c r="AI338" s="86"/>
      <c r="AJ338" s="86"/>
      <c r="AK338" s="86"/>
      <c r="AL338" s="86"/>
      <c r="AM338" s="86"/>
      <c r="AN338" s="86"/>
      <c r="AO338" s="86"/>
      <c r="AP338" s="86"/>
      <c r="AQ338" s="86"/>
      <c r="AR338" s="86"/>
      <c r="AS338" s="41">
        <f>SUM(N338:AR338)</f>
        <v>0</v>
      </c>
      <c r="AT338" s="36">
        <f t="shared" ref="AT338" si="502">COUNT(N338:AR338)</f>
        <v>0</v>
      </c>
    </row>
    <row r="339" spans="1:46" ht="21" customHeight="1" thickBot="1">
      <c r="A339" s="144"/>
      <c r="B339" s="114"/>
      <c r="C339" s="114"/>
      <c r="D339" s="116"/>
      <c r="E339" s="137"/>
      <c r="F339" s="118"/>
      <c r="G339" s="118"/>
      <c r="H339" s="118"/>
      <c r="I339" s="118"/>
      <c r="J339" s="38" t="s">
        <v>24</v>
      </c>
      <c r="K339" s="140"/>
      <c r="L339" s="141"/>
      <c r="M339" s="142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  <c r="AA339" s="90"/>
      <c r="AB339" s="90"/>
      <c r="AC339" s="90"/>
      <c r="AD339" s="90"/>
      <c r="AE339" s="90"/>
      <c r="AF339" s="90"/>
      <c r="AG339" s="90"/>
      <c r="AH339" s="90"/>
      <c r="AI339" s="90"/>
      <c r="AJ339" s="90"/>
      <c r="AK339" s="90"/>
      <c r="AL339" s="90"/>
      <c r="AM339" s="90"/>
      <c r="AN339" s="90"/>
      <c r="AO339" s="90"/>
      <c r="AP339" s="90"/>
      <c r="AQ339" s="90"/>
      <c r="AR339" s="90"/>
      <c r="AS339" s="39" t="str">
        <f t="shared" ref="AS339" si="503">IF(AT338=AT339,"○","×")</f>
        <v>○</v>
      </c>
      <c r="AT339" s="36">
        <f t="shared" ref="AT339" si="504">COUNTIF(N339:AR339,"ａ")+COUNTIF(N339:AR339,"ｂ")+COUNTIF(N339:AR339,"ｃ")</f>
        <v>0</v>
      </c>
    </row>
    <row r="340" spans="1:46" ht="21" customHeight="1">
      <c r="A340" s="143">
        <v>169</v>
      </c>
      <c r="B340" s="145"/>
      <c r="C340" s="145"/>
      <c r="D340" s="146"/>
      <c r="E340" s="137" t="str">
        <f>IF(D340=""," ",DATEDIF(D340,K340,"Y")&amp;"歳"&amp;DATEDIF(D340,K340,"YM")&amp;"カ月")</f>
        <v xml:space="preserve"> </v>
      </c>
      <c r="F340" s="138"/>
      <c r="G340" s="138"/>
      <c r="H340" s="138"/>
      <c r="I340" s="138"/>
      <c r="J340" s="40" t="s">
        <v>8</v>
      </c>
      <c r="K340" s="139">
        <f>DATE($B1,$D1,1)</f>
        <v>44348</v>
      </c>
      <c r="L340" s="139">
        <f>DATEDIF(D340,K340,"Y")</f>
        <v>121</v>
      </c>
      <c r="M340" s="121" t="str">
        <f t="shared" si="432"/>
        <v>×</v>
      </c>
      <c r="N340" s="87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  <c r="AA340" s="86"/>
      <c r="AB340" s="86"/>
      <c r="AC340" s="86"/>
      <c r="AD340" s="86"/>
      <c r="AE340" s="86"/>
      <c r="AF340" s="86"/>
      <c r="AG340" s="86"/>
      <c r="AH340" s="86"/>
      <c r="AI340" s="86"/>
      <c r="AJ340" s="86"/>
      <c r="AK340" s="86"/>
      <c r="AL340" s="86"/>
      <c r="AM340" s="86"/>
      <c r="AN340" s="86"/>
      <c r="AO340" s="86"/>
      <c r="AP340" s="86"/>
      <c r="AQ340" s="86"/>
      <c r="AR340" s="86"/>
      <c r="AS340" s="41">
        <f>SUM(N340:AR340)</f>
        <v>0</v>
      </c>
      <c r="AT340" s="36">
        <f t="shared" ref="AT340" si="505">COUNT(N340:AR340)</f>
        <v>0</v>
      </c>
    </row>
    <row r="341" spans="1:46" ht="21" customHeight="1" thickBot="1">
      <c r="A341" s="144"/>
      <c r="B341" s="114"/>
      <c r="C341" s="114"/>
      <c r="D341" s="116"/>
      <c r="E341" s="137"/>
      <c r="F341" s="118"/>
      <c r="G341" s="118"/>
      <c r="H341" s="118"/>
      <c r="I341" s="118"/>
      <c r="J341" s="38" t="s">
        <v>24</v>
      </c>
      <c r="K341" s="140"/>
      <c r="L341" s="141"/>
      <c r="M341" s="142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  <c r="AB341" s="90"/>
      <c r="AC341" s="90"/>
      <c r="AD341" s="90"/>
      <c r="AE341" s="90"/>
      <c r="AF341" s="90"/>
      <c r="AG341" s="90"/>
      <c r="AH341" s="90"/>
      <c r="AI341" s="90"/>
      <c r="AJ341" s="90"/>
      <c r="AK341" s="90"/>
      <c r="AL341" s="90"/>
      <c r="AM341" s="90"/>
      <c r="AN341" s="90"/>
      <c r="AO341" s="90"/>
      <c r="AP341" s="90"/>
      <c r="AQ341" s="90"/>
      <c r="AR341" s="90"/>
      <c r="AS341" s="39" t="str">
        <f t="shared" ref="AS341" si="506">IF(AT340=AT341,"○","×")</f>
        <v>○</v>
      </c>
      <c r="AT341" s="36">
        <f t="shared" ref="AT341" si="507">COUNTIF(N341:AR341,"ａ")+COUNTIF(N341:AR341,"ｂ")+COUNTIF(N341:AR341,"ｃ")</f>
        <v>0</v>
      </c>
    </row>
    <row r="342" spans="1:46" ht="21" customHeight="1">
      <c r="A342" s="143">
        <v>170</v>
      </c>
      <c r="B342" s="145"/>
      <c r="C342" s="145"/>
      <c r="D342" s="146"/>
      <c r="E342" s="137" t="str">
        <f>IF(D342=""," ",DATEDIF(D342,K342,"Y")&amp;"歳"&amp;DATEDIF(D342,K342,"YM")&amp;"カ月")</f>
        <v xml:space="preserve"> </v>
      </c>
      <c r="F342" s="138"/>
      <c r="G342" s="138"/>
      <c r="H342" s="138"/>
      <c r="I342" s="138"/>
      <c r="J342" s="40" t="s">
        <v>8</v>
      </c>
      <c r="K342" s="139">
        <f>DATE($B1,$D1,1)</f>
        <v>44348</v>
      </c>
      <c r="L342" s="139">
        <f>DATEDIF(D342,K342,"Y")</f>
        <v>121</v>
      </c>
      <c r="M342" s="121" t="str">
        <f t="shared" si="432"/>
        <v>×</v>
      </c>
      <c r="N342" s="87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  <c r="AA342" s="86"/>
      <c r="AB342" s="86"/>
      <c r="AC342" s="86"/>
      <c r="AD342" s="86"/>
      <c r="AE342" s="86"/>
      <c r="AF342" s="86"/>
      <c r="AG342" s="86"/>
      <c r="AH342" s="86"/>
      <c r="AI342" s="86"/>
      <c r="AJ342" s="86"/>
      <c r="AK342" s="86"/>
      <c r="AL342" s="86"/>
      <c r="AM342" s="86"/>
      <c r="AN342" s="86"/>
      <c r="AO342" s="86"/>
      <c r="AP342" s="86"/>
      <c r="AQ342" s="86"/>
      <c r="AR342" s="86"/>
      <c r="AS342" s="41">
        <f>SUM(N342:AR342)</f>
        <v>0</v>
      </c>
      <c r="AT342" s="36">
        <f t="shared" ref="AT342" si="508">COUNT(N342:AR342)</f>
        <v>0</v>
      </c>
    </row>
    <row r="343" spans="1:46" ht="21" customHeight="1" thickBot="1">
      <c r="A343" s="144"/>
      <c r="B343" s="114"/>
      <c r="C343" s="114"/>
      <c r="D343" s="116"/>
      <c r="E343" s="137"/>
      <c r="F343" s="118"/>
      <c r="G343" s="118"/>
      <c r="H343" s="118"/>
      <c r="I343" s="118"/>
      <c r="J343" s="38" t="s">
        <v>24</v>
      </c>
      <c r="K343" s="140"/>
      <c r="L343" s="141"/>
      <c r="M343" s="142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  <c r="AA343" s="90"/>
      <c r="AB343" s="90"/>
      <c r="AC343" s="90"/>
      <c r="AD343" s="90"/>
      <c r="AE343" s="90"/>
      <c r="AF343" s="90"/>
      <c r="AG343" s="90"/>
      <c r="AH343" s="90"/>
      <c r="AI343" s="90"/>
      <c r="AJ343" s="90"/>
      <c r="AK343" s="90"/>
      <c r="AL343" s="90"/>
      <c r="AM343" s="90"/>
      <c r="AN343" s="90"/>
      <c r="AO343" s="90"/>
      <c r="AP343" s="90"/>
      <c r="AQ343" s="90"/>
      <c r="AR343" s="90"/>
      <c r="AS343" s="39" t="str">
        <f t="shared" ref="AS343" si="509">IF(AT342=AT343,"○","×")</f>
        <v>○</v>
      </c>
      <c r="AT343" s="36">
        <f t="shared" ref="AT343" si="510">COUNTIF(N343:AR343,"ａ")+COUNTIF(N343:AR343,"ｂ")+COUNTIF(N343:AR343,"ｃ")</f>
        <v>0</v>
      </c>
    </row>
    <row r="344" spans="1:46" ht="21" customHeight="1">
      <c r="A344" s="143">
        <v>171</v>
      </c>
      <c r="B344" s="145"/>
      <c r="C344" s="145"/>
      <c r="D344" s="146"/>
      <c r="E344" s="137" t="str">
        <f>IF(D344=""," ",DATEDIF(D344,K344,"Y")&amp;"歳"&amp;DATEDIF(D344,K344,"YM")&amp;"カ月")</f>
        <v xml:space="preserve"> </v>
      </c>
      <c r="F344" s="138"/>
      <c r="G344" s="138"/>
      <c r="H344" s="138"/>
      <c r="I344" s="138"/>
      <c r="J344" s="40" t="s">
        <v>8</v>
      </c>
      <c r="K344" s="139">
        <f>DATE($B1,$D1,1)</f>
        <v>44348</v>
      </c>
      <c r="L344" s="139">
        <f>DATEDIF(D344,K344,"Y")</f>
        <v>121</v>
      </c>
      <c r="M344" s="121" t="str">
        <f t="shared" si="432"/>
        <v>×</v>
      </c>
      <c r="N344" s="87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  <c r="Z344" s="86"/>
      <c r="AA344" s="86"/>
      <c r="AB344" s="86"/>
      <c r="AC344" s="86"/>
      <c r="AD344" s="86"/>
      <c r="AE344" s="86"/>
      <c r="AF344" s="86"/>
      <c r="AG344" s="86"/>
      <c r="AH344" s="86"/>
      <c r="AI344" s="86"/>
      <c r="AJ344" s="86"/>
      <c r="AK344" s="86"/>
      <c r="AL344" s="86"/>
      <c r="AM344" s="86"/>
      <c r="AN344" s="86"/>
      <c r="AO344" s="86"/>
      <c r="AP344" s="86"/>
      <c r="AQ344" s="86"/>
      <c r="AR344" s="86"/>
      <c r="AS344" s="41">
        <f>SUM(N344:AR344)</f>
        <v>0</v>
      </c>
      <c r="AT344" s="36">
        <f t="shared" ref="AT344" si="511">COUNT(N344:AR344)</f>
        <v>0</v>
      </c>
    </row>
    <row r="345" spans="1:46" ht="21" customHeight="1" thickBot="1">
      <c r="A345" s="144"/>
      <c r="B345" s="114"/>
      <c r="C345" s="114"/>
      <c r="D345" s="116"/>
      <c r="E345" s="137"/>
      <c r="F345" s="118"/>
      <c r="G345" s="118"/>
      <c r="H345" s="118"/>
      <c r="I345" s="118"/>
      <c r="J345" s="38" t="s">
        <v>24</v>
      </c>
      <c r="K345" s="140"/>
      <c r="L345" s="141"/>
      <c r="M345" s="142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  <c r="AA345" s="90"/>
      <c r="AB345" s="90"/>
      <c r="AC345" s="90"/>
      <c r="AD345" s="90"/>
      <c r="AE345" s="90"/>
      <c r="AF345" s="90"/>
      <c r="AG345" s="90"/>
      <c r="AH345" s="90"/>
      <c r="AI345" s="90"/>
      <c r="AJ345" s="90"/>
      <c r="AK345" s="90"/>
      <c r="AL345" s="90"/>
      <c r="AM345" s="90"/>
      <c r="AN345" s="90"/>
      <c r="AO345" s="90"/>
      <c r="AP345" s="90"/>
      <c r="AQ345" s="90"/>
      <c r="AR345" s="90"/>
      <c r="AS345" s="39" t="str">
        <f t="shared" ref="AS345" si="512">IF(AT344=AT345,"○","×")</f>
        <v>○</v>
      </c>
      <c r="AT345" s="36">
        <f t="shared" ref="AT345" si="513">COUNTIF(N345:AR345,"ａ")+COUNTIF(N345:AR345,"ｂ")+COUNTIF(N345:AR345,"ｃ")</f>
        <v>0</v>
      </c>
    </row>
    <row r="346" spans="1:46" ht="21" customHeight="1">
      <c r="A346" s="143">
        <v>172</v>
      </c>
      <c r="B346" s="145"/>
      <c r="C346" s="145"/>
      <c r="D346" s="146"/>
      <c r="E346" s="137" t="str">
        <f>IF(D346=""," ",DATEDIF(D346,K346,"Y")&amp;"歳"&amp;DATEDIF(D346,K346,"YM")&amp;"カ月")</f>
        <v xml:space="preserve"> </v>
      </c>
      <c r="F346" s="138"/>
      <c r="G346" s="138"/>
      <c r="H346" s="138"/>
      <c r="I346" s="138"/>
      <c r="J346" s="40" t="s">
        <v>8</v>
      </c>
      <c r="K346" s="139">
        <f>DATE($B1,$D1,1)</f>
        <v>44348</v>
      </c>
      <c r="L346" s="139">
        <f>DATEDIF(D346,K346,"Y")</f>
        <v>121</v>
      </c>
      <c r="M346" s="121" t="str">
        <f t="shared" si="432"/>
        <v>×</v>
      </c>
      <c r="N346" s="87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  <c r="AA346" s="86"/>
      <c r="AB346" s="86"/>
      <c r="AC346" s="86"/>
      <c r="AD346" s="86"/>
      <c r="AE346" s="86"/>
      <c r="AF346" s="86"/>
      <c r="AG346" s="86"/>
      <c r="AH346" s="86"/>
      <c r="AI346" s="86"/>
      <c r="AJ346" s="86"/>
      <c r="AK346" s="86"/>
      <c r="AL346" s="86"/>
      <c r="AM346" s="86"/>
      <c r="AN346" s="86"/>
      <c r="AO346" s="86"/>
      <c r="AP346" s="86"/>
      <c r="AQ346" s="86"/>
      <c r="AR346" s="86"/>
      <c r="AS346" s="41">
        <f>SUM(N346:AR346)</f>
        <v>0</v>
      </c>
      <c r="AT346" s="36">
        <f t="shared" ref="AT346" si="514">COUNT(N346:AR346)</f>
        <v>0</v>
      </c>
    </row>
    <row r="347" spans="1:46" ht="21" customHeight="1" thickBot="1">
      <c r="A347" s="144"/>
      <c r="B347" s="114"/>
      <c r="C347" s="114"/>
      <c r="D347" s="116"/>
      <c r="E347" s="137"/>
      <c r="F347" s="118"/>
      <c r="G347" s="118"/>
      <c r="H347" s="118"/>
      <c r="I347" s="118"/>
      <c r="J347" s="38" t="s">
        <v>24</v>
      </c>
      <c r="K347" s="140"/>
      <c r="L347" s="141"/>
      <c r="M347" s="142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  <c r="AA347" s="90"/>
      <c r="AB347" s="90"/>
      <c r="AC347" s="90"/>
      <c r="AD347" s="90"/>
      <c r="AE347" s="90"/>
      <c r="AF347" s="90"/>
      <c r="AG347" s="90"/>
      <c r="AH347" s="90"/>
      <c r="AI347" s="90"/>
      <c r="AJ347" s="90"/>
      <c r="AK347" s="90"/>
      <c r="AL347" s="90"/>
      <c r="AM347" s="90"/>
      <c r="AN347" s="90"/>
      <c r="AO347" s="90"/>
      <c r="AP347" s="90"/>
      <c r="AQ347" s="90"/>
      <c r="AR347" s="90"/>
      <c r="AS347" s="39" t="str">
        <f t="shared" ref="AS347" si="515">IF(AT346=AT347,"○","×")</f>
        <v>○</v>
      </c>
      <c r="AT347" s="36">
        <f t="shared" ref="AT347" si="516">COUNTIF(N347:AR347,"ａ")+COUNTIF(N347:AR347,"ｂ")+COUNTIF(N347:AR347,"ｃ")</f>
        <v>0</v>
      </c>
    </row>
    <row r="348" spans="1:46" ht="21" customHeight="1">
      <c r="A348" s="143">
        <v>173</v>
      </c>
      <c r="B348" s="145"/>
      <c r="C348" s="145"/>
      <c r="D348" s="146"/>
      <c r="E348" s="137" t="str">
        <f>IF(D348=""," ",DATEDIF(D348,K348,"Y")&amp;"歳"&amp;DATEDIF(D348,K348,"YM")&amp;"カ月")</f>
        <v xml:space="preserve"> </v>
      </c>
      <c r="F348" s="138"/>
      <c r="G348" s="138"/>
      <c r="H348" s="138"/>
      <c r="I348" s="138"/>
      <c r="J348" s="40" t="s">
        <v>8</v>
      </c>
      <c r="K348" s="139">
        <f>DATE($B1,$D1,1)</f>
        <v>44348</v>
      </c>
      <c r="L348" s="139">
        <f>DATEDIF(D348,K348,"Y")</f>
        <v>121</v>
      </c>
      <c r="M348" s="121" t="str">
        <f t="shared" si="432"/>
        <v>×</v>
      </c>
      <c r="N348" s="87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  <c r="AA348" s="86"/>
      <c r="AB348" s="86"/>
      <c r="AC348" s="86"/>
      <c r="AD348" s="86"/>
      <c r="AE348" s="86"/>
      <c r="AF348" s="86"/>
      <c r="AG348" s="86"/>
      <c r="AH348" s="86"/>
      <c r="AI348" s="86"/>
      <c r="AJ348" s="86"/>
      <c r="AK348" s="86"/>
      <c r="AL348" s="86"/>
      <c r="AM348" s="86"/>
      <c r="AN348" s="86"/>
      <c r="AO348" s="86"/>
      <c r="AP348" s="86"/>
      <c r="AQ348" s="86"/>
      <c r="AR348" s="86"/>
      <c r="AS348" s="41">
        <f>SUM(N348:AR348)</f>
        <v>0</v>
      </c>
      <c r="AT348" s="36">
        <f t="shared" ref="AT348" si="517">COUNT(N348:AR348)</f>
        <v>0</v>
      </c>
    </row>
    <row r="349" spans="1:46" ht="21" customHeight="1" thickBot="1">
      <c r="A349" s="144"/>
      <c r="B349" s="114"/>
      <c r="C349" s="114"/>
      <c r="D349" s="116"/>
      <c r="E349" s="137"/>
      <c r="F349" s="118"/>
      <c r="G349" s="118"/>
      <c r="H349" s="118"/>
      <c r="I349" s="118"/>
      <c r="J349" s="38" t="s">
        <v>24</v>
      </c>
      <c r="K349" s="140"/>
      <c r="L349" s="141"/>
      <c r="M349" s="142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  <c r="AA349" s="90"/>
      <c r="AB349" s="90"/>
      <c r="AC349" s="90"/>
      <c r="AD349" s="90"/>
      <c r="AE349" s="90"/>
      <c r="AF349" s="90"/>
      <c r="AG349" s="90"/>
      <c r="AH349" s="90"/>
      <c r="AI349" s="90"/>
      <c r="AJ349" s="90"/>
      <c r="AK349" s="90"/>
      <c r="AL349" s="90"/>
      <c r="AM349" s="90"/>
      <c r="AN349" s="90"/>
      <c r="AO349" s="90"/>
      <c r="AP349" s="90"/>
      <c r="AQ349" s="90"/>
      <c r="AR349" s="90"/>
      <c r="AS349" s="39" t="str">
        <f t="shared" ref="AS349" si="518">IF(AT348=AT349,"○","×")</f>
        <v>○</v>
      </c>
      <c r="AT349" s="36">
        <f t="shared" ref="AT349" si="519">COUNTIF(N349:AR349,"ａ")+COUNTIF(N349:AR349,"ｂ")+COUNTIF(N349:AR349,"ｃ")</f>
        <v>0</v>
      </c>
    </row>
    <row r="350" spans="1:46" ht="21" customHeight="1">
      <c r="A350" s="143">
        <v>174</v>
      </c>
      <c r="B350" s="145"/>
      <c r="C350" s="145"/>
      <c r="D350" s="146"/>
      <c r="E350" s="137" t="str">
        <f>IF(D350=""," ",DATEDIF(D350,K350,"Y")&amp;"歳"&amp;DATEDIF(D350,K350,"YM")&amp;"カ月")</f>
        <v xml:space="preserve"> </v>
      </c>
      <c r="F350" s="138"/>
      <c r="G350" s="138"/>
      <c r="H350" s="138"/>
      <c r="I350" s="138"/>
      <c r="J350" s="40" t="s">
        <v>8</v>
      </c>
      <c r="K350" s="139">
        <f>DATE($B1,$D1,1)</f>
        <v>44348</v>
      </c>
      <c r="L350" s="139">
        <f>DATEDIF(D350,K350,"Y")</f>
        <v>121</v>
      </c>
      <c r="M350" s="121" t="str">
        <f t="shared" si="432"/>
        <v>×</v>
      </c>
      <c r="N350" s="87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  <c r="AA350" s="86"/>
      <c r="AB350" s="86"/>
      <c r="AC350" s="86"/>
      <c r="AD350" s="86"/>
      <c r="AE350" s="86"/>
      <c r="AF350" s="86"/>
      <c r="AG350" s="86"/>
      <c r="AH350" s="86"/>
      <c r="AI350" s="86"/>
      <c r="AJ350" s="86"/>
      <c r="AK350" s="86"/>
      <c r="AL350" s="86"/>
      <c r="AM350" s="86"/>
      <c r="AN350" s="86"/>
      <c r="AO350" s="86"/>
      <c r="AP350" s="86"/>
      <c r="AQ350" s="86"/>
      <c r="AR350" s="86"/>
      <c r="AS350" s="41">
        <f>SUM(N350:AR350)</f>
        <v>0</v>
      </c>
      <c r="AT350" s="36">
        <f t="shared" ref="AT350" si="520">COUNT(N350:AR350)</f>
        <v>0</v>
      </c>
    </row>
    <row r="351" spans="1:46" ht="21" customHeight="1" thickBot="1">
      <c r="A351" s="144"/>
      <c r="B351" s="114"/>
      <c r="C351" s="114"/>
      <c r="D351" s="116"/>
      <c r="E351" s="137"/>
      <c r="F351" s="118"/>
      <c r="G351" s="118"/>
      <c r="H351" s="118"/>
      <c r="I351" s="118"/>
      <c r="J351" s="38" t="s">
        <v>24</v>
      </c>
      <c r="K351" s="140"/>
      <c r="L351" s="141"/>
      <c r="M351" s="142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  <c r="AB351" s="90"/>
      <c r="AC351" s="90"/>
      <c r="AD351" s="90"/>
      <c r="AE351" s="90"/>
      <c r="AF351" s="90"/>
      <c r="AG351" s="90"/>
      <c r="AH351" s="90"/>
      <c r="AI351" s="90"/>
      <c r="AJ351" s="90"/>
      <c r="AK351" s="90"/>
      <c r="AL351" s="90"/>
      <c r="AM351" s="90"/>
      <c r="AN351" s="90"/>
      <c r="AO351" s="90"/>
      <c r="AP351" s="90"/>
      <c r="AQ351" s="90"/>
      <c r="AR351" s="90"/>
      <c r="AS351" s="39" t="str">
        <f t="shared" ref="AS351" si="521">IF(AT350=AT351,"○","×")</f>
        <v>○</v>
      </c>
      <c r="AT351" s="36">
        <f t="shared" ref="AT351" si="522">COUNTIF(N351:AR351,"ａ")+COUNTIF(N351:AR351,"ｂ")+COUNTIF(N351:AR351,"ｃ")</f>
        <v>0</v>
      </c>
    </row>
    <row r="352" spans="1:46" ht="21" customHeight="1">
      <c r="A352" s="143">
        <v>175</v>
      </c>
      <c r="B352" s="145"/>
      <c r="C352" s="145"/>
      <c r="D352" s="146"/>
      <c r="E352" s="137" t="str">
        <f>IF(D352=""," ",DATEDIF(D352,K352,"Y")&amp;"歳"&amp;DATEDIF(D352,K352,"YM")&amp;"カ月")</f>
        <v xml:space="preserve"> </v>
      </c>
      <c r="F352" s="138"/>
      <c r="G352" s="138"/>
      <c r="H352" s="138"/>
      <c r="I352" s="138"/>
      <c r="J352" s="40" t="s">
        <v>8</v>
      </c>
      <c r="K352" s="139">
        <f>DATE($B1,$D1,1)</f>
        <v>44348</v>
      </c>
      <c r="L352" s="139">
        <f>DATEDIF(D352,K352,"Y")</f>
        <v>121</v>
      </c>
      <c r="M352" s="121" t="str">
        <f t="shared" si="432"/>
        <v>×</v>
      </c>
      <c r="N352" s="87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  <c r="AK352" s="86"/>
      <c r="AL352" s="86"/>
      <c r="AM352" s="86"/>
      <c r="AN352" s="86"/>
      <c r="AO352" s="86"/>
      <c r="AP352" s="86"/>
      <c r="AQ352" s="86"/>
      <c r="AR352" s="86"/>
      <c r="AS352" s="41">
        <f>SUM(N352:AR352)</f>
        <v>0</v>
      </c>
      <c r="AT352" s="36">
        <f t="shared" ref="AT352" si="523">COUNT(N352:AR352)</f>
        <v>0</v>
      </c>
    </row>
    <row r="353" spans="1:46" ht="21" customHeight="1" thickBot="1">
      <c r="A353" s="144"/>
      <c r="B353" s="114"/>
      <c r="C353" s="114"/>
      <c r="D353" s="116"/>
      <c r="E353" s="137"/>
      <c r="F353" s="118"/>
      <c r="G353" s="118"/>
      <c r="H353" s="118"/>
      <c r="I353" s="118"/>
      <c r="J353" s="38" t="s">
        <v>24</v>
      </c>
      <c r="K353" s="140"/>
      <c r="L353" s="141"/>
      <c r="M353" s="142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  <c r="AA353" s="90"/>
      <c r="AB353" s="90"/>
      <c r="AC353" s="90"/>
      <c r="AD353" s="90"/>
      <c r="AE353" s="90"/>
      <c r="AF353" s="90"/>
      <c r="AG353" s="90"/>
      <c r="AH353" s="90"/>
      <c r="AI353" s="90"/>
      <c r="AJ353" s="90"/>
      <c r="AK353" s="90"/>
      <c r="AL353" s="90"/>
      <c r="AM353" s="90"/>
      <c r="AN353" s="90"/>
      <c r="AO353" s="90"/>
      <c r="AP353" s="90"/>
      <c r="AQ353" s="90"/>
      <c r="AR353" s="90"/>
      <c r="AS353" s="39" t="str">
        <f t="shared" ref="AS353" si="524">IF(AT352=AT353,"○","×")</f>
        <v>○</v>
      </c>
      <c r="AT353" s="36">
        <f t="shared" ref="AT353" si="525">COUNTIF(N353:AR353,"ａ")+COUNTIF(N353:AR353,"ｂ")+COUNTIF(N353:AR353,"ｃ")</f>
        <v>0</v>
      </c>
    </row>
    <row r="354" spans="1:46" ht="21" customHeight="1">
      <c r="A354" s="143">
        <v>176</v>
      </c>
      <c r="B354" s="145"/>
      <c r="C354" s="145"/>
      <c r="D354" s="146"/>
      <c r="E354" s="137" t="str">
        <f>IF(D354=""," ",DATEDIF(D354,K354,"Y")&amp;"歳"&amp;DATEDIF(D354,K354,"YM")&amp;"カ月")</f>
        <v xml:space="preserve"> </v>
      </c>
      <c r="F354" s="138"/>
      <c r="G354" s="138"/>
      <c r="H354" s="138"/>
      <c r="I354" s="138"/>
      <c r="J354" s="40" t="s">
        <v>8</v>
      </c>
      <c r="K354" s="139">
        <f>DATE($B1,$D1,1)</f>
        <v>44348</v>
      </c>
      <c r="L354" s="139">
        <f>DATEDIF(D354,K354,"Y")</f>
        <v>121</v>
      </c>
      <c r="M354" s="121" t="str">
        <f t="shared" si="432"/>
        <v>×</v>
      </c>
      <c r="N354" s="87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  <c r="AK354" s="86"/>
      <c r="AL354" s="86"/>
      <c r="AM354" s="86"/>
      <c r="AN354" s="86"/>
      <c r="AO354" s="86"/>
      <c r="AP354" s="86"/>
      <c r="AQ354" s="86"/>
      <c r="AR354" s="86"/>
      <c r="AS354" s="41">
        <f>SUM(N354:AR354)</f>
        <v>0</v>
      </c>
      <c r="AT354" s="36">
        <f t="shared" ref="AT354" si="526">COUNT(N354:AR354)</f>
        <v>0</v>
      </c>
    </row>
    <row r="355" spans="1:46" ht="21" customHeight="1" thickBot="1">
      <c r="A355" s="144"/>
      <c r="B355" s="114"/>
      <c r="C355" s="114"/>
      <c r="D355" s="116"/>
      <c r="E355" s="137"/>
      <c r="F355" s="118"/>
      <c r="G355" s="118"/>
      <c r="H355" s="118"/>
      <c r="I355" s="118"/>
      <c r="J355" s="38" t="s">
        <v>24</v>
      </c>
      <c r="K355" s="140"/>
      <c r="L355" s="141"/>
      <c r="M355" s="142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  <c r="AA355" s="90"/>
      <c r="AB355" s="90"/>
      <c r="AC355" s="90"/>
      <c r="AD355" s="90"/>
      <c r="AE355" s="90"/>
      <c r="AF355" s="90"/>
      <c r="AG355" s="90"/>
      <c r="AH355" s="90"/>
      <c r="AI355" s="90"/>
      <c r="AJ355" s="90"/>
      <c r="AK355" s="90"/>
      <c r="AL355" s="90"/>
      <c r="AM355" s="90"/>
      <c r="AN355" s="90"/>
      <c r="AO355" s="90"/>
      <c r="AP355" s="90"/>
      <c r="AQ355" s="90"/>
      <c r="AR355" s="90"/>
      <c r="AS355" s="39" t="str">
        <f t="shared" ref="AS355" si="527">IF(AT354=AT355,"○","×")</f>
        <v>○</v>
      </c>
      <c r="AT355" s="36">
        <f t="shared" ref="AT355" si="528">COUNTIF(N355:AR355,"ａ")+COUNTIF(N355:AR355,"ｂ")+COUNTIF(N355:AR355,"ｃ")</f>
        <v>0</v>
      </c>
    </row>
    <row r="356" spans="1:46" ht="21" customHeight="1">
      <c r="A356" s="143">
        <v>177</v>
      </c>
      <c r="B356" s="145"/>
      <c r="C356" s="145"/>
      <c r="D356" s="146"/>
      <c r="E356" s="137" t="str">
        <f>IF(D356=""," ",DATEDIF(D356,K356,"Y")&amp;"歳"&amp;DATEDIF(D356,K356,"YM")&amp;"カ月")</f>
        <v xml:space="preserve"> </v>
      </c>
      <c r="F356" s="138"/>
      <c r="G356" s="138"/>
      <c r="H356" s="138"/>
      <c r="I356" s="138"/>
      <c r="J356" s="40" t="s">
        <v>8</v>
      </c>
      <c r="K356" s="139">
        <f>DATE($B1,$D1,1)</f>
        <v>44348</v>
      </c>
      <c r="L356" s="139">
        <f>DATEDIF(D356,K356,"Y")</f>
        <v>121</v>
      </c>
      <c r="M356" s="121" t="str">
        <f t="shared" ref="M356:M400" si="529">IF(L356=0,"○",IF(L356=1,"△",IF(L356=2,"□",IF(L356=3,"◇","×"))))</f>
        <v>×</v>
      </c>
      <c r="N356" s="87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  <c r="AK356" s="86"/>
      <c r="AL356" s="86"/>
      <c r="AM356" s="86"/>
      <c r="AN356" s="86"/>
      <c r="AO356" s="86"/>
      <c r="AP356" s="86"/>
      <c r="AQ356" s="86"/>
      <c r="AR356" s="86"/>
      <c r="AS356" s="41">
        <f>SUM(N356:AR356)</f>
        <v>0</v>
      </c>
      <c r="AT356" s="36">
        <f t="shared" ref="AT356" si="530">COUNT(N356:AR356)</f>
        <v>0</v>
      </c>
    </row>
    <row r="357" spans="1:46" ht="21" customHeight="1" thickBot="1">
      <c r="A357" s="144"/>
      <c r="B357" s="114"/>
      <c r="C357" s="114"/>
      <c r="D357" s="116"/>
      <c r="E357" s="137"/>
      <c r="F357" s="118"/>
      <c r="G357" s="118"/>
      <c r="H357" s="118"/>
      <c r="I357" s="118"/>
      <c r="J357" s="38" t="s">
        <v>24</v>
      </c>
      <c r="K357" s="140"/>
      <c r="L357" s="141"/>
      <c r="M357" s="142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  <c r="AA357" s="90"/>
      <c r="AB357" s="90"/>
      <c r="AC357" s="90"/>
      <c r="AD357" s="90"/>
      <c r="AE357" s="90"/>
      <c r="AF357" s="90"/>
      <c r="AG357" s="90"/>
      <c r="AH357" s="90"/>
      <c r="AI357" s="90"/>
      <c r="AJ357" s="90"/>
      <c r="AK357" s="90"/>
      <c r="AL357" s="90"/>
      <c r="AM357" s="90"/>
      <c r="AN357" s="90"/>
      <c r="AO357" s="90"/>
      <c r="AP357" s="90"/>
      <c r="AQ357" s="90"/>
      <c r="AR357" s="90"/>
      <c r="AS357" s="39" t="str">
        <f t="shared" ref="AS357" si="531">IF(AT356=AT357,"○","×")</f>
        <v>○</v>
      </c>
      <c r="AT357" s="36">
        <f t="shared" ref="AT357" si="532">COUNTIF(N357:AR357,"ａ")+COUNTIF(N357:AR357,"ｂ")+COUNTIF(N357:AR357,"ｃ")</f>
        <v>0</v>
      </c>
    </row>
    <row r="358" spans="1:46" ht="21" customHeight="1">
      <c r="A358" s="143">
        <v>178</v>
      </c>
      <c r="B358" s="145"/>
      <c r="C358" s="145"/>
      <c r="D358" s="146"/>
      <c r="E358" s="137" t="str">
        <f>IF(D358=""," ",DATEDIF(D358,K358,"Y")&amp;"歳"&amp;DATEDIF(D358,K358,"YM")&amp;"カ月")</f>
        <v xml:space="preserve"> </v>
      </c>
      <c r="F358" s="138"/>
      <c r="G358" s="138"/>
      <c r="H358" s="138"/>
      <c r="I358" s="138"/>
      <c r="J358" s="40" t="s">
        <v>8</v>
      </c>
      <c r="K358" s="139">
        <f>DATE($B1,$D1,1)</f>
        <v>44348</v>
      </c>
      <c r="L358" s="139">
        <f>DATEDIF(D358,K358,"Y")</f>
        <v>121</v>
      </c>
      <c r="M358" s="121" t="str">
        <f t="shared" si="529"/>
        <v>×</v>
      </c>
      <c r="N358" s="87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86"/>
      <c r="AA358" s="86"/>
      <c r="AB358" s="86"/>
      <c r="AC358" s="86"/>
      <c r="AD358" s="86"/>
      <c r="AE358" s="86"/>
      <c r="AF358" s="86"/>
      <c r="AG358" s="86"/>
      <c r="AH358" s="86"/>
      <c r="AI358" s="86"/>
      <c r="AJ358" s="86"/>
      <c r="AK358" s="86"/>
      <c r="AL358" s="86"/>
      <c r="AM358" s="86"/>
      <c r="AN358" s="86"/>
      <c r="AO358" s="86"/>
      <c r="AP358" s="86"/>
      <c r="AQ358" s="86"/>
      <c r="AR358" s="86"/>
      <c r="AS358" s="41">
        <f>SUM(N358:AR358)</f>
        <v>0</v>
      </c>
      <c r="AT358" s="36">
        <f t="shared" ref="AT358" si="533">COUNT(N358:AR358)</f>
        <v>0</v>
      </c>
    </row>
    <row r="359" spans="1:46" ht="21" customHeight="1" thickBot="1">
      <c r="A359" s="144"/>
      <c r="B359" s="114"/>
      <c r="C359" s="114"/>
      <c r="D359" s="116"/>
      <c r="E359" s="137"/>
      <c r="F359" s="118"/>
      <c r="G359" s="118"/>
      <c r="H359" s="118"/>
      <c r="I359" s="118"/>
      <c r="J359" s="38" t="s">
        <v>24</v>
      </c>
      <c r="K359" s="140"/>
      <c r="L359" s="141"/>
      <c r="M359" s="142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  <c r="AB359" s="90"/>
      <c r="AC359" s="90"/>
      <c r="AD359" s="90"/>
      <c r="AE359" s="90"/>
      <c r="AF359" s="90"/>
      <c r="AG359" s="90"/>
      <c r="AH359" s="90"/>
      <c r="AI359" s="90"/>
      <c r="AJ359" s="90"/>
      <c r="AK359" s="90"/>
      <c r="AL359" s="90"/>
      <c r="AM359" s="90"/>
      <c r="AN359" s="90"/>
      <c r="AO359" s="90"/>
      <c r="AP359" s="90"/>
      <c r="AQ359" s="90"/>
      <c r="AR359" s="90"/>
      <c r="AS359" s="39" t="str">
        <f t="shared" ref="AS359" si="534">IF(AT358=AT359,"○","×")</f>
        <v>○</v>
      </c>
      <c r="AT359" s="36">
        <f t="shared" ref="AT359" si="535">COUNTIF(N359:AR359,"ａ")+COUNTIF(N359:AR359,"ｂ")+COUNTIF(N359:AR359,"ｃ")</f>
        <v>0</v>
      </c>
    </row>
    <row r="360" spans="1:46" ht="21" customHeight="1">
      <c r="A360" s="143">
        <v>179</v>
      </c>
      <c r="B360" s="145"/>
      <c r="C360" s="145"/>
      <c r="D360" s="146"/>
      <c r="E360" s="137" t="str">
        <f>IF(D360=""," ",DATEDIF(D360,K360,"Y")&amp;"歳"&amp;DATEDIF(D360,K360,"YM")&amp;"カ月")</f>
        <v xml:space="preserve"> </v>
      </c>
      <c r="F360" s="138"/>
      <c r="G360" s="138"/>
      <c r="H360" s="138"/>
      <c r="I360" s="138"/>
      <c r="J360" s="40" t="s">
        <v>8</v>
      </c>
      <c r="K360" s="139">
        <f>DATE($B1,$D1,1)</f>
        <v>44348</v>
      </c>
      <c r="L360" s="139">
        <f>DATEDIF(D360,K360,"Y")</f>
        <v>121</v>
      </c>
      <c r="M360" s="121" t="str">
        <f t="shared" si="529"/>
        <v>×</v>
      </c>
      <c r="N360" s="87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86"/>
      <c r="AA360" s="86"/>
      <c r="AB360" s="86"/>
      <c r="AC360" s="86"/>
      <c r="AD360" s="86"/>
      <c r="AE360" s="86"/>
      <c r="AF360" s="86"/>
      <c r="AG360" s="86"/>
      <c r="AH360" s="86"/>
      <c r="AI360" s="86"/>
      <c r="AJ360" s="86"/>
      <c r="AK360" s="86"/>
      <c r="AL360" s="86"/>
      <c r="AM360" s="86"/>
      <c r="AN360" s="86"/>
      <c r="AO360" s="86"/>
      <c r="AP360" s="86"/>
      <c r="AQ360" s="86"/>
      <c r="AR360" s="86"/>
      <c r="AS360" s="41">
        <f>SUM(N360:AR360)</f>
        <v>0</v>
      </c>
      <c r="AT360" s="36">
        <f t="shared" ref="AT360" si="536">COUNT(N360:AR360)</f>
        <v>0</v>
      </c>
    </row>
    <row r="361" spans="1:46" ht="21" customHeight="1" thickBot="1">
      <c r="A361" s="144"/>
      <c r="B361" s="114"/>
      <c r="C361" s="114"/>
      <c r="D361" s="116"/>
      <c r="E361" s="137"/>
      <c r="F361" s="118"/>
      <c r="G361" s="118"/>
      <c r="H361" s="118"/>
      <c r="I361" s="118"/>
      <c r="J361" s="38" t="s">
        <v>24</v>
      </c>
      <c r="K361" s="140"/>
      <c r="L361" s="141"/>
      <c r="M361" s="142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  <c r="AC361" s="90"/>
      <c r="AD361" s="90"/>
      <c r="AE361" s="90"/>
      <c r="AF361" s="90"/>
      <c r="AG361" s="90"/>
      <c r="AH361" s="90"/>
      <c r="AI361" s="90"/>
      <c r="AJ361" s="90"/>
      <c r="AK361" s="90"/>
      <c r="AL361" s="90"/>
      <c r="AM361" s="90"/>
      <c r="AN361" s="90"/>
      <c r="AO361" s="90"/>
      <c r="AP361" s="90"/>
      <c r="AQ361" s="90"/>
      <c r="AR361" s="90"/>
      <c r="AS361" s="39" t="str">
        <f t="shared" ref="AS361" si="537">IF(AT360=AT361,"○","×")</f>
        <v>○</v>
      </c>
      <c r="AT361" s="36">
        <f t="shared" ref="AT361" si="538">COUNTIF(N361:AR361,"ａ")+COUNTIF(N361:AR361,"ｂ")+COUNTIF(N361:AR361,"ｃ")</f>
        <v>0</v>
      </c>
    </row>
    <row r="362" spans="1:46" ht="21" customHeight="1">
      <c r="A362" s="143">
        <v>180</v>
      </c>
      <c r="B362" s="145"/>
      <c r="C362" s="145"/>
      <c r="D362" s="146"/>
      <c r="E362" s="137" t="str">
        <f>IF(D362=""," ",DATEDIF(D362,K362,"Y")&amp;"歳"&amp;DATEDIF(D362,K362,"YM")&amp;"カ月")</f>
        <v xml:space="preserve"> </v>
      </c>
      <c r="F362" s="138"/>
      <c r="G362" s="138"/>
      <c r="H362" s="138"/>
      <c r="I362" s="138"/>
      <c r="J362" s="40" t="s">
        <v>8</v>
      </c>
      <c r="K362" s="139">
        <f>DATE($B1,$D1,1)</f>
        <v>44348</v>
      </c>
      <c r="L362" s="139">
        <f>DATEDIF(D362,K362,"Y")</f>
        <v>121</v>
      </c>
      <c r="M362" s="121" t="str">
        <f t="shared" si="529"/>
        <v>×</v>
      </c>
      <c r="N362" s="87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86"/>
      <c r="AA362" s="86"/>
      <c r="AB362" s="86"/>
      <c r="AC362" s="86"/>
      <c r="AD362" s="86"/>
      <c r="AE362" s="86"/>
      <c r="AF362" s="86"/>
      <c r="AG362" s="86"/>
      <c r="AH362" s="86"/>
      <c r="AI362" s="86"/>
      <c r="AJ362" s="86"/>
      <c r="AK362" s="86"/>
      <c r="AL362" s="86"/>
      <c r="AM362" s="86"/>
      <c r="AN362" s="86"/>
      <c r="AO362" s="86"/>
      <c r="AP362" s="86"/>
      <c r="AQ362" s="86"/>
      <c r="AR362" s="86"/>
      <c r="AS362" s="41">
        <f>SUM(N362:AR362)</f>
        <v>0</v>
      </c>
      <c r="AT362" s="36">
        <f t="shared" ref="AT362" si="539">COUNT(N362:AR362)</f>
        <v>0</v>
      </c>
    </row>
    <row r="363" spans="1:46" ht="21" customHeight="1" thickBot="1">
      <c r="A363" s="144"/>
      <c r="B363" s="114"/>
      <c r="C363" s="114"/>
      <c r="D363" s="116"/>
      <c r="E363" s="137"/>
      <c r="F363" s="118"/>
      <c r="G363" s="118"/>
      <c r="H363" s="118"/>
      <c r="I363" s="118"/>
      <c r="J363" s="38" t="s">
        <v>24</v>
      </c>
      <c r="K363" s="140"/>
      <c r="L363" s="141"/>
      <c r="M363" s="142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  <c r="AC363" s="90"/>
      <c r="AD363" s="90"/>
      <c r="AE363" s="90"/>
      <c r="AF363" s="90"/>
      <c r="AG363" s="90"/>
      <c r="AH363" s="90"/>
      <c r="AI363" s="90"/>
      <c r="AJ363" s="90"/>
      <c r="AK363" s="90"/>
      <c r="AL363" s="90"/>
      <c r="AM363" s="90"/>
      <c r="AN363" s="90"/>
      <c r="AO363" s="90"/>
      <c r="AP363" s="90"/>
      <c r="AQ363" s="90"/>
      <c r="AR363" s="90"/>
      <c r="AS363" s="39" t="str">
        <f t="shared" ref="AS363" si="540">IF(AT362=AT363,"○","×")</f>
        <v>○</v>
      </c>
      <c r="AT363" s="36">
        <f t="shared" ref="AT363" si="541">COUNTIF(N363:AR363,"ａ")+COUNTIF(N363:AR363,"ｂ")+COUNTIF(N363:AR363,"ｃ")</f>
        <v>0</v>
      </c>
    </row>
    <row r="364" spans="1:46" ht="21" customHeight="1">
      <c r="A364" s="143">
        <v>181</v>
      </c>
      <c r="B364" s="145"/>
      <c r="C364" s="145"/>
      <c r="D364" s="146"/>
      <c r="E364" s="137" t="str">
        <f>IF(D364=""," ",DATEDIF(D364,K364,"Y")&amp;"歳"&amp;DATEDIF(D364,K364,"YM")&amp;"カ月")</f>
        <v xml:space="preserve"> </v>
      </c>
      <c r="F364" s="138"/>
      <c r="G364" s="138"/>
      <c r="H364" s="138"/>
      <c r="I364" s="138"/>
      <c r="J364" s="40" t="s">
        <v>8</v>
      </c>
      <c r="K364" s="139">
        <f>DATE($B1,$D1,1)</f>
        <v>44348</v>
      </c>
      <c r="L364" s="139">
        <f>DATEDIF(D364,K364,"Y")</f>
        <v>121</v>
      </c>
      <c r="M364" s="121" t="str">
        <f t="shared" si="529"/>
        <v>×</v>
      </c>
      <c r="N364" s="87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  <c r="Z364" s="86"/>
      <c r="AA364" s="86"/>
      <c r="AB364" s="86"/>
      <c r="AC364" s="86"/>
      <c r="AD364" s="86"/>
      <c r="AE364" s="86"/>
      <c r="AF364" s="86"/>
      <c r="AG364" s="86"/>
      <c r="AH364" s="86"/>
      <c r="AI364" s="86"/>
      <c r="AJ364" s="86"/>
      <c r="AK364" s="86"/>
      <c r="AL364" s="86"/>
      <c r="AM364" s="86"/>
      <c r="AN364" s="86"/>
      <c r="AO364" s="86"/>
      <c r="AP364" s="86"/>
      <c r="AQ364" s="86"/>
      <c r="AR364" s="86"/>
      <c r="AS364" s="41">
        <f>SUM(N364:AR364)</f>
        <v>0</v>
      </c>
      <c r="AT364" s="36">
        <f t="shared" ref="AT364" si="542">COUNT(N364:AR364)</f>
        <v>0</v>
      </c>
    </row>
    <row r="365" spans="1:46" ht="21" customHeight="1" thickBot="1">
      <c r="A365" s="144"/>
      <c r="B365" s="114"/>
      <c r="C365" s="114"/>
      <c r="D365" s="116"/>
      <c r="E365" s="137"/>
      <c r="F365" s="118"/>
      <c r="G365" s="118"/>
      <c r="H365" s="118"/>
      <c r="I365" s="118"/>
      <c r="J365" s="38" t="s">
        <v>24</v>
      </c>
      <c r="K365" s="140"/>
      <c r="L365" s="141"/>
      <c r="M365" s="142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  <c r="AB365" s="90"/>
      <c r="AC365" s="90"/>
      <c r="AD365" s="90"/>
      <c r="AE365" s="90"/>
      <c r="AF365" s="90"/>
      <c r="AG365" s="90"/>
      <c r="AH365" s="90"/>
      <c r="AI365" s="90"/>
      <c r="AJ365" s="90"/>
      <c r="AK365" s="90"/>
      <c r="AL365" s="90"/>
      <c r="AM365" s="90"/>
      <c r="AN365" s="90"/>
      <c r="AO365" s="90"/>
      <c r="AP365" s="90"/>
      <c r="AQ365" s="90"/>
      <c r="AR365" s="90"/>
      <c r="AS365" s="39" t="str">
        <f t="shared" ref="AS365" si="543">IF(AT364=AT365,"○","×")</f>
        <v>○</v>
      </c>
      <c r="AT365" s="36">
        <f t="shared" ref="AT365" si="544">COUNTIF(N365:AR365,"ａ")+COUNTIF(N365:AR365,"ｂ")+COUNTIF(N365:AR365,"ｃ")</f>
        <v>0</v>
      </c>
    </row>
    <row r="366" spans="1:46" ht="21" customHeight="1">
      <c r="A366" s="143">
        <v>182</v>
      </c>
      <c r="B366" s="145"/>
      <c r="C366" s="145"/>
      <c r="D366" s="146"/>
      <c r="E366" s="137" t="str">
        <f>IF(D366=""," ",DATEDIF(D366,K366,"Y")&amp;"歳"&amp;DATEDIF(D366,K366,"YM")&amp;"カ月")</f>
        <v xml:space="preserve"> </v>
      </c>
      <c r="F366" s="138"/>
      <c r="G366" s="138"/>
      <c r="H366" s="138"/>
      <c r="I366" s="138"/>
      <c r="J366" s="40" t="s">
        <v>8</v>
      </c>
      <c r="K366" s="139">
        <f>DATE($B1,$D1,1)</f>
        <v>44348</v>
      </c>
      <c r="L366" s="139">
        <f>DATEDIF(D366,K366,"Y")</f>
        <v>121</v>
      </c>
      <c r="M366" s="121" t="str">
        <f t="shared" si="529"/>
        <v>×</v>
      </c>
      <c r="N366" s="87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  <c r="AA366" s="86"/>
      <c r="AB366" s="86"/>
      <c r="AC366" s="86"/>
      <c r="AD366" s="86"/>
      <c r="AE366" s="86"/>
      <c r="AF366" s="86"/>
      <c r="AG366" s="86"/>
      <c r="AH366" s="86"/>
      <c r="AI366" s="86"/>
      <c r="AJ366" s="86"/>
      <c r="AK366" s="86"/>
      <c r="AL366" s="86"/>
      <c r="AM366" s="86"/>
      <c r="AN366" s="86"/>
      <c r="AO366" s="86"/>
      <c r="AP366" s="86"/>
      <c r="AQ366" s="86"/>
      <c r="AR366" s="86"/>
      <c r="AS366" s="41">
        <f>SUM(N366:AR366)</f>
        <v>0</v>
      </c>
      <c r="AT366" s="36">
        <f t="shared" ref="AT366" si="545">COUNT(N366:AR366)</f>
        <v>0</v>
      </c>
    </row>
    <row r="367" spans="1:46" ht="21" customHeight="1" thickBot="1">
      <c r="A367" s="144"/>
      <c r="B367" s="114"/>
      <c r="C367" s="114"/>
      <c r="D367" s="116"/>
      <c r="E367" s="137"/>
      <c r="F367" s="118"/>
      <c r="G367" s="118"/>
      <c r="H367" s="118"/>
      <c r="I367" s="118"/>
      <c r="J367" s="38" t="s">
        <v>24</v>
      </c>
      <c r="K367" s="140"/>
      <c r="L367" s="141"/>
      <c r="M367" s="142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  <c r="AC367" s="90"/>
      <c r="AD367" s="90"/>
      <c r="AE367" s="90"/>
      <c r="AF367" s="90"/>
      <c r="AG367" s="90"/>
      <c r="AH367" s="90"/>
      <c r="AI367" s="90"/>
      <c r="AJ367" s="90"/>
      <c r="AK367" s="90"/>
      <c r="AL367" s="90"/>
      <c r="AM367" s="90"/>
      <c r="AN367" s="90"/>
      <c r="AO367" s="90"/>
      <c r="AP367" s="90"/>
      <c r="AQ367" s="90"/>
      <c r="AR367" s="90"/>
      <c r="AS367" s="39" t="str">
        <f t="shared" ref="AS367" si="546">IF(AT366=AT367,"○","×")</f>
        <v>○</v>
      </c>
      <c r="AT367" s="36">
        <f t="shared" ref="AT367" si="547">COUNTIF(N367:AR367,"ａ")+COUNTIF(N367:AR367,"ｂ")+COUNTIF(N367:AR367,"ｃ")</f>
        <v>0</v>
      </c>
    </row>
    <row r="368" spans="1:46" ht="21" customHeight="1">
      <c r="A368" s="143">
        <v>183</v>
      </c>
      <c r="B368" s="145"/>
      <c r="C368" s="145"/>
      <c r="D368" s="146"/>
      <c r="E368" s="137" t="str">
        <f>IF(D368=""," ",DATEDIF(D368,K368,"Y")&amp;"歳"&amp;DATEDIF(D368,K368,"YM")&amp;"カ月")</f>
        <v xml:space="preserve"> </v>
      </c>
      <c r="F368" s="138"/>
      <c r="G368" s="138"/>
      <c r="H368" s="138"/>
      <c r="I368" s="138"/>
      <c r="J368" s="40" t="s">
        <v>8</v>
      </c>
      <c r="K368" s="139">
        <f>DATE($B1,$D1,1)</f>
        <v>44348</v>
      </c>
      <c r="L368" s="139">
        <f>DATEDIF(D368,K368,"Y")</f>
        <v>121</v>
      </c>
      <c r="M368" s="121" t="str">
        <f t="shared" si="529"/>
        <v>×</v>
      </c>
      <c r="N368" s="87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  <c r="Z368" s="86"/>
      <c r="AA368" s="86"/>
      <c r="AB368" s="86"/>
      <c r="AC368" s="86"/>
      <c r="AD368" s="86"/>
      <c r="AE368" s="86"/>
      <c r="AF368" s="86"/>
      <c r="AG368" s="86"/>
      <c r="AH368" s="86"/>
      <c r="AI368" s="86"/>
      <c r="AJ368" s="86"/>
      <c r="AK368" s="86"/>
      <c r="AL368" s="86"/>
      <c r="AM368" s="86"/>
      <c r="AN368" s="86"/>
      <c r="AO368" s="86"/>
      <c r="AP368" s="86"/>
      <c r="AQ368" s="86"/>
      <c r="AR368" s="86"/>
      <c r="AS368" s="41">
        <f>SUM(N368:AR368)</f>
        <v>0</v>
      </c>
      <c r="AT368" s="36">
        <f t="shared" ref="AT368" si="548">COUNT(N368:AR368)</f>
        <v>0</v>
      </c>
    </row>
    <row r="369" spans="1:46" ht="21" customHeight="1" thickBot="1">
      <c r="A369" s="144"/>
      <c r="B369" s="114"/>
      <c r="C369" s="114"/>
      <c r="D369" s="116"/>
      <c r="E369" s="137"/>
      <c r="F369" s="118"/>
      <c r="G369" s="118"/>
      <c r="H369" s="118"/>
      <c r="I369" s="118"/>
      <c r="J369" s="38" t="s">
        <v>24</v>
      </c>
      <c r="K369" s="140"/>
      <c r="L369" s="141"/>
      <c r="M369" s="142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  <c r="AB369" s="90"/>
      <c r="AC369" s="90"/>
      <c r="AD369" s="90"/>
      <c r="AE369" s="90"/>
      <c r="AF369" s="90"/>
      <c r="AG369" s="90"/>
      <c r="AH369" s="90"/>
      <c r="AI369" s="90"/>
      <c r="AJ369" s="90"/>
      <c r="AK369" s="90"/>
      <c r="AL369" s="90"/>
      <c r="AM369" s="90"/>
      <c r="AN369" s="90"/>
      <c r="AO369" s="90"/>
      <c r="AP369" s="90"/>
      <c r="AQ369" s="90"/>
      <c r="AR369" s="90"/>
      <c r="AS369" s="39" t="str">
        <f t="shared" ref="AS369" si="549">IF(AT368=AT369,"○","×")</f>
        <v>○</v>
      </c>
      <c r="AT369" s="36">
        <f t="shared" ref="AT369" si="550">COUNTIF(N369:AR369,"ａ")+COUNTIF(N369:AR369,"ｂ")+COUNTIF(N369:AR369,"ｃ")</f>
        <v>0</v>
      </c>
    </row>
    <row r="370" spans="1:46" ht="21" customHeight="1">
      <c r="A370" s="143">
        <v>184</v>
      </c>
      <c r="B370" s="145"/>
      <c r="C370" s="145"/>
      <c r="D370" s="146"/>
      <c r="E370" s="137" t="str">
        <f>IF(D370=""," ",DATEDIF(D370,K370,"Y")&amp;"歳"&amp;DATEDIF(D370,K370,"YM")&amp;"カ月")</f>
        <v xml:space="preserve"> </v>
      </c>
      <c r="F370" s="138"/>
      <c r="G370" s="138"/>
      <c r="H370" s="138"/>
      <c r="I370" s="138"/>
      <c r="J370" s="40" t="s">
        <v>8</v>
      </c>
      <c r="K370" s="139">
        <f>DATE($B1,$D1,1)</f>
        <v>44348</v>
      </c>
      <c r="L370" s="139">
        <f>DATEDIF(D370,K370,"Y")</f>
        <v>121</v>
      </c>
      <c r="M370" s="121" t="str">
        <f t="shared" si="529"/>
        <v>×</v>
      </c>
      <c r="N370" s="87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  <c r="AA370" s="86"/>
      <c r="AB370" s="86"/>
      <c r="AC370" s="86"/>
      <c r="AD370" s="86"/>
      <c r="AE370" s="86"/>
      <c r="AF370" s="86"/>
      <c r="AG370" s="86"/>
      <c r="AH370" s="86"/>
      <c r="AI370" s="86"/>
      <c r="AJ370" s="86"/>
      <c r="AK370" s="86"/>
      <c r="AL370" s="86"/>
      <c r="AM370" s="86"/>
      <c r="AN370" s="86"/>
      <c r="AO370" s="86"/>
      <c r="AP370" s="86"/>
      <c r="AQ370" s="86"/>
      <c r="AR370" s="86"/>
      <c r="AS370" s="41">
        <f>SUM(N370:AR370)</f>
        <v>0</v>
      </c>
      <c r="AT370" s="36">
        <f t="shared" ref="AT370" si="551">COUNT(N370:AR370)</f>
        <v>0</v>
      </c>
    </row>
    <row r="371" spans="1:46" ht="21" customHeight="1" thickBot="1">
      <c r="A371" s="144"/>
      <c r="B371" s="114"/>
      <c r="C371" s="114"/>
      <c r="D371" s="116"/>
      <c r="E371" s="137"/>
      <c r="F371" s="118"/>
      <c r="G371" s="118"/>
      <c r="H371" s="118"/>
      <c r="I371" s="118"/>
      <c r="J371" s="38" t="s">
        <v>24</v>
      </c>
      <c r="K371" s="140"/>
      <c r="L371" s="141"/>
      <c r="M371" s="142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  <c r="AB371" s="90"/>
      <c r="AC371" s="90"/>
      <c r="AD371" s="90"/>
      <c r="AE371" s="90"/>
      <c r="AF371" s="90"/>
      <c r="AG371" s="90"/>
      <c r="AH371" s="90"/>
      <c r="AI371" s="90"/>
      <c r="AJ371" s="90"/>
      <c r="AK371" s="90"/>
      <c r="AL371" s="90"/>
      <c r="AM371" s="90"/>
      <c r="AN371" s="90"/>
      <c r="AO371" s="90"/>
      <c r="AP371" s="90"/>
      <c r="AQ371" s="90"/>
      <c r="AR371" s="90"/>
      <c r="AS371" s="39" t="str">
        <f t="shared" ref="AS371" si="552">IF(AT370=AT371,"○","×")</f>
        <v>○</v>
      </c>
      <c r="AT371" s="36">
        <f t="shared" ref="AT371" si="553">COUNTIF(N371:AR371,"ａ")+COUNTIF(N371:AR371,"ｂ")+COUNTIF(N371:AR371,"ｃ")</f>
        <v>0</v>
      </c>
    </row>
    <row r="372" spans="1:46" ht="21" customHeight="1">
      <c r="A372" s="143">
        <v>185</v>
      </c>
      <c r="B372" s="145"/>
      <c r="C372" s="145"/>
      <c r="D372" s="146"/>
      <c r="E372" s="137" t="str">
        <f>IF(D372=""," ",DATEDIF(D372,K372,"Y")&amp;"歳"&amp;DATEDIF(D372,K372,"YM")&amp;"カ月")</f>
        <v xml:space="preserve"> </v>
      </c>
      <c r="F372" s="138"/>
      <c r="G372" s="138"/>
      <c r="H372" s="138"/>
      <c r="I372" s="138"/>
      <c r="J372" s="40" t="s">
        <v>8</v>
      </c>
      <c r="K372" s="139">
        <f>DATE($B1,$D1,1)</f>
        <v>44348</v>
      </c>
      <c r="L372" s="139">
        <f>DATEDIF(D372,K372,"Y")</f>
        <v>121</v>
      </c>
      <c r="M372" s="121" t="str">
        <f t="shared" si="529"/>
        <v>×</v>
      </c>
      <c r="N372" s="87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  <c r="Z372" s="86"/>
      <c r="AA372" s="86"/>
      <c r="AB372" s="86"/>
      <c r="AC372" s="86"/>
      <c r="AD372" s="86"/>
      <c r="AE372" s="86"/>
      <c r="AF372" s="86"/>
      <c r="AG372" s="86"/>
      <c r="AH372" s="86"/>
      <c r="AI372" s="86"/>
      <c r="AJ372" s="86"/>
      <c r="AK372" s="86"/>
      <c r="AL372" s="86"/>
      <c r="AM372" s="86"/>
      <c r="AN372" s="86"/>
      <c r="AO372" s="86"/>
      <c r="AP372" s="86"/>
      <c r="AQ372" s="86"/>
      <c r="AR372" s="86"/>
      <c r="AS372" s="41">
        <f>SUM(N372:AR372)</f>
        <v>0</v>
      </c>
      <c r="AT372" s="36">
        <f t="shared" ref="AT372" si="554">COUNT(N372:AR372)</f>
        <v>0</v>
      </c>
    </row>
    <row r="373" spans="1:46" ht="21" customHeight="1" thickBot="1">
      <c r="A373" s="144"/>
      <c r="B373" s="114"/>
      <c r="C373" s="114"/>
      <c r="D373" s="116"/>
      <c r="E373" s="137"/>
      <c r="F373" s="118"/>
      <c r="G373" s="118"/>
      <c r="H373" s="118"/>
      <c r="I373" s="118"/>
      <c r="J373" s="38" t="s">
        <v>24</v>
      </c>
      <c r="K373" s="140"/>
      <c r="L373" s="141"/>
      <c r="M373" s="142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  <c r="AB373" s="90"/>
      <c r="AC373" s="90"/>
      <c r="AD373" s="90"/>
      <c r="AE373" s="90"/>
      <c r="AF373" s="90"/>
      <c r="AG373" s="90"/>
      <c r="AH373" s="90"/>
      <c r="AI373" s="90"/>
      <c r="AJ373" s="90"/>
      <c r="AK373" s="90"/>
      <c r="AL373" s="90"/>
      <c r="AM373" s="90"/>
      <c r="AN373" s="90"/>
      <c r="AO373" s="90"/>
      <c r="AP373" s="90"/>
      <c r="AQ373" s="90"/>
      <c r="AR373" s="90"/>
      <c r="AS373" s="39" t="str">
        <f t="shared" ref="AS373" si="555">IF(AT372=AT373,"○","×")</f>
        <v>○</v>
      </c>
      <c r="AT373" s="36">
        <f t="shared" ref="AT373" si="556">COUNTIF(N373:AR373,"ａ")+COUNTIF(N373:AR373,"ｂ")+COUNTIF(N373:AR373,"ｃ")</f>
        <v>0</v>
      </c>
    </row>
    <row r="374" spans="1:46" ht="21" customHeight="1">
      <c r="A374" s="143">
        <v>186</v>
      </c>
      <c r="B374" s="145"/>
      <c r="C374" s="145"/>
      <c r="D374" s="146"/>
      <c r="E374" s="137" t="str">
        <f>IF(D374=""," ",DATEDIF(D374,K374,"Y")&amp;"歳"&amp;DATEDIF(D374,K374,"YM")&amp;"カ月")</f>
        <v xml:space="preserve"> </v>
      </c>
      <c r="F374" s="138"/>
      <c r="G374" s="138"/>
      <c r="H374" s="138"/>
      <c r="I374" s="138"/>
      <c r="J374" s="40" t="s">
        <v>8</v>
      </c>
      <c r="K374" s="139">
        <f>DATE($B1,$D1,1)</f>
        <v>44348</v>
      </c>
      <c r="L374" s="139">
        <f>DATEDIF(D374,K374,"Y")</f>
        <v>121</v>
      </c>
      <c r="M374" s="121" t="str">
        <f t="shared" si="529"/>
        <v>×</v>
      </c>
      <c r="N374" s="87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86"/>
      <c r="AA374" s="86"/>
      <c r="AB374" s="86"/>
      <c r="AC374" s="86"/>
      <c r="AD374" s="86"/>
      <c r="AE374" s="86"/>
      <c r="AF374" s="86"/>
      <c r="AG374" s="86"/>
      <c r="AH374" s="86"/>
      <c r="AI374" s="86"/>
      <c r="AJ374" s="86"/>
      <c r="AK374" s="86"/>
      <c r="AL374" s="86"/>
      <c r="AM374" s="86"/>
      <c r="AN374" s="86"/>
      <c r="AO374" s="86"/>
      <c r="AP374" s="86"/>
      <c r="AQ374" s="86"/>
      <c r="AR374" s="86"/>
      <c r="AS374" s="41">
        <f>SUM(N374:AR374)</f>
        <v>0</v>
      </c>
      <c r="AT374" s="36">
        <f t="shared" ref="AT374" si="557">COUNT(N374:AR374)</f>
        <v>0</v>
      </c>
    </row>
    <row r="375" spans="1:46" ht="21" customHeight="1" thickBot="1">
      <c r="A375" s="144"/>
      <c r="B375" s="114"/>
      <c r="C375" s="114"/>
      <c r="D375" s="116"/>
      <c r="E375" s="137"/>
      <c r="F375" s="118"/>
      <c r="G375" s="118"/>
      <c r="H375" s="118"/>
      <c r="I375" s="118"/>
      <c r="J375" s="38" t="s">
        <v>24</v>
      </c>
      <c r="K375" s="140"/>
      <c r="L375" s="141"/>
      <c r="M375" s="142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  <c r="AC375" s="90"/>
      <c r="AD375" s="90"/>
      <c r="AE375" s="90"/>
      <c r="AF375" s="90"/>
      <c r="AG375" s="90"/>
      <c r="AH375" s="90"/>
      <c r="AI375" s="90"/>
      <c r="AJ375" s="90"/>
      <c r="AK375" s="90"/>
      <c r="AL375" s="90"/>
      <c r="AM375" s="90"/>
      <c r="AN375" s="90"/>
      <c r="AO375" s="90"/>
      <c r="AP375" s="90"/>
      <c r="AQ375" s="90"/>
      <c r="AR375" s="90"/>
      <c r="AS375" s="39" t="str">
        <f t="shared" ref="AS375" si="558">IF(AT374=AT375,"○","×")</f>
        <v>○</v>
      </c>
      <c r="AT375" s="36">
        <f t="shared" ref="AT375" si="559">COUNTIF(N375:AR375,"ａ")+COUNTIF(N375:AR375,"ｂ")+COUNTIF(N375:AR375,"ｃ")</f>
        <v>0</v>
      </c>
    </row>
    <row r="376" spans="1:46" ht="21" customHeight="1">
      <c r="A376" s="143">
        <v>187</v>
      </c>
      <c r="B376" s="145"/>
      <c r="C376" s="145"/>
      <c r="D376" s="146"/>
      <c r="E376" s="137" t="str">
        <f>IF(D376=""," ",DATEDIF(D376,K376,"Y")&amp;"歳"&amp;DATEDIF(D376,K376,"YM")&amp;"カ月")</f>
        <v xml:space="preserve"> </v>
      </c>
      <c r="F376" s="138"/>
      <c r="G376" s="138"/>
      <c r="H376" s="138"/>
      <c r="I376" s="138"/>
      <c r="J376" s="40" t="s">
        <v>8</v>
      </c>
      <c r="K376" s="139">
        <f>DATE($B1,$D1,1)</f>
        <v>44348</v>
      </c>
      <c r="L376" s="139">
        <f>DATEDIF(D376,K376,"Y")</f>
        <v>121</v>
      </c>
      <c r="M376" s="121" t="str">
        <f t="shared" si="529"/>
        <v>×</v>
      </c>
      <c r="N376" s="87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  <c r="Z376" s="86"/>
      <c r="AA376" s="86"/>
      <c r="AB376" s="86"/>
      <c r="AC376" s="86"/>
      <c r="AD376" s="86"/>
      <c r="AE376" s="86"/>
      <c r="AF376" s="86"/>
      <c r="AG376" s="86"/>
      <c r="AH376" s="86"/>
      <c r="AI376" s="86"/>
      <c r="AJ376" s="86"/>
      <c r="AK376" s="86"/>
      <c r="AL376" s="86"/>
      <c r="AM376" s="86"/>
      <c r="AN376" s="86"/>
      <c r="AO376" s="86"/>
      <c r="AP376" s="86"/>
      <c r="AQ376" s="86"/>
      <c r="AR376" s="86"/>
      <c r="AS376" s="41">
        <f>SUM(N376:AR376)</f>
        <v>0</v>
      </c>
      <c r="AT376" s="36">
        <f t="shared" ref="AT376" si="560">COUNT(N376:AR376)</f>
        <v>0</v>
      </c>
    </row>
    <row r="377" spans="1:46" ht="21" customHeight="1" thickBot="1">
      <c r="A377" s="144"/>
      <c r="B377" s="114"/>
      <c r="C377" s="114"/>
      <c r="D377" s="116"/>
      <c r="E377" s="137"/>
      <c r="F377" s="118"/>
      <c r="G377" s="118"/>
      <c r="H377" s="118"/>
      <c r="I377" s="118"/>
      <c r="J377" s="38" t="s">
        <v>24</v>
      </c>
      <c r="K377" s="140"/>
      <c r="L377" s="141"/>
      <c r="M377" s="142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  <c r="AB377" s="90"/>
      <c r="AC377" s="90"/>
      <c r="AD377" s="90"/>
      <c r="AE377" s="90"/>
      <c r="AF377" s="90"/>
      <c r="AG377" s="90"/>
      <c r="AH377" s="90"/>
      <c r="AI377" s="90"/>
      <c r="AJ377" s="90"/>
      <c r="AK377" s="90"/>
      <c r="AL377" s="90"/>
      <c r="AM377" s="90"/>
      <c r="AN377" s="90"/>
      <c r="AO377" s="90"/>
      <c r="AP377" s="90"/>
      <c r="AQ377" s="90"/>
      <c r="AR377" s="90"/>
      <c r="AS377" s="39" t="str">
        <f t="shared" ref="AS377" si="561">IF(AT376=AT377,"○","×")</f>
        <v>○</v>
      </c>
      <c r="AT377" s="36">
        <f t="shared" ref="AT377" si="562">COUNTIF(N377:AR377,"ａ")+COUNTIF(N377:AR377,"ｂ")+COUNTIF(N377:AR377,"ｃ")</f>
        <v>0</v>
      </c>
    </row>
    <row r="378" spans="1:46" ht="21" customHeight="1">
      <c r="A378" s="143">
        <v>188</v>
      </c>
      <c r="B378" s="145"/>
      <c r="C378" s="145"/>
      <c r="D378" s="146"/>
      <c r="E378" s="137" t="str">
        <f>IF(D378=""," ",DATEDIF(D378,K378,"Y")&amp;"歳"&amp;DATEDIF(D378,K378,"YM")&amp;"カ月")</f>
        <v xml:space="preserve"> </v>
      </c>
      <c r="F378" s="138"/>
      <c r="G378" s="138"/>
      <c r="H378" s="138"/>
      <c r="I378" s="138"/>
      <c r="J378" s="40" t="s">
        <v>8</v>
      </c>
      <c r="K378" s="139">
        <f>DATE($B1,$D1,1)</f>
        <v>44348</v>
      </c>
      <c r="L378" s="139">
        <f>DATEDIF(D378,K378,"Y")</f>
        <v>121</v>
      </c>
      <c r="M378" s="121" t="str">
        <f t="shared" si="529"/>
        <v>×</v>
      </c>
      <c r="N378" s="87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86"/>
      <c r="AA378" s="86"/>
      <c r="AB378" s="86"/>
      <c r="AC378" s="86"/>
      <c r="AD378" s="86"/>
      <c r="AE378" s="86"/>
      <c r="AF378" s="86"/>
      <c r="AG378" s="86"/>
      <c r="AH378" s="86"/>
      <c r="AI378" s="86"/>
      <c r="AJ378" s="86"/>
      <c r="AK378" s="86"/>
      <c r="AL378" s="86"/>
      <c r="AM378" s="86"/>
      <c r="AN378" s="86"/>
      <c r="AO378" s="86"/>
      <c r="AP378" s="86"/>
      <c r="AQ378" s="86"/>
      <c r="AR378" s="86"/>
      <c r="AS378" s="41">
        <f>SUM(N378:AR378)</f>
        <v>0</v>
      </c>
      <c r="AT378" s="36">
        <f t="shared" ref="AT378" si="563">COUNT(N378:AR378)</f>
        <v>0</v>
      </c>
    </row>
    <row r="379" spans="1:46" ht="21" customHeight="1" thickBot="1">
      <c r="A379" s="144"/>
      <c r="B379" s="114"/>
      <c r="C379" s="114"/>
      <c r="D379" s="116"/>
      <c r="E379" s="137"/>
      <c r="F379" s="118"/>
      <c r="G379" s="118"/>
      <c r="H379" s="118"/>
      <c r="I379" s="118"/>
      <c r="J379" s="38" t="s">
        <v>24</v>
      </c>
      <c r="K379" s="140"/>
      <c r="L379" s="141"/>
      <c r="M379" s="142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  <c r="AC379" s="90"/>
      <c r="AD379" s="90"/>
      <c r="AE379" s="90"/>
      <c r="AF379" s="90"/>
      <c r="AG379" s="90"/>
      <c r="AH379" s="90"/>
      <c r="AI379" s="90"/>
      <c r="AJ379" s="90"/>
      <c r="AK379" s="90"/>
      <c r="AL379" s="90"/>
      <c r="AM379" s="90"/>
      <c r="AN379" s="90"/>
      <c r="AO379" s="90"/>
      <c r="AP379" s="90"/>
      <c r="AQ379" s="90"/>
      <c r="AR379" s="90"/>
      <c r="AS379" s="39" t="str">
        <f t="shared" ref="AS379" si="564">IF(AT378=AT379,"○","×")</f>
        <v>○</v>
      </c>
      <c r="AT379" s="36">
        <f t="shared" ref="AT379" si="565">COUNTIF(N379:AR379,"ａ")+COUNTIF(N379:AR379,"ｂ")+COUNTIF(N379:AR379,"ｃ")</f>
        <v>0</v>
      </c>
    </row>
    <row r="380" spans="1:46" ht="21" customHeight="1">
      <c r="A380" s="143">
        <v>189</v>
      </c>
      <c r="B380" s="145"/>
      <c r="C380" s="145"/>
      <c r="D380" s="146"/>
      <c r="E380" s="137" t="str">
        <f>IF(D380=""," ",DATEDIF(D380,K380,"Y")&amp;"歳"&amp;DATEDIF(D380,K380,"YM")&amp;"カ月")</f>
        <v xml:space="preserve"> </v>
      </c>
      <c r="F380" s="138"/>
      <c r="G380" s="138"/>
      <c r="H380" s="138"/>
      <c r="I380" s="138"/>
      <c r="J380" s="40" t="s">
        <v>8</v>
      </c>
      <c r="K380" s="139">
        <f>DATE($B1,$D1,1)</f>
        <v>44348</v>
      </c>
      <c r="L380" s="139">
        <f>DATEDIF(D380,K380,"Y")</f>
        <v>121</v>
      </c>
      <c r="M380" s="121" t="str">
        <f t="shared" si="529"/>
        <v>×</v>
      </c>
      <c r="N380" s="87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86"/>
      <c r="AA380" s="86"/>
      <c r="AB380" s="86"/>
      <c r="AC380" s="86"/>
      <c r="AD380" s="86"/>
      <c r="AE380" s="86"/>
      <c r="AF380" s="86"/>
      <c r="AG380" s="86"/>
      <c r="AH380" s="86"/>
      <c r="AI380" s="86"/>
      <c r="AJ380" s="86"/>
      <c r="AK380" s="86"/>
      <c r="AL380" s="86"/>
      <c r="AM380" s="86"/>
      <c r="AN380" s="86"/>
      <c r="AO380" s="86"/>
      <c r="AP380" s="86"/>
      <c r="AQ380" s="86"/>
      <c r="AR380" s="86"/>
      <c r="AS380" s="41">
        <f>SUM(N380:AR380)</f>
        <v>0</v>
      </c>
      <c r="AT380" s="36">
        <f t="shared" ref="AT380" si="566">COUNT(N380:AR380)</f>
        <v>0</v>
      </c>
    </row>
    <row r="381" spans="1:46" ht="21" customHeight="1" thickBot="1">
      <c r="A381" s="144"/>
      <c r="B381" s="114"/>
      <c r="C381" s="114"/>
      <c r="D381" s="116"/>
      <c r="E381" s="137"/>
      <c r="F381" s="118"/>
      <c r="G381" s="118"/>
      <c r="H381" s="118"/>
      <c r="I381" s="118"/>
      <c r="J381" s="38" t="s">
        <v>24</v>
      </c>
      <c r="K381" s="140"/>
      <c r="L381" s="141"/>
      <c r="M381" s="142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  <c r="AB381" s="90"/>
      <c r="AC381" s="90"/>
      <c r="AD381" s="90"/>
      <c r="AE381" s="90"/>
      <c r="AF381" s="90"/>
      <c r="AG381" s="90"/>
      <c r="AH381" s="90"/>
      <c r="AI381" s="90"/>
      <c r="AJ381" s="90"/>
      <c r="AK381" s="90"/>
      <c r="AL381" s="90"/>
      <c r="AM381" s="90"/>
      <c r="AN381" s="90"/>
      <c r="AO381" s="90"/>
      <c r="AP381" s="90"/>
      <c r="AQ381" s="90"/>
      <c r="AR381" s="90"/>
      <c r="AS381" s="39" t="str">
        <f t="shared" ref="AS381" si="567">IF(AT380=AT381,"○","×")</f>
        <v>○</v>
      </c>
      <c r="AT381" s="36">
        <f t="shared" ref="AT381" si="568">COUNTIF(N381:AR381,"ａ")+COUNTIF(N381:AR381,"ｂ")+COUNTIF(N381:AR381,"ｃ")</f>
        <v>0</v>
      </c>
    </row>
    <row r="382" spans="1:46" ht="21" customHeight="1">
      <c r="A382" s="143">
        <v>190</v>
      </c>
      <c r="B382" s="145"/>
      <c r="C382" s="145"/>
      <c r="D382" s="146"/>
      <c r="E382" s="137" t="str">
        <f>IF(D382=""," ",DATEDIF(D382,K382,"Y")&amp;"歳"&amp;DATEDIF(D382,K382,"YM")&amp;"カ月")</f>
        <v xml:space="preserve"> </v>
      </c>
      <c r="F382" s="138"/>
      <c r="G382" s="138"/>
      <c r="H382" s="138"/>
      <c r="I382" s="138"/>
      <c r="J382" s="40" t="s">
        <v>8</v>
      </c>
      <c r="K382" s="139">
        <f>DATE($B1,$D1,1)</f>
        <v>44348</v>
      </c>
      <c r="L382" s="139">
        <f>DATEDIF(D382,K382,"Y")</f>
        <v>121</v>
      </c>
      <c r="M382" s="121" t="str">
        <f t="shared" si="529"/>
        <v>×</v>
      </c>
      <c r="N382" s="87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86"/>
      <c r="AA382" s="86"/>
      <c r="AB382" s="86"/>
      <c r="AC382" s="86"/>
      <c r="AD382" s="86"/>
      <c r="AE382" s="86"/>
      <c r="AF382" s="86"/>
      <c r="AG382" s="86"/>
      <c r="AH382" s="86"/>
      <c r="AI382" s="86"/>
      <c r="AJ382" s="86"/>
      <c r="AK382" s="86"/>
      <c r="AL382" s="86"/>
      <c r="AM382" s="86"/>
      <c r="AN382" s="86"/>
      <c r="AO382" s="86"/>
      <c r="AP382" s="86"/>
      <c r="AQ382" s="86"/>
      <c r="AR382" s="86"/>
      <c r="AS382" s="41">
        <f>SUM(N382:AR382)</f>
        <v>0</v>
      </c>
      <c r="AT382" s="36">
        <f t="shared" ref="AT382" si="569">COUNT(N382:AR382)</f>
        <v>0</v>
      </c>
    </row>
    <row r="383" spans="1:46" ht="21" customHeight="1" thickBot="1">
      <c r="A383" s="144"/>
      <c r="B383" s="114"/>
      <c r="C383" s="114"/>
      <c r="D383" s="116"/>
      <c r="E383" s="137"/>
      <c r="F383" s="118"/>
      <c r="G383" s="118"/>
      <c r="H383" s="118"/>
      <c r="I383" s="118"/>
      <c r="J383" s="38" t="s">
        <v>24</v>
      </c>
      <c r="K383" s="140"/>
      <c r="L383" s="141"/>
      <c r="M383" s="142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  <c r="AB383" s="90"/>
      <c r="AC383" s="90"/>
      <c r="AD383" s="90"/>
      <c r="AE383" s="90"/>
      <c r="AF383" s="90"/>
      <c r="AG383" s="90"/>
      <c r="AH383" s="90"/>
      <c r="AI383" s="90"/>
      <c r="AJ383" s="90"/>
      <c r="AK383" s="90"/>
      <c r="AL383" s="90"/>
      <c r="AM383" s="90"/>
      <c r="AN383" s="90"/>
      <c r="AO383" s="90"/>
      <c r="AP383" s="90"/>
      <c r="AQ383" s="90"/>
      <c r="AR383" s="90"/>
      <c r="AS383" s="39" t="str">
        <f t="shared" ref="AS383" si="570">IF(AT382=AT383,"○","×")</f>
        <v>○</v>
      </c>
      <c r="AT383" s="36">
        <f t="shared" ref="AT383" si="571">COUNTIF(N383:AR383,"ａ")+COUNTIF(N383:AR383,"ｂ")+COUNTIF(N383:AR383,"ｃ")</f>
        <v>0</v>
      </c>
    </row>
    <row r="384" spans="1:46" ht="21" customHeight="1">
      <c r="A384" s="143">
        <v>191</v>
      </c>
      <c r="B384" s="145"/>
      <c r="C384" s="145"/>
      <c r="D384" s="146"/>
      <c r="E384" s="137" t="str">
        <f>IF(D384=""," ",DATEDIF(D384,K384,"Y")&amp;"歳"&amp;DATEDIF(D384,K384,"YM")&amp;"カ月")</f>
        <v xml:space="preserve"> </v>
      </c>
      <c r="F384" s="138"/>
      <c r="G384" s="138"/>
      <c r="H384" s="138"/>
      <c r="I384" s="138"/>
      <c r="J384" s="40" t="s">
        <v>8</v>
      </c>
      <c r="K384" s="139">
        <f>DATE($B1,$D1,1)</f>
        <v>44348</v>
      </c>
      <c r="L384" s="139">
        <f>DATEDIF(D384,K384,"Y")</f>
        <v>121</v>
      </c>
      <c r="M384" s="121" t="str">
        <f t="shared" si="529"/>
        <v>×</v>
      </c>
      <c r="N384" s="87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  <c r="Z384" s="86"/>
      <c r="AA384" s="86"/>
      <c r="AB384" s="86"/>
      <c r="AC384" s="86"/>
      <c r="AD384" s="86"/>
      <c r="AE384" s="86"/>
      <c r="AF384" s="86"/>
      <c r="AG384" s="86"/>
      <c r="AH384" s="86"/>
      <c r="AI384" s="86"/>
      <c r="AJ384" s="86"/>
      <c r="AK384" s="86"/>
      <c r="AL384" s="86"/>
      <c r="AM384" s="86"/>
      <c r="AN384" s="86"/>
      <c r="AO384" s="86"/>
      <c r="AP384" s="86"/>
      <c r="AQ384" s="86"/>
      <c r="AR384" s="86"/>
      <c r="AS384" s="41">
        <f>SUM(N384:AR384)</f>
        <v>0</v>
      </c>
      <c r="AT384" s="36">
        <f t="shared" ref="AT384" si="572">COUNT(N384:AR384)</f>
        <v>0</v>
      </c>
    </row>
    <row r="385" spans="1:46" ht="21" customHeight="1" thickBot="1">
      <c r="A385" s="144"/>
      <c r="B385" s="114"/>
      <c r="C385" s="114"/>
      <c r="D385" s="116"/>
      <c r="E385" s="137"/>
      <c r="F385" s="118"/>
      <c r="G385" s="118"/>
      <c r="H385" s="118"/>
      <c r="I385" s="118"/>
      <c r="J385" s="38" t="s">
        <v>24</v>
      </c>
      <c r="K385" s="140"/>
      <c r="L385" s="141"/>
      <c r="M385" s="142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  <c r="AC385" s="90"/>
      <c r="AD385" s="90"/>
      <c r="AE385" s="90"/>
      <c r="AF385" s="90"/>
      <c r="AG385" s="90"/>
      <c r="AH385" s="90"/>
      <c r="AI385" s="90"/>
      <c r="AJ385" s="90"/>
      <c r="AK385" s="90"/>
      <c r="AL385" s="90"/>
      <c r="AM385" s="90"/>
      <c r="AN385" s="90"/>
      <c r="AO385" s="90"/>
      <c r="AP385" s="90"/>
      <c r="AQ385" s="90"/>
      <c r="AR385" s="90"/>
      <c r="AS385" s="39" t="str">
        <f t="shared" ref="AS385" si="573">IF(AT384=AT385,"○","×")</f>
        <v>○</v>
      </c>
      <c r="AT385" s="36">
        <f t="shared" ref="AT385" si="574">COUNTIF(N385:AR385,"ａ")+COUNTIF(N385:AR385,"ｂ")+COUNTIF(N385:AR385,"ｃ")</f>
        <v>0</v>
      </c>
    </row>
    <row r="386" spans="1:46" ht="21" customHeight="1">
      <c r="A386" s="143">
        <v>192</v>
      </c>
      <c r="B386" s="145"/>
      <c r="C386" s="145"/>
      <c r="D386" s="146"/>
      <c r="E386" s="137" t="str">
        <f>IF(D386=""," ",DATEDIF(D386,K386,"Y")&amp;"歳"&amp;DATEDIF(D386,K386,"YM")&amp;"カ月")</f>
        <v xml:space="preserve"> </v>
      </c>
      <c r="F386" s="138"/>
      <c r="G386" s="138"/>
      <c r="H386" s="138"/>
      <c r="I386" s="138"/>
      <c r="J386" s="40" t="s">
        <v>8</v>
      </c>
      <c r="K386" s="139">
        <f>DATE($B1,$D1,1)</f>
        <v>44348</v>
      </c>
      <c r="L386" s="139">
        <f>DATEDIF(D386,K386,"Y")</f>
        <v>121</v>
      </c>
      <c r="M386" s="121" t="str">
        <f t="shared" si="529"/>
        <v>×</v>
      </c>
      <c r="N386" s="87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  <c r="Z386" s="86"/>
      <c r="AA386" s="86"/>
      <c r="AB386" s="86"/>
      <c r="AC386" s="86"/>
      <c r="AD386" s="86"/>
      <c r="AE386" s="86"/>
      <c r="AF386" s="86"/>
      <c r="AG386" s="86"/>
      <c r="AH386" s="86"/>
      <c r="AI386" s="86"/>
      <c r="AJ386" s="86"/>
      <c r="AK386" s="86"/>
      <c r="AL386" s="86"/>
      <c r="AM386" s="86"/>
      <c r="AN386" s="86"/>
      <c r="AO386" s="86"/>
      <c r="AP386" s="86"/>
      <c r="AQ386" s="86"/>
      <c r="AR386" s="86"/>
      <c r="AS386" s="41">
        <f>SUM(N386:AR386)</f>
        <v>0</v>
      </c>
      <c r="AT386" s="36">
        <f t="shared" ref="AT386" si="575">COUNT(N386:AR386)</f>
        <v>0</v>
      </c>
    </row>
    <row r="387" spans="1:46" ht="21" customHeight="1" thickBot="1">
      <c r="A387" s="144"/>
      <c r="B387" s="114"/>
      <c r="C387" s="114"/>
      <c r="D387" s="116"/>
      <c r="E387" s="137"/>
      <c r="F387" s="118"/>
      <c r="G387" s="118"/>
      <c r="H387" s="118"/>
      <c r="I387" s="118"/>
      <c r="J387" s="38" t="s">
        <v>24</v>
      </c>
      <c r="K387" s="140"/>
      <c r="L387" s="141"/>
      <c r="M387" s="142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  <c r="AC387" s="90"/>
      <c r="AD387" s="90"/>
      <c r="AE387" s="90"/>
      <c r="AF387" s="90"/>
      <c r="AG387" s="90"/>
      <c r="AH387" s="90"/>
      <c r="AI387" s="90"/>
      <c r="AJ387" s="90"/>
      <c r="AK387" s="90"/>
      <c r="AL387" s="90"/>
      <c r="AM387" s="90"/>
      <c r="AN387" s="90"/>
      <c r="AO387" s="90"/>
      <c r="AP387" s="90"/>
      <c r="AQ387" s="90"/>
      <c r="AR387" s="90"/>
      <c r="AS387" s="39" t="str">
        <f t="shared" ref="AS387" si="576">IF(AT386=AT387,"○","×")</f>
        <v>○</v>
      </c>
      <c r="AT387" s="36">
        <f t="shared" ref="AT387" si="577">COUNTIF(N387:AR387,"ａ")+COUNTIF(N387:AR387,"ｂ")+COUNTIF(N387:AR387,"ｃ")</f>
        <v>0</v>
      </c>
    </row>
    <row r="388" spans="1:46" ht="21" customHeight="1">
      <c r="A388" s="143">
        <v>193</v>
      </c>
      <c r="B388" s="145"/>
      <c r="C388" s="145"/>
      <c r="D388" s="146"/>
      <c r="E388" s="137" t="str">
        <f>IF(D388=""," ",DATEDIF(D388,K388,"Y")&amp;"歳"&amp;DATEDIF(D388,K388,"YM")&amp;"カ月")</f>
        <v xml:space="preserve"> </v>
      </c>
      <c r="F388" s="138"/>
      <c r="G388" s="138"/>
      <c r="H388" s="138"/>
      <c r="I388" s="138"/>
      <c r="J388" s="40" t="s">
        <v>8</v>
      </c>
      <c r="K388" s="139">
        <f>DATE($B1,$D1,1)</f>
        <v>44348</v>
      </c>
      <c r="L388" s="139">
        <f>DATEDIF(D388,K388,"Y")</f>
        <v>121</v>
      </c>
      <c r="M388" s="121" t="str">
        <f t="shared" si="529"/>
        <v>×</v>
      </c>
      <c r="N388" s="87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  <c r="Z388" s="86"/>
      <c r="AA388" s="86"/>
      <c r="AB388" s="86"/>
      <c r="AC388" s="86"/>
      <c r="AD388" s="86"/>
      <c r="AE388" s="86"/>
      <c r="AF388" s="86"/>
      <c r="AG388" s="86"/>
      <c r="AH388" s="86"/>
      <c r="AI388" s="86"/>
      <c r="AJ388" s="86"/>
      <c r="AK388" s="86"/>
      <c r="AL388" s="86"/>
      <c r="AM388" s="86"/>
      <c r="AN388" s="86"/>
      <c r="AO388" s="86"/>
      <c r="AP388" s="86"/>
      <c r="AQ388" s="86"/>
      <c r="AR388" s="86"/>
      <c r="AS388" s="41">
        <f>SUM(N388:AR388)</f>
        <v>0</v>
      </c>
      <c r="AT388" s="36">
        <f t="shared" ref="AT388" si="578">COUNT(N388:AR388)</f>
        <v>0</v>
      </c>
    </row>
    <row r="389" spans="1:46" ht="21" customHeight="1" thickBot="1">
      <c r="A389" s="144"/>
      <c r="B389" s="114"/>
      <c r="C389" s="114"/>
      <c r="D389" s="116"/>
      <c r="E389" s="137"/>
      <c r="F389" s="118"/>
      <c r="G389" s="118"/>
      <c r="H389" s="118"/>
      <c r="I389" s="118"/>
      <c r="J389" s="38" t="s">
        <v>24</v>
      </c>
      <c r="K389" s="140"/>
      <c r="L389" s="141"/>
      <c r="M389" s="142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  <c r="AB389" s="90"/>
      <c r="AC389" s="90"/>
      <c r="AD389" s="90"/>
      <c r="AE389" s="90"/>
      <c r="AF389" s="90"/>
      <c r="AG389" s="90"/>
      <c r="AH389" s="90"/>
      <c r="AI389" s="90"/>
      <c r="AJ389" s="90"/>
      <c r="AK389" s="90"/>
      <c r="AL389" s="90"/>
      <c r="AM389" s="90"/>
      <c r="AN389" s="90"/>
      <c r="AO389" s="90"/>
      <c r="AP389" s="90"/>
      <c r="AQ389" s="90"/>
      <c r="AR389" s="90"/>
      <c r="AS389" s="39" t="str">
        <f t="shared" ref="AS389" si="579">IF(AT388=AT389,"○","×")</f>
        <v>○</v>
      </c>
      <c r="AT389" s="36">
        <f t="shared" ref="AT389" si="580">COUNTIF(N389:AR389,"ａ")+COUNTIF(N389:AR389,"ｂ")+COUNTIF(N389:AR389,"ｃ")</f>
        <v>0</v>
      </c>
    </row>
    <row r="390" spans="1:46" ht="21" customHeight="1">
      <c r="A390" s="143">
        <v>194</v>
      </c>
      <c r="B390" s="145"/>
      <c r="C390" s="145"/>
      <c r="D390" s="146"/>
      <c r="E390" s="137" t="str">
        <f>IF(D390=""," ",DATEDIF(D390,K390,"Y")&amp;"歳"&amp;DATEDIF(D390,K390,"YM")&amp;"カ月")</f>
        <v xml:space="preserve"> </v>
      </c>
      <c r="F390" s="138"/>
      <c r="G390" s="138"/>
      <c r="H390" s="138"/>
      <c r="I390" s="138"/>
      <c r="J390" s="40" t="s">
        <v>8</v>
      </c>
      <c r="K390" s="139">
        <f>DATE($B1,$D1,1)</f>
        <v>44348</v>
      </c>
      <c r="L390" s="139">
        <f>DATEDIF(D390,K390,"Y")</f>
        <v>121</v>
      </c>
      <c r="M390" s="121" t="str">
        <f t="shared" si="529"/>
        <v>×</v>
      </c>
      <c r="N390" s="87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  <c r="Z390" s="86"/>
      <c r="AA390" s="86"/>
      <c r="AB390" s="86"/>
      <c r="AC390" s="86"/>
      <c r="AD390" s="86"/>
      <c r="AE390" s="86"/>
      <c r="AF390" s="86"/>
      <c r="AG390" s="86"/>
      <c r="AH390" s="86"/>
      <c r="AI390" s="86"/>
      <c r="AJ390" s="86"/>
      <c r="AK390" s="86"/>
      <c r="AL390" s="86"/>
      <c r="AM390" s="86"/>
      <c r="AN390" s="86"/>
      <c r="AO390" s="86"/>
      <c r="AP390" s="86"/>
      <c r="AQ390" s="86"/>
      <c r="AR390" s="86"/>
      <c r="AS390" s="41">
        <f>SUM(N390:AR390)</f>
        <v>0</v>
      </c>
      <c r="AT390" s="36">
        <f t="shared" ref="AT390" si="581">COUNT(N390:AR390)</f>
        <v>0</v>
      </c>
    </row>
    <row r="391" spans="1:46" ht="21" customHeight="1" thickBot="1">
      <c r="A391" s="144"/>
      <c r="B391" s="114"/>
      <c r="C391" s="114"/>
      <c r="D391" s="116"/>
      <c r="E391" s="137"/>
      <c r="F391" s="118"/>
      <c r="G391" s="118"/>
      <c r="H391" s="118"/>
      <c r="I391" s="118"/>
      <c r="J391" s="38" t="s">
        <v>24</v>
      </c>
      <c r="K391" s="140"/>
      <c r="L391" s="141"/>
      <c r="M391" s="142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  <c r="AC391" s="90"/>
      <c r="AD391" s="90"/>
      <c r="AE391" s="90"/>
      <c r="AF391" s="90"/>
      <c r="AG391" s="90"/>
      <c r="AH391" s="90"/>
      <c r="AI391" s="90"/>
      <c r="AJ391" s="90"/>
      <c r="AK391" s="90"/>
      <c r="AL391" s="90"/>
      <c r="AM391" s="90"/>
      <c r="AN391" s="90"/>
      <c r="AO391" s="90"/>
      <c r="AP391" s="90"/>
      <c r="AQ391" s="90"/>
      <c r="AR391" s="90"/>
      <c r="AS391" s="39" t="str">
        <f t="shared" ref="AS391" si="582">IF(AT390=AT391,"○","×")</f>
        <v>○</v>
      </c>
      <c r="AT391" s="36">
        <f t="shared" ref="AT391" si="583">COUNTIF(N391:AR391,"ａ")+COUNTIF(N391:AR391,"ｂ")+COUNTIF(N391:AR391,"ｃ")</f>
        <v>0</v>
      </c>
    </row>
    <row r="392" spans="1:46" ht="21" customHeight="1">
      <c r="A392" s="143">
        <v>195</v>
      </c>
      <c r="B392" s="145"/>
      <c r="C392" s="145"/>
      <c r="D392" s="146"/>
      <c r="E392" s="137" t="str">
        <f>IF(D392=""," ",DATEDIF(D392,K392,"Y")&amp;"歳"&amp;DATEDIF(D392,K392,"YM")&amp;"カ月")</f>
        <v xml:space="preserve"> </v>
      </c>
      <c r="F392" s="138"/>
      <c r="G392" s="138"/>
      <c r="H392" s="138"/>
      <c r="I392" s="138"/>
      <c r="J392" s="40" t="s">
        <v>8</v>
      </c>
      <c r="K392" s="139">
        <f>DATE($B1,$D1,1)</f>
        <v>44348</v>
      </c>
      <c r="L392" s="139">
        <f>DATEDIF(D392,K392,"Y")</f>
        <v>121</v>
      </c>
      <c r="M392" s="121" t="str">
        <f t="shared" si="529"/>
        <v>×</v>
      </c>
      <c r="N392" s="87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  <c r="AA392" s="86"/>
      <c r="AB392" s="86"/>
      <c r="AC392" s="86"/>
      <c r="AD392" s="86"/>
      <c r="AE392" s="86"/>
      <c r="AF392" s="86"/>
      <c r="AG392" s="86"/>
      <c r="AH392" s="86"/>
      <c r="AI392" s="86"/>
      <c r="AJ392" s="86"/>
      <c r="AK392" s="86"/>
      <c r="AL392" s="86"/>
      <c r="AM392" s="86"/>
      <c r="AN392" s="86"/>
      <c r="AO392" s="86"/>
      <c r="AP392" s="86"/>
      <c r="AQ392" s="86"/>
      <c r="AR392" s="86"/>
      <c r="AS392" s="41">
        <f>SUM(N392:AR392)</f>
        <v>0</v>
      </c>
      <c r="AT392" s="36">
        <f t="shared" ref="AT392" si="584">COUNT(N392:AR392)</f>
        <v>0</v>
      </c>
    </row>
    <row r="393" spans="1:46" ht="21" customHeight="1" thickBot="1">
      <c r="A393" s="144"/>
      <c r="B393" s="114"/>
      <c r="C393" s="114"/>
      <c r="D393" s="116"/>
      <c r="E393" s="137"/>
      <c r="F393" s="118"/>
      <c r="G393" s="118"/>
      <c r="H393" s="118"/>
      <c r="I393" s="118"/>
      <c r="J393" s="38" t="s">
        <v>24</v>
      </c>
      <c r="K393" s="140"/>
      <c r="L393" s="141"/>
      <c r="M393" s="142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  <c r="AC393" s="90"/>
      <c r="AD393" s="90"/>
      <c r="AE393" s="90"/>
      <c r="AF393" s="90"/>
      <c r="AG393" s="90"/>
      <c r="AH393" s="90"/>
      <c r="AI393" s="90"/>
      <c r="AJ393" s="90"/>
      <c r="AK393" s="90"/>
      <c r="AL393" s="90"/>
      <c r="AM393" s="90"/>
      <c r="AN393" s="90"/>
      <c r="AO393" s="90"/>
      <c r="AP393" s="90"/>
      <c r="AQ393" s="90"/>
      <c r="AR393" s="90"/>
      <c r="AS393" s="39" t="str">
        <f t="shared" ref="AS393" si="585">IF(AT392=AT393,"○","×")</f>
        <v>○</v>
      </c>
      <c r="AT393" s="36">
        <f t="shared" ref="AT393" si="586">COUNTIF(N393:AR393,"ａ")+COUNTIF(N393:AR393,"ｂ")+COUNTIF(N393:AR393,"ｃ")</f>
        <v>0</v>
      </c>
    </row>
    <row r="394" spans="1:46" ht="21" customHeight="1">
      <c r="A394" s="143">
        <v>196</v>
      </c>
      <c r="B394" s="145"/>
      <c r="C394" s="145"/>
      <c r="D394" s="146"/>
      <c r="E394" s="137" t="str">
        <f>IF(D394=""," ",DATEDIF(D394,K394,"Y")&amp;"歳"&amp;DATEDIF(D394,K394,"YM")&amp;"カ月")</f>
        <v xml:space="preserve"> </v>
      </c>
      <c r="F394" s="138"/>
      <c r="G394" s="138"/>
      <c r="H394" s="138"/>
      <c r="I394" s="138"/>
      <c r="J394" s="40" t="s">
        <v>8</v>
      </c>
      <c r="K394" s="139">
        <f>DATE($B1,$D1,1)</f>
        <v>44348</v>
      </c>
      <c r="L394" s="139">
        <f>DATEDIF(D394,K394,"Y")</f>
        <v>121</v>
      </c>
      <c r="M394" s="121" t="str">
        <f t="shared" si="529"/>
        <v>×</v>
      </c>
      <c r="N394" s="87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  <c r="Z394" s="86"/>
      <c r="AA394" s="86"/>
      <c r="AB394" s="86"/>
      <c r="AC394" s="86"/>
      <c r="AD394" s="86"/>
      <c r="AE394" s="86"/>
      <c r="AF394" s="86"/>
      <c r="AG394" s="86"/>
      <c r="AH394" s="86"/>
      <c r="AI394" s="86"/>
      <c r="AJ394" s="86"/>
      <c r="AK394" s="86"/>
      <c r="AL394" s="86"/>
      <c r="AM394" s="86"/>
      <c r="AN394" s="86"/>
      <c r="AO394" s="86"/>
      <c r="AP394" s="86"/>
      <c r="AQ394" s="86"/>
      <c r="AR394" s="86"/>
      <c r="AS394" s="41">
        <f>SUM(N394:AR394)</f>
        <v>0</v>
      </c>
      <c r="AT394" s="36">
        <f t="shared" ref="AT394" si="587">COUNT(N394:AR394)</f>
        <v>0</v>
      </c>
    </row>
    <row r="395" spans="1:46" ht="21" customHeight="1" thickBot="1">
      <c r="A395" s="144"/>
      <c r="B395" s="114"/>
      <c r="C395" s="114"/>
      <c r="D395" s="116"/>
      <c r="E395" s="137"/>
      <c r="F395" s="118"/>
      <c r="G395" s="118"/>
      <c r="H395" s="118"/>
      <c r="I395" s="118"/>
      <c r="J395" s="38" t="s">
        <v>24</v>
      </c>
      <c r="K395" s="140"/>
      <c r="L395" s="141"/>
      <c r="M395" s="142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  <c r="AB395" s="90"/>
      <c r="AC395" s="90"/>
      <c r="AD395" s="90"/>
      <c r="AE395" s="90"/>
      <c r="AF395" s="90"/>
      <c r="AG395" s="90"/>
      <c r="AH395" s="90"/>
      <c r="AI395" s="90"/>
      <c r="AJ395" s="90"/>
      <c r="AK395" s="90"/>
      <c r="AL395" s="90"/>
      <c r="AM395" s="90"/>
      <c r="AN395" s="90"/>
      <c r="AO395" s="90"/>
      <c r="AP395" s="90"/>
      <c r="AQ395" s="90"/>
      <c r="AR395" s="90"/>
      <c r="AS395" s="39" t="str">
        <f t="shared" ref="AS395" si="588">IF(AT394=AT395,"○","×")</f>
        <v>○</v>
      </c>
      <c r="AT395" s="36">
        <f t="shared" ref="AT395" si="589">COUNTIF(N395:AR395,"ａ")+COUNTIF(N395:AR395,"ｂ")+COUNTIF(N395:AR395,"ｃ")</f>
        <v>0</v>
      </c>
    </row>
    <row r="396" spans="1:46" ht="21" customHeight="1">
      <c r="A396" s="143">
        <v>197</v>
      </c>
      <c r="B396" s="145"/>
      <c r="C396" s="145"/>
      <c r="D396" s="146"/>
      <c r="E396" s="137" t="str">
        <f>IF(D396=""," ",DATEDIF(D396,K396,"Y")&amp;"歳"&amp;DATEDIF(D396,K396,"YM")&amp;"カ月")</f>
        <v xml:space="preserve"> </v>
      </c>
      <c r="F396" s="138"/>
      <c r="G396" s="138"/>
      <c r="H396" s="138"/>
      <c r="I396" s="138"/>
      <c r="J396" s="40" t="s">
        <v>8</v>
      </c>
      <c r="K396" s="139">
        <f>DATE($B1,$D1,1)</f>
        <v>44348</v>
      </c>
      <c r="L396" s="139">
        <f>DATEDIF(D396,K396,"Y")</f>
        <v>121</v>
      </c>
      <c r="M396" s="121" t="str">
        <f t="shared" si="529"/>
        <v>×</v>
      </c>
      <c r="N396" s="87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86"/>
      <c r="AA396" s="86"/>
      <c r="AB396" s="86"/>
      <c r="AC396" s="86"/>
      <c r="AD396" s="86"/>
      <c r="AE396" s="86"/>
      <c r="AF396" s="86"/>
      <c r="AG396" s="86"/>
      <c r="AH396" s="86"/>
      <c r="AI396" s="86"/>
      <c r="AJ396" s="86"/>
      <c r="AK396" s="86"/>
      <c r="AL396" s="86"/>
      <c r="AM396" s="86"/>
      <c r="AN396" s="86"/>
      <c r="AO396" s="86"/>
      <c r="AP396" s="86"/>
      <c r="AQ396" s="86"/>
      <c r="AR396" s="86"/>
      <c r="AS396" s="41">
        <f>SUM(N396:AR396)</f>
        <v>0</v>
      </c>
      <c r="AT396" s="36">
        <f t="shared" ref="AT396" si="590">COUNT(N396:AR396)</f>
        <v>0</v>
      </c>
    </row>
    <row r="397" spans="1:46" ht="21" customHeight="1" thickBot="1">
      <c r="A397" s="144"/>
      <c r="B397" s="114"/>
      <c r="C397" s="114"/>
      <c r="D397" s="116"/>
      <c r="E397" s="137"/>
      <c r="F397" s="118"/>
      <c r="G397" s="118"/>
      <c r="H397" s="118"/>
      <c r="I397" s="118"/>
      <c r="J397" s="38" t="s">
        <v>24</v>
      </c>
      <c r="K397" s="140"/>
      <c r="L397" s="141"/>
      <c r="M397" s="142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  <c r="AC397" s="90"/>
      <c r="AD397" s="90"/>
      <c r="AE397" s="90"/>
      <c r="AF397" s="90"/>
      <c r="AG397" s="90"/>
      <c r="AH397" s="90"/>
      <c r="AI397" s="90"/>
      <c r="AJ397" s="90"/>
      <c r="AK397" s="90"/>
      <c r="AL397" s="90"/>
      <c r="AM397" s="90"/>
      <c r="AN397" s="90"/>
      <c r="AO397" s="90"/>
      <c r="AP397" s="90"/>
      <c r="AQ397" s="90"/>
      <c r="AR397" s="90"/>
      <c r="AS397" s="39" t="str">
        <f t="shared" ref="AS397" si="591">IF(AT396=AT397,"○","×")</f>
        <v>○</v>
      </c>
      <c r="AT397" s="36">
        <f t="shared" ref="AT397" si="592">COUNTIF(N397:AR397,"ａ")+COUNTIF(N397:AR397,"ｂ")+COUNTIF(N397:AR397,"ｃ")</f>
        <v>0</v>
      </c>
    </row>
    <row r="398" spans="1:46" ht="21" customHeight="1">
      <c r="A398" s="143">
        <v>198</v>
      </c>
      <c r="B398" s="145"/>
      <c r="C398" s="145"/>
      <c r="D398" s="146"/>
      <c r="E398" s="137" t="str">
        <f>IF(D398=""," ",DATEDIF(D398,K398,"Y")&amp;"歳"&amp;DATEDIF(D398,K398,"YM")&amp;"カ月")</f>
        <v xml:space="preserve"> </v>
      </c>
      <c r="F398" s="138"/>
      <c r="G398" s="138"/>
      <c r="H398" s="138"/>
      <c r="I398" s="138"/>
      <c r="J398" s="40" t="s">
        <v>8</v>
      </c>
      <c r="K398" s="139">
        <f>DATE($B1,$D1,1)</f>
        <v>44348</v>
      </c>
      <c r="L398" s="139">
        <f>DATEDIF(D398,K398,"Y")</f>
        <v>121</v>
      </c>
      <c r="M398" s="121" t="str">
        <f t="shared" si="529"/>
        <v>×</v>
      </c>
      <c r="N398" s="87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  <c r="Z398" s="86"/>
      <c r="AA398" s="86"/>
      <c r="AB398" s="86"/>
      <c r="AC398" s="86"/>
      <c r="AD398" s="86"/>
      <c r="AE398" s="86"/>
      <c r="AF398" s="86"/>
      <c r="AG398" s="86"/>
      <c r="AH398" s="86"/>
      <c r="AI398" s="86"/>
      <c r="AJ398" s="86"/>
      <c r="AK398" s="86"/>
      <c r="AL398" s="86"/>
      <c r="AM398" s="86"/>
      <c r="AN398" s="86"/>
      <c r="AO398" s="86"/>
      <c r="AP398" s="86"/>
      <c r="AQ398" s="86"/>
      <c r="AR398" s="86"/>
      <c r="AS398" s="41">
        <f>SUM(N398:AR398)</f>
        <v>0</v>
      </c>
      <c r="AT398" s="36">
        <f t="shared" ref="AT398" si="593">COUNT(N398:AR398)</f>
        <v>0</v>
      </c>
    </row>
    <row r="399" spans="1:46" ht="21" customHeight="1" thickBot="1">
      <c r="A399" s="144"/>
      <c r="B399" s="114"/>
      <c r="C399" s="114"/>
      <c r="D399" s="116"/>
      <c r="E399" s="137"/>
      <c r="F399" s="118"/>
      <c r="G399" s="118"/>
      <c r="H399" s="118"/>
      <c r="I399" s="118"/>
      <c r="J399" s="38" t="s">
        <v>24</v>
      </c>
      <c r="K399" s="140"/>
      <c r="L399" s="141"/>
      <c r="M399" s="142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  <c r="AB399" s="90"/>
      <c r="AC399" s="90"/>
      <c r="AD399" s="90"/>
      <c r="AE399" s="90"/>
      <c r="AF399" s="90"/>
      <c r="AG399" s="90"/>
      <c r="AH399" s="90"/>
      <c r="AI399" s="90"/>
      <c r="AJ399" s="90"/>
      <c r="AK399" s="90"/>
      <c r="AL399" s="90"/>
      <c r="AM399" s="90"/>
      <c r="AN399" s="90"/>
      <c r="AO399" s="90"/>
      <c r="AP399" s="90"/>
      <c r="AQ399" s="90"/>
      <c r="AR399" s="90"/>
      <c r="AS399" s="39" t="str">
        <f t="shared" ref="AS399" si="594">IF(AT398=AT399,"○","×")</f>
        <v>○</v>
      </c>
      <c r="AT399" s="36">
        <f t="shared" ref="AT399" si="595">COUNTIF(N399:AR399,"ａ")+COUNTIF(N399:AR399,"ｂ")+COUNTIF(N399:AR399,"ｃ")</f>
        <v>0</v>
      </c>
    </row>
    <row r="400" spans="1:46" ht="21" customHeight="1">
      <c r="A400" s="143">
        <v>199</v>
      </c>
      <c r="B400" s="145"/>
      <c r="C400" s="145"/>
      <c r="D400" s="146"/>
      <c r="E400" s="137" t="str">
        <f>IF(D400=""," ",DATEDIF(D400,K400,"Y")&amp;"歳"&amp;DATEDIF(D400,K400,"YM")&amp;"カ月")</f>
        <v xml:space="preserve"> </v>
      </c>
      <c r="F400" s="138"/>
      <c r="G400" s="138"/>
      <c r="H400" s="138"/>
      <c r="I400" s="138"/>
      <c r="J400" s="40" t="s">
        <v>8</v>
      </c>
      <c r="K400" s="139">
        <f>DATE($B1,$D1,1)</f>
        <v>44348</v>
      </c>
      <c r="L400" s="139">
        <f>DATEDIF(D400,K400,"Y")</f>
        <v>121</v>
      </c>
      <c r="M400" s="121" t="str">
        <f t="shared" si="529"/>
        <v>×</v>
      </c>
      <c r="N400" s="87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  <c r="Z400" s="86"/>
      <c r="AA400" s="86"/>
      <c r="AB400" s="86"/>
      <c r="AC400" s="86"/>
      <c r="AD400" s="86"/>
      <c r="AE400" s="86"/>
      <c r="AF400" s="86"/>
      <c r="AG400" s="86"/>
      <c r="AH400" s="86"/>
      <c r="AI400" s="86"/>
      <c r="AJ400" s="86"/>
      <c r="AK400" s="86"/>
      <c r="AL400" s="86"/>
      <c r="AM400" s="86"/>
      <c r="AN400" s="86"/>
      <c r="AO400" s="86"/>
      <c r="AP400" s="86"/>
      <c r="AQ400" s="86"/>
      <c r="AR400" s="86"/>
      <c r="AS400" s="41">
        <f>SUM(N400:AR400)</f>
        <v>0</v>
      </c>
      <c r="AT400" s="36">
        <f t="shared" ref="AT400" si="596">COUNT(N400:AR400)</f>
        <v>0</v>
      </c>
    </row>
    <row r="401" spans="1:47" ht="21" customHeight="1" thickBot="1">
      <c r="A401" s="144"/>
      <c r="B401" s="114"/>
      <c r="C401" s="114"/>
      <c r="D401" s="116"/>
      <c r="E401" s="137"/>
      <c r="F401" s="118"/>
      <c r="G401" s="118"/>
      <c r="H401" s="118"/>
      <c r="I401" s="118"/>
      <c r="J401" s="38" t="s">
        <v>24</v>
      </c>
      <c r="K401" s="140"/>
      <c r="L401" s="141"/>
      <c r="M401" s="142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  <c r="AC401" s="90"/>
      <c r="AD401" s="90"/>
      <c r="AE401" s="90"/>
      <c r="AF401" s="90"/>
      <c r="AG401" s="90"/>
      <c r="AH401" s="90"/>
      <c r="AI401" s="90"/>
      <c r="AJ401" s="90"/>
      <c r="AK401" s="90"/>
      <c r="AL401" s="90"/>
      <c r="AM401" s="90"/>
      <c r="AN401" s="90"/>
      <c r="AO401" s="90"/>
      <c r="AP401" s="90"/>
      <c r="AQ401" s="90"/>
      <c r="AR401" s="90"/>
      <c r="AS401" s="39" t="str">
        <f t="shared" ref="AS401" si="597">IF(AT400=AT401,"○","×")</f>
        <v>○</v>
      </c>
      <c r="AT401" s="36">
        <f t="shared" ref="AT401" si="598">COUNTIF(N401:AR401,"ａ")+COUNTIF(N401:AR401,"ｂ")+COUNTIF(N401:AR401,"ｃ")</f>
        <v>0</v>
      </c>
    </row>
    <row r="402" spans="1:47" ht="21" customHeight="1">
      <c r="A402" s="143">
        <v>200</v>
      </c>
      <c r="B402" s="145"/>
      <c r="C402" s="145"/>
      <c r="D402" s="146"/>
      <c r="E402" s="137" t="str">
        <f>IF(D402=""," ",DATEDIF(D402,K402,"Y")&amp;"歳"&amp;DATEDIF(D402,K402,"YM")&amp;"カ月")</f>
        <v xml:space="preserve"> </v>
      </c>
      <c r="F402" s="138"/>
      <c r="G402" s="138"/>
      <c r="H402" s="138"/>
      <c r="I402" s="138"/>
      <c r="J402" s="43" t="s">
        <v>8</v>
      </c>
      <c r="K402" s="139">
        <f>DATE($B1,$D1,1)</f>
        <v>44348</v>
      </c>
      <c r="L402" s="139">
        <f>DATEDIF(D402,K402,"Y")</f>
        <v>121</v>
      </c>
      <c r="M402" s="121" t="str">
        <f t="shared" ref="M402" si="599">IF(L402=0,"○",IF(L402=1,"△",IF(L402=2,"□",IF(L402=3,"◇","×"))))</f>
        <v>×</v>
      </c>
      <c r="N402" s="85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  <c r="Z402" s="86"/>
      <c r="AA402" s="86"/>
      <c r="AB402" s="86"/>
      <c r="AC402" s="86"/>
      <c r="AD402" s="86"/>
      <c r="AE402" s="86"/>
      <c r="AF402" s="86"/>
      <c r="AG402" s="86"/>
      <c r="AH402" s="86"/>
      <c r="AI402" s="86"/>
      <c r="AJ402" s="86"/>
      <c r="AK402" s="86"/>
      <c r="AL402" s="86"/>
      <c r="AM402" s="86"/>
      <c r="AN402" s="86"/>
      <c r="AO402" s="86"/>
      <c r="AP402" s="86"/>
      <c r="AQ402" s="86"/>
      <c r="AR402" s="86"/>
      <c r="AS402" s="41">
        <f>SUM(N402:AR402)</f>
        <v>0</v>
      </c>
      <c r="AT402" s="36">
        <f t="shared" ref="AT402" si="600">COUNT(N402:AR402)</f>
        <v>0</v>
      </c>
    </row>
    <row r="403" spans="1:47" ht="21" customHeight="1" thickBot="1">
      <c r="A403" s="156"/>
      <c r="B403" s="157"/>
      <c r="C403" s="157"/>
      <c r="D403" s="158"/>
      <c r="E403" s="159"/>
      <c r="F403" s="153"/>
      <c r="G403" s="153"/>
      <c r="H403" s="153"/>
      <c r="I403" s="153"/>
      <c r="J403" s="44" t="s">
        <v>58</v>
      </c>
      <c r="K403" s="155"/>
      <c r="L403" s="141"/>
      <c r="M403" s="142"/>
      <c r="N403" s="91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  <c r="AA403" s="92"/>
      <c r="AB403" s="92"/>
      <c r="AC403" s="92"/>
      <c r="AD403" s="92"/>
      <c r="AE403" s="92"/>
      <c r="AF403" s="92"/>
      <c r="AG403" s="92"/>
      <c r="AH403" s="92"/>
      <c r="AI403" s="92"/>
      <c r="AJ403" s="92"/>
      <c r="AK403" s="92"/>
      <c r="AL403" s="92"/>
      <c r="AM403" s="92"/>
      <c r="AN403" s="92"/>
      <c r="AO403" s="92"/>
      <c r="AP403" s="92"/>
      <c r="AQ403" s="92"/>
      <c r="AR403" s="92"/>
      <c r="AS403" s="45" t="str">
        <f>IF(AT402=AT403,"○","×")</f>
        <v>○</v>
      </c>
      <c r="AT403" s="36">
        <f t="shared" ref="AT403" si="601">COUNTIF(N403:AR403,"ａ")+COUNTIF(N403:AR403,"ｂ")+COUNTIF(N403:AR403,"ｃ")</f>
        <v>0</v>
      </c>
    </row>
    <row r="404" spans="1:47" ht="21" customHeight="1" thickTop="1">
      <c r="A404" s="47"/>
      <c r="B404" s="48"/>
      <c r="C404" s="48"/>
      <c r="D404" s="48"/>
      <c r="E404" s="49"/>
      <c r="F404" s="154">
        <f>COUNT(F4:F403)</f>
        <v>0</v>
      </c>
      <c r="G404" s="154">
        <f>COUNT(G4:G403)</f>
        <v>0</v>
      </c>
      <c r="H404" s="154">
        <f t="shared" ref="H404:I404" si="602">COUNT(H4:H403)</f>
        <v>0</v>
      </c>
      <c r="I404" s="154">
        <f t="shared" si="602"/>
        <v>0</v>
      </c>
      <c r="J404" s="50" t="s">
        <v>23</v>
      </c>
      <c r="K404" s="51"/>
      <c r="L404" s="51"/>
      <c r="M404" s="51"/>
      <c r="N404" s="52">
        <f t="shared" ref="N404:AR404" si="603">SUM(N425:N427)</f>
        <v>0</v>
      </c>
      <c r="O404" s="52">
        <f t="shared" si="603"/>
        <v>0</v>
      </c>
      <c r="P404" s="52">
        <f t="shared" si="603"/>
        <v>0</v>
      </c>
      <c r="Q404" s="52">
        <f t="shared" si="603"/>
        <v>0</v>
      </c>
      <c r="R404" s="52">
        <f t="shared" si="603"/>
        <v>0</v>
      </c>
      <c r="S404" s="52">
        <f t="shared" si="603"/>
        <v>0</v>
      </c>
      <c r="T404" s="52">
        <f t="shared" si="603"/>
        <v>0</v>
      </c>
      <c r="U404" s="52">
        <f t="shared" si="603"/>
        <v>0</v>
      </c>
      <c r="V404" s="52">
        <f t="shared" si="603"/>
        <v>0</v>
      </c>
      <c r="W404" s="52">
        <f t="shared" si="603"/>
        <v>0</v>
      </c>
      <c r="X404" s="52">
        <f t="shared" si="603"/>
        <v>0</v>
      </c>
      <c r="Y404" s="52">
        <f t="shared" si="603"/>
        <v>0</v>
      </c>
      <c r="Z404" s="52">
        <f t="shared" si="603"/>
        <v>0</v>
      </c>
      <c r="AA404" s="52">
        <f t="shared" si="603"/>
        <v>0</v>
      </c>
      <c r="AB404" s="52">
        <f t="shared" si="603"/>
        <v>0</v>
      </c>
      <c r="AC404" s="52">
        <f t="shared" si="603"/>
        <v>0</v>
      </c>
      <c r="AD404" s="52">
        <f t="shared" si="603"/>
        <v>0</v>
      </c>
      <c r="AE404" s="52">
        <f t="shared" si="603"/>
        <v>0</v>
      </c>
      <c r="AF404" s="52">
        <f t="shared" si="603"/>
        <v>0</v>
      </c>
      <c r="AG404" s="52">
        <f t="shared" si="603"/>
        <v>0</v>
      </c>
      <c r="AH404" s="52">
        <f t="shared" si="603"/>
        <v>0</v>
      </c>
      <c r="AI404" s="52">
        <f t="shared" si="603"/>
        <v>0</v>
      </c>
      <c r="AJ404" s="52">
        <f t="shared" si="603"/>
        <v>0</v>
      </c>
      <c r="AK404" s="52">
        <f t="shared" si="603"/>
        <v>0</v>
      </c>
      <c r="AL404" s="52">
        <f t="shared" si="603"/>
        <v>0</v>
      </c>
      <c r="AM404" s="52">
        <f t="shared" si="603"/>
        <v>0</v>
      </c>
      <c r="AN404" s="52">
        <f t="shared" si="603"/>
        <v>0</v>
      </c>
      <c r="AO404" s="52">
        <f t="shared" si="603"/>
        <v>0</v>
      </c>
      <c r="AP404" s="52">
        <f t="shared" si="603"/>
        <v>0</v>
      </c>
      <c r="AQ404" s="52">
        <f t="shared" si="603"/>
        <v>0</v>
      </c>
      <c r="AR404" s="52">
        <f t="shared" si="603"/>
        <v>0</v>
      </c>
      <c r="AS404" s="53">
        <f>SUM(N404:AR404)</f>
        <v>0</v>
      </c>
      <c r="AT404" s="54"/>
      <c r="AU404" s="55"/>
    </row>
    <row r="405" spans="1:47" ht="21" hidden="1" customHeight="1">
      <c r="A405" s="56"/>
      <c r="B405" s="57"/>
      <c r="C405" s="57"/>
      <c r="D405" s="57"/>
      <c r="E405" s="58"/>
      <c r="F405" s="140"/>
      <c r="G405" s="140"/>
      <c r="H405" s="140"/>
      <c r="I405" s="140"/>
      <c r="J405" s="59" t="s">
        <v>46</v>
      </c>
      <c r="K405" s="51"/>
      <c r="L405" s="51"/>
      <c r="M405" s="51"/>
      <c r="N405" s="52">
        <f>COUNTIFS($M4:$M403,"○",N4:N403,"&gt;=0.1")</f>
        <v>0</v>
      </c>
      <c r="O405" s="52">
        <f t="shared" ref="O405" si="604">COUNTIFS($M4:$M403,"○",O4:O403,"&gt;=0.1")</f>
        <v>0</v>
      </c>
      <c r="P405" s="52">
        <f>COUNTIFS($M4:$M403,"○",P4:P403,"&gt;=0.1")</f>
        <v>0</v>
      </c>
      <c r="Q405" s="52">
        <f>COUNTIFS($M4:$M403,"○",Q4:Q403,"&gt;=0.1")</f>
        <v>0</v>
      </c>
      <c r="R405" s="52">
        <f>COUNTIFS($M4:$M403,"○",R4:R403,"&gt;=0.1")</f>
        <v>0</v>
      </c>
      <c r="S405" s="52">
        <f>COUNTIFS($M4:$M403,"○",S4:S403,"&gt;=0.1")</f>
        <v>0</v>
      </c>
      <c r="T405" s="52">
        <f t="shared" ref="T405:W405" si="605">COUNTIFS($M4:$M403,"○",T4:T403,"&gt;=0.1")</f>
        <v>0</v>
      </c>
      <c r="U405" s="52">
        <f t="shared" si="605"/>
        <v>0</v>
      </c>
      <c r="V405" s="52">
        <f t="shared" si="605"/>
        <v>0</v>
      </c>
      <c r="W405" s="52">
        <f t="shared" si="605"/>
        <v>0</v>
      </c>
      <c r="X405" s="52">
        <f>COUNTIFS($M4:$M403,"○",X4:X403,"&gt;=0.1")</f>
        <v>0</v>
      </c>
      <c r="Y405" s="52">
        <f>COUNTIFS($M4:$M403,"○",Y4:Y403,"&gt;=0.1")</f>
        <v>0</v>
      </c>
      <c r="Z405" s="52">
        <f>COUNTIFS($M4:$M403,"○",Z4:Z403,"&gt;=0.1")</f>
        <v>0</v>
      </c>
      <c r="AA405" s="52">
        <f t="shared" ref="AA405:AD405" si="606">COUNTIFS($M4:$M403,"○",AA4:AA403,"&gt;=0.1")</f>
        <v>0</v>
      </c>
      <c r="AB405" s="52">
        <f t="shared" si="606"/>
        <v>0</v>
      </c>
      <c r="AC405" s="52">
        <f t="shared" si="606"/>
        <v>0</v>
      </c>
      <c r="AD405" s="52">
        <f t="shared" si="606"/>
        <v>0</v>
      </c>
      <c r="AE405" s="52">
        <f>COUNTIFS($M4:$M403,"○",AE4:AE403,"&gt;=0.1")</f>
        <v>0</v>
      </c>
      <c r="AF405" s="52">
        <f>COUNTIFS($M4:$M403,"○",AF4:AF403,"&gt;=0.1")</f>
        <v>0</v>
      </c>
      <c r="AG405" s="52">
        <f>COUNTIFS($M4:$M403,"○",AG4:AG403,"&gt;=0.1")</f>
        <v>0</v>
      </c>
      <c r="AH405" s="52">
        <f t="shared" ref="AH405:AK405" si="607">COUNTIFS($M4:$M403,"○",AH4:AH403,"&gt;=0.1")</f>
        <v>0</v>
      </c>
      <c r="AI405" s="52">
        <f t="shared" si="607"/>
        <v>0</v>
      </c>
      <c r="AJ405" s="52">
        <f t="shared" si="607"/>
        <v>0</v>
      </c>
      <c r="AK405" s="52">
        <f t="shared" si="607"/>
        <v>0</v>
      </c>
      <c r="AL405" s="52">
        <f>COUNTIFS($M4:$M403,"○",AL4:AL403,"&gt;=0.1")</f>
        <v>0</v>
      </c>
      <c r="AM405" s="52">
        <f>COUNTIFS($M4:$M403,"○",AM4:AM403,"&gt;=0.1")</f>
        <v>0</v>
      </c>
      <c r="AN405" s="52">
        <f>COUNTIFS($M4:$M403,"○",AN4:AN403,"&gt;=0.1")</f>
        <v>0</v>
      </c>
      <c r="AO405" s="52">
        <f t="shared" ref="AO405:AQ405" si="608">COUNTIFS($M4:$M403,"○",AO4:AO403,"&gt;=0.1")</f>
        <v>0</v>
      </c>
      <c r="AP405" s="52">
        <f t="shared" si="608"/>
        <v>0</v>
      </c>
      <c r="AQ405" s="52">
        <f t="shared" si="608"/>
        <v>0</v>
      </c>
      <c r="AR405" s="52">
        <f>COUNTIFS($M4:$M403,"○",AR4:AR403,"&gt;=0.1")</f>
        <v>0</v>
      </c>
      <c r="AS405" s="60">
        <f>SUM(N405:AR405)</f>
        <v>0</v>
      </c>
      <c r="AT405" s="54"/>
      <c r="AU405" s="55"/>
    </row>
    <row r="406" spans="1:47" ht="21" hidden="1" customHeight="1">
      <c r="A406" s="56"/>
      <c r="B406" s="57"/>
      <c r="C406" s="57"/>
      <c r="D406" s="57"/>
      <c r="E406" s="58"/>
      <c r="F406" s="140"/>
      <c r="G406" s="140"/>
      <c r="H406" s="140"/>
      <c r="I406" s="140"/>
      <c r="J406" s="59" t="s">
        <v>47</v>
      </c>
      <c r="K406" s="51"/>
      <c r="L406" s="51"/>
      <c r="M406" s="51"/>
      <c r="N406" s="52">
        <f>COUNTIFS($M4:$M403,"△",N4:N403,"&gt;=0.1")</f>
        <v>0</v>
      </c>
      <c r="O406" s="52">
        <f t="shared" ref="O406" si="609">COUNTIFS($M4:$M403,"△",O4:O403,"&gt;=0.1")</f>
        <v>0</v>
      </c>
      <c r="P406" s="52">
        <f>COUNTIFS($M4:$M403,"△",P4:P403,"&gt;=0.1")</f>
        <v>0</v>
      </c>
      <c r="Q406" s="52">
        <f>COUNTIFS($M4:$M403,"△",Q4:Q403,"&gt;=0.1")</f>
        <v>0</v>
      </c>
      <c r="R406" s="52">
        <f>COUNTIFS($M4:$M403,"△",R4:R403,"&gt;=0.1")</f>
        <v>0</v>
      </c>
      <c r="S406" s="52">
        <f>COUNTIFS($M4:$M403,"△",S4:S403,"&gt;=0.1")</f>
        <v>0</v>
      </c>
      <c r="T406" s="52">
        <f t="shared" ref="T406:W406" si="610">COUNTIFS($M4:$M403,"△",T4:T403,"&gt;=0.1")</f>
        <v>0</v>
      </c>
      <c r="U406" s="52">
        <f t="shared" si="610"/>
        <v>0</v>
      </c>
      <c r="V406" s="52">
        <f t="shared" si="610"/>
        <v>0</v>
      </c>
      <c r="W406" s="52">
        <f t="shared" si="610"/>
        <v>0</v>
      </c>
      <c r="X406" s="52">
        <f>COUNTIFS($M4:$M403,"△",X4:X403,"&gt;=0.1")</f>
        <v>0</v>
      </c>
      <c r="Y406" s="52">
        <f>COUNTIFS($M4:$M403,"△",Y4:Y403,"&gt;=0.1")</f>
        <v>0</v>
      </c>
      <c r="Z406" s="52">
        <f>COUNTIFS($M4:$M403,"△",Z4:Z403,"&gt;=0.1")</f>
        <v>0</v>
      </c>
      <c r="AA406" s="52">
        <f t="shared" ref="AA406:AD406" si="611">COUNTIFS($M4:$M403,"△",AA4:AA403,"&gt;=0.1")</f>
        <v>0</v>
      </c>
      <c r="AB406" s="52">
        <f t="shared" si="611"/>
        <v>0</v>
      </c>
      <c r="AC406" s="52">
        <f t="shared" si="611"/>
        <v>0</v>
      </c>
      <c r="AD406" s="52">
        <f t="shared" si="611"/>
        <v>0</v>
      </c>
      <c r="AE406" s="52">
        <f>COUNTIFS($M4:$M403,"△",AE4:AE403,"&gt;=0.1")</f>
        <v>0</v>
      </c>
      <c r="AF406" s="52">
        <f>COUNTIFS($M4:$M403,"△",AF4:AF403,"&gt;=0.1")</f>
        <v>0</v>
      </c>
      <c r="AG406" s="52">
        <f>COUNTIFS($M4:$M403,"△",AG4:AG403,"&gt;=0.1")</f>
        <v>0</v>
      </c>
      <c r="AH406" s="52">
        <f t="shared" ref="AH406:AK406" si="612">COUNTIFS($M4:$M403,"△",AH4:AH403,"&gt;=0.1")</f>
        <v>0</v>
      </c>
      <c r="AI406" s="52">
        <f t="shared" si="612"/>
        <v>0</v>
      </c>
      <c r="AJ406" s="52">
        <f t="shared" si="612"/>
        <v>0</v>
      </c>
      <c r="AK406" s="52">
        <f t="shared" si="612"/>
        <v>0</v>
      </c>
      <c r="AL406" s="52">
        <f>COUNTIFS($M4:$M403,"△",AL4:AL403,"&gt;=0.1")</f>
        <v>0</v>
      </c>
      <c r="AM406" s="52">
        <f>COUNTIFS($M4:$M403,"△",AM4:AM403,"&gt;=0.1")</f>
        <v>0</v>
      </c>
      <c r="AN406" s="52">
        <f>COUNTIFS($M4:$M403,"△",AN4:AN403,"&gt;=0.1")</f>
        <v>0</v>
      </c>
      <c r="AO406" s="52">
        <f t="shared" ref="AO406:AQ406" si="613">COUNTIFS($M4:$M403,"△",AO4:AO403,"&gt;=0.1")</f>
        <v>0</v>
      </c>
      <c r="AP406" s="52">
        <f t="shared" si="613"/>
        <v>0</v>
      </c>
      <c r="AQ406" s="52">
        <f t="shared" si="613"/>
        <v>0</v>
      </c>
      <c r="AR406" s="52">
        <f>COUNTIFS($M4:$M403,"△",AR4:AR403,"&gt;=0.1")</f>
        <v>0</v>
      </c>
      <c r="AS406" s="60">
        <f t="shared" ref="AS406:AS424" si="614">SUM(N406:AR406)</f>
        <v>0</v>
      </c>
      <c r="AT406" s="54"/>
      <c r="AU406" s="55"/>
    </row>
    <row r="407" spans="1:47" ht="21" hidden="1" customHeight="1">
      <c r="A407" s="56"/>
      <c r="B407" s="57"/>
      <c r="C407" s="57"/>
      <c r="D407" s="57"/>
      <c r="E407" s="58"/>
      <c r="F407" s="140"/>
      <c r="G407" s="140"/>
      <c r="H407" s="140"/>
      <c r="I407" s="140"/>
      <c r="J407" s="59" t="s">
        <v>48</v>
      </c>
      <c r="K407" s="51"/>
      <c r="L407" s="51"/>
      <c r="M407" s="51"/>
      <c r="N407" s="52">
        <f>COUNTIFS($M4:$M403,"□",N4:N403,"&gt;=0.1")</f>
        <v>0</v>
      </c>
      <c r="O407" s="52">
        <f t="shared" ref="O407" si="615">COUNTIFS($M4:$M403,"□",O4:O403,"&gt;=0.1")</f>
        <v>0</v>
      </c>
      <c r="P407" s="52">
        <f>COUNTIFS($M4:$M403,"□",P4:P403,"&gt;=0.1")</f>
        <v>0</v>
      </c>
      <c r="Q407" s="52">
        <f>COUNTIFS($M4:$M403,"□",Q4:Q403,"&gt;=0.1")</f>
        <v>0</v>
      </c>
      <c r="R407" s="52">
        <f>COUNTIFS($M4:$M403,"□",R4:R403,"&gt;=0.1")</f>
        <v>0</v>
      </c>
      <c r="S407" s="52">
        <f>COUNTIFS($M4:$M403,"□",S4:S403,"&gt;=0.1")</f>
        <v>0</v>
      </c>
      <c r="T407" s="52">
        <f t="shared" ref="T407:W407" si="616">COUNTIFS($M4:$M403,"□",T4:T403,"&gt;=0.1")</f>
        <v>0</v>
      </c>
      <c r="U407" s="52">
        <f t="shared" si="616"/>
        <v>0</v>
      </c>
      <c r="V407" s="52">
        <f t="shared" si="616"/>
        <v>0</v>
      </c>
      <c r="W407" s="52">
        <f t="shared" si="616"/>
        <v>0</v>
      </c>
      <c r="X407" s="52">
        <f>COUNTIFS($M4:$M403,"□",X4:X403,"&gt;=0.1")</f>
        <v>0</v>
      </c>
      <c r="Y407" s="52">
        <f>COUNTIFS($M4:$M403,"□",Y4:Y403,"&gt;=0.1")</f>
        <v>0</v>
      </c>
      <c r="Z407" s="52">
        <f>COUNTIFS($M4:$M403,"□",Z4:Z403,"&gt;=0.1")</f>
        <v>0</v>
      </c>
      <c r="AA407" s="52">
        <f t="shared" ref="AA407:AD407" si="617">COUNTIFS($M4:$M403,"□",AA4:AA403,"&gt;=0.1")</f>
        <v>0</v>
      </c>
      <c r="AB407" s="52">
        <f t="shared" si="617"/>
        <v>0</v>
      </c>
      <c r="AC407" s="52">
        <f t="shared" si="617"/>
        <v>0</v>
      </c>
      <c r="AD407" s="52">
        <f t="shared" si="617"/>
        <v>0</v>
      </c>
      <c r="AE407" s="52">
        <f>COUNTIFS($M4:$M403,"□",AE4:AE403,"&gt;=0.1")</f>
        <v>0</v>
      </c>
      <c r="AF407" s="52">
        <f>COUNTIFS($M4:$M403,"□",AF4:AF403,"&gt;=0.1")</f>
        <v>0</v>
      </c>
      <c r="AG407" s="52">
        <f>COUNTIFS($M4:$M403,"□",AG4:AG403,"&gt;=0.1")</f>
        <v>0</v>
      </c>
      <c r="AH407" s="52">
        <f t="shared" ref="AH407:AK407" si="618">COUNTIFS($M4:$M403,"□",AH4:AH403,"&gt;=0.1")</f>
        <v>0</v>
      </c>
      <c r="AI407" s="52">
        <f t="shared" si="618"/>
        <v>0</v>
      </c>
      <c r="AJ407" s="52">
        <f t="shared" si="618"/>
        <v>0</v>
      </c>
      <c r="AK407" s="52">
        <f t="shared" si="618"/>
        <v>0</v>
      </c>
      <c r="AL407" s="52">
        <f>COUNTIFS($M4:$M403,"□",AL4:AL403,"&gt;=0.1")</f>
        <v>0</v>
      </c>
      <c r="AM407" s="52">
        <f>COUNTIFS($M4:$M403,"□",AM4:AM403,"&gt;=0.1")</f>
        <v>0</v>
      </c>
      <c r="AN407" s="52">
        <f>COUNTIFS($M4:$M403,"□",AN4:AN403,"&gt;=0.1")</f>
        <v>0</v>
      </c>
      <c r="AO407" s="52">
        <f t="shared" ref="AO407:AQ407" si="619">COUNTIFS($M4:$M403,"□",AO4:AO403,"&gt;=0.1")</f>
        <v>0</v>
      </c>
      <c r="AP407" s="52">
        <f t="shared" si="619"/>
        <v>0</v>
      </c>
      <c r="AQ407" s="52">
        <f t="shared" si="619"/>
        <v>0</v>
      </c>
      <c r="AR407" s="52">
        <f>COUNTIFS($M4:$M403,"□",AR4:AR403,"&gt;=0.1")</f>
        <v>0</v>
      </c>
      <c r="AS407" s="60">
        <f t="shared" si="614"/>
        <v>0</v>
      </c>
      <c r="AT407" s="54"/>
      <c r="AU407" s="55"/>
    </row>
    <row r="408" spans="1:47" ht="21" hidden="1" customHeight="1">
      <c r="A408" s="56"/>
      <c r="B408" s="57"/>
      <c r="C408" s="57"/>
      <c r="D408" s="57"/>
      <c r="E408" s="58"/>
      <c r="F408" s="140"/>
      <c r="G408" s="140"/>
      <c r="H408" s="140"/>
      <c r="I408" s="140"/>
      <c r="J408" s="59" t="s">
        <v>49</v>
      </c>
      <c r="K408" s="51"/>
      <c r="L408" s="51"/>
      <c r="M408" s="51"/>
      <c r="N408" s="52">
        <f>COUNTIFS($M4:$M403,"◇",N4:N403,"&gt;=0.1")</f>
        <v>0</v>
      </c>
      <c r="O408" s="52">
        <f t="shared" ref="O408" si="620">COUNTIFS($M4:$M403,"◇",O4:O403,"&gt;=0.1")</f>
        <v>0</v>
      </c>
      <c r="P408" s="52">
        <f>COUNTIFS($M4:$M403,"◇",P4:P403,"&gt;=0.1")</f>
        <v>0</v>
      </c>
      <c r="Q408" s="52">
        <f>COUNTIFS($M4:$M403,"◇",Q4:Q403,"&gt;=0.1")</f>
        <v>0</v>
      </c>
      <c r="R408" s="52">
        <f>COUNTIFS($M4:$M403,"◇",R4:R403,"&gt;=0.1")</f>
        <v>0</v>
      </c>
      <c r="S408" s="52">
        <f>COUNTIFS($M4:$M403,"◇",S4:S403,"&gt;=0.1")</f>
        <v>0</v>
      </c>
      <c r="T408" s="52">
        <f t="shared" ref="T408:W408" si="621">COUNTIFS($M4:$M403,"◇",T4:T403,"&gt;=0.1")</f>
        <v>0</v>
      </c>
      <c r="U408" s="52">
        <f t="shared" si="621"/>
        <v>0</v>
      </c>
      <c r="V408" s="52">
        <f t="shared" si="621"/>
        <v>0</v>
      </c>
      <c r="W408" s="52">
        <f t="shared" si="621"/>
        <v>0</v>
      </c>
      <c r="X408" s="52">
        <f>COUNTIFS($M4:$M403,"◇",X4:X403,"&gt;=0.1")</f>
        <v>0</v>
      </c>
      <c r="Y408" s="52">
        <f>COUNTIFS($M4:$M403,"◇",Y4:Y403,"&gt;=0.1")</f>
        <v>0</v>
      </c>
      <c r="Z408" s="52">
        <f>COUNTIFS($M4:$M403,"◇",Z4:Z403,"&gt;=0.1")</f>
        <v>0</v>
      </c>
      <c r="AA408" s="52">
        <f t="shared" ref="AA408:AD408" si="622">COUNTIFS($M4:$M403,"◇",AA4:AA403,"&gt;=0.1")</f>
        <v>0</v>
      </c>
      <c r="AB408" s="52">
        <f t="shared" si="622"/>
        <v>0</v>
      </c>
      <c r="AC408" s="52">
        <f t="shared" si="622"/>
        <v>0</v>
      </c>
      <c r="AD408" s="52">
        <f t="shared" si="622"/>
        <v>0</v>
      </c>
      <c r="AE408" s="52">
        <f>COUNTIFS($M4:$M403,"◇",AE4:AE403,"&gt;=0.1")</f>
        <v>0</v>
      </c>
      <c r="AF408" s="52">
        <f>COUNTIFS($M4:$M403,"◇",AF4:AF403,"&gt;=0.1")</f>
        <v>0</v>
      </c>
      <c r="AG408" s="52">
        <f>COUNTIFS($M4:$M403,"◇",AG4:AG403,"&gt;=0.1")</f>
        <v>0</v>
      </c>
      <c r="AH408" s="52">
        <f t="shared" ref="AH408:AK408" si="623">COUNTIFS($M4:$M403,"◇",AH4:AH403,"&gt;=0.1")</f>
        <v>0</v>
      </c>
      <c r="AI408" s="52">
        <f t="shared" si="623"/>
        <v>0</v>
      </c>
      <c r="AJ408" s="52">
        <f t="shared" si="623"/>
        <v>0</v>
      </c>
      <c r="AK408" s="52">
        <f t="shared" si="623"/>
        <v>0</v>
      </c>
      <c r="AL408" s="52">
        <f>COUNTIFS($M4:$M403,"◇",AL4:AL403,"&gt;=0.1")</f>
        <v>0</v>
      </c>
      <c r="AM408" s="52">
        <f>COUNTIFS($M4:$M403,"◇",AM4:AM403,"&gt;=0.1")</f>
        <v>0</v>
      </c>
      <c r="AN408" s="52">
        <f>COUNTIFS($M4:$M403,"◇",AN4:AN403,"&gt;=0.1")</f>
        <v>0</v>
      </c>
      <c r="AO408" s="52">
        <f t="shared" ref="AO408:AQ408" si="624">COUNTIFS($M4:$M403,"◇",AO4:AO403,"&gt;=0.1")</f>
        <v>0</v>
      </c>
      <c r="AP408" s="52">
        <f t="shared" si="624"/>
        <v>0</v>
      </c>
      <c r="AQ408" s="52">
        <f t="shared" si="624"/>
        <v>0</v>
      </c>
      <c r="AR408" s="52">
        <f>COUNTIFS($M4:$M403,"◇",AR4:AR403,"&gt;=0.1")</f>
        <v>0</v>
      </c>
      <c r="AS408" s="60">
        <f t="shared" si="614"/>
        <v>0</v>
      </c>
      <c r="AT408" s="54"/>
      <c r="AU408" s="55"/>
    </row>
    <row r="409" spans="1:47" ht="21" hidden="1" customHeight="1">
      <c r="A409" s="56"/>
      <c r="B409" s="57"/>
      <c r="C409" s="57"/>
      <c r="D409" s="57"/>
      <c r="E409" s="58"/>
      <c r="F409" s="140"/>
      <c r="G409" s="140"/>
      <c r="H409" s="140"/>
      <c r="I409" s="140"/>
      <c r="J409" s="59" t="s">
        <v>50</v>
      </c>
      <c r="K409" s="51"/>
      <c r="L409" s="51"/>
      <c r="M409" s="51"/>
      <c r="N409" s="52">
        <f>COUNTIFS($M4:$M403,"×",N4:N403,"&gt;=0.1")</f>
        <v>0</v>
      </c>
      <c r="O409" s="52">
        <f t="shared" ref="O409" si="625">COUNTIFS($M4:$M403,"×",O4:O403,"&gt;=0.1")</f>
        <v>0</v>
      </c>
      <c r="P409" s="52">
        <f>COUNTIFS($M4:$M403,"×",P4:P403,"&gt;=0.1")</f>
        <v>0</v>
      </c>
      <c r="Q409" s="52">
        <f>COUNTIFS($M4:$M403,"×",Q4:Q403,"&gt;=0.1")</f>
        <v>0</v>
      </c>
      <c r="R409" s="52">
        <f>COUNTIFS($M4:$M403,"×",R4:R403,"&gt;=0.1")</f>
        <v>0</v>
      </c>
      <c r="S409" s="52">
        <f>COUNTIFS($M4:$M403,"×",S4:S403,"&gt;=0.1")</f>
        <v>0</v>
      </c>
      <c r="T409" s="52">
        <f t="shared" ref="T409:W409" si="626">COUNTIFS($M4:$M403,"×",T4:T403,"&gt;=0.1")</f>
        <v>0</v>
      </c>
      <c r="U409" s="52">
        <f t="shared" si="626"/>
        <v>0</v>
      </c>
      <c r="V409" s="52">
        <f t="shared" si="626"/>
        <v>0</v>
      </c>
      <c r="W409" s="52">
        <f t="shared" si="626"/>
        <v>0</v>
      </c>
      <c r="X409" s="52">
        <f>COUNTIFS($M4:$M403,"×",X4:X403,"&gt;=0.1")</f>
        <v>0</v>
      </c>
      <c r="Y409" s="52">
        <f>COUNTIFS($M4:$M403,"×",Y4:Y403,"&gt;=0.1")</f>
        <v>0</v>
      </c>
      <c r="Z409" s="52">
        <f>COUNTIFS($M4:$M403,"×",Z4:Z403,"&gt;=0.1")</f>
        <v>0</v>
      </c>
      <c r="AA409" s="52">
        <f t="shared" ref="AA409:AD409" si="627">COUNTIFS($M4:$M403,"×",AA4:AA403,"&gt;=0.1")</f>
        <v>0</v>
      </c>
      <c r="AB409" s="52">
        <f t="shared" si="627"/>
        <v>0</v>
      </c>
      <c r="AC409" s="52">
        <f t="shared" si="627"/>
        <v>0</v>
      </c>
      <c r="AD409" s="52">
        <f t="shared" si="627"/>
        <v>0</v>
      </c>
      <c r="AE409" s="52">
        <f>COUNTIFS($M4:$M403,"×",AE4:AE403,"&gt;=0.1")</f>
        <v>0</v>
      </c>
      <c r="AF409" s="52">
        <f>COUNTIFS($M4:$M403,"×",AF4:AF403,"&gt;=0.1")</f>
        <v>0</v>
      </c>
      <c r="AG409" s="52">
        <f>COUNTIFS($M4:$M403,"×",AG4:AG403,"&gt;=0.1")</f>
        <v>0</v>
      </c>
      <c r="AH409" s="52">
        <f t="shared" ref="AH409:AK409" si="628">COUNTIFS($M4:$M403,"×",AH4:AH403,"&gt;=0.1")</f>
        <v>0</v>
      </c>
      <c r="AI409" s="52">
        <f t="shared" si="628"/>
        <v>0</v>
      </c>
      <c r="AJ409" s="52">
        <f t="shared" si="628"/>
        <v>0</v>
      </c>
      <c r="AK409" s="52">
        <f t="shared" si="628"/>
        <v>0</v>
      </c>
      <c r="AL409" s="52">
        <f>COUNTIFS($M4:$M403,"×",AL4:AL403,"&gt;=0.1")</f>
        <v>0</v>
      </c>
      <c r="AM409" s="52">
        <f>COUNTIFS($M4:$M403,"×",AM4:AM403,"&gt;=0.1")</f>
        <v>0</v>
      </c>
      <c r="AN409" s="52">
        <f>COUNTIFS($M4:$M403,"×",AN4:AN403,"&gt;=0.1")</f>
        <v>0</v>
      </c>
      <c r="AO409" s="52">
        <f t="shared" ref="AO409:AQ409" si="629">COUNTIFS($M4:$M403,"×",AO4:AO403,"&gt;=0.1")</f>
        <v>0</v>
      </c>
      <c r="AP409" s="52">
        <f t="shared" si="629"/>
        <v>0</v>
      </c>
      <c r="AQ409" s="52">
        <f t="shared" si="629"/>
        <v>0</v>
      </c>
      <c r="AR409" s="52">
        <f>COUNTIFS($M4:$M403,"×",AR4:AR403,"&gt;=0.1")</f>
        <v>0</v>
      </c>
      <c r="AS409" s="60">
        <f t="shared" si="614"/>
        <v>0</v>
      </c>
      <c r="AT409" s="54"/>
      <c r="AU409" s="55"/>
    </row>
    <row r="410" spans="1:47" ht="21" hidden="1" customHeight="1">
      <c r="A410" s="56"/>
      <c r="B410" s="57"/>
      <c r="C410" s="57"/>
      <c r="D410" s="57"/>
      <c r="E410" s="58"/>
      <c r="F410" s="140"/>
      <c r="G410" s="140"/>
      <c r="H410" s="140"/>
      <c r="I410" s="140"/>
      <c r="J410" s="59" t="s">
        <v>59</v>
      </c>
      <c r="K410" s="51"/>
      <c r="L410" s="51"/>
      <c r="M410" s="51"/>
      <c r="N410" s="52">
        <f>COUNTIFS($H4:$H403,"重度",N4:N403,"&gt;=0.1")</f>
        <v>0</v>
      </c>
      <c r="O410" s="52">
        <f t="shared" ref="O410:AR410" si="630">COUNTIFS($H4:$H403,"重度",O4:O403,"&gt;=0.1")</f>
        <v>0</v>
      </c>
      <c r="P410" s="52">
        <f>COUNTIFS($H4:$H403,"重度",P4:P403,"&gt;=0.1")</f>
        <v>0</v>
      </c>
      <c r="Q410" s="52">
        <f t="shared" si="630"/>
        <v>0</v>
      </c>
      <c r="R410" s="52">
        <f t="shared" si="630"/>
        <v>0</v>
      </c>
      <c r="S410" s="52">
        <f t="shared" si="630"/>
        <v>0</v>
      </c>
      <c r="T410" s="52">
        <f t="shared" si="630"/>
        <v>0</v>
      </c>
      <c r="U410" s="52">
        <f t="shared" si="630"/>
        <v>0</v>
      </c>
      <c r="V410" s="52">
        <f t="shared" si="630"/>
        <v>0</v>
      </c>
      <c r="W410" s="52">
        <f t="shared" si="630"/>
        <v>0</v>
      </c>
      <c r="X410" s="52">
        <f t="shared" si="630"/>
        <v>0</v>
      </c>
      <c r="Y410" s="52">
        <f t="shared" si="630"/>
        <v>0</v>
      </c>
      <c r="Z410" s="52">
        <f t="shared" si="630"/>
        <v>0</v>
      </c>
      <c r="AA410" s="52">
        <f t="shared" si="630"/>
        <v>0</v>
      </c>
      <c r="AB410" s="52">
        <f t="shared" si="630"/>
        <v>0</v>
      </c>
      <c r="AC410" s="52">
        <f t="shared" si="630"/>
        <v>0</v>
      </c>
      <c r="AD410" s="52">
        <f t="shared" si="630"/>
        <v>0</v>
      </c>
      <c r="AE410" s="52">
        <f t="shared" si="630"/>
        <v>0</v>
      </c>
      <c r="AF410" s="52">
        <f t="shared" si="630"/>
        <v>0</v>
      </c>
      <c r="AG410" s="52">
        <f t="shared" si="630"/>
        <v>0</v>
      </c>
      <c r="AH410" s="52">
        <f t="shared" si="630"/>
        <v>0</v>
      </c>
      <c r="AI410" s="52">
        <f t="shared" si="630"/>
        <v>0</v>
      </c>
      <c r="AJ410" s="52">
        <f t="shared" si="630"/>
        <v>0</v>
      </c>
      <c r="AK410" s="52">
        <f t="shared" si="630"/>
        <v>0</v>
      </c>
      <c r="AL410" s="52">
        <f t="shared" si="630"/>
        <v>0</v>
      </c>
      <c r="AM410" s="52">
        <f t="shared" si="630"/>
        <v>0</v>
      </c>
      <c r="AN410" s="52">
        <f t="shared" si="630"/>
        <v>0</v>
      </c>
      <c r="AO410" s="52">
        <f t="shared" si="630"/>
        <v>0</v>
      </c>
      <c r="AP410" s="52">
        <f t="shared" si="630"/>
        <v>0</v>
      </c>
      <c r="AQ410" s="52">
        <f t="shared" si="630"/>
        <v>0</v>
      </c>
      <c r="AR410" s="52">
        <f t="shared" si="630"/>
        <v>0</v>
      </c>
      <c r="AS410" s="60">
        <f t="shared" si="614"/>
        <v>0</v>
      </c>
      <c r="AT410" s="54"/>
      <c r="AU410" s="55"/>
    </row>
    <row r="411" spans="1:47" ht="21" hidden="1" customHeight="1">
      <c r="A411" s="56"/>
      <c r="B411" s="57"/>
      <c r="C411" s="57"/>
      <c r="D411" s="57"/>
      <c r="E411" s="58"/>
      <c r="F411" s="140"/>
      <c r="G411" s="140"/>
      <c r="H411" s="140"/>
      <c r="I411" s="140"/>
      <c r="J411" s="59" t="s">
        <v>60</v>
      </c>
      <c r="K411" s="51"/>
      <c r="L411" s="51"/>
      <c r="M411" s="51"/>
      <c r="N411" s="52">
        <f>COUNTIFS($H4:$H403,"中度",N4:N403,"&gt;=0.1")</f>
        <v>0</v>
      </c>
      <c r="O411" s="52">
        <f t="shared" ref="O411:AR411" si="631">COUNTIFS($H4:$H403,"中度",O4:O403,"&gt;=0.1")</f>
        <v>0</v>
      </c>
      <c r="P411" s="52">
        <f>COUNTIFS($H4:$H403,"中度",P4:P403,"&gt;=0.1")</f>
        <v>0</v>
      </c>
      <c r="Q411" s="52">
        <f t="shared" si="631"/>
        <v>0</v>
      </c>
      <c r="R411" s="52">
        <f t="shared" si="631"/>
        <v>0</v>
      </c>
      <c r="S411" s="52">
        <f t="shared" si="631"/>
        <v>0</v>
      </c>
      <c r="T411" s="52">
        <f t="shared" si="631"/>
        <v>0</v>
      </c>
      <c r="U411" s="52">
        <f t="shared" si="631"/>
        <v>0</v>
      </c>
      <c r="V411" s="52">
        <f t="shared" si="631"/>
        <v>0</v>
      </c>
      <c r="W411" s="52">
        <f t="shared" si="631"/>
        <v>0</v>
      </c>
      <c r="X411" s="52">
        <f t="shared" si="631"/>
        <v>0</v>
      </c>
      <c r="Y411" s="52">
        <f t="shared" si="631"/>
        <v>0</v>
      </c>
      <c r="Z411" s="52">
        <f t="shared" si="631"/>
        <v>0</v>
      </c>
      <c r="AA411" s="52">
        <f t="shared" si="631"/>
        <v>0</v>
      </c>
      <c r="AB411" s="52">
        <f t="shared" si="631"/>
        <v>0</v>
      </c>
      <c r="AC411" s="52">
        <f t="shared" si="631"/>
        <v>0</v>
      </c>
      <c r="AD411" s="52">
        <f t="shared" si="631"/>
        <v>0</v>
      </c>
      <c r="AE411" s="52">
        <f t="shared" si="631"/>
        <v>0</v>
      </c>
      <c r="AF411" s="52">
        <f t="shared" si="631"/>
        <v>0</v>
      </c>
      <c r="AG411" s="52">
        <f t="shared" si="631"/>
        <v>0</v>
      </c>
      <c r="AH411" s="52">
        <f t="shared" si="631"/>
        <v>0</v>
      </c>
      <c r="AI411" s="52">
        <f t="shared" si="631"/>
        <v>0</v>
      </c>
      <c r="AJ411" s="52">
        <f t="shared" si="631"/>
        <v>0</v>
      </c>
      <c r="AK411" s="52">
        <f t="shared" si="631"/>
        <v>0</v>
      </c>
      <c r="AL411" s="52">
        <f t="shared" si="631"/>
        <v>0</v>
      </c>
      <c r="AM411" s="52">
        <f t="shared" si="631"/>
        <v>0</v>
      </c>
      <c r="AN411" s="52">
        <f t="shared" si="631"/>
        <v>0</v>
      </c>
      <c r="AO411" s="52">
        <f t="shared" si="631"/>
        <v>0</v>
      </c>
      <c r="AP411" s="52">
        <f t="shared" si="631"/>
        <v>0</v>
      </c>
      <c r="AQ411" s="52">
        <f t="shared" si="631"/>
        <v>0</v>
      </c>
      <c r="AR411" s="52">
        <f t="shared" si="631"/>
        <v>0</v>
      </c>
      <c r="AS411" s="60">
        <f t="shared" si="614"/>
        <v>0</v>
      </c>
      <c r="AT411" s="54"/>
      <c r="AU411" s="55"/>
    </row>
    <row r="412" spans="1:47" ht="21" hidden="1" customHeight="1">
      <c r="A412" s="56"/>
      <c r="B412" s="57"/>
      <c r="C412" s="57"/>
      <c r="D412" s="57"/>
      <c r="E412" s="58"/>
      <c r="F412" s="140"/>
      <c r="G412" s="140"/>
      <c r="H412" s="140"/>
      <c r="I412" s="140"/>
      <c r="J412" s="59" t="s">
        <v>61</v>
      </c>
      <c r="K412" s="51"/>
      <c r="L412" s="51"/>
      <c r="M412" s="51"/>
      <c r="N412" s="52">
        <f>COUNTIFS($H4:$H403,"軽度",N4:N403,"&gt;=0.1")</f>
        <v>0</v>
      </c>
      <c r="O412" s="52">
        <f t="shared" ref="O412:AR412" si="632">COUNTIFS($H4:$H403,"軽度",O4:O403,"&gt;=0.1")</f>
        <v>0</v>
      </c>
      <c r="P412" s="52">
        <f>COUNTIFS($H4:$H403,"軽度",P4:P403,"&gt;=0.1")</f>
        <v>0</v>
      </c>
      <c r="Q412" s="52">
        <f t="shared" si="632"/>
        <v>0</v>
      </c>
      <c r="R412" s="52">
        <f t="shared" si="632"/>
        <v>0</v>
      </c>
      <c r="S412" s="52">
        <f t="shared" si="632"/>
        <v>0</v>
      </c>
      <c r="T412" s="52">
        <f t="shared" si="632"/>
        <v>0</v>
      </c>
      <c r="U412" s="52">
        <f t="shared" si="632"/>
        <v>0</v>
      </c>
      <c r="V412" s="52">
        <f t="shared" si="632"/>
        <v>0</v>
      </c>
      <c r="W412" s="52">
        <f t="shared" si="632"/>
        <v>0</v>
      </c>
      <c r="X412" s="52">
        <f t="shared" si="632"/>
        <v>0</v>
      </c>
      <c r="Y412" s="52">
        <f t="shared" si="632"/>
        <v>0</v>
      </c>
      <c r="Z412" s="52">
        <f t="shared" si="632"/>
        <v>0</v>
      </c>
      <c r="AA412" s="52">
        <f t="shared" si="632"/>
        <v>0</v>
      </c>
      <c r="AB412" s="52">
        <f t="shared" si="632"/>
        <v>0</v>
      </c>
      <c r="AC412" s="52">
        <f t="shared" si="632"/>
        <v>0</v>
      </c>
      <c r="AD412" s="52">
        <f t="shared" si="632"/>
        <v>0</v>
      </c>
      <c r="AE412" s="52">
        <f t="shared" si="632"/>
        <v>0</v>
      </c>
      <c r="AF412" s="52">
        <f t="shared" si="632"/>
        <v>0</v>
      </c>
      <c r="AG412" s="52">
        <f t="shared" si="632"/>
        <v>0</v>
      </c>
      <c r="AH412" s="52">
        <f t="shared" si="632"/>
        <v>0</v>
      </c>
      <c r="AI412" s="52">
        <f t="shared" si="632"/>
        <v>0</v>
      </c>
      <c r="AJ412" s="52">
        <f t="shared" si="632"/>
        <v>0</v>
      </c>
      <c r="AK412" s="52">
        <f t="shared" si="632"/>
        <v>0</v>
      </c>
      <c r="AL412" s="52">
        <f t="shared" si="632"/>
        <v>0</v>
      </c>
      <c r="AM412" s="52">
        <f t="shared" si="632"/>
        <v>0</v>
      </c>
      <c r="AN412" s="52">
        <f t="shared" si="632"/>
        <v>0</v>
      </c>
      <c r="AO412" s="52">
        <f t="shared" si="632"/>
        <v>0</v>
      </c>
      <c r="AP412" s="52">
        <f t="shared" si="632"/>
        <v>0</v>
      </c>
      <c r="AQ412" s="52">
        <f t="shared" si="632"/>
        <v>0</v>
      </c>
      <c r="AR412" s="52">
        <f t="shared" si="632"/>
        <v>0</v>
      </c>
      <c r="AS412" s="60">
        <f t="shared" si="614"/>
        <v>0</v>
      </c>
      <c r="AT412" s="54"/>
      <c r="AU412" s="55"/>
    </row>
    <row r="413" spans="1:47" ht="21" hidden="1" customHeight="1">
      <c r="A413" s="56"/>
      <c r="B413" s="57"/>
      <c r="C413" s="57"/>
      <c r="D413" s="57"/>
      <c r="E413" s="58"/>
      <c r="F413" s="140"/>
      <c r="G413" s="140"/>
      <c r="H413" s="140"/>
      <c r="I413" s="140"/>
      <c r="J413" s="59" t="s">
        <v>62</v>
      </c>
      <c r="K413" s="51"/>
      <c r="L413" s="51"/>
      <c r="M413" s="51"/>
      <c r="N413" s="52">
        <f>COUNTIFS($I4:$I403,"非",N4:N403,"&gt;=0.1")</f>
        <v>0</v>
      </c>
      <c r="O413" s="52">
        <f t="shared" ref="O413:AR413" si="633">COUNTIFS($I4:$I403,"非",O4:O403,"&gt;=0.1")</f>
        <v>0</v>
      </c>
      <c r="P413" s="52">
        <f>COUNTIFS($I4:$I403,"非",P4:P403,"&gt;=0.1")</f>
        <v>0</v>
      </c>
      <c r="Q413" s="52">
        <f t="shared" si="633"/>
        <v>0</v>
      </c>
      <c r="R413" s="52">
        <f t="shared" si="633"/>
        <v>0</v>
      </c>
      <c r="S413" s="52">
        <f t="shared" si="633"/>
        <v>0</v>
      </c>
      <c r="T413" s="52">
        <f t="shared" si="633"/>
        <v>0</v>
      </c>
      <c r="U413" s="52">
        <f t="shared" si="633"/>
        <v>0</v>
      </c>
      <c r="V413" s="52">
        <f t="shared" si="633"/>
        <v>0</v>
      </c>
      <c r="W413" s="52">
        <f t="shared" si="633"/>
        <v>0</v>
      </c>
      <c r="X413" s="52">
        <f t="shared" si="633"/>
        <v>0</v>
      </c>
      <c r="Y413" s="52">
        <f t="shared" si="633"/>
        <v>0</v>
      </c>
      <c r="Z413" s="52">
        <f t="shared" si="633"/>
        <v>0</v>
      </c>
      <c r="AA413" s="52">
        <f t="shared" si="633"/>
        <v>0</v>
      </c>
      <c r="AB413" s="52">
        <f t="shared" si="633"/>
        <v>0</v>
      </c>
      <c r="AC413" s="52">
        <f t="shared" si="633"/>
        <v>0</v>
      </c>
      <c r="AD413" s="52">
        <f t="shared" si="633"/>
        <v>0</v>
      </c>
      <c r="AE413" s="52">
        <f t="shared" si="633"/>
        <v>0</v>
      </c>
      <c r="AF413" s="52">
        <f t="shared" si="633"/>
        <v>0</v>
      </c>
      <c r="AG413" s="52">
        <f t="shared" si="633"/>
        <v>0</v>
      </c>
      <c r="AH413" s="52">
        <f t="shared" si="633"/>
        <v>0</v>
      </c>
      <c r="AI413" s="52">
        <f t="shared" si="633"/>
        <v>0</v>
      </c>
      <c r="AJ413" s="52">
        <f t="shared" si="633"/>
        <v>0</v>
      </c>
      <c r="AK413" s="52">
        <f t="shared" si="633"/>
        <v>0</v>
      </c>
      <c r="AL413" s="52">
        <f t="shared" si="633"/>
        <v>0</v>
      </c>
      <c r="AM413" s="52">
        <f t="shared" si="633"/>
        <v>0</v>
      </c>
      <c r="AN413" s="52">
        <f t="shared" si="633"/>
        <v>0</v>
      </c>
      <c r="AO413" s="52">
        <f t="shared" si="633"/>
        <v>0</v>
      </c>
      <c r="AP413" s="52">
        <f t="shared" si="633"/>
        <v>0</v>
      </c>
      <c r="AQ413" s="52">
        <f t="shared" si="633"/>
        <v>0</v>
      </c>
      <c r="AR413" s="52">
        <f t="shared" si="633"/>
        <v>0</v>
      </c>
      <c r="AS413" s="60">
        <f t="shared" si="614"/>
        <v>0</v>
      </c>
      <c r="AT413" s="54"/>
      <c r="AU413" s="55"/>
    </row>
    <row r="414" spans="1:47" ht="21" hidden="1" customHeight="1">
      <c r="A414" s="56"/>
      <c r="B414" s="57"/>
      <c r="C414" s="57"/>
      <c r="D414" s="57"/>
      <c r="E414" s="58"/>
      <c r="F414" s="140"/>
      <c r="G414" s="140"/>
      <c r="H414" s="140"/>
      <c r="I414" s="140"/>
      <c r="J414" s="59" t="s">
        <v>63</v>
      </c>
      <c r="K414" s="51"/>
      <c r="L414" s="51"/>
      <c r="M414" s="51"/>
      <c r="N414" s="52">
        <f>COUNTIFS($I4:$I403,"ひとり",N4:N403,"&gt;=0.1")</f>
        <v>0</v>
      </c>
      <c r="O414" s="52">
        <f t="shared" ref="O414:AR414" si="634">COUNTIFS($I4:$I403,"ひとり",O4:O403,"&gt;=0.1")</f>
        <v>0</v>
      </c>
      <c r="P414" s="52">
        <f>COUNTIFS($I4:$I403,"ひとり",P4:P403,"&gt;=0.1")</f>
        <v>0</v>
      </c>
      <c r="Q414" s="52">
        <f t="shared" si="634"/>
        <v>0</v>
      </c>
      <c r="R414" s="52">
        <f t="shared" si="634"/>
        <v>0</v>
      </c>
      <c r="S414" s="52">
        <f t="shared" si="634"/>
        <v>0</v>
      </c>
      <c r="T414" s="52">
        <f t="shared" si="634"/>
        <v>0</v>
      </c>
      <c r="U414" s="52">
        <f t="shared" si="634"/>
        <v>0</v>
      </c>
      <c r="V414" s="52">
        <f t="shared" si="634"/>
        <v>0</v>
      </c>
      <c r="W414" s="52">
        <f t="shared" si="634"/>
        <v>0</v>
      </c>
      <c r="X414" s="52">
        <f t="shared" si="634"/>
        <v>0</v>
      </c>
      <c r="Y414" s="52">
        <f t="shared" si="634"/>
        <v>0</v>
      </c>
      <c r="Z414" s="52">
        <f t="shared" si="634"/>
        <v>0</v>
      </c>
      <c r="AA414" s="52">
        <f t="shared" si="634"/>
        <v>0</v>
      </c>
      <c r="AB414" s="52">
        <f t="shared" si="634"/>
        <v>0</v>
      </c>
      <c r="AC414" s="52">
        <f t="shared" si="634"/>
        <v>0</v>
      </c>
      <c r="AD414" s="52">
        <f t="shared" si="634"/>
        <v>0</v>
      </c>
      <c r="AE414" s="52">
        <f t="shared" si="634"/>
        <v>0</v>
      </c>
      <c r="AF414" s="52">
        <f t="shared" si="634"/>
        <v>0</v>
      </c>
      <c r="AG414" s="52">
        <f t="shared" si="634"/>
        <v>0</v>
      </c>
      <c r="AH414" s="52">
        <f t="shared" si="634"/>
        <v>0</v>
      </c>
      <c r="AI414" s="52">
        <f t="shared" si="634"/>
        <v>0</v>
      </c>
      <c r="AJ414" s="52">
        <f t="shared" si="634"/>
        <v>0</v>
      </c>
      <c r="AK414" s="52">
        <f t="shared" si="634"/>
        <v>0</v>
      </c>
      <c r="AL414" s="52">
        <f t="shared" si="634"/>
        <v>0</v>
      </c>
      <c r="AM414" s="52">
        <f t="shared" si="634"/>
        <v>0</v>
      </c>
      <c r="AN414" s="52">
        <f t="shared" si="634"/>
        <v>0</v>
      </c>
      <c r="AO414" s="52">
        <f t="shared" si="634"/>
        <v>0</v>
      </c>
      <c r="AP414" s="52">
        <f t="shared" si="634"/>
        <v>0</v>
      </c>
      <c r="AQ414" s="52">
        <f t="shared" si="634"/>
        <v>0</v>
      </c>
      <c r="AR414" s="52">
        <f t="shared" si="634"/>
        <v>0</v>
      </c>
      <c r="AS414" s="60">
        <f t="shared" si="614"/>
        <v>0</v>
      </c>
      <c r="AT414" s="54"/>
      <c r="AU414" s="55"/>
    </row>
    <row r="415" spans="1:47" ht="21" hidden="1" customHeight="1">
      <c r="A415" s="56"/>
      <c r="B415" s="57"/>
      <c r="C415" s="57"/>
      <c r="D415" s="57"/>
      <c r="E415" s="58"/>
      <c r="F415" s="140"/>
      <c r="G415" s="140"/>
      <c r="H415" s="140"/>
      <c r="I415" s="140"/>
      <c r="J415" s="59" t="s">
        <v>64</v>
      </c>
      <c r="K415" s="51"/>
      <c r="L415" s="51"/>
      <c r="M415" s="51"/>
      <c r="N415" s="52">
        <f>COUNTIFS($I4:$I403,"多胎児",N4:N403,"&gt;=0.1")</f>
        <v>0</v>
      </c>
      <c r="O415" s="52">
        <f t="shared" ref="O415:AR415" si="635">COUNTIFS($I4:$I403,"多胎児",O4:O403,"&gt;=0.1")</f>
        <v>0</v>
      </c>
      <c r="P415" s="52">
        <f>COUNTIFS($I4:$I403,"多胎児",P4:P403,"&gt;=0.1")</f>
        <v>0</v>
      </c>
      <c r="Q415" s="52">
        <f t="shared" si="635"/>
        <v>0</v>
      </c>
      <c r="R415" s="52">
        <f t="shared" si="635"/>
        <v>0</v>
      </c>
      <c r="S415" s="52">
        <f t="shared" si="635"/>
        <v>0</v>
      </c>
      <c r="T415" s="52">
        <f t="shared" si="635"/>
        <v>0</v>
      </c>
      <c r="U415" s="52">
        <f t="shared" si="635"/>
        <v>0</v>
      </c>
      <c r="V415" s="52">
        <f t="shared" si="635"/>
        <v>0</v>
      </c>
      <c r="W415" s="52">
        <f t="shared" si="635"/>
        <v>0</v>
      </c>
      <c r="X415" s="52">
        <f t="shared" si="635"/>
        <v>0</v>
      </c>
      <c r="Y415" s="52">
        <f t="shared" si="635"/>
        <v>0</v>
      </c>
      <c r="Z415" s="52">
        <f t="shared" si="635"/>
        <v>0</v>
      </c>
      <c r="AA415" s="52">
        <f t="shared" si="635"/>
        <v>0</v>
      </c>
      <c r="AB415" s="52">
        <f t="shared" si="635"/>
        <v>0</v>
      </c>
      <c r="AC415" s="52">
        <f t="shared" si="635"/>
        <v>0</v>
      </c>
      <c r="AD415" s="52">
        <f t="shared" si="635"/>
        <v>0</v>
      </c>
      <c r="AE415" s="52">
        <f t="shared" si="635"/>
        <v>0</v>
      </c>
      <c r="AF415" s="52">
        <f t="shared" si="635"/>
        <v>0</v>
      </c>
      <c r="AG415" s="52">
        <f t="shared" si="635"/>
        <v>0</v>
      </c>
      <c r="AH415" s="52">
        <f t="shared" si="635"/>
        <v>0</v>
      </c>
      <c r="AI415" s="52">
        <f t="shared" si="635"/>
        <v>0</v>
      </c>
      <c r="AJ415" s="52">
        <f t="shared" si="635"/>
        <v>0</v>
      </c>
      <c r="AK415" s="52">
        <f t="shared" si="635"/>
        <v>0</v>
      </c>
      <c r="AL415" s="52">
        <f t="shared" si="635"/>
        <v>0</v>
      </c>
      <c r="AM415" s="52">
        <f t="shared" si="635"/>
        <v>0</v>
      </c>
      <c r="AN415" s="52">
        <f t="shared" si="635"/>
        <v>0</v>
      </c>
      <c r="AO415" s="52">
        <f t="shared" si="635"/>
        <v>0</v>
      </c>
      <c r="AP415" s="52">
        <f t="shared" si="635"/>
        <v>0</v>
      </c>
      <c r="AQ415" s="52">
        <f t="shared" si="635"/>
        <v>0</v>
      </c>
      <c r="AR415" s="52">
        <f t="shared" si="635"/>
        <v>0</v>
      </c>
      <c r="AS415" s="60">
        <f t="shared" si="614"/>
        <v>0</v>
      </c>
      <c r="AT415" s="54"/>
      <c r="AU415" s="55"/>
    </row>
    <row r="416" spans="1:47" ht="21" customHeight="1">
      <c r="A416" s="56"/>
      <c r="B416" s="57"/>
      <c r="C416" s="57"/>
      <c r="D416" s="57"/>
      <c r="E416" s="58"/>
      <c r="F416" s="140"/>
      <c r="G416" s="140"/>
      <c r="H416" s="140"/>
      <c r="I416" s="140"/>
      <c r="J416" s="61" t="s">
        <v>16</v>
      </c>
      <c r="K416" s="62"/>
      <c r="L416" s="62"/>
      <c r="M416" s="62"/>
      <c r="N416" s="63">
        <f>SUM(N417:N421)</f>
        <v>0</v>
      </c>
      <c r="O416" s="63">
        <f t="shared" ref="O416:AR416" si="636">SUM(O417:O421)</f>
        <v>0</v>
      </c>
      <c r="P416" s="63">
        <f t="shared" si="636"/>
        <v>0</v>
      </c>
      <c r="Q416" s="63">
        <f t="shared" si="636"/>
        <v>0</v>
      </c>
      <c r="R416" s="63">
        <f t="shared" si="636"/>
        <v>0</v>
      </c>
      <c r="S416" s="63">
        <f t="shared" si="636"/>
        <v>0</v>
      </c>
      <c r="T416" s="63">
        <f t="shared" si="636"/>
        <v>0</v>
      </c>
      <c r="U416" s="63">
        <f t="shared" si="636"/>
        <v>0</v>
      </c>
      <c r="V416" s="63">
        <f t="shared" si="636"/>
        <v>0</v>
      </c>
      <c r="W416" s="63">
        <f t="shared" si="636"/>
        <v>0</v>
      </c>
      <c r="X416" s="63">
        <f t="shared" si="636"/>
        <v>0</v>
      </c>
      <c r="Y416" s="63">
        <f t="shared" si="636"/>
        <v>0</v>
      </c>
      <c r="Z416" s="63">
        <f t="shared" si="636"/>
        <v>0</v>
      </c>
      <c r="AA416" s="63">
        <f t="shared" si="636"/>
        <v>0</v>
      </c>
      <c r="AB416" s="63">
        <f t="shared" si="636"/>
        <v>0</v>
      </c>
      <c r="AC416" s="63">
        <f t="shared" si="636"/>
        <v>0</v>
      </c>
      <c r="AD416" s="63">
        <f t="shared" si="636"/>
        <v>0</v>
      </c>
      <c r="AE416" s="63">
        <f t="shared" si="636"/>
        <v>0</v>
      </c>
      <c r="AF416" s="63">
        <f t="shared" si="636"/>
        <v>0</v>
      </c>
      <c r="AG416" s="63">
        <f t="shared" si="636"/>
        <v>0</v>
      </c>
      <c r="AH416" s="63">
        <f t="shared" si="636"/>
        <v>0</v>
      </c>
      <c r="AI416" s="63">
        <f t="shared" si="636"/>
        <v>0</v>
      </c>
      <c r="AJ416" s="63">
        <f t="shared" si="636"/>
        <v>0</v>
      </c>
      <c r="AK416" s="63">
        <f t="shared" si="636"/>
        <v>0</v>
      </c>
      <c r="AL416" s="63">
        <f t="shared" si="636"/>
        <v>0</v>
      </c>
      <c r="AM416" s="63">
        <f t="shared" si="636"/>
        <v>0</v>
      </c>
      <c r="AN416" s="63">
        <f t="shared" si="636"/>
        <v>0</v>
      </c>
      <c r="AO416" s="63">
        <f t="shared" si="636"/>
        <v>0</v>
      </c>
      <c r="AP416" s="63">
        <f t="shared" si="636"/>
        <v>0</v>
      </c>
      <c r="AQ416" s="63">
        <f t="shared" si="636"/>
        <v>0</v>
      </c>
      <c r="AR416" s="63">
        <f t="shared" si="636"/>
        <v>0</v>
      </c>
      <c r="AS416" s="60">
        <f t="shared" si="614"/>
        <v>0</v>
      </c>
      <c r="AT416" s="64"/>
      <c r="AU416" s="55"/>
    </row>
    <row r="417" spans="1:47" ht="23.25" hidden="1" customHeight="1">
      <c r="A417" s="56"/>
      <c r="B417" s="57"/>
      <c r="C417" s="57"/>
      <c r="D417" s="57"/>
      <c r="E417" s="58"/>
      <c r="F417" s="140"/>
      <c r="G417" s="140"/>
      <c r="H417" s="140"/>
      <c r="I417" s="140"/>
      <c r="J417" s="59" t="s">
        <v>46</v>
      </c>
      <c r="K417" s="62"/>
      <c r="L417" s="62"/>
      <c r="M417" s="62"/>
      <c r="N417" s="63">
        <f>SUMIFS(N4:N403,$M4:$M403,"○")</f>
        <v>0</v>
      </c>
      <c r="O417" s="63">
        <f t="shared" ref="O417:AR417" si="637">SUMIFS(O4:O403,$M4:$M403,"○")</f>
        <v>0</v>
      </c>
      <c r="P417" s="63">
        <f>SUMIFS(P4:P403,$M4:$M403,"○")</f>
        <v>0</v>
      </c>
      <c r="Q417" s="63">
        <f t="shared" si="637"/>
        <v>0</v>
      </c>
      <c r="R417" s="63">
        <f t="shared" si="637"/>
        <v>0</v>
      </c>
      <c r="S417" s="63">
        <f t="shared" si="637"/>
        <v>0</v>
      </c>
      <c r="T417" s="63">
        <f t="shared" si="637"/>
        <v>0</v>
      </c>
      <c r="U417" s="63">
        <f t="shared" si="637"/>
        <v>0</v>
      </c>
      <c r="V417" s="63">
        <f t="shared" si="637"/>
        <v>0</v>
      </c>
      <c r="W417" s="63">
        <f t="shared" si="637"/>
        <v>0</v>
      </c>
      <c r="X417" s="63">
        <f t="shared" si="637"/>
        <v>0</v>
      </c>
      <c r="Y417" s="63">
        <f t="shared" si="637"/>
        <v>0</v>
      </c>
      <c r="Z417" s="63">
        <f t="shared" si="637"/>
        <v>0</v>
      </c>
      <c r="AA417" s="63">
        <f t="shared" si="637"/>
        <v>0</v>
      </c>
      <c r="AB417" s="63">
        <f t="shared" si="637"/>
        <v>0</v>
      </c>
      <c r="AC417" s="63">
        <f t="shared" si="637"/>
        <v>0</v>
      </c>
      <c r="AD417" s="63">
        <f t="shared" si="637"/>
        <v>0</v>
      </c>
      <c r="AE417" s="63">
        <f t="shared" si="637"/>
        <v>0</v>
      </c>
      <c r="AF417" s="63">
        <f t="shared" si="637"/>
        <v>0</v>
      </c>
      <c r="AG417" s="63">
        <f t="shared" si="637"/>
        <v>0</v>
      </c>
      <c r="AH417" s="63">
        <f t="shared" si="637"/>
        <v>0</v>
      </c>
      <c r="AI417" s="63">
        <f t="shared" si="637"/>
        <v>0</v>
      </c>
      <c r="AJ417" s="63">
        <f t="shared" si="637"/>
        <v>0</v>
      </c>
      <c r="AK417" s="63">
        <f t="shared" si="637"/>
        <v>0</v>
      </c>
      <c r="AL417" s="63">
        <f t="shared" si="637"/>
        <v>0</v>
      </c>
      <c r="AM417" s="63">
        <f t="shared" si="637"/>
        <v>0</v>
      </c>
      <c r="AN417" s="63">
        <f t="shared" si="637"/>
        <v>0</v>
      </c>
      <c r="AO417" s="63">
        <f t="shared" si="637"/>
        <v>0</v>
      </c>
      <c r="AP417" s="63">
        <f t="shared" si="637"/>
        <v>0</v>
      </c>
      <c r="AQ417" s="63">
        <f t="shared" si="637"/>
        <v>0</v>
      </c>
      <c r="AR417" s="63">
        <f t="shared" si="637"/>
        <v>0</v>
      </c>
      <c r="AS417" s="60">
        <f t="shared" si="614"/>
        <v>0</v>
      </c>
      <c r="AT417" s="65"/>
      <c r="AU417" s="18"/>
    </row>
    <row r="418" spans="1:47" ht="24" hidden="1" customHeight="1">
      <c r="A418" s="56"/>
      <c r="B418" s="57"/>
      <c r="C418" s="57"/>
      <c r="D418" s="57"/>
      <c r="E418" s="58"/>
      <c r="F418" s="140"/>
      <c r="G418" s="140"/>
      <c r="H418" s="140"/>
      <c r="I418" s="140"/>
      <c r="J418" s="59" t="s">
        <v>47</v>
      </c>
      <c r="K418" s="62"/>
      <c r="L418" s="62"/>
      <c r="M418" s="62"/>
      <c r="N418" s="63">
        <f>SUMIFS(N4:N403,$M4:$M403,"△")</f>
        <v>0</v>
      </c>
      <c r="O418" s="63">
        <f t="shared" ref="O418:AR418" si="638">SUMIFS(O4:O403,$M4:$M403,"△")</f>
        <v>0</v>
      </c>
      <c r="P418" s="63">
        <f>SUMIFS(P4:P403,$M4:$M403,"△")</f>
        <v>0</v>
      </c>
      <c r="Q418" s="63">
        <f t="shared" si="638"/>
        <v>0</v>
      </c>
      <c r="R418" s="63">
        <f t="shared" si="638"/>
        <v>0</v>
      </c>
      <c r="S418" s="63">
        <f t="shared" si="638"/>
        <v>0</v>
      </c>
      <c r="T418" s="63">
        <f t="shared" si="638"/>
        <v>0</v>
      </c>
      <c r="U418" s="63">
        <f t="shared" si="638"/>
        <v>0</v>
      </c>
      <c r="V418" s="63">
        <f t="shared" si="638"/>
        <v>0</v>
      </c>
      <c r="W418" s="63">
        <f t="shared" si="638"/>
        <v>0</v>
      </c>
      <c r="X418" s="63">
        <f t="shared" si="638"/>
        <v>0</v>
      </c>
      <c r="Y418" s="63">
        <f t="shared" si="638"/>
        <v>0</v>
      </c>
      <c r="Z418" s="63">
        <f t="shared" si="638"/>
        <v>0</v>
      </c>
      <c r="AA418" s="63">
        <f t="shared" si="638"/>
        <v>0</v>
      </c>
      <c r="AB418" s="63">
        <f t="shared" si="638"/>
        <v>0</v>
      </c>
      <c r="AC418" s="63">
        <f t="shared" si="638"/>
        <v>0</v>
      </c>
      <c r="AD418" s="63">
        <f t="shared" si="638"/>
        <v>0</v>
      </c>
      <c r="AE418" s="63">
        <f t="shared" si="638"/>
        <v>0</v>
      </c>
      <c r="AF418" s="63">
        <f t="shared" si="638"/>
        <v>0</v>
      </c>
      <c r="AG418" s="63">
        <f t="shared" si="638"/>
        <v>0</v>
      </c>
      <c r="AH418" s="63">
        <f t="shared" si="638"/>
        <v>0</v>
      </c>
      <c r="AI418" s="63">
        <f t="shared" si="638"/>
        <v>0</v>
      </c>
      <c r="AJ418" s="63">
        <f t="shared" si="638"/>
        <v>0</v>
      </c>
      <c r="AK418" s="63">
        <f t="shared" si="638"/>
        <v>0</v>
      </c>
      <c r="AL418" s="63">
        <f t="shared" si="638"/>
        <v>0</v>
      </c>
      <c r="AM418" s="63">
        <f t="shared" si="638"/>
        <v>0</v>
      </c>
      <c r="AN418" s="63">
        <f t="shared" si="638"/>
        <v>0</v>
      </c>
      <c r="AO418" s="63">
        <f t="shared" si="638"/>
        <v>0</v>
      </c>
      <c r="AP418" s="63">
        <f t="shared" si="638"/>
        <v>0</v>
      </c>
      <c r="AQ418" s="63">
        <f t="shared" si="638"/>
        <v>0</v>
      </c>
      <c r="AR418" s="63">
        <f t="shared" si="638"/>
        <v>0</v>
      </c>
      <c r="AS418" s="60">
        <f t="shared" si="614"/>
        <v>0</v>
      </c>
      <c r="AT418" s="65"/>
      <c r="AU418" s="18"/>
    </row>
    <row r="419" spans="1:47" ht="22.5" hidden="1" customHeight="1">
      <c r="A419" s="56"/>
      <c r="B419" s="57"/>
      <c r="C419" s="57"/>
      <c r="D419" s="57"/>
      <c r="E419" s="58"/>
      <c r="F419" s="140"/>
      <c r="G419" s="140"/>
      <c r="H419" s="140"/>
      <c r="I419" s="140"/>
      <c r="J419" s="59" t="s">
        <v>48</v>
      </c>
      <c r="K419" s="62"/>
      <c r="L419" s="62"/>
      <c r="M419" s="62"/>
      <c r="N419" s="63">
        <f>SUMIFS(N4:N403,$M4:$M403,"□")</f>
        <v>0</v>
      </c>
      <c r="O419" s="63">
        <f t="shared" ref="O419:AR419" si="639">SUMIFS(O4:O403,$M4:$M403,"□")</f>
        <v>0</v>
      </c>
      <c r="P419" s="63">
        <f>SUMIFS(P4:P403,$M4:$M403,"□")</f>
        <v>0</v>
      </c>
      <c r="Q419" s="63">
        <f t="shared" si="639"/>
        <v>0</v>
      </c>
      <c r="R419" s="63">
        <f t="shared" si="639"/>
        <v>0</v>
      </c>
      <c r="S419" s="63">
        <f t="shared" si="639"/>
        <v>0</v>
      </c>
      <c r="T419" s="63">
        <f t="shared" si="639"/>
        <v>0</v>
      </c>
      <c r="U419" s="63">
        <f t="shared" si="639"/>
        <v>0</v>
      </c>
      <c r="V419" s="63">
        <f t="shared" si="639"/>
        <v>0</v>
      </c>
      <c r="W419" s="63">
        <f t="shared" si="639"/>
        <v>0</v>
      </c>
      <c r="X419" s="63">
        <f t="shared" si="639"/>
        <v>0</v>
      </c>
      <c r="Y419" s="63">
        <f t="shared" si="639"/>
        <v>0</v>
      </c>
      <c r="Z419" s="63">
        <f t="shared" si="639"/>
        <v>0</v>
      </c>
      <c r="AA419" s="63">
        <f t="shared" si="639"/>
        <v>0</v>
      </c>
      <c r="AB419" s="63">
        <f t="shared" si="639"/>
        <v>0</v>
      </c>
      <c r="AC419" s="63">
        <f t="shared" si="639"/>
        <v>0</v>
      </c>
      <c r="AD419" s="63">
        <f t="shared" si="639"/>
        <v>0</v>
      </c>
      <c r="AE419" s="63">
        <f t="shared" si="639"/>
        <v>0</v>
      </c>
      <c r="AF419" s="63">
        <f t="shared" si="639"/>
        <v>0</v>
      </c>
      <c r="AG419" s="63">
        <f t="shared" si="639"/>
        <v>0</v>
      </c>
      <c r="AH419" s="63">
        <f t="shared" si="639"/>
        <v>0</v>
      </c>
      <c r="AI419" s="63">
        <f t="shared" si="639"/>
        <v>0</v>
      </c>
      <c r="AJ419" s="63">
        <f t="shared" si="639"/>
        <v>0</v>
      </c>
      <c r="AK419" s="63">
        <f t="shared" si="639"/>
        <v>0</v>
      </c>
      <c r="AL419" s="63">
        <f t="shared" si="639"/>
        <v>0</v>
      </c>
      <c r="AM419" s="63">
        <f t="shared" si="639"/>
        <v>0</v>
      </c>
      <c r="AN419" s="63">
        <f t="shared" si="639"/>
        <v>0</v>
      </c>
      <c r="AO419" s="63">
        <f t="shared" si="639"/>
        <v>0</v>
      </c>
      <c r="AP419" s="63">
        <f t="shared" si="639"/>
        <v>0</v>
      </c>
      <c r="AQ419" s="63">
        <f t="shared" si="639"/>
        <v>0</v>
      </c>
      <c r="AR419" s="63">
        <f t="shared" si="639"/>
        <v>0</v>
      </c>
      <c r="AS419" s="60">
        <f t="shared" si="614"/>
        <v>0</v>
      </c>
      <c r="AT419" s="65"/>
      <c r="AU419" s="18"/>
    </row>
    <row r="420" spans="1:47" ht="18" hidden="1" customHeight="1">
      <c r="A420" s="56"/>
      <c r="B420" s="57"/>
      <c r="C420" s="57"/>
      <c r="D420" s="57"/>
      <c r="E420" s="58"/>
      <c r="F420" s="140"/>
      <c r="G420" s="140"/>
      <c r="H420" s="140"/>
      <c r="I420" s="140"/>
      <c r="J420" s="59" t="s">
        <v>49</v>
      </c>
      <c r="K420" s="62"/>
      <c r="L420" s="62"/>
      <c r="M420" s="62"/>
      <c r="N420" s="63">
        <f>SUMIFS(N4:N403,$M4:$M403,"◇")</f>
        <v>0</v>
      </c>
      <c r="O420" s="63">
        <f t="shared" ref="O420:AR420" si="640">SUMIFS(O4:O403,$M4:$M403,"◇")</f>
        <v>0</v>
      </c>
      <c r="P420" s="63">
        <f>SUMIFS(P4:P403,$M4:$M403,"◇")</f>
        <v>0</v>
      </c>
      <c r="Q420" s="63">
        <f t="shared" si="640"/>
        <v>0</v>
      </c>
      <c r="R420" s="63">
        <f t="shared" si="640"/>
        <v>0</v>
      </c>
      <c r="S420" s="63">
        <f t="shared" si="640"/>
        <v>0</v>
      </c>
      <c r="T420" s="63">
        <f t="shared" si="640"/>
        <v>0</v>
      </c>
      <c r="U420" s="63">
        <f t="shared" si="640"/>
        <v>0</v>
      </c>
      <c r="V420" s="63">
        <f t="shared" si="640"/>
        <v>0</v>
      </c>
      <c r="W420" s="63">
        <f t="shared" si="640"/>
        <v>0</v>
      </c>
      <c r="X420" s="63">
        <f t="shared" si="640"/>
        <v>0</v>
      </c>
      <c r="Y420" s="63">
        <f t="shared" si="640"/>
        <v>0</v>
      </c>
      <c r="Z420" s="63">
        <f t="shared" si="640"/>
        <v>0</v>
      </c>
      <c r="AA420" s="63">
        <f t="shared" si="640"/>
        <v>0</v>
      </c>
      <c r="AB420" s="63">
        <f t="shared" si="640"/>
        <v>0</v>
      </c>
      <c r="AC420" s="63">
        <f t="shared" si="640"/>
        <v>0</v>
      </c>
      <c r="AD420" s="63">
        <f t="shared" si="640"/>
        <v>0</v>
      </c>
      <c r="AE420" s="63">
        <f t="shared" si="640"/>
        <v>0</v>
      </c>
      <c r="AF420" s="63">
        <f t="shared" si="640"/>
        <v>0</v>
      </c>
      <c r="AG420" s="63">
        <f t="shared" si="640"/>
        <v>0</v>
      </c>
      <c r="AH420" s="63">
        <f t="shared" si="640"/>
        <v>0</v>
      </c>
      <c r="AI420" s="63">
        <f t="shared" si="640"/>
        <v>0</v>
      </c>
      <c r="AJ420" s="63">
        <f t="shared" si="640"/>
        <v>0</v>
      </c>
      <c r="AK420" s="63">
        <f t="shared" si="640"/>
        <v>0</v>
      </c>
      <c r="AL420" s="63">
        <f t="shared" si="640"/>
        <v>0</v>
      </c>
      <c r="AM420" s="63">
        <f t="shared" si="640"/>
        <v>0</v>
      </c>
      <c r="AN420" s="63">
        <f t="shared" si="640"/>
        <v>0</v>
      </c>
      <c r="AO420" s="63">
        <f t="shared" si="640"/>
        <v>0</v>
      </c>
      <c r="AP420" s="63">
        <f t="shared" si="640"/>
        <v>0</v>
      </c>
      <c r="AQ420" s="63">
        <f t="shared" si="640"/>
        <v>0</v>
      </c>
      <c r="AR420" s="63">
        <f t="shared" si="640"/>
        <v>0</v>
      </c>
      <c r="AS420" s="60">
        <f t="shared" si="614"/>
        <v>0</v>
      </c>
      <c r="AT420" s="65"/>
      <c r="AU420" s="18"/>
    </row>
    <row r="421" spans="1:47" ht="19.5" hidden="1" customHeight="1">
      <c r="A421" s="56"/>
      <c r="B421" s="57"/>
      <c r="C421" s="57"/>
      <c r="D421" s="57"/>
      <c r="E421" s="58"/>
      <c r="F421" s="140"/>
      <c r="G421" s="140"/>
      <c r="H421" s="140"/>
      <c r="I421" s="140"/>
      <c r="J421" s="59" t="s">
        <v>50</v>
      </c>
      <c r="K421" s="62"/>
      <c r="L421" s="62"/>
      <c r="M421" s="62"/>
      <c r="N421" s="63">
        <f>SUMIFS(N4:N403,$M4:$M403,"×")</f>
        <v>0</v>
      </c>
      <c r="O421" s="63">
        <f t="shared" ref="O421:AR421" si="641">SUMIFS(O4:O403,$M4:$M403,"×")</f>
        <v>0</v>
      </c>
      <c r="P421" s="63">
        <f>SUMIFS(P4:P403,$M4:$M403,"×")</f>
        <v>0</v>
      </c>
      <c r="Q421" s="63">
        <f t="shared" si="641"/>
        <v>0</v>
      </c>
      <c r="R421" s="63">
        <f t="shared" si="641"/>
        <v>0</v>
      </c>
      <c r="S421" s="63">
        <f t="shared" si="641"/>
        <v>0</v>
      </c>
      <c r="T421" s="63">
        <f t="shared" si="641"/>
        <v>0</v>
      </c>
      <c r="U421" s="63">
        <f t="shared" si="641"/>
        <v>0</v>
      </c>
      <c r="V421" s="63">
        <f t="shared" si="641"/>
        <v>0</v>
      </c>
      <c r="W421" s="63">
        <f t="shared" si="641"/>
        <v>0</v>
      </c>
      <c r="X421" s="63">
        <f t="shared" si="641"/>
        <v>0</v>
      </c>
      <c r="Y421" s="63">
        <f t="shared" si="641"/>
        <v>0</v>
      </c>
      <c r="Z421" s="63">
        <f t="shared" si="641"/>
        <v>0</v>
      </c>
      <c r="AA421" s="63">
        <f t="shared" si="641"/>
        <v>0</v>
      </c>
      <c r="AB421" s="63">
        <f t="shared" si="641"/>
        <v>0</v>
      </c>
      <c r="AC421" s="63">
        <f t="shared" si="641"/>
        <v>0</v>
      </c>
      <c r="AD421" s="63">
        <f t="shared" si="641"/>
        <v>0</v>
      </c>
      <c r="AE421" s="63">
        <f t="shared" si="641"/>
        <v>0</v>
      </c>
      <c r="AF421" s="63">
        <f t="shared" si="641"/>
        <v>0</v>
      </c>
      <c r="AG421" s="63">
        <f t="shared" si="641"/>
        <v>0</v>
      </c>
      <c r="AH421" s="63">
        <f t="shared" si="641"/>
        <v>0</v>
      </c>
      <c r="AI421" s="63">
        <f t="shared" si="641"/>
        <v>0</v>
      </c>
      <c r="AJ421" s="63">
        <f t="shared" si="641"/>
        <v>0</v>
      </c>
      <c r="AK421" s="63">
        <f t="shared" si="641"/>
        <v>0</v>
      </c>
      <c r="AL421" s="63">
        <f t="shared" si="641"/>
        <v>0</v>
      </c>
      <c r="AM421" s="63">
        <f t="shared" si="641"/>
        <v>0</v>
      </c>
      <c r="AN421" s="63">
        <f t="shared" si="641"/>
        <v>0</v>
      </c>
      <c r="AO421" s="63">
        <f t="shared" si="641"/>
        <v>0</v>
      </c>
      <c r="AP421" s="63">
        <f t="shared" si="641"/>
        <v>0</v>
      </c>
      <c r="AQ421" s="63">
        <f t="shared" si="641"/>
        <v>0</v>
      </c>
      <c r="AR421" s="63">
        <f t="shared" si="641"/>
        <v>0</v>
      </c>
      <c r="AS421" s="60">
        <f t="shared" si="614"/>
        <v>0</v>
      </c>
      <c r="AT421" s="65"/>
      <c r="AU421" s="18"/>
    </row>
    <row r="422" spans="1:47" ht="16.5" hidden="1" customHeight="1">
      <c r="A422" s="56"/>
      <c r="B422" s="57"/>
      <c r="C422" s="57"/>
      <c r="D422" s="57"/>
      <c r="E422" s="58"/>
      <c r="F422" s="140"/>
      <c r="G422" s="140"/>
      <c r="H422" s="140"/>
      <c r="I422" s="140"/>
      <c r="J422" s="59" t="s">
        <v>62</v>
      </c>
      <c r="K422" s="62"/>
      <c r="L422" s="62"/>
      <c r="M422" s="62"/>
      <c r="N422" s="63">
        <f>SUMIFS(N4:N403,$I4:$I403,"非")</f>
        <v>0</v>
      </c>
      <c r="O422" s="63">
        <f t="shared" ref="O422:AR422" si="642">SUMIFS(O4:O403,$I4:$I403,"非")</f>
        <v>0</v>
      </c>
      <c r="P422" s="63">
        <f>SUMIFS(P4:P403,$I4:$I403,"非")</f>
        <v>0</v>
      </c>
      <c r="Q422" s="63">
        <f t="shared" si="642"/>
        <v>0</v>
      </c>
      <c r="R422" s="63">
        <f t="shared" si="642"/>
        <v>0</v>
      </c>
      <c r="S422" s="63">
        <f t="shared" si="642"/>
        <v>0</v>
      </c>
      <c r="T422" s="63">
        <f t="shared" si="642"/>
        <v>0</v>
      </c>
      <c r="U422" s="63">
        <f t="shared" si="642"/>
        <v>0</v>
      </c>
      <c r="V422" s="63">
        <f t="shared" si="642"/>
        <v>0</v>
      </c>
      <c r="W422" s="63">
        <f t="shared" si="642"/>
        <v>0</v>
      </c>
      <c r="X422" s="63">
        <f t="shared" si="642"/>
        <v>0</v>
      </c>
      <c r="Y422" s="63">
        <f t="shared" si="642"/>
        <v>0</v>
      </c>
      <c r="Z422" s="63">
        <f t="shared" si="642"/>
        <v>0</v>
      </c>
      <c r="AA422" s="63">
        <f t="shared" si="642"/>
        <v>0</v>
      </c>
      <c r="AB422" s="63">
        <f t="shared" si="642"/>
        <v>0</v>
      </c>
      <c r="AC422" s="63">
        <f t="shared" si="642"/>
        <v>0</v>
      </c>
      <c r="AD422" s="63">
        <f t="shared" si="642"/>
        <v>0</v>
      </c>
      <c r="AE422" s="63">
        <f t="shared" si="642"/>
        <v>0</v>
      </c>
      <c r="AF422" s="63">
        <f t="shared" si="642"/>
        <v>0</v>
      </c>
      <c r="AG422" s="63">
        <f t="shared" si="642"/>
        <v>0</v>
      </c>
      <c r="AH422" s="63">
        <f t="shared" si="642"/>
        <v>0</v>
      </c>
      <c r="AI422" s="63">
        <f t="shared" si="642"/>
        <v>0</v>
      </c>
      <c r="AJ422" s="63">
        <f t="shared" si="642"/>
        <v>0</v>
      </c>
      <c r="AK422" s="63">
        <f t="shared" si="642"/>
        <v>0</v>
      </c>
      <c r="AL422" s="63">
        <f t="shared" si="642"/>
        <v>0</v>
      </c>
      <c r="AM422" s="63">
        <f t="shared" si="642"/>
        <v>0</v>
      </c>
      <c r="AN422" s="63">
        <f t="shared" si="642"/>
        <v>0</v>
      </c>
      <c r="AO422" s="63">
        <f t="shared" si="642"/>
        <v>0</v>
      </c>
      <c r="AP422" s="63">
        <f t="shared" si="642"/>
        <v>0</v>
      </c>
      <c r="AQ422" s="63">
        <f t="shared" si="642"/>
        <v>0</v>
      </c>
      <c r="AR422" s="63">
        <f t="shared" si="642"/>
        <v>0</v>
      </c>
      <c r="AS422" s="60">
        <f t="shared" si="614"/>
        <v>0</v>
      </c>
      <c r="AT422" s="65"/>
      <c r="AU422" s="18"/>
    </row>
    <row r="423" spans="1:47" ht="18.75" hidden="1" customHeight="1">
      <c r="A423" s="56"/>
      <c r="B423" s="57"/>
      <c r="C423" s="57"/>
      <c r="D423" s="57"/>
      <c r="E423" s="58"/>
      <c r="F423" s="140"/>
      <c r="G423" s="140"/>
      <c r="H423" s="140"/>
      <c r="I423" s="140"/>
      <c r="J423" s="59" t="s">
        <v>63</v>
      </c>
      <c r="K423" s="62"/>
      <c r="L423" s="62"/>
      <c r="M423" s="62"/>
      <c r="N423" s="63">
        <f>SUMIFS(N4:N403,$I4:$I403,"ひとり")</f>
        <v>0</v>
      </c>
      <c r="O423" s="63">
        <f t="shared" ref="O423:AR423" si="643">SUMIFS(O4:O403,$I4:$I403,"ひとり")</f>
        <v>0</v>
      </c>
      <c r="P423" s="63">
        <f>SUMIFS(P4:P403,$I4:$I403,"ひとり")</f>
        <v>0</v>
      </c>
      <c r="Q423" s="63">
        <f t="shared" si="643"/>
        <v>0</v>
      </c>
      <c r="R423" s="63">
        <f t="shared" si="643"/>
        <v>0</v>
      </c>
      <c r="S423" s="63">
        <f t="shared" si="643"/>
        <v>0</v>
      </c>
      <c r="T423" s="63">
        <f t="shared" si="643"/>
        <v>0</v>
      </c>
      <c r="U423" s="63">
        <f t="shared" si="643"/>
        <v>0</v>
      </c>
      <c r="V423" s="63">
        <f t="shared" si="643"/>
        <v>0</v>
      </c>
      <c r="W423" s="63">
        <f t="shared" si="643"/>
        <v>0</v>
      </c>
      <c r="X423" s="63">
        <f t="shared" si="643"/>
        <v>0</v>
      </c>
      <c r="Y423" s="63">
        <f t="shared" si="643"/>
        <v>0</v>
      </c>
      <c r="Z423" s="63">
        <f t="shared" si="643"/>
        <v>0</v>
      </c>
      <c r="AA423" s="63">
        <f t="shared" si="643"/>
        <v>0</v>
      </c>
      <c r="AB423" s="63">
        <f t="shared" si="643"/>
        <v>0</v>
      </c>
      <c r="AC423" s="63">
        <f t="shared" si="643"/>
        <v>0</v>
      </c>
      <c r="AD423" s="63">
        <f t="shared" si="643"/>
        <v>0</v>
      </c>
      <c r="AE423" s="63">
        <f t="shared" si="643"/>
        <v>0</v>
      </c>
      <c r="AF423" s="63">
        <f t="shared" si="643"/>
        <v>0</v>
      </c>
      <c r="AG423" s="63">
        <f t="shared" si="643"/>
        <v>0</v>
      </c>
      <c r="AH423" s="63">
        <f t="shared" si="643"/>
        <v>0</v>
      </c>
      <c r="AI423" s="63">
        <f t="shared" si="643"/>
        <v>0</v>
      </c>
      <c r="AJ423" s="63">
        <f t="shared" si="643"/>
        <v>0</v>
      </c>
      <c r="AK423" s="63">
        <f t="shared" si="643"/>
        <v>0</v>
      </c>
      <c r="AL423" s="63">
        <f t="shared" si="643"/>
        <v>0</v>
      </c>
      <c r="AM423" s="63">
        <f t="shared" si="643"/>
        <v>0</v>
      </c>
      <c r="AN423" s="63">
        <f t="shared" si="643"/>
        <v>0</v>
      </c>
      <c r="AO423" s="63">
        <f t="shared" si="643"/>
        <v>0</v>
      </c>
      <c r="AP423" s="63">
        <f t="shared" si="643"/>
        <v>0</v>
      </c>
      <c r="AQ423" s="63">
        <f t="shared" si="643"/>
        <v>0</v>
      </c>
      <c r="AR423" s="63">
        <f t="shared" si="643"/>
        <v>0</v>
      </c>
      <c r="AS423" s="60">
        <f t="shared" si="614"/>
        <v>0</v>
      </c>
      <c r="AT423" s="65"/>
      <c r="AU423" s="18"/>
    </row>
    <row r="424" spans="1:47" ht="10.5" hidden="1" customHeight="1">
      <c r="A424" s="56"/>
      <c r="B424" s="57"/>
      <c r="C424" s="57"/>
      <c r="D424" s="57"/>
      <c r="E424" s="58"/>
      <c r="F424" s="140"/>
      <c r="G424" s="140"/>
      <c r="H424" s="140"/>
      <c r="I424" s="140"/>
      <c r="J424" s="59" t="s">
        <v>64</v>
      </c>
      <c r="K424" s="62"/>
      <c r="L424" s="62"/>
      <c r="M424" s="62"/>
      <c r="N424" s="63">
        <f>SUMIFS(N4:N403,$I4:$I403,"多胎児")</f>
        <v>0</v>
      </c>
      <c r="O424" s="63">
        <f t="shared" ref="O424:AR424" si="644">SUMIFS(O4:O403,$I4:$I403,"多胎児")</f>
        <v>0</v>
      </c>
      <c r="P424" s="63">
        <f>SUMIFS(P4:P403,$I4:$I403,"多胎児")</f>
        <v>0</v>
      </c>
      <c r="Q424" s="63">
        <f t="shared" si="644"/>
        <v>0</v>
      </c>
      <c r="R424" s="63">
        <f t="shared" si="644"/>
        <v>0</v>
      </c>
      <c r="S424" s="63">
        <f t="shared" si="644"/>
        <v>0</v>
      </c>
      <c r="T424" s="63">
        <f t="shared" si="644"/>
        <v>0</v>
      </c>
      <c r="U424" s="63">
        <f t="shared" si="644"/>
        <v>0</v>
      </c>
      <c r="V424" s="63">
        <f t="shared" si="644"/>
        <v>0</v>
      </c>
      <c r="W424" s="63">
        <f t="shared" si="644"/>
        <v>0</v>
      </c>
      <c r="X424" s="63">
        <f t="shared" si="644"/>
        <v>0</v>
      </c>
      <c r="Y424" s="63">
        <f t="shared" si="644"/>
        <v>0</v>
      </c>
      <c r="Z424" s="63">
        <f t="shared" si="644"/>
        <v>0</v>
      </c>
      <c r="AA424" s="63">
        <f t="shared" si="644"/>
        <v>0</v>
      </c>
      <c r="AB424" s="63">
        <f t="shared" si="644"/>
        <v>0</v>
      </c>
      <c r="AC424" s="63">
        <f t="shared" si="644"/>
        <v>0</v>
      </c>
      <c r="AD424" s="63">
        <f t="shared" si="644"/>
        <v>0</v>
      </c>
      <c r="AE424" s="63">
        <f t="shared" si="644"/>
        <v>0</v>
      </c>
      <c r="AF424" s="63">
        <f t="shared" si="644"/>
        <v>0</v>
      </c>
      <c r="AG424" s="63">
        <f t="shared" si="644"/>
        <v>0</v>
      </c>
      <c r="AH424" s="63">
        <f t="shared" si="644"/>
        <v>0</v>
      </c>
      <c r="AI424" s="63">
        <f t="shared" si="644"/>
        <v>0</v>
      </c>
      <c r="AJ424" s="63">
        <f t="shared" si="644"/>
        <v>0</v>
      </c>
      <c r="AK424" s="63">
        <f t="shared" si="644"/>
        <v>0</v>
      </c>
      <c r="AL424" s="63">
        <f t="shared" si="644"/>
        <v>0</v>
      </c>
      <c r="AM424" s="63">
        <f t="shared" si="644"/>
        <v>0</v>
      </c>
      <c r="AN424" s="63">
        <f t="shared" si="644"/>
        <v>0</v>
      </c>
      <c r="AO424" s="63">
        <f t="shared" si="644"/>
        <v>0</v>
      </c>
      <c r="AP424" s="63">
        <f t="shared" si="644"/>
        <v>0</v>
      </c>
      <c r="AQ424" s="63">
        <f t="shared" si="644"/>
        <v>0</v>
      </c>
      <c r="AR424" s="63">
        <f t="shared" si="644"/>
        <v>0</v>
      </c>
      <c r="AS424" s="60">
        <f t="shared" si="614"/>
        <v>0</v>
      </c>
      <c r="AT424" s="65"/>
      <c r="AU424" s="18"/>
    </row>
    <row r="425" spans="1:47" ht="21" customHeight="1">
      <c r="A425" s="56"/>
      <c r="B425" s="57"/>
      <c r="C425" s="57"/>
      <c r="D425" s="57"/>
      <c r="E425" s="58"/>
      <c r="F425" s="140"/>
      <c r="G425" s="140"/>
      <c r="H425" s="140"/>
      <c r="I425" s="140"/>
      <c r="J425" s="66" t="s">
        <v>5</v>
      </c>
      <c r="K425" s="67"/>
      <c r="L425" s="67"/>
      <c r="M425" s="67"/>
      <c r="N425" s="68">
        <f>COUNTIF(N4:N403,"ａ")</f>
        <v>0</v>
      </c>
      <c r="O425" s="68">
        <f t="shared" ref="O425:AR425" si="645">COUNTIF(O4:O403,"ａ")</f>
        <v>0</v>
      </c>
      <c r="P425" s="68">
        <f>COUNTIF(P4:P403,"ａ")</f>
        <v>0</v>
      </c>
      <c r="Q425" s="68">
        <f t="shared" si="645"/>
        <v>0</v>
      </c>
      <c r="R425" s="68">
        <f t="shared" si="645"/>
        <v>0</v>
      </c>
      <c r="S425" s="68">
        <f t="shared" si="645"/>
        <v>0</v>
      </c>
      <c r="T425" s="68">
        <f t="shared" si="645"/>
        <v>0</v>
      </c>
      <c r="U425" s="68">
        <f t="shared" si="645"/>
        <v>0</v>
      </c>
      <c r="V425" s="68">
        <f t="shared" si="645"/>
        <v>0</v>
      </c>
      <c r="W425" s="68">
        <f t="shared" si="645"/>
        <v>0</v>
      </c>
      <c r="X425" s="68">
        <f t="shared" si="645"/>
        <v>0</v>
      </c>
      <c r="Y425" s="68">
        <f t="shared" si="645"/>
        <v>0</v>
      </c>
      <c r="Z425" s="68">
        <f t="shared" si="645"/>
        <v>0</v>
      </c>
      <c r="AA425" s="68">
        <f t="shared" si="645"/>
        <v>0</v>
      </c>
      <c r="AB425" s="68">
        <f t="shared" si="645"/>
        <v>0</v>
      </c>
      <c r="AC425" s="68">
        <f t="shared" si="645"/>
        <v>0</v>
      </c>
      <c r="AD425" s="68">
        <f t="shared" si="645"/>
        <v>0</v>
      </c>
      <c r="AE425" s="68">
        <f t="shared" si="645"/>
        <v>0</v>
      </c>
      <c r="AF425" s="68">
        <f t="shared" si="645"/>
        <v>0</v>
      </c>
      <c r="AG425" s="68">
        <f t="shared" si="645"/>
        <v>0</v>
      </c>
      <c r="AH425" s="68">
        <f t="shared" si="645"/>
        <v>0</v>
      </c>
      <c r="AI425" s="68">
        <f t="shared" si="645"/>
        <v>0</v>
      </c>
      <c r="AJ425" s="68">
        <f t="shared" si="645"/>
        <v>0</v>
      </c>
      <c r="AK425" s="68">
        <f t="shared" si="645"/>
        <v>0</v>
      </c>
      <c r="AL425" s="68">
        <f t="shared" si="645"/>
        <v>0</v>
      </c>
      <c r="AM425" s="68">
        <f t="shared" si="645"/>
        <v>0</v>
      </c>
      <c r="AN425" s="68">
        <f t="shared" si="645"/>
        <v>0</v>
      </c>
      <c r="AO425" s="68">
        <f t="shared" si="645"/>
        <v>0</v>
      </c>
      <c r="AP425" s="68">
        <f t="shared" si="645"/>
        <v>0</v>
      </c>
      <c r="AQ425" s="68">
        <f t="shared" si="645"/>
        <v>0</v>
      </c>
      <c r="AR425" s="68">
        <f t="shared" si="645"/>
        <v>0</v>
      </c>
      <c r="AS425" s="69">
        <f>SUM(N425:AR425)</f>
        <v>0</v>
      </c>
      <c r="AT425" s="147">
        <f>SUM(AT4,AT6,AT8,AT10,AT12,AT14,AT16,AT18,AT20,AT22,AT24,AT26,AT28,AT30,AT32,AT34,AT36,AT38,AT40,AT42,AT44,AT46,AT48,AT50,AT52,AT54,AT56,AT58,AT60,AT402)</f>
        <v>0</v>
      </c>
    </row>
    <row r="426" spans="1:47" ht="21" customHeight="1">
      <c r="A426" s="56"/>
      <c r="B426" s="57"/>
      <c r="C426" s="57"/>
      <c r="D426" s="57"/>
      <c r="E426" s="58"/>
      <c r="F426" s="140"/>
      <c r="G426" s="140"/>
      <c r="H426" s="140"/>
      <c r="I426" s="140"/>
      <c r="J426" s="66" t="s">
        <v>6</v>
      </c>
      <c r="K426" s="67"/>
      <c r="L426" s="67"/>
      <c r="M426" s="67"/>
      <c r="N426" s="68">
        <f>COUNTIF(N4:N403,"ｂ")</f>
        <v>0</v>
      </c>
      <c r="O426" s="68">
        <f t="shared" ref="O426:AR426" si="646">COUNTIF(O4:O403,"ｂ")</f>
        <v>0</v>
      </c>
      <c r="P426" s="68">
        <f>COUNTIF(P4:P403,"ｂ")</f>
        <v>0</v>
      </c>
      <c r="Q426" s="68">
        <f t="shared" si="646"/>
        <v>0</v>
      </c>
      <c r="R426" s="68">
        <f t="shared" si="646"/>
        <v>0</v>
      </c>
      <c r="S426" s="68">
        <f t="shared" si="646"/>
        <v>0</v>
      </c>
      <c r="T426" s="68">
        <f t="shared" si="646"/>
        <v>0</v>
      </c>
      <c r="U426" s="68">
        <f t="shared" si="646"/>
        <v>0</v>
      </c>
      <c r="V426" s="68">
        <f t="shared" si="646"/>
        <v>0</v>
      </c>
      <c r="W426" s="68">
        <f t="shared" si="646"/>
        <v>0</v>
      </c>
      <c r="X426" s="68">
        <f t="shared" si="646"/>
        <v>0</v>
      </c>
      <c r="Y426" s="68">
        <f t="shared" si="646"/>
        <v>0</v>
      </c>
      <c r="Z426" s="68">
        <f t="shared" si="646"/>
        <v>0</v>
      </c>
      <c r="AA426" s="68">
        <f t="shared" si="646"/>
        <v>0</v>
      </c>
      <c r="AB426" s="68">
        <f t="shared" si="646"/>
        <v>0</v>
      </c>
      <c r="AC426" s="68">
        <f t="shared" si="646"/>
        <v>0</v>
      </c>
      <c r="AD426" s="68">
        <f t="shared" si="646"/>
        <v>0</v>
      </c>
      <c r="AE426" s="68">
        <f t="shared" si="646"/>
        <v>0</v>
      </c>
      <c r="AF426" s="68">
        <f t="shared" si="646"/>
        <v>0</v>
      </c>
      <c r="AG426" s="68">
        <f t="shared" si="646"/>
        <v>0</v>
      </c>
      <c r="AH426" s="68">
        <f t="shared" si="646"/>
        <v>0</v>
      </c>
      <c r="AI426" s="68">
        <f t="shared" si="646"/>
        <v>0</v>
      </c>
      <c r="AJ426" s="68">
        <f t="shared" si="646"/>
        <v>0</v>
      </c>
      <c r="AK426" s="68">
        <f t="shared" si="646"/>
        <v>0</v>
      </c>
      <c r="AL426" s="68">
        <f t="shared" si="646"/>
        <v>0</v>
      </c>
      <c r="AM426" s="68">
        <f t="shared" si="646"/>
        <v>0</v>
      </c>
      <c r="AN426" s="68">
        <f t="shared" si="646"/>
        <v>0</v>
      </c>
      <c r="AO426" s="68">
        <f t="shared" si="646"/>
        <v>0</v>
      </c>
      <c r="AP426" s="68">
        <f t="shared" si="646"/>
        <v>0</v>
      </c>
      <c r="AQ426" s="68">
        <f t="shared" si="646"/>
        <v>0</v>
      </c>
      <c r="AR426" s="68">
        <f t="shared" si="646"/>
        <v>0</v>
      </c>
      <c r="AS426" s="69">
        <f>SUM(N426:AR426)</f>
        <v>0</v>
      </c>
      <c r="AT426" s="110"/>
    </row>
    <row r="427" spans="1:47" ht="21" customHeight="1" thickBot="1">
      <c r="A427" s="70"/>
      <c r="B427" s="71"/>
      <c r="C427" s="71"/>
      <c r="D427" s="71"/>
      <c r="E427" s="72"/>
      <c r="F427" s="155"/>
      <c r="G427" s="155"/>
      <c r="H427" s="155"/>
      <c r="I427" s="155"/>
      <c r="J427" s="73" t="s">
        <v>19</v>
      </c>
      <c r="K427" s="74"/>
      <c r="L427" s="74"/>
      <c r="M427" s="74"/>
      <c r="N427" s="75">
        <f>COUNTIF(N4:N403,"ｃ")</f>
        <v>0</v>
      </c>
      <c r="O427" s="75">
        <f t="shared" ref="O427:AR427" si="647">COUNTIF(O4:O403,"ｃ")</f>
        <v>0</v>
      </c>
      <c r="P427" s="75">
        <f>COUNTIF(P4:P403,"ｃ")</f>
        <v>0</v>
      </c>
      <c r="Q427" s="75">
        <f t="shared" si="647"/>
        <v>0</v>
      </c>
      <c r="R427" s="75">
        <f t="shared" si="647"/>
        <v>0</v>
      </c>
      <c r="S427" s="75">
        <f t="shared" si="647"/>
        <v>0</v>
      </c>
      <c r="T427" s="75">
        <f t="shared" si="647"/>
        <v>0</v>
      </c>
      <c r="U427" s="75">
        <f t="shared" si="647"/>
        <v>0</v>
      </c>
      <c r="V427" s="75">
        <f t="shared" si="647"/>
        <v>0</v>
      </c>
      <c r="W427" s="75">
        <f t="shared" si="647"/>
        <v>0</v>
      </c>
      <c r="X427" s="75">
        <f t="shared" si="647"/>
        <v>0</v>
      </c>
      <c r="Y427" s="75">
        <f t="shared" si="647"/>
        <v>0</v>
      </c>
      <c r="Z427" s="75">
        <f t="shared" si="647"/>
        <v>0</v>
      </c>
      <c r="AA427" s="75">
        <f t="shared" si="647"/>
        <v>0</v>
      </c>
      <c r="AB427" s="75">
        <f t="shared" si="647"/>
        <v>0</v>
      </c>
      <c r="AC427" s="75">
        <f t="shared" si="647"/>
        <v>0</v>
      </c>
      <c r="AD427" s="75">
        <f t="shared" si="647"/>
        <v>0</v>
      </c>
      <c r="AE427" s="75">
        <f t="shared" si="647"/>
        <v>0</v>
      </c>
      <c r="AF427" s="75">
        <f t="shared" si="647"/>
        <v>0</v>
      </c>
      <c r="AG427" s="75">
        <f t="shared" si="647"/>
        <v>0</v>
      </c>
      <c r="AH427" s="75">
        <f t="shared" si="647"/>
        <v>0</v>
      </c>
      <c r="AI427" s="75">
        <f t="shared" si="647"/>
        <v>0</v>
      </c>
      <c r="AJ427" s="75">
        <f t="shared" si="647"/>
        <v>0</v>
      </c>
      <c r="AK427" s="75">
        <f t="shared" si="647"/>
        <v>0</v>
      </c>
      <c r="AL427" s="75">
        <f t="shared" si="647"/>
        <v>0</v>
      </c>
      <c r="AM427" s="75">
        <f t="shared" si="647"/>
        <v>0</v>
      </c>
      <c r="AN427" s="75">
        <f t="shared" si="647"/>
        <v>0</v>
      </c>
      <c r="AO427" s="75">
        <f t="shared" si="647"/>
        <v>0</v>
      </c>
      <c r="AP427" s="96">
        <f t="shared" si="647"/>
        <v>0</v>
      </c>
      <c r="AQ427" s="75">
        <f t="shared" si="647"/>
        <v>0</v>
      </c>
      <c r="AR427" s="75">
        <f t="shared" si="647"/>
        <v>0</v>
      </c>
      <c r="AS427" s="76">
        <f>SUM(N427:AR427)</f>
        <v>0</v>
      </c>
      <c r="AT427" s="148"/>
    </row>
    <row r="428" spans="1:47" ht="18.75" hidden="1" customHeight="1">
      <c r="A428" s="6"/>
      <c r="B428" s="6"/>
      <c r="C428" s="6"/>
      <c r="D428" s="77"/>
      <c r="E428" s="6"/>
      <c r="F428" s="6"/>
      <c r="G428" s="6"/>
      <c r="H428" s="6"/>
      <c r="I428" s="6"/>
      <c r="J428" s="78"/>
      <c r="K428" s="78"/>
      <c r="L428" s="78"/>
      <c r="M428" s="78"/>
      <c r="N428" s="6">
        <f>IF($P$1=8,IF(N416-48&lt;0,0,N416-48),IF(N416-66&lt;0,0,N416-66))</f>
        <v>0</v>
      </c>
      <c r="O428" s="6">
        <f>IF($P$1=8,IF(O416-48&lt;0,0,O416-48),IF(O416-66&lt;0,0,O416-66))</f>
        <v>0</v>
      </c>
      <c r="P428" s="6">
        <f>IF($P$1=8,IF(P416-48&lt;0,0,P416-48),IF(P416-66&lt;0,0,P416-66))</f>
        <v>0</v>
      </c>
      <c r="Q428" s="6">
        <f>IF($P$1=8,IF(Q416-48&lt;0,0,Q416-48),IF(Q416-66&lt;0,0,Q416-66))</f>
        <v>0</v>
      </c>
      <c r="R428" s="6">
        <f>IF($P$1=8,IF(R416-48&lt;0,0,R416-48),IF(R416-66&lt;0,0,R416-66))</f>
        <v>0</v>
      </c>
      <c r="S428" s="6">
        <f t="shared" ref="S428:AR428" si="648">IF($P$1=8,IF(S416-48&lt;0,0,S416-48),IF(S416-66&lt;0,0,S416-66))</f>
        <v>0</v>
      </c>
      <c r="T428" s="6">
        <f t="shared" si="648"/>
        <v>0</v>
      </c>
      <c r="U428" s="6">
        <f t="shared" si="648"/>
        <v>0</v>
      </c>
      <c r="V428" s="6">
        <f t="shared" si="648"/>
        <v>0</v>
      </c>
      <c r="W428" s="6">
        <f t="shared" si="648"/>
        <v>0</v>
      </c>
      <c r="X428" s="6">
        <f t="shared" si="648"/>
        <v>0</v>
      </c>
      <c r="Y428" s="6">
        <f t="shared" si="648"/>
        <v>0</v>
      </c>
      <c r="Z428" s="6">
        <f t="shared" si="648"/>
        <v>0</v>
      </c>
      <c r="AA428" s="6">
        <f t="shared" si="648"/>
        <v>0</v>
      </c>
      <c r="AB428" s="6">
        <f t="shared" si="648"/>
        <v>0</v>
      </c>
      <c r="AC428" s="6">
        <f t="shared" si="648"/>
        <v>0</v>
      </c>
      <c r="AD428" s="6">
        <f t="shared" si="648"/>
        <v>0</v>
      </c>
      <c r="AE428" s="6">
        <f t="shared" si="648"/>
        <v>0</v>
      </c>
      <c r="AF428" s="6">
        <f t="shared" si="648"/>
        <v>0</v>
      </c>
      <c r="AG428" s="6">
        <f t="shared" si="648"/>
        <v>0</v>
      </c>
      <c r="AH428" s="6">
        <f t="shared" si="648"/>
        <v>0</v>
      </c>
      <c r="AI428" s="6">
        <f t="shared" si="648"/>
        <v>0</v>
      </c>
      <c r="AJ428" s="6">
        <f t="shared" si="648"/>
        <v>0</v>
      </c>
      <c r="AK428" s="6">
        <f t="shared" si="648"/>
        <v>0</v>
      </c>
      <c r="AL428" s="6">
        <f t="shared" si="648"/>
        <v>0</v>
      </c>
      <c r="AM428" s="6">
        <f t="shared" si="648"/>
        <v>0</v>
      </c>
      <c r="AN428" s="6">
        <f t="shared" si="648"/>
        <v>0</v>
      </c>
      <c r="AO428" s="6">
        <f t="shared" si="648"/>
        <v>0</v>
      </c>
      <c r="AP428" s="6">
        <f t="shared" si="648"/>
        <v>0</v>
      </c>
      <c r="AQ428" s="6">
        <f t="shared" si="648"/>
        <v>0</v>
      </c>
      <c r="AR428" s="6">
        <f t="shared" si="648"/>
        <v>0</v>
      </c>
      <c r="AS428" s="79">
        <f>SUM(AS425:AS427)</f>
        <v>0</v>
      </c>
    </row>
    <row r="429" spans="1:47" ht="17.25" customHeight="1">
      <c r="A429" s="24"/>
      <c r="AO429" s="18"/>
      <c r="AP429" s="95"/>
      <c r="AQ429" s="152"/>
      <c r="AR429" s="152"/>
      <c r="AS429" s="18"/>
    </row>
    <row r="430" spans="1:47">
      <c r="AP430" s="18"/>
      <c r="AQ430" s="18"/>
      <c r="AR430" s="18"/>
    </row>
  </sheetData>
  <sheetProtection password="DDC3" sheet="1" objects="1" scenarios="1" formatCells="0"/>
  <mergeCells count="2422">
    <mergeCell ref="AT2:AT3"/>
    <mergeCell ref="A4:A5"/>
    <mergeCell ref="B4:B5"/>
    <mergeCell ref="C4:C5"/>
    <mergeCell ref="D4:D5"/>
    <mergeCell ref="F4:F5"/>
    <mergeCell ref="G4:G5"/>
    <mergeCell ref="H4:H5"/>
    <mergeCell ref="I4:I5"/>
    <mergeCell ref="H2:H3"/>
    <mergeCell ref="I2:I3"/>
    <mergeCell ref="K2:K3"/>
    <mergeCell ref="L2:L3"/>
    <mergeCell ref="M2:M3"/>
    <mergeCell ref="AS2:AS3"/>
    <mergeCell ref="F1:G1"/>
    <mergeCell ref="A2:A3"/>
    <mergeCell ref="B2:B3"/>
    <mergeCell ref="C2:C3"/>
    <mergeCell ref="D2:D3"/>
    <mergeCell ref="F2:F3"/>
    <mergeCell ref="G2:G3"/>
    <mergeCell ref="N1:O1"/>
    <mergeCell ref="E2:E3"/>
    <mergeCell ref="H6:H7"/>
    <mergeCell ref="I6:I7"/>
    <mergeCell ref="K6:K7"/>
    <mergeCell ref="L6:L7"/>
    <mergeCell ref="M6:M7"/>
    <mergeCell ref="A8:A9"/>
    <mergeCell ref="B8:B9"/>
    <mergeCell ref="C8:C9"/>
    <mergeCell ref="D8:D9"/>
    <mergeCell ref="K4:K5"/>
    <mergeCell ref="L4:L5"/>
    <mergeCell ref="M4:M5"/>
    <mergeCell ref="A6:A7"/>
    <mergeCell ref="B6:B7"/>
    <mergeCell ref="C6:C7"/>
    <mergeCell ref="D6:D7"/>
    <mergeCell ref="F6:F7"/>
    <mergeCell ref="G6:G7"/>
    <mergeCell ref="E4:E5"/>
    <mergeCell ref="E6:E7"/>
    <mergeCell ref="K10:K11"/>
    <mergeCell ref="L10:L11"/>
    <mergeCell ref="M10:M11"/>
    <mergeCell ref="A12:A13"/>
    <mergeCell ref="B12:B13"/>
    <mergeCell ref="C12:C13"/>
    <mergeCell ref="D12:D13"/>
    <mergeCell ref="F12:F13"/>
    <mergeCell ref="G12:G13"/>
    <mergeCell ref="M8:M9"/>
    <mergeCell ref="A10:A11"/>
    <mergeCell ref="B10:B11"/>
    <mergeCell ref="C10:C11"/>
    <mergeCell ref="D10:D11"/>
    <mergeCell ref="F10:F11"/>
    <mergeCell ref="G10:G11"/>
    <mergeCell ref="H10:H11"/>
    <mergeCell ref="I10:I11"/>
    <mergeCell ref="F8:F9"/>
    <mergeCell ref="G8:G9"/>
    <mergeCell ref="H8:H9"/>
    <mergeCell ref="I8:I9"/>
    <mergeCell ref="K8:K9"/>
    <mergeCell ref="L8:L9"/>
    <mergeCell ref="E8:E9"/>
    <mergeCell ref="E10:E11"/>
    <mergeCell ref="M14:M15"/>
    <mergeCell ref="A16:A17"/>
    <mergeCell ref="B16:B17"/>
    <mergeCell ref="C16:C17"/>
    <mergeCell ref="D16:D17"/>
    <mergeCell ref="F16:F17"/>
    <mergeCell ref="G16:G17"/>
    <mergeCell ref="H16:H17"/>
    <mergeCell ref="I16:I17"/>
    <mergeCell ref="F14:F15"/>
    <mergeCell ref="G14:G15"/>
    <mergeCell ref="H14:H15"/>
    <mergeCell ref="I14:I15"/>
    <mergeCell ref="K14:K15"/>
    <mergeCell ref="L14:L15"/>
    <mergeCell ref="H12:H13"/>
    <mergeCell ref="I12:I13"/>
    <mergeCell ref="K12:K13"/>
    <mergeCell ref="L12:L13"/>
    <mergeCell ref="M12:M13"/>
    <mergeCell ref="A14:A15"/>
    <mergeCell ref="B14:B15"/>
    <mergeCell ref="C14:C15"/>
    <mergeCell ref="D14:D15"/>
    <mergeCell ref="E12:E13"/>
    <mergeCell ref="E14:E15"/>
    <mergeCell ref="H18:H19"/>
    <mergeCell ref="I18:I19"/>
    <mergeCell ref="K18:K19"/>
    <mergeCell ref="L18:L19"/>
    <mergeCell ref="M18:M19"/>
    <mergeCell ref="A20:A21"/>
    <mergeCell ref="B20:B21"/>
    <mergeCell ref="C20:C21"/>
    <mergeCell ref="D20:D21"/>
    <mergeCell ref="K16:K17"/>
    <mergeCell ref="L16:L17"/>
    <mergeCell ref="M16:M17"/>
    <mergeCell ref="A18:A19"/>
    <mergeCell ref="B18:B19"/>
    <mergeCell ref="C18:C19"/>
    <mergeCell ref="D18:D19"/>
    <mergeCell ref="F18:F19"/>
    <mergeCell ref="G18:G19"/>
    <mergeCell ref="E16:E17"/>
    <mergeCell ref="E18:E19"/>
    <mergeCell ref="K22:K23"/>
    <mergeCell ref="L22:L23"/>
    <mergeCell ref="M22:M23"/>
    <mergeCell ref="A24:A25"/>
    <mergeCell ref="B24:B25"/>
    <mergeCell ref="C24:C25"/>
    <mergeCell ref="D24:D25"/>
    <mergeCell ref="F24:F25"/>
    <mergeCell ref="G24:G25"/>
    <mergeCell ref="M20:M21"/>
    <mergeCell ref="A22:A23"/>
    <mergeCell ref="B22:B23"/>
    <mergeCell ref="C22:C23"/>
    <mergeCell ref="D22:D23"/>
    <mergeCell ref="F22:F23"/>
    <mergeCell ref="G22:G23"/>
    <mergeCell ref="H22:H23"/>
    <mergeCell ref="I22:I23"/>
    <mergeCell ref="F20:F21"/>
    <mergeCell ref="G20:G21"/>
    <mergeCell ref="H20:H21"/>
    <mergeCell ref="I20:I21"/>
    <mergeCell ref="K20:K21"/>
    <mergeCell ref="L20:L21"/>
    <mergeCell ref="E20:E21"/>
    <mergeCell ref="E22:E23"/>
    <mergeCell ref="M26:M27"/>
    <mergeCell ref="A28:A29"/>
    <mergeCell ref="B28:B29"/>
    <mergeCell ref="C28:C29"/>
    <mergeCell ref="D28:D29"/>
    <mergeCell ref="F28:F29"/>
    <mergeCell ref="G28:G29"/>
    <mergeCell ref="H28:H29"/>
    <mergeCell ref="I28:I29"/>
    <mergeCell ref="F26:F27"/>
    <mergeCell ref="G26:G27"/>
    <mergeCell ref="H26:H27"/>
    <mergeCell ref="I26:I27"/>
    <mergeCell ref="K26:K27"/>
    <mergeCell ref="L26:L27"/>
    <mergeCell ref="H24:H25"/>
    <mergeCell ref="I24:I25"/>
    <mergeCell ref="K24:K25"/>
    <mergeCell ref="L24:L25"/>
    <mergeCell ref="M24:M25"/>
    <mergeCell ref="A26:A27"/>
    <mergeCell ref="B26:B27"/>
    <mergeCell ref="C26:C27"/>
    <mergeCell ref="D26:D27"/>
    <mergeCell ref="E24:E25"/>
    <mergeCell ref="E26:E27"/>
    <mergeCell ref="H30:H31"/>
    <mergeCell ref="I30:I31"/>
    <mergeCell ref="K30:K31"/>
    <mergeCell ref="L30:L31"/>
    <mergeCell ref="M30:M31"/>
    <mergeCell ref="A32:A33"/>
    <mergeCell ref="B32:B33"/>
    <mergeCell ref="C32:C33"/>
    <mergeCell ref="D32:D33"/>
    <mergeCell ref="K28:K29"/>
    <mergeCell ref="L28:L29"/>
    <mergeCell ref="M28:M29"/>
    <mergeCell ref="A30:A31"/>
    <mergeCell ref="B30:B31"/>
    <mergeCell ref="C30:C31"/>
    <mergeCell ref="D30:D31"/>
    <mergeCell ref="F30:F31"/>
    <mergeCell ref="G30:G31"/>
    <mergeCell ref="E28:E29"/>
    <mergeCell ref="E30:E31"/>
    <mergeCell ref="K34:K35"/>
    <mergeCell ref="L34:L35"/>
    <mergeCell ref="M34:M35"/>
    <mergeCell ref="A36:A37"/>
    <mergeCell ref="B36:B37"/>
    <mergeCell ref="C36:C37"/>
    <mergeCell ref="D36:D37"/>
    <mergeCell ref="F36:F37"/>
    <mergeCell ref="G36:G37"/>
    <mergeCell ref="M32:M33"/>
    <mergeCell ref="A34:A35"/>
    <mergeCell ref="B34:B35"/>
    <mergeCell ref="C34:C35"/>
    <mergeCell ref="D34:D35"/>
    <mergeCell ref="F34:F35"/>
    <mergeCell ref="G34:G35"/>
    <mergeCell ref="H34:H35"/>
    <mergeCell ref="I34:I35"/>
    <mergeCell ref="F32:F33"/>
    <mergeCell ref="G32:G33"/>
    <mergeCell ref="H32:H33"/>
    <mergeCell ref="I32:I33"/>
    <mergeCell ref="K32:K33"/>
    <mergeCell ref="L32:L33"/>
    <mergeCell ref="E32:E33"/>
    <mergeCell ref="E34:E35"/>
    <mergeCell ref="M38:M39"/>
    <mergeCell ref="A40:A41"/>
    <mergeCell ref="B40:B41"/>
    <mergeCell ref="C40:C41"/>
    <mergeCell ref="D40:D41"/>
    <mergeCell ref="F40:F41"/>
    <mergeCell ref="G40:G41"/>
    <mergeCell ref="H40:H41"/>
    <mergeCell ref="I40:I41"/>
    <mergeCell ref="F38:F39"/>
    <mergeCell ref="G38:G39"/>
    <mergeCell ref="H38:H39"/>
    <mergeCell ref="I38:I39"/>
    <mergeCell ref="K38:K39"/>
    <mergeCell ref="L38:L39"/>
    <mergeCell ref="H36:H37"/>
    <mergeCell ref="I36:I37"/>
    <mergeCell ref="K36:K37"/>
    <mergeCell ref="L36:L37"/>
    <mergeCell ref="M36:M37"/>
    <mergeCell ref="A38:A39"/>
    <mergeCell ref="B38:B39"/>
    <mergeCell ref="C38:C39"/>
    <mergeCell ref="D38:D39"/>
    <mergeCell ref="E36:E37"/>
    <mergeCell ref="E38:E39"/>
    <mergeCell ref="H42:H43"/>
    <mergeCell ref="I42:I43"/>
    <mergeCell ref="K42:K43"/>
    <mergeCell ref="L42:L43"/>
    <mergeCell ref="M42:M43"/>
    <mergeCell ref="A44:A45"/>
    <mergeCell ref="B44:B45"/>
    <mergeCell ref="C44:C45"/>
    <mergeCell ref="D44:D45"/>
    <mergeCell ref="K40:K41"/>
    <mergeCell ref="L40:L41"/>
    <mergeCell ref="M40:M41"/>
    <mergeCell ref="A42:A43"/>
    <mergeCell ref="B42:B43"/>
    <mergeCell ref="C42:C43"/>
    <mergeCell ref="D42:D43"/>
    <mergeCell ref="F42:F43"/>
    <mergeCell ref="G42:G43"/>
    <mergeCell ref="E40:E41"/>
    <mergeCell ref="E42:E43"/>
    <mergeCell ref="K46:K47"/>
    <mergeCell ref="L46:L47"/>
    <mergeCell ref="M46:M47"/>
    <mergeCell ref="A48:A49"/>
    <mergeCell ref="B48:B49"/>
    <mergeCell ref="C48:C49"/>
    <mergeCell ref="D48:D49"/>
    <mergeCell ref="F48:F49"/>
    <mergeCell ref="G48:G49"/>
    <mergeCell ref="M44:M45"/>
    <mergeCell ref="A46:A47"/>
    <mergeCell ref="B46:B47"/>
    <mergeCell ref="C46:C47"/>
    <mergeCell ref="D46:D47"/>
    <mergeCell ref="F46:F47"/>
    <mergeCell ref="G46:G47"/>
    <mergeCell ref="H46:H47"/>
    <mergeCell ref="I46:I47"/>
    <mergeCell ref="F44:F45"/>
    <mergeCell ref="G44:G45"/>
    <mergeCell ref="H44:H45"/>
    <mergeCell ref="I44:I45"/>
    <mergeCell ref="K44:K45"/>
    <mergeCell ref="L44:L45"/>
    <mergeCell ref="E44:E45"/>
    <mergeCell ref="E46:E47"/>
    <mergeCell ref="M50:M51"/>
    <mergeCell ref="A52:A53"/>
    <mergeCell ref="B52:B53"/>
    <mergeCell ref="C52:C53"/>
    <mergeCell ref="D52:D53"/>
    <mergeCell ref="F52:F53"/>
    <mergeCell ref="G52:G53"/>
    <mergeCell ref="H52:H53"/>
    <mergeCell ref="I52:I53"/>
    <mergeCell ref="F50:F51"/>
    <mergeCell ref="G50:G51"/>
    <mergeCell ref="H50:H51"/>
    <mergeCell ref="I50:I51"/>
    <mergeCell ref="K50:K51"/>
    <mergeCell ref="L50:L51"/>
    <mergeCell ref="H48:H49"/>
    <mergeCell ref="I48:I49"/>
    <mergeCell ref="K48:K49"/>
    <mergeCell ref="L48:L49"/>
    <mergeCell ref="M48:M49"/>
    <mergeCell ref="A50:A51"/>
    <mergeCell ref="B50:B51"/>
    <mergeCell ref="C50:C51"/>
    <mergeCell ref="D50:D51"/>
    <mergeCell ref="E48:E49"/>
    <mergeCell ref="E50:E51"/>
    <mergeCell ref="H54:H55"/>
    <mergeCell ref="I54:I55"/>
    <mergeCell ref="K54:K55"/>
    <mergeCell ref="L54:L55"/>
    <mergeCell ref="M54:M55"/>
    <mergeCell ref="A56:A57"/>
    <mergeCell ref="B56:B57"/>
    <mergeCell ref="C56:C57"/>
    <mergeCell ref="D56:D57"/>
    <mergeCell ref="K52:K53"/>
    <mergeCell ref="L52:L53"/>
    <mergeCell ref="M52:M53"/>
    <mergeCell ref="A54:A55"/>
    <mergeCell ref="B54:B55"/>
    <mergeCell ref="C54:C55"/>
    <mergeCell ref="D54:D55"/>
    <mergeCell ref="F54:F55"/>
    <mergeCell ref="G54:G55"/>
    <mergeCell ref="E52:E53"/>
    <mergeCell ref="E54:E55"/>
    <mergeCell ref="K58:K59"/>
    <mergeCell ref="L58:L59"/>
    <mergeCell ref="M58:M59"/>
    <mergeCell ref="A60:A61"/>
    <mergeCell ref="B60:B61"/>
    <mergeCell ref="C60:C61"/>
    <mergeCell ref="D60:D61"/>
    <mergeCell ref="F60:F61"/>
    <mergeCell ref="G60:G61"/>
    <mergeCell ref="M56:M57"/>
    <mergeCell ref="A58:A59"/>
    <mergeCell ref="B58:B59"/>
    <mergeCell ref="C58:C59"/>
    <mergeCell ref="D58:D59"/>
    <mergeCell ref="F58:F59"/>
    <mergeCell ref="G58:G59"/>
    <mergeCell ref="H58:H59"/>
    <mergeCell ref="I58:I59"/>
    <mergeCell ref="F56:F57"/>
    <mergeCell ref="G56:G57"/>
    <mergeCell ref="H56:H57"/>
    <mergeCell ref="I56:I57"/>
    <mergeCell ref="K56:K57"/>
    <mergeCell ref="L56:L57"/>
    <mergeCell ref="E56:E57"/>
    <mergeCell ref="E58:E59"/>
    <mergeCell ref="M62:M63"/>
    <mergeCell ref="A64:A65"/>
    <mergeCell ref="B64:B65"/>
    <mergeCell ref="C64:C65"/>
    <mergeCell ref="D64:D65"/>
    <mergeCell ref="F64:F65"/>
    <mergeCell ref="G64:G65"/>
    <mergeCell ref="H64:H65"/>
    <mergeCell ref="I64:I65"/>
    <mergeCell ref="F62:F63"/>
    <mergeCell ref="G62:G63"/>
    <mergeCell ref="H62:H63"/>
    <mergeCell ref="I62:I63"/>
    <mergeCell ref="K62:K63"/>
    <mergeCell ref="L62:L63"/>
    <mergeCell ref="H60:H61"/>
    <mergeCell ref="I60:I61"/>
    <mergeCell ref="K60:K61"/>
    <mergeCell ref="L60:L61"/>
    <mergeCell ref="M60:M61"/>
    <mergeCell ref="A62:A63"/>
    <mergeCell ref="B62:B63"/>
    <mergeCell ref="C62:C63"/>
    <mergeCell ref="D62:D63"/>
    <mergeCell ref="E60:E61"/>
    <mergeCell ref="E62:E63"/>
    <mergeCell ref="H66:H67"/>
    <mergeCell ref="I66:I67"/>
    <mergeCell ref="K66:K67"/>
    <mergeCell ref="L66:L67"/>
    <mergeCell ref="M66:M67"/>
    <mergeCell ref="A68:A69"/>
    <mergeCell ref="B68:B69"/>
    <mergeCell ref="C68:C69"/>
    <mergeCell ref="D68:D69"/>
    <mergeCell ref="K64:K65"/>
    <mergeCell ref="L64:L65"/>
    <mergeCell ref="M64:M65"/>
    <mergeCell ref="A66:A67"/>
    <mergeCell ref="B66:B67"/>
    <mergeCell ref="C66:C67"/>
    <mergeCell ref="D66:D67"/>
    <mergeCell ref="F66:F67"/>
    <mergeCell ref="G66:G67"/>
    <mergeCell ref="E64:E65"/>
    <mergeCell ref="E66:E67"/>
    <mergeCell ref="K70:K71"/>
    <mergeCell ref="L70:L71"/>
    <mergeCell ref="M70:M71"/>
    <mergeCell ref="A72:A73"/>
    <mergeCell ref="B72:B73"/>
    <mergeCell ref="C72:C73"/>
    <mergeCell ref="D72:D73"/>
    <mergeCell ref="F72:F73"/>
    <mergeCell ref="G72:G73"/>
    <mergeCell ref="M68:M69"/>
    <mergeCell ref="A70:A71"/>
    <mergeCell ref="B70:B71"/>
    <mergeCell ref="C70:C71"/>
    <mergeCell ref="D70:D71"/>
    <mergeCell ref="F70:F71"/>
    <mergeCell ref="G70:G71"/>
    <mergeCell ref="H70:H71"/>
    <mergeCell ref="I70:I71"/>
    <mergeCell ref="F68:F69"/>
    <mergeCell ref="G68:G69"/>
    <mergeCell ref="H68:H69"/>
    <mergeCell ref="I68:I69"/>
    <mergeCell ref="K68:K69"/>
    <mergeCell ref="L68:L69"/>
    <mergeCell ref="E68:E69"/>
    <mergeCell ref="E70:E71"/>
    <mergeCell ref="M74:M75"/>
    <mergeCell ref="A76:A77"/>
    <mergeCell ref="B76:B77"/>
    <mergeCell ref="C76:C77"/>
    <mergeCell ref="D76:D77"/>
    <mergeCell ref="F76:F77"/>
    <mergeCell ref="G76:G77"/>
    <mergeCell ref="H76:H77"/>
    <mergeCell ref="I76:I77"/>
    <mergeCell ref="F74:F75"/>
    <mergeCell ref="G74:G75"/>
    <mergeCell ref="H74:H75"/>
    <mergeCell ref="I74:I75"/>
    <mergeCell ref="K74:K75"/>
    <mergeCell ref="L74:L75"/>
    <mergeCell ref="H72:H73"/>
    <mergeCell ref="I72:I73"/>
    <mergeCell ref="K72:K73"/>
    <mergeCell ref="L72:L73"/>
    <mergeCell ref="M72:M73"/>
    <mergeCell ref="A74:A75"/>
    <mergeCell ref="B74:B75"/>
    <mergeCell ref="C74:C75"/>
    <mergeCell ref="D74:D75"/>
    <mergeCell ref="E72:E73"/>
    <mergeCell ref="E74:E75"/>
    <mergeCell ref="H78:H79"/>
    <mergeCell ref="I78:I79"/>
    <mergeCell ref="K78:K79"/>
    <mergeCell ref="L78:L79"/>
    <mergeCell ref="M78:M79"/>
    <mergeCell ref="A80:A81"/>
    <mergeCell ref="B80:B81"/>
    <mergeCell ref="C80:C81"/>
    <mergeCell ref="D80:D81"/>
    <mergeCell ref="K76:K77"/>
    <mergeCell ref="L76:L77"/>
    <mergeCell ref="M76:M77"/>
    <mergeCell ref="A78:A79"/>
    <mergeCell ref="B78:B79"/>
    <mergeCell ref="C78:C79"/>
    <mergeCell ref="D78:D79"/>
    <mergeCell ref="F78:F79"/>
    <mergeCell ref="G78:G79"/>
    <mergeCell ref="E76:E77"/>
    <mergeCell ref="E78:E79"/>
    <mergeCell ref="K82:K83"/>
    <mergeCell ref="L82:L83"/>
    <mergeCell ref="M82:M83"/>
    <mergeCell ref="A84:A85"/>
    <mergeCell ref="B84:B85"/>
    <mergeCell ref="C84:C85"/>
    <mergeCell ref="D84:D85"/>
    <mergeCell ref="F84:F85"/>
    <mergeCell ref="G84:G85"/>
    <mergeCell ref="M80:M81"/>
    <mergeCell ref="A82:A83"/>
    <mergeCell ref="B82:B83"/>
    <mergeCell ref="C82:C83"/>
    <mergeCell ref="D82:D83"/>
    <mergeCell ref="F82:F83"/>
    <mergeCell ref="G82:G83"/>
    <mergeCell ref="H82:H83"/>
    <mergeCell ref="I82:I83"/>
    <mergeCell ref="F80:F81"/>
    <mergeCell ref="G80:G81"/>
    <mergeCell ref="H80:H81"/>
    <mergeCell ref="I80:I81"/>
    <mergeCell ref="K80:K81"/>
    <mergeCell ref="L80:L81"/>
    <mergeCell ref="E80:E81"/>
    <mergeCell ref="E82:E83"/>
    <mergeCell ref="M86:M87"/>
    <mergeCell ref="A88:A89"/>
    <mergeCell ref="B88:B89"/>
    <mergeCell ref="C88:C89"/>
    <mergeCell ref="D88:D89"/>
    <mergeCell ref="F88:F89"/>
    <mergeCell ref="G88:G89"/>
    <mergeCell ref="H88:H89"/>
    <mergeCell ref="I88:I89"/>
    <mergeCell ref="F86:F87"/>
    <mergeCell ref="G86:G87"/>
    <mergeCell ref="H86:H87"/>
    <mergeCell ref="I86:I87"/>
    <mergeCell ref="K86:K87"/>
    <mergeCell ref="L86:L87"/>
    <mergeCell ref="H84:H85"/>
    <mergeCell ref="I84:I85"/>
    <mergeCell ref="K84:K85"/>
    <mergeCell ref="L84:L85"/>
    <mergeCell ref="M84:M85"/>
    <mergeCell ref="A86:A87"/>
    <mergeCell ref="B86:B87"/>
    <mergeCell ref="C86:C87"/>
    <mergeCell ref="D86:D87"/>
    <mergeCell ref="E84:E85"/>
    <mergeCell ref="E86:E87"/>
    <mergeCell ref="H90:H91"/>
    <mergeCell ref="I90:I91"/>
    <mergeCell ref="K90:K91"/>
    <mergeCell ref="L90:L91"/>
    <mergeCell ref="M90:M91"/>
    <mergeCell ref="A92:A93"/>
    <mergeCell ref="B92:B93"/>
    <mergeCell ref="C92:C93"/>
    <mergeCell ref="D92:D93"/>
    <mergeCell ref="K88:K89"/>
    <mergeCell ref="L88:L89"/>
    <mergeCell ref="M88:M89"/>
    <mergeCell ref="A90:A91"/>
    <mergeCell ref="B90:B91"/>
    <mergeCell ref="C90:C91"/>
    <mergeCell ref="D90:D91"/>
    <mergeCell ref="F90:F91"/>
    <mergeCell ref="G90:G91"/>
    <mergeCell ref="E88:E89"/>
    <mergeCell ref="E90:E91"/>
    <mergeCell ref="K94:K95"/>
    <mergeCell ref="L94:L95"/>
    <mergeCell ref="M94:M95"/>
    <mergeCell ref="A96:A97"/>
    <mergeCell ref="B96:B97"/>
    <mergeCell ref="C96:C97"/>
    <mergeCell ref="D96:D97"/>
    <mergeCell ref="F96:F97"/>
    <mergeCell ref="G96:G97"/>
    <mergeCell ref="M92:M93"/>
    <mergeCell ref="A94:A95"/>
    <mergeCell ref="B94:B95"/>
    <mergeCell ref="C94:C95"/>
    <mergeCell ref="D94:D95"/>
    <mergeCell ref="F94:F95"/>
    <mergeCell ref="G94:G95"/>
    <mergeCell ref="H94:H95"/>
    <mergeCell ref="I94:I95"/>
    <mergeCell ref="F92:F93"/>
    <mergeCell ref="G92:G93"/>
    <mergeCell ref="H92:H93"/>
    <mergeCell ref="I92:I93"/>
    <mergeCell ref="K92:K93"/>
    <mergeCell ref="L92:L93"/>
    <mergeCell ref="E92:E93"/>
    <mergeCell ref="E94:E95"/>
    <mergeCell ref="M98:M99"/>
    <mergeCell ref="A100:A101"/>
    <mergeCell ref="B100:B101"/>
    <mergeCell ref="C100:C101"/>
    <mergeCell ref="D100:D101"/>
    <mergeCell ref="F100:F101"/>
    <mergeCell ref="G100:G101"/>
    <mergeCell ref="H100:H101"/>
    <mergeCell ref="I100:I101"/>
    <mergeCell ref="F98:F99"/>
    <mergeCell ref="G98:G99"/>
    <mergeCell ref="H98:H99"/>
    <mergeCell ref="I98:I99"/>
    <mergeCell ref="K98:K99"/>
    <mergeCell ref="L98:L99"/>
    <mergeCell ref="H96:H97"/>
    <mergeCell ref="I96:I97"/>
    <mergeCell ref="K96:K97"/>
    <mergeCell ref="L96:L97"/>
    <mergeCell ref="M96:M97"/>
    <mergeCell ref="A98:A99"/>
    <mergeCell ref="B98:B99"/>
    <mergeCell ref="C98:C99"/>
    <mergeCell ref="D98:D99"/>
    <mergeCell ref="E96:E97"/>
    <mergeCell ref="E98:E99"/>
    <mergeCell ref="H102:H103"/>
    <mergeCell ref="I102:I103"/>
    <mergeCell ref="K102:K103"/>
    <mergeCell ref="L102:L103"/>
    <mergeCell ref="M102:M103"/>
    <mergeCell ref="A104:A105"/>
    <mergeCell ref="B104:B105"/>
    <mergeCell ref="C104:C105"/>
    <mergeCell ref="D104:D105"/>
    <mergeCell ref="K100:K101"/>
    <mergeCell ref="L100:L101"/>
    <mergeCell ref="M100:M101"/>
    <mergeCell ref="A102:A103"/>
    <mergeCell ref="B102:B103"/>
    <mergeCell ref="C102:C103"/>
    <mergeCell ref="D102:D103"/>
    <mergeCell ref="F102:F103"/>
    <mergeCell ref="G102:G103"/>
    <mergeCell ref="E100:E101"/>
    <mergeCell ref="E102:E103"/>
    <mergeCell ref="K106:K107"/>
    <mergeCell ref="L106:L107"/>
    <mergeCell ref="M106:M107"/>
    <mergeCell ref="A108:A109"/>
    <mergeCell ref="B108:B109"/>
    <mergeCell ref="C108:C109"/>
    <mergeCell ref="D108:D109"/>
    <mergeCell ref="F108:F109"/>
    <mergeCell ref="G108:G109"/>
    <mergeCell ref="M104:M105"/>
    <mergeCell ref="A106:A107"/>
    <mergeCell ref="B106:B107"/>
    <mergeCell ref="C106:C107"/>
    <mergeCell ref="D106:D107"/>
    <mergeCell ref="F106:F107"/>
    <mergeCell ref="G106:G107"/>
    <mergeCell ref="H106:H107"/>
    <mergeCell ref="I106:I107"/>
    <mergeCell ref="F104:F105"/>
    <mergeCell ref="G104:G105"/>
    <mergeCell ref="H104:H105"/>
    <mergeCell ref="I104:I105"/>
    <mergeCell ref="K104:K105"/>
    <mergeCell ref="L104:L105"/>
    <mergeCell ref="E104:E105"/>
    <mergeCell ref="E106:E107"/>
    <mergeCell ref="M110:M111"/>
    <mergeCell ref="A112:A113"/>
    <mergeCell ref="B112:B113"/>
    <mergeCell ref="C112:C113"/>
    <mergeCell ref="D112:D113"/>
    <mergeCell ref="F112:F113"/>
    <mergeCell ref="G112:G113"/>
    <mergeCell ref="H112:H113"/>
    <mergeCell ref="I112:I113"/>
    <mergeCell ref="F110:F111"/>
    <mergeCell ref="G110:G111"/>
    <mergeCell ref="H110:H111"/>
    <mergeCell ref="I110:I111"/>
    <mergeCell ref="K110:K111"/>
    <mergeCell ref="L110:L111"/>
    <mergeCell ref="H108:H109"/>
    <mergeCell ref="I108:I109"/>
    <mergeCell ref="K108:K109"/>
    <mergeCell ref="L108:L109"/>
    <mergeCell ref="M108:M109"/>
    <mergeCell ref="A110:A111"/>
    <mergeCell ref="B110:B111"/>
    <mergeCell ref="C110:C111"/>
    <mergeCell ref="D110:D111"/>
    <mergeCell ref="E108:E109"/>
    <mergeCell ref="E110:E111"/>
    <mergeCell ref="H114:H115"/>
    <mergeCell ref="I114:I115"/>
    <mergeCell ref="K114:K115"/>
    <mergeCell ref="L114:L115"/>
    <mergeCell ref="M114:M115"/>
    <mergeCell ref="A116:A117"/>
    <mergeCell ref="B116:B117"/>
    <mergeCell ref="C116:C117"/>
    <mergeCell ref="D116:D117"/>
    <mergeCell ref="K112:K113"/>
    <mergeCell ref="L112:L113"/>
    <mergeCell ref="M112:M113"/>
    <mergeCell ref="A114:A115"/>
    <mergeCell ref="B114:B115"/>
    <mergeCell ref="C114:C115"/>
    <mergeCell ref="D114:D115"/>
    <mergeCell ref="F114:F115"/>
    <mergeCell ref="G114:G115"/>
    <mergeCell ref="E112:E113"/>
    <mergeCell ref="E114:E115"/>
    <mergeCell ref="K118:K119"/>
    <mergeCell ref="L118:L119"/>
    <mergeCell ref="M118:M119"/>
    <mergeCell ref="A120:A121"/>
    <mergeCell ref="B120:B121"/>
    <mergeCell ref="C120:C121"/>
    <mergeCell ref="D120:D121"/>
    <mergeCell ref="F120:F121"/>
    <mergeCell ref="G120:G121"/>
    <mergeCell ref="M116:M117"/>
    <mergeCell ref="A118:A119"/>
    <mergeCell ref="B118:B119"/>
    <mergeCell ref="C118:C119"/>
    <mergeCell ref="D118:D119"/>
    <mergeCell ref="F118:F119"/>
    <mergeCell ref="G118:G119"/>
    <mergeCell ref="H118:H119"/>
    <mergeCell ref="I118:I119"/>
    <mergeCell ref="F116:F117"/>
    <mergeCell ref="G116:G117"/>
    <mergeCell ref="H116:H117"/>
    <mergeCell ref="I116:I117"/>
    <mergeCell ref="K116:K117"/>
    <mergeCell ref="L116:L117"/>
    <mergeCell ref="E116:E117"/>
    <mergeCell ref="E118:E119"/>
    <mergeCell ref="M122:M123"/>
    <mergeCell ref="A124:A125"/>
    <mergeCell ref="B124:B125"/>
    <mergeCell ref="C124:C125"/>
    <mergeCell ref="D124:D125"/>
    <mergeCell ref="F124:F125"/>
    <mergeCell ref="G124:G125"/>
    <mergeCell ref="H124:H125"/>
    <mergeCell ref="I124:I125"/>
    <mergeCell ref="F122:F123"/>
    <mergeCell ref="G122:G123"/>
    <mergeCell ref="H122:H123"/>
    <mergeCell ref="I122:I123"/>
    <mergeCell ref="K122:K123"/>
    <mergeCell ref="L122:L123"/>
    <mergeCell ref="H120:H121"/>
    <mergeCell ref="I120:I121"/>
    <mergeCell ref="K120:K121"/>
    <mergeCell ref="L120:L121"/>
    <mergeCell ref="M120:M121"/>
    <mergeCell ref="A122:A123"/>
    <mergeCell ref="B122:B123"/>
    <mergeCell ref="C122:C123"/>
    <mergeCell ref="D122:D123"/>
    <mergeCell ref="E120:E121"/>
    <mergeCell ref="E122:E123"/>
    <mergeCell ref="H126:H127"/>
    <mergeCell ref="I126:I127"/>
    <mergeCell ref="K126:K127"/>
    <mergeCell ref="L126:L127"/>
    <mergeCell ref="M126:M127"/>
    <mergeCell ref="A128:A129"/>
    <mergeCell ref="B128:B129"/>
    <mergeCell ref="C128:C129"/>
    <mergeCell ref="D128:D129"/>
    <mergeCell ref="K124:K125"/>
    <mergeCell ref="L124:L125"/>
    <mergeCell ref="M124:M125"/>
    <mergeCell ref="A126:A127"/>
    <mergeCell ref="B126:B127"/>
    <mergeCell ref="C126:C127"/>
    <mergeCell ref="D126:D127"/>
    <mergeCell ref="F126:F127"/>
    <mergeCell ref="G126:G127"/>
    <mergeCell ref="E124:E125"/>
    <mergeCell ref="E126:E127"/>
    <mergeCell ref="K130:K131"/>
    <mergeCell ref="L130:L131"/>
    <mergeCell ref="M130:M131"/>
    <mergeCell ref="A132:A133"/>
    <mergeCell ref="B132:B133"/>
    <mergeCell ref="C132:C133"/>
    <mergeCell ref="D132:D133"/>
    <mergeCell ref="F132:F133"/>
    <mergeCell ref="G132:G133"/>
    <mergeCell ref="M128:M129"/>
    <mergeCell ref="A130:A131"/>
    <mergeCell ref="B130:B131"/>
    <mergeCell ref="C130:C131"/>
    <mergeCell ref="D130:D131"/>
    <mergeCell ref="F130:F131"/>
    <mergeCell ref="G130:G131"/>
    <mergeCell ref="H130:H131"/>
    <mergeCell ref="I130:I131"/>
    <mergeCell ref="F128:F129"/>
    <mergeCell ref="G128:G129"/>
    <mergeCell ref="H128:H129"/>
    <mergeCell ref="I128:I129"/>
    <mergeCell ref="K128:K129"/>
    <mergeCell ref="L128:L129"/>
    <mergeCell ref="E128:E129"/>
    <mergeCell ref="E130:E131"/>
    <mergeCell ref="M134:M135"/>
    <mergeCell ref="A136:A137"/>
    <mergeCell ref="B136:B137"/>
    <mergeCell ref="C136:C137"/>
    <mergeCell ref="D136:D137"/>
    <mergeCell ref="F136:F137"/>
    <mergeCell ref="G136:G137"/>
    <mergeCell ref="H136:H137"/>
    <mergeCell ref="I136:I137"/>
    <mergeCell ref="F134:F135"/>
    <mergeCell ref="G134:G135"/>
    <mergeCell ref="H134:H135"/>
    <mergeCell ref="I134:I135"/>
    <mergeCell ref="K134:K135"/>
    <mergeCell ref="L134:L135"/>
    <mergeCell ref="H132:H133"/>
    <mergeCell ref="I132:I133"/>
    <mergeCell ref="K132:K133"/>
    <mergeCell ref="L132:L133"/>
    <mergeCell ref="M132:M133"/>
    <mergeCell ref="A134:A135"/>
    <mergeCell ref="B134:B135"/>
    <mergeCell ref="C134:C135"/>
    <mergeCell ref="D134:D135"/>
    <mergeCell ref="E132:E133"/>
    <mergeCell ref="E134:E135"/>
    <mergeCell ref="H138:H139"/>
    <mergeCell ref="I138:I139"/>
    <mergeCell ref="K138:K139"/>
    <mergeCell ref="L138:L139"/>
    <mergeCell ref="M138:M139"/>
    <mergeCell ref="A140:A141"/>
    <mergeCell ref="B140:B141"/>
    <mergeCell ref="C140:C141"/>
    <mergeCell ref="D140:D141"/>
    <mergeCell ref="K136:K137"/>
    <mergeCell ref="L136:L137"/>
    <mergeCell ref="M136:M137"/>
    <mergeCell ref="A138:A139"/>
    <mergeCell ref="B138:B139"/>
    <mergeCell ref="C138:C139"/>
    <mergeCell ref="D138:D139"/>
    <mergeCell ref="F138:F139"/>
    <mergeCell ref="G138:G139"/>
    <mergeCell ref="E136:E137"/>
    <mergeCell ref="E138:E139"/>
    <mergeCell ref="K142:K143"/>
    <mergeCell ref="L142:L143"/>
    <mergeCell ref="M142:M143"/>
    <mergeCell ref="A144:A145"/>
    <mergeCell ref="B144:B145"/>
    <mergeCell ref="C144:C145"/>
    <mergeCell ref="D144:D145"/>
    <mergeCell ref="F144:F145"/>
    <mergeCell ref="G144:G145"/>
    <mergeCell ref="M140:M141"/>
    <mergeCell ref="A142:A143"/>
    <mergeCell ref="B142:B143"/>
    <mergeCell ref="C142:C143"/>
    <mergeCell ref="D142:D143"/>
    <mergeCell ref="F142:F143"/>
    <mergeCell ref="G142:G143"/>
    <mergeCell ref="H142:H143"/>
    <mergeCell ref="I142:I143"/>
    <mergeCell ref="F140:F141"/>
    <mergeCell ref="G140:G141"/>
    <mergeCell ref="H140:H141"/>
    <mergeCell ref="I140:I141"/>
    <mergeCell ref="K140:K141"/>
    <mergeCell ref="L140:L141"/>
    <mergeCell ref="E140:E141"/>
    <mergeCell ref="E142:E143"/>
    <mergeCell ref="M146:M147"/>
    <mergeCell ref="A148:A149"/>
    <mergeCell ref="B148:B149"/>
    <mergeCell ref="C148:C149"/>
    <mergeCell ref="D148:D149"/>
    <mergeCell ref="F148:F149"/>
    <mergeCell ref="G148:G149"/>
    <mergeCell ref="H148:H149"/>
    <mergeCell ref="I148:I149"/>
    <mergeCell ref="F146:F147"/>
    <mergeCell ref="G146:G147"/>
    <mergeCell ref="H146:H147"/>
    <mergeCell ref="I146:I147"/>
    <mergeCell ref="K146:K147"/>
    <mergeCell ref="L146:L147"/>
    <mergeCell ref="H144:H145"/>
    <mergeCell ref="I144:I145"/>
    <mergeCell ref="K144:K145"/>
    <mergeCell ref="L144:L145"/>
    <mergeCell ref="M144:M145"/>
    <mergeCell ref="A146:A147"/>
    <mergeCell ref="B146:B147"/>
    <mergeCell ref="C146:C147"/>
    <mergeCell ref="D146:D147"/>
    <mergeCell ref="E144:E145"/>
    <mergeCell ref="E146:E147"/>
    <mergeCell ref="H150:H151"/>
    <mergeCell ref="I150:I151"/>
    <mergeCell ref="K150:K151"/>
    <mergeCell ref="L150:L151"/>
    <mergeCell ref="M150:M151"/>
    <mergeCell ref="A152:A153"/>
    <mergeCell ref="B152:B153"/>
    <mergeCell ref="C152:C153"/>
    <mergeCell ref="D152:D153"/>
    <mergeCell ref="K148:K149"/>
    <mergeCell ref="L148:L149"/>
    <mergeCell ref="M148:M149"/>
    <mergeCell ref="A150:A151"/>
    <mergeCell ref="B150:B151"/>
    <mergeCell ref="C150:C151"/>
    <mergeCell ref="D150:D151"/>
    <mergeCell ref="F150:F151"/>
    <mergeCell ref="G150:G151"/>
    <mergeCell ref="E148:E149"/>
    <mergeCell ref="E150:E151"/>
    <mergeCell ref="K154:K155"/>
    <mergeCell ref="L154:L155"/>
    <mergeCell ref="M154:M155"/>
    <mergeCell ref="A156:A157"/>
    <mergeCell ref="B156:B157"/>
    <mergeCell ref="C156:C157"/>
    <mergeCell ref="D156:D157"/>
    <mergeCell ref="F156:F157"/>
    <mergeCell ref="G156:G157"/>
    <mergeCell ref="M152:M153"/>
    <mergeCell ref="A154:A155"/>
    <mergeCell ref="B154:B155"/>
    <mergeCell ref="C154:C155"/>
    <mergeCell ref="D154:D155"/>
    <mergeCell ref="F154:F155"/>
    <mergeCell ref="G154:G155"/>
    <mergeCell ref="H154:H155"/>
    <mergeCell ref="I154:I155"/>
    <mergeCell ref="F152:F153"/>
    <mergeCell ref="G152:G153"/>
    <mergeCell ref="H152:H153"/>
    <mergeCell ref="I152:I153"/>
    <mergeCell ref="K152:K153"/>
    <mergeCell ref="L152:L153"/>
    <mergeCell ref="E152:E153"/>
    <mergeCell ref="E154:E155"/>
    <mergeCell ref="M158:M159"/>
    <mergeCell ref="A160:A161"/>
    <mergeCell ref="B160:B161"/>
    <mergeCell ref="C160:C161"/>
    <mergeCell ref="D160:D161"/>
    <mergeCell ref="F160:F161"/>
    <mergeCell ref="G160:G161"/>
    <mergeCell ref="H160:H161"/>
    <mergeCell ref="I160:I161"/>
    <mergeCell ref="F158:F159"/>
    <mergeCell ref="G158:G159"/>
    <mergeCell ref="H158:H159"/>
    <mergeCell ref="I158:I159"/>
    <mergeCell ref="K158:K159"/>
    <mergeCell ref="L158:L159"/>
    <mergeCell ref="H156:H157"/>
    <mergeCell ref="I156:I157"/>
    <mergeCell ref="K156:K157"/>
    <mergeCell ref="L156:L157"/>
    <mergeCell ref="M156:M157"/>
    <mergeCell ref="A158:A159"/>
    <mergeCell ref="B158:B159"/>
    <mergeCell ref="C158:C159"/>
    <mergeCell ref="D158:D159"/>
    <mergeCell ref="E156:E157"/>
    <mergeCell ref="E158:E159"/>
    <mergeCell ref="H162:H163"/>
    <mergeCell ref="I162:I163"/>
    <mergeCell ref="K162:K163"/>
    <mergeCell ref="L162:L163"/>
    <mergeCell ref="M162:M163"/>
    <mergeCell ref="A164:A165"/>
    <mergeCell ref="B164:B165"/>
    <mergeCell ref="C164:C165"/>
    <mergeCell ref="D164:D165"/>
    <mergeCell ref="K160:K161"/>
    <mergeCell ref="L160:L161"/>
    <mergeCell ref="M160:M161"/>
    <mergeCell ref="A162:A163"/>
    <mergeCell ref="B162:B163"/>
    <mergeCell ref="C162:C163"/>
    <mergeCell ref="D162:D163"/>
    <mergeCell ref="F162:F163"/>
    <mergeCell ref="G162:G163"/>
    <mergeCell ref="E160:E161"/>
    <mergeCell ref="E162:E163"/>
    <mergeCell ref="K166:K167"/>
    <mergeCell ref="L166:L167"/>
    <mergeCell ref="M166:M167"/>
    <mergeCell ref="A168:A169"/>
    <mergeCell ref="B168:B169"/>
    <mergeCell ref="C168:C169"/>
    <mergeCell ref="D168:D169"/>
    <mergeCell ref="F168:F169"/>
    <mergeCell ref="G168:G169"/>
    <mergeCell ref="M164:M165"/>
    <mergeCell ref="A166:A167"/>
    <mergeCell ref="B166:B167"/>
    <mergeCell ref="C166:C167"/>
    <mergeCell ref="D166:D167"/>
    <mergeCell ref="F166:F167"/>
    <mergeCell ref="G166:G167"/>
    <mergeCell ref="H166:H167"/>
    <mergeCell ref="I166:I167"/>
    <mergeCell ref="F164:F165"/>
    <mergeCell ref="G164:G165"/>
    <mergeCell ref="H164:H165"/>
    <mergeCell ref="I164:I165"/>
    <mergeCell ref="K164:K165"/>
    <mergeCell ref="L164:L165"/>
    <mergeCell ref="E164:E165"/>
    <mergeCell ref="E166:E167"/>
    <mergeCell ref="M170:M171"/>
    <mergeCell ref="A172:A173"/>
    <mergeCell ref="B172:B173"/>
    <mergeCell ref="C172:C173"/>
    <mergeCell ref="D172:D173"/>
    <mergeCell ref="F172:F173"/>
    <mergeCell ref="G172:G173"/>
    <mergeCell ref="H172:H173"/>
    <mergeCell ref="I172:I173"/>
    <mergeCell ref="F170:F171"/>
    <mergeCell ref="G170:G171"/>
    <mergeCell ref="H170:H171"/>
    <mergeCell ref="I170:I171"/>
    <mergeCell ref="K170:K171"/>
    <mergeCell ref="L170:L171"/>
    <mergeCell ref="H168:H169"/>
    <mergeCell ref="I168:I169"/>
    <mergeCell ref="K168:K169"/>
    <mergeCell ref="L168:L169"/>
    <mergeCell ref="M168:M169"/>
    <mergeCell ref="A170:A171"/>
    <mergeCell ref="B170:B171"/>
    <mergeCell ref="C170:C171"/>
    <mergeCell ref="D170:D171"/>
    <mergeCell ref="E168:E169"/>
    <mergeCell ref="E170:E171"/>
    <mergeCell ref="H174:H175"/>
    <mergeCell ref="I174:I175"/>
    <mergeCell ref="K174:K175"/>
    <mergeCell ref="L174:L175"/>
    <mergeCell ref="M174:M175"/>
    <mergeCell ref="A176:A177"/>
    <mergeCell ref="B176:B177"/>
    <mergeCell ref="C176:C177"/>
    <mergeCell ref="D176:D177"/>
    <mergeCell ref="K172:K173"/>
    <mergeCell ref="L172:L173"/>
    <mergeCell ref="M172:M173"/>
    <mergeCell ref="A174:A175"/>
    <mergeCell ref="B174:B175"/>
    <mergeCell ref="C174:C175"/>
    <mergeCell ref="D174:D175"/>
    <mergeCell ref="F174:F175"/>
    <mergeCell ref="G174:G175"/>
    <mergeCell ref="E172:E173"/>
    <mergeCell ref="E174:E175"/>
    <mergeCell ref="K178:K179"/>
    <mergeCell ref="L178:L179"/>
    <mergeCell ref="M178:M179"/>
    <mergeCell ref="A180:A181"/>
    <mergeCell ref="B180:B181"/>
    <mergeCell ref="C180:C181"/>
    <mergeCell ref="D180:D181"/>
    <mergeCell ref="F180:F181"/>
    <mergeCell ref="G180:G181"/>
    <mergeCell ref="M176:M177"/>
    <mergeCell ref="A178:A179"/>
    <mergeCell ref="B178:B179"/>
    <mergeCell ref="C178:C179"/>
    <mergeCell ref="D178:D179"/>
    <mergeCell ref="F178:F179"/>
    <mergeCell ref="G178:G179"/>
    <mergeCell ref="H178:H179"/>
    <mergeCell ref="I178:I179"/>
    <mergeCell ref="F176:F177"/>
    <mergeCell ref="G176:G177"/>
    <mergeCell ref="H176:H177"/>
    <mergeCell ref="I176:I177"/>
    <mergeCell ref="K176:K177"/>
    <mergeCell ref="L176:L177"/>
    <mergeCell ref="E176:E177"/>
    <mergeCell ref="E178:E179"/>
    <mergeCell ref="M182:M183"/>
    <mergeCell ref="A184:A185"/>
    <mergeCell ref="B184:B185"/>
    <mergeCell ref="C184:C185"/>
    <mergeCell ref="D184:D185"/>
    <mergeCell ref="F184:F185"/>
    <mergeCell ref="G184:G185"/>
    <mergeCell ref="H184:H185"/>
    <mergeCell ref="I184:I185"/>
    <mergeCell ref="F182:F183"/>
    <mergeCell ref="G182:G183"/>
    <mergeCell ref="H182:H183"/>
    <mergeCell ref="I182:I183"/>
    <mergeCell ref="K182:K183"/>
    <mergeCell ref="L182:L183"/>
    <mergeCell ref="H180:H181"/>
    <mergeCell ref="I180:I181"/>
    <mergeCell ref="K180:K181"/>
    <mergeCell ref="L180:L181"/>
    <mergeCell ref="M180:M181"/>
    <mergeCell ref="A182:A183"/>
    <mergeCell ref="B182:B183"/>
    <mergeCell ref="C182:C183"/>
    <mergeCell ref="D182:D183"/>
    <mergeCell ref="E180:E181"/>
    <mergeCell ref="E182:E183"/>
    <mergeCell ref="H186:H187"/>
    <mergeCell ref="I186:I187"/>
    <mergeCell ref="K186:K187"/>
    <mergeCell ref="L186:L187"/>
    <mergeCell ref="M186:M187"/>
    <mergeCell ref="A188:A189"/>
    <mergeCell ref="B188:B189"/>
    <mergeCell ref="C188:C189"/>
    <mergeCell ref="D188:D189"/>
    <mergeCell ref="K184:K185"/>
    <mergeCell ref="L184:L185"/>
    <mergeCell ref="M184:M185"/>
    <mergeCell ref="A186:A187"/>
    <mergeCell ref="B186:B187"/>
    <mergeCell ref="C186:C187"/>
    <mergeCell ref="D186:D187"/>
    <mergeCell ref="F186:F187"/>
    <mergeCell ref="G186:G187"/>
    <mergeCell ref="E184:E185"/>
    <mergeCell ref="E186:E187"/>
    <mergeCell ref="K190:K191"/>
    <mergeCell ref="L190:L191"/>
    <mergeCell ref="M190:M191"/>
    <mergeCell ref="A192:A193"/>
    <mergeCell ref="B192:B193"/>
    <mergeCell ref="C192:C193"/>
    <mergeCell ref="D192:D193"/>
    <mergeCell ref="F192:F193"/>
    <mergeCell ref="G192:G193"/>
    <mergeCell ref="M188:M189"/>
    <mergeCell ref="A190:A191"/>
    <mergeCell ref="B190:B191"/>
    <mergeCell ref="C190:C191"/>
    <mergeCell ref="D190:D191"/>
    <mergeCell ref="F190:F191"/>
    <mergeCell ref="G190:G191"/>
    <mergeCell ref="H190:H191"/>
    <mergeCell ref="I190:I191"/>
    <mergeCell ref="F188:F189"/>
    <mergeCell ref="G188:G189"/>
    <mergeCell ref="H188:H189"/>
    <mergeCell ref="I188:I189"/>
    <mergeCell ref="K188:K189"/>
    <mergeCell ref="L188:L189"/>
    <mergeCell ref="E188:E189"/>
    <mergeCell ref="E190:E191"/>
    <mergeCell ref="M194:M195"/>
    <mergeCell ref="A196:A197"/>
    <mergeCell ref="B196:B197"/>
    <mergeCell ref="C196:C197"/>
    <mergeCell ref="D196:D197"/>
    <mergeCell ref="F196:F197"/>
    <mergeCell ref="G196:G197"/>
    <mergeCell ref="H196:H197"/>
    <mergeCell ref="I196:I197"/>
    <mergeCell ref="F194:F195"/>
    <mergeCell ref="G194:G195"/>
    <mergeCell ref="H194:H195"/>
    <mergeCell ref="I194:I195"/>
    <mergeCell ref="K194:K195"/>
    <mergeCell ref="L194:L195"/>
    <mergeCell ref="H192:H193"/>
    <mergeCell ref="I192:I193"/>
    <mergeCell ref="K192:K193"/>
    <mergeCell ref="L192:L193"/>
    <mergeCell ref="M192:M193"/>
    <mergeCell ref="A194:A195"/>
    <mergeCell ref="B194:B195"/>
    <mergeCell ref="C194:C195"/>
    <mergeCell ref="D194:D195"/>
    <mergeCell ref="E192:E193"/>
    <mergeCell ref="E194:E195"/>
    <mergeCell ref="H198:H199"/>
    <mergeCell ref="I198:I199"/>
    <mergeCell ref="K198:K199"/>
    <mergeCell ref="L198:L199"/>
    <mergeCell ref="M198:M199"/>
    <mergeCell ref="A200:A201"/>
    <mergeCell ref="B200:B201"/>
    <mergeCell ref="C200:C201"/>
    <mergeCell ref="D200:D201"/>
    <mergeCell ref="K196:K197"/>
    <mergeCell ref="L196:L197"/>
    <mergeCell ref="M196:M197"/>
    <mergeCell ref="A198:A199"/>
    <mergeCell ref="B198:B199"/>
    <mergeCell ref="C198:C199"/>
    <mergeCell ref="D198:D199"/>
    <mergeCell ref="F198:F199"/>
    <mergeCell ref="G198:G199"/>
    <mergeCell ref="E196:E197"/>
    <mergeCell ref="E198:E199"/>
    <mergeCell ref="K202:K203"/>
    <mergeCell ref="L202:L203"/>
    <mergeCell ref="M202:M203"/>
    <mergeCell ref="A204:A205"/>
    <mergeCell ref="B204:B205"/>
    <mergeCell ref="C204:C205"/>
    <mergeCell ref="D204:D205"/>
    <mergeCell ref="F204:F205"/>
    <mergeCell ref="G204:G205"/>
    <mergeCell ref="M200:M201"/>
    <mergeCell ref="A202:A203"/>
    <mergeCell ref="B202:B203"/>
    <mergeCell ref="C202:C203"/>
    <mergeCell ref="D202:D203"/>
    <mergeCell ref="F202:F203"/>
    <mergeCell ref="G202:G203"/>
    <mergeCell ref="H202:H203"/>
    <mergeCell ref="I202:I203"/>
    <mergeCell ref="F200:F201"/>
    <mergeCell ref="G200:G201"/>
    <mergeCell ref="H200:H201"/>
    <mergeCell ref="I200:I201"/>
    <mergeCell ref="K200:K201"/>
    <mergeCell ref="L200:L201"/>
    <mergeCell ref="E200:E201"/>
    <mergeCell ref="E202:E203"/>
    <mergeCell ref="M206:M207"/>
    <mergeCell ref="A208:A209"/>
    <mergeCell ref="B208:B209"/>
    <mergeCell ref="C208:C209"/>
    <mergeCell ref="D208:D209"/>
    <mergeCell ref="F208:F209"/>
    <mergeCell ref="G208:G209"/>
    <mergeCell ref="H208:H209"/>
    <mergeCell ref="I208:I209"/>
    <mergeCell ref="F206:F207"/>
    <mergeCell ref="G206:G207"/>
    <mergeCell ref="H206:H207"/>
    <mergeCell ref="I206:I207"/>
    <mergeCell ref="K206:K207"/>
    <mergeCell ref="L206:L207"/>
    <mergeCell ref="H204:H205"/>
    <mergeCell ref="I204:I205"/>
    <mergeCell ref="K204:K205"/>
    <mergeCell ref="L204:L205"/>
    <mergeCell ref="M204:M205"/>
    <mergeCell ref="A206:A207"/>
    <mergeCell ref="B206:B207"/>
    <mergeCell ref="C206:C207"/>
    <mergeCell ref="D206:D207"/>
    <mergeCell ref="E204:E205"/>
    <mergeCell ref="E206:E207"/>
    <mergeCell ref="H210:H211"/>
    <mergeCell ref="I210:I211"/>
    <mergeCell ref="K210:K211"/>
    <mergeCell ref="L210:L211"/>
    <mergeCell ref="M210:M211"/>
    <mergeCell ref="A212:A213"/>
    <mergeCell ref="B212:B213"/>
    <mergeCell ref="C212:C213"/>
    <mergeCell ref="D212:D213"/>
    <mergeCell ref="K208:K209"/>
    <mergeCell ref="L208:L209"/>
    <mergeCell ref="M208:M209"/>
    <mergeCell ref="A210:A211"/>
    <mergeCell ref="B210:B211"/>
    <mergeCell ref="C210:C211"/>
    <mergeCell ref="D210:D211"/>
    <mergeCell ref="F210:F211"/>
    <mergeCell ref="G210:G211"/>
    <mergeCell ref="E208:E209"/>
    <mergeCell ref="E210:E211"/>
    <mergeCell ref="K214:K215"/>
    <mergeCell ref="L214:L215"/>
    <mergeCell ref="M214:M215"/>
    <mergeCell ref="A216:A217"/>
    <mergeCell ref="B216:B217"/>
    <mergeCell ref="C216:C217"/>
    <mergeCell ref="D216:D217"/>
    <mergeCell ref="F216:F217"/>
    <mergeCell ref="G216:G217"/>
    <mergeCell ref="M212:M213"/>
    <mergeCell ref="A214:A215"/>
    <mergeCell ref="B214:B215"/>
    <mergeCell ref="C214:C215"/>
    <mergeCell ref="D214:D215"/>
    <mergeCell ref="F214:F215"/>
    <mergeCell ref="G214:G215"/>
    <mergeCell ref="H214:H215"/>
    <mergeCell ref="I214:I215"/>
    <mergeCell ref="F212:F213"/>
    <mergeCell ref="G212:G213"/>
    <mergeCell ref="H212:H213"/>
    <mergeCell ref="I212:I213"/>
    <mergeCell ref="K212:K213"/>
    <mergeCell ref="L212:L213"/>
    <mergeCell ref="E212:E213"/>
    <mergeCell ref="E214:E215"/>
    <mergeCell ref="M218:M219"/>
    <mergeCell ref="A220:A221"/>
    <mergeCell ref="B220:B221"/>
    <mergeCell ref="C220:C221"/>
    <mergeCell ref="D220:D221"/>
    <mergeCell ref="F220:F221"/>
    <mergeCell ref="G220:G221"/>
    <mergeCell ref="H220:H221"/>
    <mergeCell ref="I220:I221"/>
    <mergeCell ref="F218:F219"/>
    <mergeCell ref="G218:G219"/>
    <mergeCell ref="H218:H219"/>
    <mergeCell ref="I218:I219"/>
    <mergeCell ref="K218:K219"/>
    <mergeCell ref="L218:L219"/>
    <mergeCell ref="H216:H217"/>
    <mergeCell ref="I216:I217"/>
    <mergeCell ref="K216:K217"/>
    <mergeCell ref="L216:L217"/>
    <mergeCell ref="M216:M217"/>
    <mergeCell ref="A218:A219"/>
    <mergeCell ref="B218:B219"/>
    <mergeCell ref="C218:C219"/>
    <mergeCell ref="D218:D219"/>
    <mergeCell ref="E216:E217"/>
    <mergeCell ref="E218:E219"/>
    <mergeCell ref="H222:H223"/>
    <mergeCell ref="I222:I223"/>
    <mergeCell ref="K222:K223"/>
    <mergeCell ref="L222:L223"/>
    <mergeCell ref="M222:M223"/>
    <mergeCell ref="A224:A225"/>
    <mergeCell ref="B224:B225"/>
    <mergeCell ref="C224:C225"/>
    <mergeCell ref="D224:D225"/>
    <mergeCell ref="K220:K221"/>
    <mergeCell ref="L220:L221"/>
    <mergeCell ref="M220:M221"/>
    <mergeCell ref="A222:A223"/>
    <mergeCell ref="B222:B223"/>
    <mergeCell ref="C222:C223"/>
    <mergeCell ref="D222:D223"/>
    <mergeCell ref="F222:F223"/>
    <mergeCell ref="G222:G223"/>
    <mergeCell ref="E220:E221"/>
    <mergeCell ref="E222:E223"/>
    <mergeCell ref="K226:K227"/>
    <mergeCell ref="L226:L227"/>
    <mergeCell ref="M226:M227"/>
    <mergeCell ref="A228:A229"/>
    <mergeCell ref="B228:B229"/>
    <mergeCell ref="C228:C229"/>
    <mergeCell ref="D228:D229"/>
    <mergeCell ref="F228:F229"/>
    <mergeCell ref="G228:G229"/>
    <mergeCell ref="M224:M225"/>
    <mergeCell ref="A226:A227"/>
    <mergeCell ref="B226:B227"/>
    <mergeCell ref="C226:C227"/>
    <mergeCell ref="D226:D227"/>
    <mergeCell ref="F226:F227"/>
    <mergeCell ref="G226:G227"/>
    <mergeCell ref="H226:H227"/>
    <mergeCell ref="I226:I227"/>
    <mergeCell ref="F224:F225"/>
    <mergeCell ref="G224:G225"/>
    <mergeCell ref="H224:H225"/>
    <mergeCell ref="I224:I225"/>
    <mergeCell ref="K224:K225"/>
    <mergeCell ref="L224:L225"/>
    <mergeCell ref="E224:E225"/>
    <mergeCell ref="E226:E227"/>
    <mergeCell ref="M230:M231"/>
    <mergeCell ref="A232:A233"/>
    <mergeCell ref="B232:B233"/>
    <mergeCell ref="C232:C233"/>
    <mergeCell ref="D232:D233"/>
    <mergeCell ref="F232:F233"/>
    <mergeCell ref="G232:G233"/>
    <mergeCell ref="H232:H233"/>
    <mergeCell ref="I232:I233"/>
    <mergeCell ref="F230:F231"/>
    <mergeCell ref="G230:G231"/>
    <mergeCell ref="H230:H231"/>
    <mergeCell ref="I230:I231"/>
    <mergeCell ref="K230:K231"/>
    <mergeCell ref="L230:L231"/>
    <mergeCell ref="H228:H229"/>
    <mergeCell ref="I228:I229"/>
    <mergeCell ref="K228:K229"/>
    <mergeCell ref="L228:L229"/>
    <mergeCell ref="M228:M229"/>
    <mergeCell ref="A230:A231"/>
    <mergeCell ref="B230:B231"/>
    <mergeCell ref="C230:C231"/>
    <mergeCell ref="D230:D231"/>
    <mergeCell ref="E228:E229"/>
    <mergeCell ref="E230:E231"/>
    <mergeCell ref="H234:H235"/>
    <mergeCell ref="I234:I235"/>
    <mergeCell ref="K234:K235"/>
    <mergeCell ref="L234:L235"/>
    <mergeCell ref="M234:M235"/>
    <mergeCell ref="A236:A237"/>
    <mergeCell ref="B236:B237"/>
    <mergeCell ref="C236:C237"/>
    <mergeCell ref="D236:D237"/>
    <mergeCell ref="K232:K233"/>
    <mergeCell ref="L232:L233"/>
    <mergeCell ref="M232:M233"/>
    <mergeCell ref="A234:A235"/>
    <mergeCell ref="B234:B235"/>
    <mergeCell ref="C234:C235"/>
    <mergeCell ref="D234:D235"/>
    <mergeCell ref="F234:F235"/>
    <mergeCell ref="G234:G235"/>
    <mergeCell ref="E232:E233"/>
    <mergeCell ref="E234:E235"/>
    <mergeCell ref="K238:K239"/>
    <mergeCell ref="L238:L239"/>
    <mergeCell ref="M238:M239"/>
    <mergeCell ref="A240:A241"/>
    <mergeCell ref="B240:B241"/>
    <mergeCell ref="C240:C241"/>
    <mergeCell ref="D240:D241"/>
    <mergeCell ref="F240:F241"/>
    <mergeCell ref="G240:G241"/>
    <mergeCell ref="M236:M237"/>
    <mergeCell ref="A238:A239"/>
    <mergeCell ref="B238:B239"/>
    <mergeCell ref="C238:C239"/>
    <mergeCell ref="D238:D239"/>
    <mergeCell ref="F238:F239"/>
    <mergeCell ref="G238:G239"/>
    <mergeCell ref="H238:H239"/>
    <mergeCell ref="I238:I239"/>
    <mergeCell ref="F236:F237"/>
    <mergeCell ref="G236:G237"/>
    <mergeCell ref="H236:H237"/>
    <mergeCell ref="I236:I237"/>
    <mergeCell ref="K236:K237"/>
    <mergeCell ref="L236:L237"/>
    <mergeCell ref="E236:E237"/>
    <mergeCell ref="E238:E239"/>
    <mergeCell ref="M242:M243"/>
    <mergeCell ref="A244:A245"/>
    <mergeCell ref="B244:B245"/>
    <mergeCell ref="C244:C245"/>
    <mergeCell ref="D244:D245"/>
    <mergeCell ref="F244:F245"/>
    <mergeCell ref="G244:G245"/>
    <mergeCell ref="H244:H245"/>
    <mergeCell ref="I244:I245"/>
    <mergeCell ref="F242:F243"/>
    <mergeCell ref="G242:G243"/>
    <mergeCell ref="H242:H243"/>
    <mergeCell ref="I242:I243"/>
    <mergeCell ref="K242:K243"/>
    <mergeCell ref="L242:L243"/>
    <mergeCell ref="H240:H241"/>
    <mergeCell ref="I240:I241"/>
    <mergeCell ref="K240:K241"/>
    <mergeCell ref="L240:L241"/>
    <mergeCell ref="M240:M241"/>
    <mergeCell ref="A242:A243"/>
    <mergeCell ref="B242:B243"/>
    <mergeCell ref="C242:C243"/>
    <mergeCell ref="D242:D243"/>
    <mergeCell ref="E240:E241"/>
    <mergeCell ref="E242:E243"/>
    <mergeCell ref="H246:H247"/>
    <mergeCell ref="I246:I247"/>
    <mergeCell ref="K246:K247"/>
    <mergeCell ref="L246:L247"/>
    <mergeCell ref="M246:M247"/>
    <mergeCell ref="A248:A249"/>
    <mergeCell ref="B248:B249"/>
    <mergeCell ref="C248:C249"/>
    <mergeCell ref="D248:D249"/>
    <mergeCell ref="K244:K245"/>
    <mergeCell ref="L244:L245"/>
    <mergeCell ref="M244:M245"/>
    <mergeCell ref="A246:A247"/>
    <mergeCell ref="B246:B247"/>
    <mergeCell ref="C246:C247"/>
    <mergeCell ref="D246:D247"/>
    <mergeCell ref="F246:F247"/>
    <mergeCell ref="G246:G247"/>
    <mergeCell ref="E244:E245"/>
    <mergeCell ref="E246:E247"/>
    <mergeCell ref="K250:K251"/>
    <mergeCell ref="L250:L251"/>
    <mergeCell ref="M250:M251"/>
    <mergeCell ref="A252:A253"/>
    <mergeCell ref="B252:B253"/>
    <mergeCell ref="C252:C253"/>
    <mergeCell ref="D252:D253"/>
    <mergeCell ref="F252:F253"/>
    <mergeCell ref="G252:G253"/>
    <mergeCell ref="M248:M249"/>
    <mergeCell ref="A250:A251"/>
    <mergeCell ref="B250:B251"/>
    <mergeCell ref="C250:C251"/>
    <mergeCell ref="D250:D251"/>
    <mergeCell ref="F250:F251"/>
    <mergeCell ref="G250:G251"/>
    <mergeCell ref="H250:H251"/>
    <mergeCell ref="I250:I251"/>
    <mergeCell ref="F248:F249"/>
    <mergeCell ref="G248:G249"/>
    <mergeCell ref="H248:H249"/>
    <mergeCell ref="I248:I249"/>
    <mergeCell ref="K248:K249"/>
    <mergeCell ref="L248:L249"/>
    <mergeCell ref="E248:E249"/>
    <mergeCell ref="E250:E251"/>
    <mergeCell ref="M254:M255"/>
    <mergeCell ref="A256:A257"/>
    <mergeCell ref="B256:B257"/>
    <mergeCell ref="C256:C257"/>
    <mergeCell ref="D256:D257"/>
    <mergeCell ref="F256:F257"/>
    <mergeCell ref="G256:G257"/>
    <mergeCell ref="H256:H257"/>
    <mergeCell ref="I256:I257"/>
    <mergeCell ref="F254:F255"/>
    <mergeCell ref="G254:G255"/>
    <mergeCell ref="H254:H255"/>
    <mergeCell ref="I254:I255"/>
    <mergeCell ref="K254:K255"/>
    <mergeCell ref="L254:L255"/>
    <mergeCell ref="H252:H253"/>
    <mergeCell ref="I252:I253"/>
    <mergeCell ref="K252:K253"/>
    <mergeCell ref="L252:L253"/>
    <mergeCell ref="M252:M253"/>
    <mergeCell ref="A254:A255"/>
    <mergeCell ref="B254:B255"/>
    <mergeCell ref="C254:C255"/>
    <mergeCell ref="D254:D255"/>
    <mergeCell ref="E252:E253"/>
    <mergeCell ref="E254:E255"/>
    <mergeCell ref="H258:H259"/>
    <mergeCell ref="I258:I259"/>
    <mergeCell ref="K258:K259"/>
    <mergeCell ref="L258:L259"/>
    <mergeCell ref="M258:M259"/>
    <mergeCell ref="A260:A261"/>
    <mergeCell ref="B260:B261"/>
    <mergeCell ref="C260:C261"/>
    <mergeCell ref="D260:D261"/>
    <mergeCell ref="K256:K257"/>
    <mergeCell ref="L256:L257"/>
    <mergeCell ref="M256:M257"/>
    <mergeCell ref="A258:A259"/>
    <mergeCell ref="B258:B259"/>
    <mergeCell ref="C258:C259"/>
    <mergeCell ref="D258:D259"/>
    <mergeCell ref="F258:F259"/>
    <mergeCell ref="G258:G259"/>
    <mergeCell ref="E256:E257"/>
    <mergeCell ref="E258:E259"/>
    <mergeCell ref="K262:K263"/>
    <mergeCell ref="L262:L263"/>
    <mergeCell ref="M262:M263"/>
    <mergeCell ref="A264:A265"/>
    <mergeCell ref="B264:B265"/>
    <mergeCell ref="C264:C265"/>
    <mergeCell ref="D264:D265"/>
    <mergeCell ref="F264:F265"/>
    <mergeCell ref="G264:G265"/>
    <mergeCell ref="M260:M261"/>
    <mergeCell ref="A262:A263"/>
    <mergeCell ref="B262:B263"/>
    <mergeCell ref="C262:C263"/>
    <mergeCell ref="D262:D263"/>
    <mergeCell ref="F262:F263"/>
    <mergeCell ref="G262:G263"/>
    <mergeCell ref="H262:H263"/>
    <mergeCell ref="I262:I263"/>
    <mergeCell ref="F260:F261"/>
    <mergeCell ref="G260:G261"/>
    <mergeCell ref="H260:H261"/>
    <mergeCell ref="I260:I261"/>
    <mergeCell ref="K260:K261"/>
    <mergeCell ref="L260:L261"/>
    <mergeCell ref="E260:E261"/>
    <mergeCell ref="E262:E263"/>
    <mergeCell ref="M266:M267"/>
    <mergeCell ref="A268:A269"/>
    <mergeCell ref="B268:B269"/>
    <mergeCell ref="C268:C269"/>
    <mergeCell ref="D268:D269"/>
    <mergeCell ref="F268:F269"/>
    <mergeCell ref="G268:G269"/>
    <mergeCell ref="H268:H269"/>
    <mergeCell ref="I268:I269"/>
    <mergeCell ref="F266:F267"/>
    <mergeCell ref="G266:G267"/>
    <mergeCell ref="H266:H267"/>
    <mergeCell ref="I266:I267"/>
    <mergeCell ref="K266:K267"/>
    <mergeCell ref="L266:L267"/>
    <mergeCell ref="H264:H265"/>
    <mergeCell ref="I264:I265"/>
    <mergeCell ref="K264:K265"/>
    <mergeCell ref="L264:L265"/>
    <mergeCell ref="M264:M265"/>
    <mergeCell ref="A266:A267"/>
    <mergeCell ref="B266:B267"/>
    <mergeCell ref="C266:C267"/>
    <mergeCell ref="D266:D267"/>
    <mergeCell ref="E264:E265"/>
    <mergeCell ref="E266:E267"/>
    <mergeCell ref="H270:H271"/>
    <mergeCell ref="I270:I271"/>
    <mergeCell ref="K270:K271"/>
    <mergeCell ref="L270:L271"/>
    <mergeCell ref="M270:M271"/>
    <mergeCell ref="A272:A273"/>
    <mergeCell ref="B272:B273"/>
    <mergeCell ref="C272:C273"/>
    <mergeCell ref="D272:D273"/>
    <mergeCell ref="K268:K269"/>
    <mergeCell ref="L268:L269"/>
    <mergeCell ref="M268:M269"/>
    <mergeCell ref="A270:A271"/>
    <mergeCell ref="B270:B271"/>
    <mergeCell ref="C270:C271"/>
    <mergeCell ref="D270:D271"/>
    <mergeCell ref="F270:F271"/>
    <mergeCell ref="G270:G271"/>
    <mergeCell ref="E268:E269"/>
    <mergeCell ref="E270:E271"/>
    <mergeCell ref="K274:K275"/>
    <mergeCell ref="L274:L275"/>
    <mergeCell ref="M274:M275"/>
    <mergeCell ref="A276:A277"/>
    <mergeCell ref="B276:B277"/>
    <mergeCell ref="C276:C277"/>
    <mergeCell ref="D276:D277"/>
    <mergeCell ref="F276:F277"/>
    <mergeCell ref="G276:G277"/>
    <mergeCell ref="M272:M273"/>
    <mergeCell ref="A274:A275"/>
    <mergeCell ref="B274:B275"/>
    <mergeCell ref="C274:C275"/>
    <mergeCell ref="D274:D275"/>
    <mergeCell ref="F274:F275"/>
    <mergeCell ref="G274:G275"/>
    <mergeCell ref="H274:H275"/>
    <mergeCell ref="I274:I275"/>
    <mergeCell ref="F272:F273"/>
    <mergeCell ref="G272:G273"/>
    <mergeCell ref="H272:H273"/>
    <mergeCell ref="I272:I273"/>
    <mergeCell ref="K272:K273"/>
    <mergeCell ref="L272:L273"/>
    <mergeCell ref="E272:E273"/>
    <mergeCell ref="E274:E275"/>
    <mergeCell ref="M278:M279"/>
    <mergeCell ref="A280:A281"/>
    <mergeCell ref="B280:B281"/>
    <mergeCell ref="C280:C281"/>
    <mergeCell ref="D280:D281"/>
    <mergeCell ref="F280:F281"/>
    <mergeCell ref="G280:G281"/>
    <mergeCell ref="H280:H281"/>
    <mergeCell ref="I280:I281"/>
    <mergeCell ref="F278:F279"/>
    <mergeCell ref="G278:G279"/>
    <mergeCell ref="H278:H279"/>
    <mergeCell ref="I278:I279"/>
    <mergeCell ref="K278:K279"/>
    <mergeCell ref="L278:L279"/>
    <mergeCell ref="H276:H277"/>
    <mergeCell ref="I276:I277"/>
    <mergeCell ref="K276:K277"/>
    <mergeCell ref="L276:L277"/>
    <mergeCell ref="M276:M277"/>
    <mergeCell ref="A278:A279"/>
    <mergeCell ref="B278:B279"/>
    <mergeCell ref="C278:C279"/>
    <mergeCell ref="D278:D279"/>
    <mergeCell ref="E276:E277"/>
    <mergeCell ref="E278:E279"/>
    <mergeCell ref="H282:H283"/>
    <mergeCell ref="I282:I283"/>
    <mergeCell ref="K282:K283"/>
    <mergeCell ref="L282:L283"/>
    <mergeCell ref="M282:M283"/>
    <mergeCell ref="A284:A285"/>
    <mergeCell ref="B284:B285"/>
    <mergeCell ref="C284:C285"/>
    <mergeCell ref="D284:D285"/>
    <mergeCell ref="K280:K281"/>
    <mergeCell ref="L280:L281"/>
    <mergeCell ref="M280:M281"/>
    <mergeCell ref="A282:A283"/>
    <mergeCell ref="B282:B283"/>
    <mergeCell ref="C282:C283"/>
    <mergeCell ref="D282:D283"/>
    <mergeCell ref="F282:F283"/>
    <mergeCell ref="G282:G283"/>
    <mergeCell ref="E280:E281"/>
    <mergeCell ref="E282:E283"/>
    <mergeCell ref="K286:K287"/>
    <mergeCell ref="L286:L287"/>
    <mergeCell ref="M286:M287"/>
    <mergeCell ref="A288:A289"/>
    <mergeCell ref="B288:B289"/>
    <mergeCell ref="C288:C289"/>
    <mergeCell ref="D288:D289"/>
    <mergeCell ref="F288:F289"/>
    <mergeCell ref="G288:G289"/>
    <mergeCell ref="M284:M285"/>
    <mergeCell ref="A286:A287"/>
    <mergeCell ref="B286:B287"/>
    <mergeCell ref="C286:C287"/>
    <mergeCell ref="D286:D287"/>
    <mergeCell ref="F286:F287"/>
    <mergeCell ref="G286:G287"/>
    <mergeCell ref="H286:H287"/>
    <mergeCell ref="I286:I287"/>
    <mergeCell ref="F284:F285"/>
    <mergeCell ref="G284:G285"/>
    <mergeCell ref="H284:H285"/>
    <mergeCell ref="I284:I285"/>
    <mergeCell ref="K284:K285"/>
    <mergeCell ref="L284:L285"/>
    <mergeCell ref="E284:E285"/>
    <mergeCell ref="E286:E287"/>
    <mergeCell ref="M290:M291"/>
    <mergeCell ref="A292:A293"/>
    <mergeCell ref="B292:B293"/>
    <mergeCell ref="C292:C293"/>
    <mergeCell ref="D292:D293"/>
    <mergeCell ref="F292:F293"/>
    <mergeCell ref="G292:G293"/>
    <mergeCell ref="H292:H293"/>
    <mergeCell ref="I292:I293"/>
    <mergeCell ref="F290:F291"/>
    <mergeCell ref="G290:G291"/>
    <mergeCell ref="H290:H291"/>
    <mergeCell ref="I290:I291"/>
    <mergeCell ref="K290:K291"/>
    <mergeCell ref="L290:L291"/>
    <mergeCell ref="H288:H289"/>
    <mergeCell ref="I288:I289"/>
    <mergeCell ref="K288:K289"/>
    <mergeCell ref="L288:L289"/>
    <mergeCell ref="M288:M289"/>
    <mergeCell ref="A290:A291"/>
    <mergeCell ref="B290:B291"/>
    <mergeCell ref="C290:C291"/>
    <mergeCell ref="D290:D291"/>
    <mergeCell ref="E288:E289"/>
    <mergeCell ref="E290:E291"/>
    <mergeCell ref="H294:H295"/>
    <mergeCell ref="I294:I295"/>
    <mergeCell ref="K294:K295"/>
    <mergeCell ref="L294:L295"/>
    <mergeCell ref="M294:M295"/>
    <mergeCell ref="A296:A297"/>
    <mergeCell ref="B296:B297"/>
    <mergeCell ref="C296:C297"/>
    <mergeCell ref="D296:D297"/>
    <mergeCell ref="K292:K293"/>
    <mergeCell ref="L292:L293"/>
    <mergeCell ref="M292:M293"/>
    <mergeCell ref="A294:A295"/>
    <mergeCell ref="B294:B295"/>
    <mergeCell ref="C294:C295"/>
    <mergeCell ref="D294:D295"/>
    <mergeCell ref="F294:F295"/>
    <mergeCell ref="G294:G295"/>
    <mergeCell ref="E292:E293"/>
    <mergeCell ref="E294:E295"/>
    <mergeCell ref="K298:K299"/>
    <mergeCell ref="L298:L299"/>
    <mergeCell ref="M298:M299"/>
    <mergeCell ref="A300:A301"/>
    <mergeCell ref="B300:B301"/>
    <mergeCell ref="C300:C301"/>
    <mergeCell ref="D300:D301"/>
    <mergeCell ref="F300:F301"/>
    <mergeCell ref="G300:G301"/>
    <mergeCell ref="M296:M297"/>
    <mergeCell ref="A298:A299"/>
    <mergeCell ref="B298:B299"/>
    <mergeCell ref="C298:C299"/>
    <mergeCell ref="D298:D299"/>
    <mergeCell ref="F298:F299"/>
    <mergeCell ref="G298:G299"/>
    <mergeCell ref="H298:H299"/>
    <mergeCell ref="I298:I299"/>
    <mergeCell ref="F296:F297"/>
    <mergeCell ref="G296:G297"/>
    <mergeCell ref="H296:H297"/>
    <mergeCell ref="I296:I297"/>
    <mergeCell ref="K296:K297"/>
    <mergeCell ref="L296:L297"/>
    <mergeCell ref="E296:E297"/>
    <mergeCell ref="E298:E299"/>
    <mergeCell ref="M302:M303"/>
    <mergeCell ref="A304:A305"/>
    <mergeCell ref="B304:B305"/>
    <mergeCell ref="C304:C305"/>
    <mergeCell ref="D304:D305"/>
    <mergeCell ref="F304:F305"/>
    <mergeCell ref="G304:G305"/>
    <mergeCell ref="H304:H305"/>
    <mergeCell ref="I304:I305"/>
    <mergeCell ref="F302:F303"/>
    <mergeCell ref="G302:G303"/>
    <mergeCell ref="H302:H303"/>
    <mergeCell ref="I302:I303"/>
    <mergeCell ref="K302:K303"/>
    <mergeCell ref="L302:L303"/>
    <mergeCell ref="H300:H301"/>
    <mergeCell ref="I300:I301"/>
    <mergeCell ref="K300:K301"/>
    <mergeCell ref="L300:L301"/>
    <mergeCell ref="M300:M301"/>
    <mergeCell ref="A302:A303"/>
    <mergeCell ref="B302:B303"/>
    <mergeCell ref="C302:C303"/>
    <mergeCell ref="D302:D303"/>
    <mergeCell ref="E300:E301"/>
    <mergeCell ref="E302:E303"/>
    <mergeCell ref="H306:H307"/>
    <mergeCell ref="I306:I307"/>
    <mergeCell ref="K306:K307"/>
    <mergeCell ref="L306:L307"/>
    <mergeCell ref="M306:M307"/>
    <mergeCell ref="A308:A309"/>
    <mergeCell ref="B308:B309"/>
    <mergeCell ref="C308:C309"/>
    <mergeCell ref="D308:D309"/>
    <mergeCell ref="K304:K305"/>
    <mergeCell ref="L304:L305"/>
    <mergeCell ref="M304:M305"/>
    <mergeCell ref="A306:A307"/>
    <mergeCell ref="B306:B307"/>
    <mergeCell ref="C306:C307"/>
    <mergeCell ref="D306:D307"/>
    <mergeCell ref="F306:F307"/>
    <mergeCell ref="G306:G307"/>
    <mergeCell ref="E304:E305"/>
    <mergeCell ref="E306:E307"/>
    <mergeCell ref="K310:K311"/>
    <mergeCell ref="L310:L311"/>
    <mergeCell ref="M310:M311"/>
    <mergeCell ref="A312:A313"/>
    <mergeCell ref="B312:B313"/>
    <mergeCell ref="C312:C313"/>
    <mergeCell ref="D312:D313"/>
    <mergeCell ref="F312:F313"/>
    <mergeCell ref="G312:G313"/>
    <mergeCell ref="M308:M309"/>
    <mergeCell ref="A310:A311"/>
    <mergeCell ref="B310:B311"/>
    <mergeCell ref="C310:C311"/>
    <mergeCell ref="D310:D311"/>
    <mergeCell ref="F310:F311"/>
    <mergeCell ref="G310:G311"/>
    <mergeCell ref="H310:H311"/>
    <mergeCell ref="I310:I311"/>
    <mergeCell ref="F308:F309"/>
    <mergeCell ref="G308:G309"/>
    <mergeCell ref="H308:H309"/>
    <mergeCell ref="I308:I309"/>
    <mergeCell ref="K308:K309"/>
    <mergeCell ref="L308:L309"/>
    <mergeCell ref="E308:E309"/>
    <mergeCell ref="E310:E311"/>
    <mergeCell ref="M314:M315"/>
    <mergeCell ref="A316:A317"/>
    <mergeCell ref="B316:B317"/>
    <mergeCell ref="C316:C317"/>
    <mergeCell ref="D316:D317"/>
    <mergeCell ref="F316:F317"/>
    <mergeCell ref="G316:G317"/>
    <mergeCell ref="H316:H317"/>
    <mergeCell ref="I316:I317"/>
    <mergeCell ref="F314:F315"/>
    <mergeCell ref="G314:G315"/>
    <mergeCell ref="H314:H315"/>
    <mergeCell ref="I314:I315"/>
    <mergeCell ref="K314:K315"/>
    <mergeCell ref="L314:L315"/>
    <mergeCell ref="H312:H313"/>
    <mergeCell ref="I312:I313"/>
    <mergeCell ref="K312:K313"/>
    <mergeCell ref="L312:L313"/>
    <mergeCell ref="M312:M313"/>
    <mergeCell ref="A314:A315"/>
    <mergeCell ref="B314:B315"/>
    <mergeCell ref="C314:C315"/>
    <mergeCell ref="D314:D315"/>
    <mergeCell ref="E312:E313"/>
    <mergeCell ref="E314:E315"/>
    <mergeCell ref="H318:H319"/>
    <mergeCell ref="I318:I319"/>
    <mergeCell ref="K318:K319"/>
    <mergeCell ref="L318:L319"/>
    <mergeCell ref="M318:M319"/>
    <mergeCell ref="A320:A321"/>
    <mergeCell ref="B320:B321"/>
    <mergeCell ref="C320:C321"/>
    <mergeCell ref="D320:D321"/>
    <mergeCell ref="K316:K317"/>
    <mergeCell ref="L316:L317"/>
    <mergeCell ref="M316:M317"/>
    <mergeCell ref="A318:A319"/>
    <mergeCell ref="B318:B319"/>
    <mergeCell ref="C318:C319"/>
    <mergeCell ref="D318:D319"/>
    <mergeCell ref="F318:F319"/>
    <mergeCell ref="G318:G319"/>
    <mergeCell ref="E316:E317"/>
    <mergeCell ref="E318:E319"/>
    <mergeCell ref="K322:K323"/>
    <mergeCell ref="L322:L323"/>
    <mergeCell ref="M322:M323"/>
    <mergeCell ref="A324:A325"/>
    <mergeCell ref="B324:B325"/>
    <mergeCell ref="C324:C325"/>
    <mergeCell ref="D324:D325"/>
    <mergeCell ref="F324:F325"/>
    <mergeCell ref="G324:G325"/>
    <mergeCell ref="M320:M321"/>
    <mergeCell ref="A322:A323"/>
    <mergeCell ref="B322:B323"/>
    <mergeCell ref="C322:C323"/>
    <mergeCell ref="D322:D323"/>
    <mergeCell ref="F322:F323"/>
    <mergeCell ref="G322:G323"/>
    <mergeCell ref="H322:H323"/>
    <mergeCell ref="I322:I323"/>
    <mergeCell ref="F320:F321"/>
    <mergeCell ref="G320:G321"/>
    <mergeCell ref="H320:H321"/>
    <mergeCell ref="I320:I321"/>
    <mergeCell ref="K320:K321"/>
    <mergeCell ref="L320:L321"/>
    <mergeCell ref="E320:E321"/>
    <mergeCell ref="E322:E323"/>
    <mergeCell ref="M326:M327"/>
    <mergeCell ref="A328:A329"/>
    <mergeCell ref="B328:B329"/>
    <mergeCell ref="C328:C329"/>
    <mergeCell ref="D328:D329"/>
    <mergeCell ref="F328:F329"/>
    <mergeCell ref="G328:G329"/>
    <mergeCell ref="H328:H329"/>
    <mergeCell ref="I328:I329"/>
    <mergeCell ref="F326:F327"/>
    <mergeCell ref="G326:G327"/>
    <mergeCell ref="H326:H327"/>
    <mergeCell ref="I326:I327"/>
    <mergeCell ref="K326:K327"/>
    <mergeCell ref="L326:L327"/>
    <mergeCell ref="H324:H325"/>
    <mergeCell ref="I324:I325"/>
    <mergeCell ref="K324:K325"/>
    <mergeCell ref="L324:L325"/>
    <mergeCell ref="M324:M325"/>
    <mergeCell ref="A326:A327"/>
    <mergeCell ref="B326:B327"/>
    <mergeCell ref="C326:C327"/>
    <mergeCell ref="D326:D327"/>
    <mergeCell ref="E324:E325"/>
    <mergeCell ref="E326:E327"/>
    <mergeCell ref="H330:H331"/>
    <mergeCell ref="I330:I331"/>
    <mergeCell ref="K330:K331"/>
    <mergeCell ref="L330:L331"/>
    <mergeCell ref="M330:M331"/>
    <mergeCell ref="A332:A333"/>
    <mergeCell ref="B332:B333"/>
    <mergeCell ref="C332:C333"/>
    <mergeCell ref="D332:D333"/>
    <mergeCell ref="K328:K329"/>
    <mergeCell ref="L328:L329"/>
    <mergeCell ref="M328:M329"/>
    <mergeCell ref="A330:A331"/>
    <mergeCell ref="B330:B331"/>
    <mergeCell ref="C330:C331"/>
    <mergeCell ref="D330:D331"/>
    <mergeCell ref="F330:F331"/>
    <mergeCell ref="G330:G331"/>
    <mergeCell ref="E328:E329"/>
    <mergeCell ref="E330:E331"/>
    <mergeCell ref="K334:K335"/>
    <mergeCell ref="L334:L335"/>
    <mergeCell ref="M334:M335"/>
    <mergeCell ref="A336:A337"/>
    <mergeCell ref="B336:B337"/>
    <mergeCell ref="C336:C337"/>
    <mergeCell ref="D336:D337"/>
    <mergeCell ref="F336:F337"/>
    <mergeCell ref="G336:G337"/>
    <mergeCell ref="M332:M333"/>
    <mergeCell ref="A334:A335"/>
    <mergeCell ref="B334:B335"/>
    <mergeCell ref="C334:C335"/>
    <mergeCell ref="D334:D335"/>
    <mergeCell ref="F334:F335"/>
    <mergeCell ref="G334:G335"/>
    <mergeCell ref="H334:H335"/>
    <mergeCell ref="I334:I335"/>
    <mergeCell ref="F332:F333"/>
    <mergeCell ref="G332:G333"/>
    <mergeCell ref="H332:H333"/>
    <mergeCell ref="I332:I333"/>
    <mergeCell ref="K332:K333"/>
    <mergeCell ref="L332:L333"/>
    <mergeCell ref="E332:E333"/>
    <mergeCell ref="E334:E335"/>
    <mergeCell ref="M338:M339"/>
    <mergeCell ref="A340:A341"/>
    <mergeCell ref="B340:B341"/>
    <mergeCell ref="C340:C341"/>
    <mergeCell ref="D340:D341"/>
    <mergeCell ref="F340:F341"/>
    <mergeCell ref="G340:G341"/>
    <mergeCell ref="H340:H341"/>
    <mergeCell ref="I340:I341"/>
    <mergeCell ref="F338:F339"/>
    <mergeCell ref="G338:G339"/>
    <mergeCell ref="H338:H339"/>
    <mergeCell ref="I338:I339"/>
    <mergeCell ref="K338:K339"/>
    <mergeCell ref="L338:L339"/>
    <mergeCell ref="H336:H337"/>
    <mergeCell ref="I336:I337"/>
    <mergeCell ref="K336:K337"/>
    <mergeCell ref="L336:L337"/>
    <mergeCell ref="M336:M337"/>
    <mergeCell ref="A338:A339"/>
    <mergeCell ref="B338:B339"/>
    <mergeCell ref="C338:C339"/>
    <mergeCell ref="D338:D339"/>
    <mergeCell ref="E336:E337"/>
    <mergeCell ref="E338:E339"/>
    <mergeCell ref="H342:H343"/>
    <mergeCell ref="I342:I343"/>
    <mergeCell ref="K342:K343"/>
    <mergeCell ref="L342:L343"/>
    <mergeCell ref="M342:M343"/>
    <mergeCell ref="A344:A345"/>
    <mergeCell ref="B344:B345"/>
    <mergeCell ref="C344:C345"/>
    <mergeCell ref="D344:D345"/>
    <mergeCell ref="K340:K341"/>
    <mergeCell ref="L340:L341"/>
    <mergeCell ref="M340:M341"/>
    <mergeCell ref="A342:A343"/>
    <mergeCell ref="B342:B343"/>
    <mergeCell ref="C342:C343"/>
    <mergeCell ref="D342:D343"/>
    <mergeCell ref="F342:F343"/>
    <mergeCell ref="G342:G343"/>
    <mergeCell ref="E340:E341"/>
    <mergeCell ref="E342:E343"/>
    <mergeCell ref="K346:K347"/>
    <mergeCell ref="L346:L347"/>
    <mergeCell ref="M346:M347"/>
    <mergeCell ref="A348:A349"/>
    <mergeCell ref="B348:B349"/>
    <mergeCell ref="C348:C349"/>
    <mergeCell ref="D348:D349"/>
    <mergeCell ref="F348:F349"/>
    <mergeCell ref="G348:G349"/>
    <mergeCell ref="M344:M345"/>
    <mergeCell ref="A346:A347"/>
    <mergeCell ref="B346:B347"/>
    <mergeCell ref="C346:C347"/>
    <mergeCell ref="D346:D347"/>
    <mergeCell ref="F346:F347"/>
    <mergeCell ref="G346:G347"/>
    <mergeCell ref="H346:H347"/>
    <mergeCell ref="I346:I347"/>
    <mergeCell ref="F344:F345"/>
    <mergeCell ref="G344:G345"/>
    <mergeCell ref="H344:H345"/>
    <mergeCell ref="I344:I345"/>
    <mergeCell ref="K344:K345"/>
    <mergeCell ref="L344:L345"/>
    <mergeCell ref="E344:E345"/>
    <mergeCell ref="E346:E347"/>
    <mergeCell ref="M350:M351"/>
    <mergeCell ref="A352:A353"/>
    <mergeCell ref="B352:B353"/>
    <mergeCell ref="C352:C353"/>
    <mergeCell ref="D352:D353"/>
    <mergeCell ref="F352:F353"/>
    <mergeCell ref="G352:G353"/>
    <mergeCell ref="H352:H353"/>
    <mergeCell ref="I352:I353"/>
    <mergeCell ref="F350:F351"/>
    <mergeCell ref="G350:G351"/>
    <mergeCell ref="H350:H351"/>
    <mergeCell ref="I350:I351"/>
    <mergeCell ref="K350:K351"/>
    <mergeCell ref="L350:L351"/>
    <mergeCell ref="H348:H349"/>
    <mergeCell ref="I348:I349"/>
    <mergeCell ref="K348:K349"/>
    <mergeCell ref="L348:L349"/>
    <mergeCell ref="M348:M349"/>
    <mergeCell ref="A350:A351"/>
    <mergeCell ref="B350:B351"/>
    <mergeCell ref="C350:C351"/>
    <mergeCell ref="D350:D351"/>
    <mergeCell ref="E348:E349"/>
    <mergeCell ref="E350:E351"/>
    <mergeCell ref="H354:H355"/>
    <mergeCell ref="I354:I355"/>
    <mergeCell ref="K354:K355"/>
    <mergeCell ref="L354:L355"/>
    <mergeCell ref="M354:M355"/>
    <mergeCell ref="A356:A357"/>
    <mergeCell ref="B356:B357"/>
    <mergeCell ref="C356:C357"/>
    <mergeCell ref="D356:D357"/>
    <mergeCell ref="K352:K353"/>
    <mergeCell ref="L352:L353"/>
    <mergeCell ref="M352:M353"/>
    <mergeCell ref="A354:A355"/>
    <mergeCell ref="B354:B355"/>
    <mergeCell ref="C354:C355"/>
    <mergeCell ref="D354:D355"/>
    <mergeCell ref="F354:F355"/>
    <mergeCell ref="G354:G355"/>
    <mergeCell ref="E352:E353"/>
    <mergeCell ref="E354:E355"/>
    <mergeCell ref="K358:K359"/>
    <mergeCell ref="L358:L359"/>
    <mergeCell ref="M358:M359"/>
    <mergeCell ref="A360:A361"/>
    <mergeCell ref="B360:B361"/>
    <mergeCell ref="C360:C361"/>
    <mergeCell ref="D360:D361"/>
    <mergeCell ref="F360:F361"/>
    <mergeCell ref="G360:G361"/>
    <mergeCell ref="M356:M357"/>
    <mergeCell ref="A358:A359"/>
    <mergeCell ref="B358:B359"/>
    <mergeCell ref="C358:C359"/>
    <mergeCell ref="D358:D359"/>
    <mergeCell ref="F358:F359"/>
    <mergeCell ref="G358:G359"/>
    <mergeCell ref="H358:H359"/>
    <mergeCell ref="I358:I359"/>
    <mergeCell ref="F356:F357"/>
    <mergeCell ref="G356:G357"/>
    <mergeCell ref="H356:H357"/>
    <mergeCell ref="I356:I357"/>
    <mergeCell ref="K356:K357"/>
    <mergeCell ref="L356:L357"/>
    <mergeCell ref="E356:E357"/>
    <mergeCell ref="E358:E359"/>
    <mergeCell ref="M362:M363"/>
    <mergeCell ref="A364:A365"/>
    <mergeCell ref="B364:B365"/>
    <mergeCell ref="C364:C365"/>
    <mergeCell ref="D364:D365"/>
    <mergeCell ref="F364:F365"/>
    <mergeCell ref="G364:G365"/>
    <mergeCell ref="H364:H365"/>
    <mergeCell ref="I364:I365"/>
    <mergeCell ref="F362:F363"/>
    <mergeCell ref="G362:G363"/>
    <mergeCell ref="H362:H363"/>
    <mergeCell ref="I362:I363"/>
    <mergeCell ref="K362:K363"/>
    <mergeCell ref="L362:L363"/>
    <mergeCell ref="H360:H361"/>
    <mergeCell ref="I360:I361"/>
    <mergeCell ref="K360:K361"/>
    <mergeCell ref="L360:L361"/>
    <mergeCell ref="M360:M361"/>
    <mergeCell ref="A362:A363"/>
    <mergeCell ref="B362:B363"/>
    <mergeCell ref="C362:C363"/>
    <mergeCell ref="D362:D363"/>
    <mergeCell ref="E360:E361"/>
    <mergeCell ref="E362:E363"/>
    <mergeCell ref="H366:H367"/>
    <mergeCell ref="I366:I367"/>
    <mergeCell ref="K366:K367"/>
    <mergeCell ref="L366:L367"/>
    <mergeCell ref="M366:M367"/>
    <mergeCell ref="A368:A369"/>
    <mergeCell ref="B368:B369"/>
    <mergeCell ref="C368:C369"/>
    <mergeCell ref="D368:D369"/>
    <mergeCell ref="K364:K365"/>
    <mergeCell ref="L364:L365"/>
    <mergeCell ref="M364:M365"/>
    <mergeCell ref="A366:A367"/>
    <mergeCell ref="B366:B367"/>
    <mergeCell ref="C366:C367"/>
    <mergeCell ref="D366:D367"/>
    <mergeCell ref="F366:F367"/>
    <mergeCell ref="G366:G367"/>
    <mergeCell ref="E364:E365"/>
    <mergeCell ref="E366:E367"/>
    <mergeCell ref="K370:K371"/>
    <mergeCell ref="L370:L371"/>
    <mergeCell ref="M370:M371"/>
    <mergeCell ref="A372:A373"/>
    <mergeCell ref="B372:B373"/>
    <mergeCell ref="C372:C373"/>
    <mergeCell ref="D372:D373"/>
    <mergeCell ref="F372:F373"/>
    <mergeCell ref="G372:G373"/>
    <mergeCell ref="M368:M369"/>
    <mergeCell ref="A370:A371"/>
    <mergeCell ref="B370:B371"/>
    <mergeCell ref="C370:C371"/>
    <mergeCell ref="D370:D371"/>
    <mergeCell ref="F370:F371"/>
    <mergeCell ref="G370:G371"/>
    <mergeCell ref="H370:H371"/>
    <mergeCell ref="I370:I371"/>
    <mergeCell ref="F368:F369"/>
    <mergeCell ref="G368:G369"/>
    <mergeCell ref="H368:H369"/>
    <mergeCell ref="I368:I369"/>
    <mergeCell ref="K368:K369"/>
    <mergeCell ref="L368:L369"/>
    <mergeCell ref="E368:E369"/>
    <mergeCell ref="E370:E371"/>
    <mergeCell ref="M374:M375"/>
    <mergeCell ref="A376:A377"/>
    <mergeCell ref="B376:B377"/>
    <mergeCell ref="C376:C377"/>
    <mergeCell ref="D376:D377"/>
    <mergeCell ref="F376:F377"/>
    <mergeCell ref="G376:G377"/>
    <mergeCell ref="H376:H377"/>
    <mergeCell ref="I376:I377"/>
    <mergeCell ref="F374:F375"/>
    <mergeCell ref="G374:G375"/>
    <mergeCell ref="H374:H375"/>
    <mergeCell ref="I374:I375"/>
    <mergeCell ref="K374:K375"/>
    <mergeCell ref="L374:L375"/>
    <mergeCell ref="H372:H373"/>
    <mergeCell ref="I372:I373"/>
    <mergeCell ref="K372:K373"/>
    <mergeCell ref="L372:L373"/>
    <mergeCell ref="M372:M373"/>
    <mergeCell ref="A374:A375"/>
    <mergeCell ref="B374:B375"/>
    <mergeCell ref="C374:C375"/>
    <mergeCell ref="D374:D375"/>
    <mergeCell ref="E372:E373"/>
    <mergeCell ref="E374:E375"/>
    <mergeCell ref="H378:H379"/>
    <mergeCell ref="I378:I379"/>
    <mergeCell ref="K378:K379"/>
    <mergeCell ref="L378:L379"/>
    <mergeCell ref="M378:M379"/>
    <mergeCell ref="A380:A381"/>
    <mergeCell ref="B380:B381"/>
    <mergeCell ref="C380:C381"/>
    <mergeCell ref="D380:D381"/>
    <mergeCell ref="K376:K377"/>
    <mergeCell ref="L376:L377"/>
    <mergeCell ref="M376:M377"/>
    <mergeCell ref="A378:A379"/>
    <mergeCell ref="B378:B379"/>
    <mergeCell ref="C378:C379"/>
    <mergeCell ref="D378:D379"/>
    <mergeCell ref="F378:F379"/>
    <mergeCell ref="G378:G379"/>
    <mergeCell ref="E376:E377"/>
    <mergeCell ref="E378:E379"/>
    <mergeCell ref="K382:K383"/>
    <mergeCell ref="L382:L383"/>
    <mergeCell ref="M382:M383"/>
    <mergeCell ref="A384:A385"/>
    <mergeCell ref="B384:B385"/>
    <mergeCell ref="C384:C385"/>
    <mergeCell ref="D384:D385"/>
    <mergeCell ref="F384:F385"/>
    <mergeCell ref="G384:G385"/>
    <mergeCell ref="M380:M381"/>
    <mergeCell ref="A382:A383"/>
    <mergeCell ref="B382:B383"/>
    <mergeCell ref="C382:C383"/>
    <mergeCell ref="D382:D383"/>
    <mergeCell ref="F382:F383"/>
    <mergeCell ref="G382:G383"/>
    <mergeCell ref="H382:H383"/>
    <mergeCell ref="I382:I383"/>
    <mergeCell ref="F380:F381"/>
    <mergeCell ref="G380:G381"/>
    <mergeCell ref="H380:H381"/>
    <mergeCell ref="I380:I381"/>
    <mergeCell ref="K380:K381"/>
    <mergeCell ref="L380:L381"/>
    <mergeCell ref="E380:E381"/>
    <mergeCell ref="E382:E383"/>
    <mergeCell ref="M386:M387"/>
    <mergeCell ref="A388:A389"/>
    <mergeCell ref="B388:B389"/>
    <mergeCell ref="C388:C389"/>
    <mergeCell ref="D388:D389"/>
    <mergeCell ref="F388:F389"/>
    <mergeCell ref="G388:G389"/>
    <mergeCell ref="H388:H389"/>
    <mergeCell ref="I388:I389"/>
    <mergeCell ref="F386:F387"/>
    <mergeCell ref="G386:G387"/>
    <mergeCell ref="H386:H387"/>
    <mergeCell ref="I386:I387"/>
    <mergeCell ref="K386:K387"/>
    <mergeCell ref="L386:L387"/>
    <mergeCell ref="H384:H385"/>
    <mergeCell ref="I384:I385"/>
    <mergeCell ref="K384:K385"/>
    <mergeCell ref="L384:L385"/>
    <mergeCell ref="M384:M385"/>
    <mergeCell ref="A386:A387"/>
    <mergeCell ref="B386:B387"/>
    <mergeCell ref="C386:C387"/>
    <mergeCell ref="D386:D387"/>
    <mergeCell ref="E384:E385"/>
    <mergeCell ref="E386:E387"/>
    <mergeCell ref="H390:H391"/>
    <mergeCell ref="I390:I391"/>
    <mergeCell ref="K390:K391"/>
    <mergeCell ref="L390:L391"/>
    <mergeCell ref="M390:M391"/>
    <mergeCell ref="A392:A393"/>
    <mergeCell ref="B392:B393"/>
    <mergeCell ref="C392:C393"/>
    <mergeCell ref="D392:D393"/>
    <mergeCell ref="K388:K389"/>
    <mergeCell ref="L388:L389"/>
    <mergeCell ref="M388:M389"/>
    <mergeCell ref="A390:A391"/>
    <mergeCell ref="B390:B391"/>
    <mergeCell ref="C390:C391"/>
    <mergeCell ref="D390:D391"/>
    <mergeCell ref="F390:F391"/>
    <mergeCell ref="G390:G391"/>
    <mergeCell ref="E388:E389"/>
    <mergeCell ref="E390:E391"/>
    <mergeCell ref="K394:K395"/>
    <mergeCell ref="L394:L395"/>
    <mergeCell ref="M394:M395"/>
    <mergeCell ref="A396:A397"/>
    <mergeCell ref="B396:B397"/>
    <mergeCell ref="C396:C397"/>
    <mergeCell ref="D396:D397"/>
    <mergeCell ref="F396:F397"/>
    <mergeCell ref="G396:G397"/>
    <mergeCell ref="M392:M393"/>
    <mergeCell ref="A394:A395"/>
    <mergeCell ref="B394:B395"/>
    <mergeCell ref="C394:C395"/>
    <mergeCell ref="D394:D395"/>
    <mergeCell ref="F394:F395"/>
    <mergeCell ref="G394:G395"/>
    <mergeCell ref="H394:H395"/>
    <mergeCell ref="I394:I395"/>
    <mergeCell ref="F392:F393"/>
    <mergeCell ref="G392:G393"/>
    <mergeCell ref="H392:H393"/>
    <mergeCell ref="I392:I393"/>
    <mergeCell ref="K392:K393"/>
    <mergeCell ref="L392:L393"/>
    <mergeCell ref="E392:E393"/>
    <mergeCell ref="E394:E395"/>
    <mergeCell ref="M398:M399"/>
    <mergeCell ref="A400:A401"/>
    <mergeCell ref="B400:B401"/>
    <mergeCell ref="C400:C401"/>
    <mergeCell ref="D400:D401"/>
    <mergeCell ref="F400:F401"/>
    <mergeCell ref="G400:G401"/>
    <mergeCell ref="H400:H401"/>
    <mergeCell ref="I400:I401"/>
    <mergeCell ref="F398:F399"/>
    <mergeCell ref="G398:G399"/>
    <mergeCell ref="H398:H399"/>
    <mergeCell ref="I398:I399"/>
    <mergeCell ref="K398:K399"/>
    <mergeCell ref="L398:L399"/>
    <mergeCell ref="H396:H397"/>
    <mergeCell ref="I396:I397"/>
    <mergeCell ref="K396:K397"/>
    <mergeCell ref="L396:L397"/>
    <mergeCell ref="M396:M397"/>
    <mergeCell ref="A398:A399"/>
    <mergeCell ref="B398:B399"/>
    <mergeCell ref="C398:C399"/>
    <mergeCell ref="D398:D399"/>
    <mergeCell ref="E396:E397"/>
    <mergeCell ref="E398:E399"/>
    <mergeCell ref="AT425:AT427"/>
    <mergeCell ref="AQ429:AR429"/>
    <mergeCell ref="H402:H403"/>
    <mergeCell ref="I402:I403"/>
    <mergeCell ref="K402:K403"/>
    <mergeCell ref="L402:L403"/>
    <mergeCell ref="M402:M403"/>
    <mergeCell ref="F404:F427"/>
    <mergeCell ref="G404:G427"/>
    <mergeCell ref="H404:H427"/>
    <mergeCell ref="I404:I427"/>
    <mergeCell ref="K400:K401"/>
    <mergeCell ref="L400:L401"/>
    <mergeCell ref="M400:M401"/>
    <mergeCell ref="A402:A403"/>
    <mergeCell ref="B402:B403"/>
    <mergeCell ref="C402:C403"/>
    <mergeCell ref="D402:D403"/>
    <mergeCell ref="F402:F403"/>
    <mergeCell ref="G402:G403"/>
    <mergeCell ref="E400:E401"/>
    <mergeCell ref="E402:E403"/>
  </mergeCells>
  <phoneticPr fontId="1"/>
  <conditionalFormatting sqref="AP2:AR427">
    <cfRule type="expression" dxfId="669" priority="1">
      <formula>$D$1="2"</formula>
    </cfRule>
  </conditionalFormatting>
  <conditionalFormatting sqref="AR2:AR427">
    <cfRule type="expression" dxfId="668" priority="2">
      <formula>$D$1="11"</formula>
    </cfRule>
    <cfRule type="expression" dxfId="667" priority="3">
      <formula>$D$1="9"</formula>
    </cfRule>
    <cfRule type="expression" dxfId="666" priority="4">
      <formula>$D$1="6"</formula>
    </cfRule>
    <cfRule type="expression" dxfId="665" priority="5">
      <formula>$D$1="4"</formula>
    </cfRule>
    <cfRule type="expression" dxfId="664" priority="6">
      <formula>$AR$3="日"</formula>
    </cfRule>
    <cfRule type="expression" dxfId="663" priority="7">
      <formula>$AR$3="土"</formula>
    </cfRule>
  </conditionalFormatting>
  <conditionalFormatting sqref="AQ2:AQ427">
    <cfRule type="expression" dxfId="662" priority="8">
      <formula>$AQ$3="日"</formula>
    </cfRule>
    <cfRule type="expression" dxfId="661" priority="9">
      <formula>$AQ$3="土"</formula>
    </cfRule>
  </conditionalFormatting>
  <conditionalFormatting sqref="AP2:AP427">
    <cfRule type="expression" dxfId="660" priority="10">
      <formula>$AP$3="日"</formula>
    </cfRule>
    <cfRule type="expression" dxfId="659" priority="11">
      <formula>$AP$3="土"</formula>
    </cfRule>
  </conditionalFormatting>
  <conditionalFormatting sqref="AO2:AO427">
    <cfRule type="expression" dxfId="658" priority="12">
      <formula>$AO$3="日"</formula>
    </cfRule>
    <cfRule type="expression" dxfId="657" priority="13">
      <formula>$AO$3="土"</formula>
    </cfRule>
  </conditionalFormatting>
  <conditionalFormatting sqref="AN2:AN427">
    <cfRule type="expression" dxfId="656" priority="14">
      <formula>$AN$3="日"</formula>
    </cfRule>
    <cfRule type="expression" dxfId="655" priority="15">
      <formula>$AN$3="土"</formula>
    </cfRule>
  </conditionalFormatting>
  <conditionalFormatting sqref="AM2:AM427">
    <cfRule type="expression" dxfId="654" priority="16">
      <formula>$AM$3="日"</formula>
    </cfRule>
    <cfRule type="expression" dxfId="653" priority="17">
      <formula>$AM$3="土"</formula>
    </cfRule>
  </conditionalFormatting>
  <conditionalFormatting sqref="AL2:AL427">
    <cfRule type="expression" dxfId="652" priority="18">
      <formula>$AL$3="日"</formula>
    </cfRule>
    <cfRule type="expression" dxfId="651" priority="19">
      <formula>$AL$3="土"</formula>
    </cfRule>
  </conditionalFormatting>
  <conditionalFormatting sqref="AK2:AK427">
    <cfRule type="expression" dxfId="650" priority="20">
      <formula>$AK$3="日"</formula>
    </cfRule>
    <cfRule type="expression" dxfId="649" priority="21">
      <formula>$AK$3="土"</formula>
    </cfRule>
  </conditionalFormatting>
  <conditionalFormatting sqref="AJ2:AJ427">
    <cfRule type="expression" dxfId="648" priority="22">
      <formula>$AJ$3="日"</formula>
    </cfRule>
    <cfRule type="expression" dxfId="647" priority="23">
      <formula>$AJ$3="土"</formula>
    </cfRule>
  </conditionalFormatting>
  <conditionalFormatting sqref="AI2:AI427">
    <cfRule type="expression" dxfId="646" priority="24">
      <formula>$AI$3="日"</formula>
    </cfRule>
    <cfRule type="expression" dxfId="645" priority="25">
      <formula>$AI$3="土"</formula>
    </cfRule>
  </conditionalFormatting>
  <conditionalFormatting sqref="AH2:AH427">
    <cfRule type="expression" dxfId="644" priority="26">
      <formula>$AH$3="日"</formula>
    </cfRule>
    <cfRule type="expression" dxfId="643" priority="27">
      <formula>$AH$3="土"</formula>
    </cfRule>
  </conditionalFormatting>
  <conditionalFormatting sqref="AG2:AG427">
    <cfRule type="expression" dxfId="642" priority="28">
      <formula>$AG$3="日"</formula>
    </cfRule>
    <cfRule type="expression" dxfId="641" priority="29">
      <formula>$AG$3="土"</formula>
    </cfRule>
  </conditionalFormatting>
  <conditionalFormatting sqref="AF2:AF427">
    <cfRule type="expression" dxfId="640" priority="30">
      <formula>$AF$3="日"</formula>
    </cfRule>
    <cfRule type="expression" dxfId="639" priority="31">
      <formula>$AF$3="土"</formula>
    </cfRule>
  </conditionalFormatting>
  <conditionalFormatting sqref="AE2:AE427">
    <cfRule type="expression" dxfId="638" priority="32">
      <formula>$AE$3="日"</formula>
    </cfRule>
    <cfRule type="expression" dxfId="637" priority="33">
      <formula>$AE$3="土"</formula>
    </cfRule>
  </conditionalFormatting>
  <conditionalFormatting sqref="AD2:AD427">
    <cfRule type="expression" dxfId="636" priority="34">
      <formula>$AD$3="日"</formula>
    </cfRule>
    <cfRule type="expression" dxfId="635" priority="35">
      <formula>$AD$3="土"</formula>
    </cfRule>
  </conditionalFormatting>
  <conditionalFormatting sqref="AC2:AC427">
    <cfRule type="expression" dxfId="634" priority="36">
      <formula>$AC$3="日"</formula>
    </cfRule>
    <cfRule type="expression" dxfId="633" priority="37">
      <formula>$AC$3="土"</formula>
    </cfRule>
  </conditionalFormatting>
  <conditionalFormatting sqref="AB2:AB427">
    <cfRule type="expression" dxfId="632" priority="38">
      <formula>$AB$3="日"</formula>
    </cfRule>
    <cfRule type="expression" dxfId="631" priority="39">
      <formula>$AB$3="土"</formula>
    </cfRule>
  </conditionalFormatting>
  <conditionalFormatting sqref="AA2:AA427">
    <cfRule type="expression" dxfId="630" priority="40">
      <formula>$AA$3="日"</formula>
    </cfRule>
    <cfRule type="expression" dxfId="629" priority="41">
      <formula>$AA$3="土"</formula>
    </cfRule>
  </conditionalFormatting>
  <conditionalFormatting sqref="Z2:Z427">
    <cfRule type="expression" dxfId="628" priority="42">
      <formula>$Z$3="日"</formula>
    </cfRule>
    <cfRule type="expression" dxfId="627" priority="43">
      <formula>$Z$3="土"</formula>
    </cfRule>
  </conditionalFormatting>
  <conditionalFormatting sqref="Y2:Y427">
    <cfRule type="expression" dxfId="626" priority="44">
      <formula>$Y$3="日"</formula>
    </cfRule>
    <cfRule type="expression" dxfId="625" priority="45">
      <formula>$Y$3="土"</formula>
    </cfRule>
  </conditionalFormatting>
  <conditionalFormatting sqref="X2:X427">
    <cfRule type="expression" dxfId="624" priority="46">
      <formula>$X$3="日"</formula>
    </cfRule>
    <cfRule type="expression" dxfId="623" priority="47">
      <formula>$X$3="土"</formula>
    </cfRule>
  </conditionalFormatting>
  <conditionalFormatting sqref="W2:W427">
    <cfRule type="expression" dxfId="622" priority="48">
      <formula>$W$3="日"</formula>
    </cfRule>
    <cfRule type="expression" dxfId="621" priority="49">
      <formula>$W$3="土"</formula>
    </cfRule>
  </conditionalFormatting>
  <conditionalFormatting sqref="V2:V427">
    <cfRule type="expression" dxfId="620" priority="50">
      <formula>$V$3="日"</formula>
    </cfRule>
    <cfRule type="expression" dxfId="619" priority="51">
      <formula>$V$3="土"</formula>
    </cfRule>
  </conditionalFormatting>
  <conditionalFormatting sqref="U2:U427">
    <cfRule type="expression" dxfId="618" priority="52">
      <formula>$U$3="日"</formula>
    </cfRule>
    <cfRule type="expression" dxfId="617" priority="53">
      <formula>$U$3="土"</formula>
    </cfRule>
  </conditionalFormatting>
  <conditionalFormatting sqref="T2:T427">
    <cfRule type="expression" dxfId="616" priority="54">
      <formula>$T$3="日"</formula>
    </cfRule>
    <cfRule type="expression" dxfId="615" priority="55">
      <formula>$T$3="土"</formula>
    </cfRule>
  </conditionalFormatting>
  <conditionalFormatting sqref="S2:S427">
    <cfRule type="expression" dxfId="614" priority="56">
      <formula>$S$3="日"</formula>
    </cfRule>
    <cfRule type="expression" dxfId="613" priority="57">
      <formula>$S$3="土"</formula>
    </cfRule>
  </conditionalFormatting>
  <conditionalFormatting sqref="R2:R427">
    <cfRule type="expression" dxfId="612" priority="58">
      <formula>$R$3="日"</formula>
    </cfRule>
    <cfRule type="expression" dxfId="611" priority="59">
      <formula>$R$3="土"</formula>
    </cfRule>
  </conditionalFormatting>
  <conditionalFormatting sqref="Q2:Q427">
    <cfRule type="expression" dxfId="610" priority="60">
      <formula>$Q$3="日"</formula>
    </cfRule>
    <cfRule type="expression" dxfId="609" priority="61">
      <formula>$Q$3="土"</formula>
    </cfRule>
  </conditionalFormatting>
  <conditionalFormatting sqref="O2:O427">
    <cfRule type="expression" dxfId="608" priority="62">
      <formula>$O$3="日"</formula>
    </cfRule>
    <cfRule type="expression" dxfId="607" priority="63">
      <formula>$O$3="土"</formula>
    </cfRule>
  </conditionalFormatting>
  <conditionalFormatting sqref="N2:N427">
    <cfRule type="expression" dxfId="606" priority="64">
      <formula>$N$3="日"</formula>
    </cfRule>
    <cfRule type="expression" dxfId="605" priority="65">
      <formula>$N$3="土"</formula>
    </cfRule>
  </conditionalFormatting>
  <conditionalFormatting sqref="P2:P427">
    <cfRule type="expression" dxfId="604" priority="66">
      <formula>$P$3="日"</formula>
    </cfRule>
    <cfRule type="expression" dxfId="603" priority="67">
      <formula>$P$3="土"</formula>
    </cfRule>
  </conditionalFormatting>
  <dataValidations count="4">
    <dataValidation type="list" allowBlank="1" showInputMessage="1" showErrorMessage="1" sqref="N5:AR5 N11:AR11 N99:AR99 N97:AR97 N95:AR95 N93:AR93 N91:AR91 N89:AR89 N87:AR87 N85:AR85 N83:AR83 N81:AR81 N79:AR79 N77:AR77 N75:AR75 N73:AR73 N71:AR71 N69:AR69 N67:AR67 N65:AR65 N63:AR63 N61:AR61 N403:AR403 N59:AR59 N57:AR57 N55:AR55 N53:AR53 N51:AR51 N49:AR49 N47:AR47 N45:AR45 N43:AR43 N41:AR41 N39:AR39 N37:AR37 N35:AR35 N33:AR33 N31:AR31 N29:AR29 N27:AR27 N25:AR25 N23:AR23 N21:AR21 N19:AR19 N17:AR17 N15:AR15 N13:AR13 N9:AR9 N7:AR7 N401:AR401 N101:AR101 N105:AR105 N107:AR107 N109:AR109 N111:AR111 N113:AR113 N115:AR115 N117:AR117 N119:AR119 N121:AR121 N123:AR123 N125:AR125 N127:AR127 N129:AR129 N131:AR131 N133:AR133 N135:AR135 N137:AR137 N139:AR139 N141:AR141 N143:AR143 N145:AR145 N147:AR147 N149:AR149 N151:AR151 N153:AR153 N155:AR155 N157:AR157 N159:AR159 N161:AR161 N163:AR163 N165:AR165 N167:AR167 N169:AR169 N171:AR171 N173:AR173 N175:AR175 N177:AR177 N179:AR179 N181:AR181 N183:AR183 N185:AR185 N187:AR187 N189:AR189 N191:AR191 N193:AR193 N195:AR195 N197:AR197 N199:AR199 N201:AR201 N203:AR203 N205:AR205 N207:AR207 N209:AR209 N211:AR211 N213:AR213 N215:AR215 N217:AR217 N219:AR219 N221:AR221 N223:AR223 N225:AR225 N227:AR227 N229:AR229 N231:AR231 N233:AR233 N235:AR235 N237:AR237 N239:AR239 N241:AR241 N243:AR243 N245:AR245 N247:AR247 N249:AR249 N251:AR251 N253:AR253 N255:AR255 N257:AR257 N259:AR259 N261:AR261 N263:AR263 N265:AR265 N267:AR267 N269:AR269 N271:AR271 N273:AR273 N275:AR275 N277:AR277 N279:AR279 N281:AR281 N283:AR283 N285:AR285 N287:AR287 N289:AR289 N291:AR291 N293:AR293 N295:AR295 N297:AR297 N299:AR299 N301:AR301 N303:AR303 N305:AR305 N307:AR307 N309:AR309 N311:AR311 N313:AR313 N315:AR315 N317:AR317 N319:AR319 N321:AR321 N323:AR323 N325:AR325 N327:AR327 N329:AR329 N331:AR331 N333:AR333 N335:AR335 N337:AR337 N339:AR339 N341:AR341 N343:AR343 N345:AR345 N347:AR347 N349:AR349 N351:AR351 N353:AR353 N355:AR355 N357:AR357 N359:AR359 N361:AR361 N363:AR363 N365:AR365 N367:AR367 N369:AR369 N371:AR371 N373:AR373 N375:AR375 N377:AR377 N379:AR379 N381:AR381 N383:AR383 N385:AR385 N387:AR387 N389:AR389 N391:AR391 N393:AR393 N395:AR395 N397:AR397 N399:AR399 N103:AR103">
      <formula1>$AU$4:$AU$6</formula1>
    </dataValidation>
    <dataValidation showDropDown="1" showInputMessage="1" showErrorMessage="1" sqref="N404:AR415"/>
    <dataValidation type="list" allowBlank="1" showInputMessage="1" showErrorMessage="1" sqref="H4:H403">
      <formula1>$AV$4:$AV$7</formula1>
    </dataValidation>
    <dataValidation type="list" allowBlank="1" showInputMessage="1" showErrorMessage="1" sqref="I4:I403">
      <formula1>$AW$4:$AW$6</formula1>
    </dataValidation>
  </dataValidations>
  <pageMargins left="0.31496062992125984" right="0.39370078740157483" top="0.82677165354330717" bottom="0.59055118110236227" header="0.51181102362204722" footer="0.51181102362204722"/>
  <pageSetup paperSize="9" scale="75" orientation="landscape" r:id="rId1"/>
  <headerFooter alignWithMargins="0">
    <oddHeader>&amp;L&amp;"ＭＳ Ｐ明朝,標準"第22号様式&amp;C&amp;"ＭＳ Ｐ明朝,標準"&amp;14横浜保育室事業一時保育事業実施状況報告書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8" tint="0.79998168889431442"/>
    <pageSetUpPr autoPageBreaks="0"/>
  </sheetPr>
  <dimension ref="A1:AW430"/>
  <sheetViews>
    <sheetView showGridLines="0" showZeros="0" showRuler="0" zoomScaleNormal="100" workbookViewId="0">
      <pane xSplit="13" ySplit="3" topLeftCell="AI4" activePane="bottomRight" state="frozen"/>
      <selection pane="topRight" activeCell="L1" sqref="L1"/>
      <selection pane="bottomLeft" activeCell="A4" sqref="A4"/>
      <selection pane="bottomRight" activeCell="AT4" sqref="AT4"/>
    </sheetView>
  </sheetViews>
  <sheetFormatPr defaultRowHeight="13.5"/>
  <cols>
    <col min="1" max="1" width="4.25" style="8" customWidth="1"/>
    <col min="2" max="3" width="13.125" style="8" customWidth="1"/>
    <col min="4" max="4" width="10.5" style="80" bestFit="1" customWidth="1"/>
    <col min="5" max="5" width="8.875" style="8" bestFit="1" customWidth="1"/>
    <col min="6" max="9" width="3.75" style="8" customWidth="1"/>
    <col min="10" max="10" width="19.25" style="81" customWidth="1"/>
    <col min="11" max="11" width="10.75" style="81" hidden="1" customWidth="1"/>
    <col min="12" max="12" width="2.875" style="81" hidden="1" customWidth="1"/>
    <col min="13" max="13" width="2.625" style="81" hidden="1" customWidth="1"/>
    <col min="14" max="44" width="5.75" style="8" customWidth="1"/>
    <col min="45" max="45" width="7.375" style="8" customWidth="1"/>
    <col min="46" max="47" width="9" style="8"/>
    <col min="48" max="48" width="9.5" style="8" bestFit="1" customWidth="1"/>
    <col min="49" max="16384" width="9" style="8"/>
  </cols>
  <sheetData>
    <row r="1" spans="1:49" ht="19.5" customHeight="1" thickBot="1">
      <c r="A1" s="6"/>
      <c r="B1" s="27">
        <v>2021</v>
      </c>
      <c r="C1" s="28"/>
      <c r="D1" s="93" t="s">
        <v>68</v>
      </c>
      <c r="E1" s="6" t="s">
        <v>40</v>
      </c>
      <c r="F1" s="124" t="s">
        <v>14</v>
      </c>
      <c r="G1" s="124"/>
      <c r="H1" s="105"/>
      <c r="I1" s="105"/>
      <c r="J1" s="98">
        <f>実績報告表!N1</f>
        <v>0</v>
      </c>
      <c r="K1" s="30"/>
      <c r="L1" s="30"/>
      <c r="M1" s="30"/>
      <c r="N1" s="124" t="s">
        <v>105</v>
      </c>
      <c r="O1" s="124"/>
      <c r="P1" s="101">
        <f>実績報告表!S1</f>
        <v>11</v>
      </c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7"/>
      <c r="AQ1" s="6"/>
      <c r="AR1" s="6"/>
      <c r="AS1" s="6"/>
      <c r="AV1" s="31" t="s">
        <v>42</v>
      </c>
    </row>
    <row r="2" spans="1:49" ht="13.5" customHeight="1">
      <c r="A2" s="111" t="s">
        <v>0</v>
      </c>
      <c r="B2" s="130" t="s">
        <v>1</v>
      </c>
      <c r="C2" s="130" t="s">
        <v>38</v>
      </c>
      <c r="D2" s="132" t="s">
        <v>39</v>
      </c>
      <c r="E2" s="134" t="s">
        <v>110</v>
      </c>
      <c r="F2" s="119" t="s">
        <v>7</v>
      </c>
      <c r="G2" s="119" t="s">
        <v>22</v>
      </c>
      <c r="H2" s="119" t="s">
        <v>51</v>
      </c>
      <c r="I2" s="119" t="s">
        <v>55</v>
      </c>
      <c r="J2" s="106"/>
      <c r="K2" s="121" t="s">
        <v>44</v>
      </c>
      <c r="L2" s="123" t="s">
        <v>45</v>
      </c>
      <c r="M2" s="125" t="s">
        <v>65</v>
      </c>
      <c r="N2" s="1">
        <v>1</v>
      </c>
      <c r="O2" s="2">
        <v>2</v>
      </c>
      <c r="P2" s="2">
        <v>3</v>
      </c>
      <c r="Q2" s="2">
        <v>4</v>
      </c>
      <c r="R2" s="2">
        <v>5</v>
      </c>
      <c r="S2" s="2">
        <v>6</v>
      </c>
      <c r="T2" s="2">
        <v>7</v>
      </c>
      <c r="U2" s="2">
        <v>8</v>
      </c>
      <c r="V2" s="2">
        <v>9</v>
      </c>
      <c r="W2" s="2">
        <v>10</v>
      </c>
      <c r="X2" s="2">
        <v>11</v>
      </c>
      <c r="Y2" s="2">
        <v>12</v>
      </c>
      <c r="Z2" s="2">
        <v>13</v>
      </c>
      <c r="AA2" s="2">
        <v>14</v>
      </c>
      <c r="AB2" s="2">
        <v>15</v>
      </c>
      <c r="AC2" s="2">
        <v>16</v>
      </c>
      <c r="AD2" s="2">
        <v>17</v>
      </c>
      <c r="AE2" s="2">
        <v>18</v>
      </c>
      <c r="AF2" s="2">
        <v>19</v>
      </c>
      <c r="AG2" s="2">
        <v>20</v>
      </c>
      <c r="AH2" s="2">
        <v>21</v>
      </c>
      <c r="AI2" s="2">
        <v>22</v>
      </c>
      <c r="AJ2" s="2">
        <v>23</v>
      </c>
      <c r="AK2" s="2">
        <v>24</v>
      </c>
      <c r="AL2" s="2">
        <v>25</v>
      </c>
      <c r="AM2" s="2">
        <v>26</v>
      </c>
      <c r="AN2" s="2">
        <v>27</v>
      </c>
      <c r="AO2" s="2">
        <v>28</v>
      </c>
      <c r="AP2" s="2">
        <v>29</v>
      </c>
      <c r="AQ2" s="2">
        <v>30</v>
      </c>
      <c r="AR2" s="2">
        <v>31</v>
      </c>
      <c r="AS2" s="127" t="s">
        <v>4</v>
      </c>
      <c r="AT2" s="109" t="s">
        <v>20</v>
      </c>
      <c r="AV2" s="8" t="s">
        <v>43</v>
      </c>
    </row>
    <row r="3" spans="1:49" ht="15.75" customHeight="1" thickBot="1">
      <c r="A3" s="129"/>
      <c r="B3" s="131"/>
      <c r="C3" s="131"/>
      <c r="D3" s="133"/>
      <c r="E3" s="135"/>
      <c r="F3" s="120"/>
      <c r="G3" s="120"/>
      <c r="H3" s="120"/>
      <c r="I3" s="120"/>
      <c r="J3" s="107"/>
      <c r="K3" s="122"/>
      <c r="L3" s="124"/>
      <c r="M3" s="126"/>
      <c r="N3" s="3" t="str">
        <f>IF(WEEKDAY(DATE($B$1,$D$1,N2),1)=1,"日",IF(WEEKDAY(DATE($B$1,$D$1,N2),1)=2,"月",IF(WEEKDAY(DATE($B$1,$D$1,N2),1)=3,"火",IF(WEEKDAY(DATE($B$1,$D$1,N2),1)=4,"水",IF(WEEKDAY(DATE($B$1,$D$1,N2),1)=5,"木",IF(WEEKDAY(DATE($B$1,$D$1,N2),1)=6,"金",IF(WEEKDAY(DATE($B$1,$D$1,N2),1)=7,"土","ER")))))))</f>
        <v>木</v>
      </c>
      <c r="O3" s="4" t="str">
        <f t="shared" ref="O3:AR3" si="0">IF(WEEKDAY(DATE($B$1,$D$1,O2),1)=1,"日",IF(WEEKDAY(DATE($B$1,$D$1,O2),1)=2,"月",IF(WEEKDAY(DATE($B$1,$D$1,O2),1)=3,"火",IF(WEEKDAY(DATE($B$1,$D$1,O2),1)=4,"水",IF(WEEKDAY(DATE($B$1,$D$1,O2),1)=5,"木",IF(WEEKDAY(DATE($B$1,$D$1,O2),1)=6,"金",IF(WEEKDAY(DATE($B$1,$D$1,O2),1)=7,"土","ER")))))))</f>
        <v>金</v>
      </c>
      <c r="P3" s="4" t="str">
        <f>IF(WEEKDAY(DATE($B$1,$D$1,P2),1)=1,"日",IF(WEEKDAY(DATE($B$1,$D$1,P2),1)=2,"月",IF(WEEKDAY(DATE($B$1,$D$1,P2),1)=3,"火",IF(WEEKDAY(DATE($B$1,$D$1,P2),1)=4,"水",IF(WEEKDAY(DATE($B$1,$D$1,P2),1)=5,"木",IF(WEEKDAY(DATE($B$1,$D$1,P2),1)=6,"金",IF(WEEKDAY(DATE($B$1,$D$1,P2),1)=7,"土","ER")))))))</f>
        <v>土</v>
      </c>
      <c r="Q3" s="4" t="str">
        <f t="shared" si="0"/>
        <v>日</v>
      </c>
      <c r="R3" s="4" t="str">
        <f t="shared" si="0"/>
        <v>月</v>
      </c>
      <c r="S3" s="4" t="str">
        <f t="shared" si="0"/>
        <v>火</v>
      </c>
      <c r="T3" s="4" t="str">
        <f t="shared" si="0"/>
        <v>水</v>
      </c>
      <c r="U3" s="4" t="str">
        <f t="shared" si="0"/>
        <v>木</v>
      </c>
      <c r="V3" s="4" t="str">
        <f t="shared" si="0"/>
        <v>金</v>
      </c>
      <c r="W3" s="4" t="str">
        <f t="shared" si="0"/>
        <v>土</v>
      </c>
      <c r="X3" s="4" t="str">
        <f t="shared" si="0"/>
        <v>日</v>
      </c>
      <c r="Y3" s="4" t="str">
        <f t="shared" si="0"/>
        <v>月</v>
      </c>
      <c r="Z3" s="4" t="str">
        <f t="shared" si="0"/>
        <v>火</v>
      </c>
      <c r="AA3" s="4" t="str">
        <f t="shared" si="0"/>
        <v>水</v>
      </c>
      <c r="AB3" s="4" t="str">
        <f t="shared" si="0"/>
        <v>木</v>
      </c>
      <c r="AC3" s="4" t="str">
        <f t="shared" si="0"/>
        <v>金</v>
      </c>
      <c r="AD3" s="4" t="str">
        <f t="shared" si="0"/>
        <v>土</v>
      </c>
      <c r="AE3" s="4" t="str">
        <f t="shared" si="0"/>
        <v>日</v>
      </c>
      <c r="AF3" s="4" t="str">
        <f t="shared" si="0"/>
        <v>月</v>
      </c>
      <c r="AG3" s="4" t="str">
        <f t="shared" si="0"/>
        <v>火</v>
      </c>
      <c r="AH3" s="4" t="str">
        <f t="shared" si="0"/>
        <v>水</v>
      </c>
      <c r="AI3" s="4" t="str">
        <f t="shared" si="0"/>
        <v>木</v>
      </c>
      <c r="AJ3" s="4" t="str">
        <f t="shared" si="0"/>
        <v>金</v>
      </c>
      <c r="AK3" s="4" t="str">
        <f t="shared" si="0"/>
        <v>土</v>
      </c>
      <c r="AL3" s="4" t="str">
        <f t="shared" si="0"/>
        <v>日</v>
      </c>
      <c r="AM3" s="4" t="str">
        <f t="shared" si="0"/>
        <v>月</v>
      </c>
      <c r="AN3" s="4" t="str">
        <f t="shared" si="0"/>
        <v>火</v>
      </c>
      <c r="AO3" s="4" t="str">
        <f t="shared" si="0"/>
        <v>水</v>
      </c>
      <c r="AP3" s="4" t="str">
        <f t="shared" si="0"/>
        <v>木</v>
      </c>
      <c r="AQ3" s="4" t="str">
        <f t="shared" si="0"/>
        <v>金</v>
      </c>
      <c r="AR3" s="4" t="str">
        <f t="shared" si="0"/>
        <v>土</v>
      </c>
      <c r="AS3" s="128"/>
      <c r="AT3" s="110"/>
    </row>
    <row r="4" spans="1:49" ht="21" customHeight="1">
      <c r="A4" s="111">
        <v>1</v>
      </c>
      <c r="B4" s="113"/>
      <c r="C4" s="113"/>
      <c r="D4" s="115"/>
      <c r="E4" s="136" t="str">
        <f>IF(D4=""," ",DATEDIF(D4,K4,"Y")&amp;"歳"&amp;DATEDIF(D4,K4,"YM")&amp;"カ月")</f>
        <v xml:space="preserve"> </v>
      </c>
      <c r="F4" s="117"/>
      <c r="G4" s="117"/>
      <c r="H4" s="117"/>
      <c r="I4" s="117"/>
      <c r="J4" s="34" t="s">
        <v>8</v>
      </c>
      <c r="K4" s="139">
        <f>DATE($B1,$D1,1)</f>
        <v>44378</v>
      </c>
      <c r="L4" s="139">
        <f>DATEDIF(D4,K4,"Y")</f>
        <v>121</v>
      </c>
      <c r="M4" s="121" t="str">
        <f>IF(L4=0,"○",IF(L4=1,"△",IF(L4=2,"□",IF(L4=3,"◇","×"))))</f>
        <v>×</v>
      </c>
      <c r="N4" s="82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  <c r="AR4" s="83"/>
      <c r="AS4" s="35">
        <f>SUM(N4:AR4)</f>
        <v>0</v>
      </c>
      <c r="AT4" s="36">
        <f>COUNT(N4:AR4)</f>
        <v>0</v>
      </c>
      <c r="AU4" s="37" t="s">
        <v>25</v>
      </c>
      <c r="AV4" s="37"/>
    </row>
    <row r="5" spans="1:49" ht="21" customHeight="1" thickBot="1">
      <c r="A5" s="112"/>
      <c r="B5" s="114"/>
      <c r="C5" s="114"/>
      <c r="D5" s="116"/>
      <c r="E5" s="137"/>
      <c r="F5" s="118"/>
      <c r="G5" s="118"/>
      <c r="H5" s="118"/>
      <c r="I5" s="118"/>
      <c r="J5" s="38" t="s">
        <v>24</v>
      </c>
      <c r="K5" s="140"/>
      <c r="L5" s="141"/>
      <c r="M5" s="142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39" t="str">
        <f>IF(AT4=AT5,"○","×")</f>
        <v>○</v>
      </c>
      <c r="AT5" s="36">
        <f>COUNTIF(N5:AR5,"ａ")+COUNTIF(N5:AR5,"ｂ")+COUNTIF(N5:AR5,"ｃ")</f>
        <v>0</v>
      </c>
      <c r="AU5" s="37" t="s">
        <v>26</v>
      </c>
      <c r="AV5" s="37" t="s">
        <v>13</v>
      </c>
      <c r="AW5" s="8" t="s">
        <v>57</v>
      </c>
    </row>
    <row r="6" spans="1:49" ht="21" customHeight="1">
      <c r="A6" s="143">
        <v>2</v>
      </c>
      <c r="B6" s="145"/>
      <c r="C6" s="145"/>
      <c r="D6" s="146"/>
      <c r="E6" s="137" t="str">
        <f>IF(D6=""," ",DATEDIF(D6,K6,"Y")&amp;"歳"&amp;DATEDIF(D6,K6,"YM")&amp;"カ月")</f>
        <v xml:space="preserve"> </v>
      </c>
      <c r="F6" s="138"/>
      <c r="G6" s="138"/>
      <c r="H6" s="138"/>
      <c r="I6" s="138"/>
      <c r="J6" s="40" t="s">
        <v>8</v>
      </c>
      <c r="K6" s="139">
        <f>DATE($B1,$D1,1)</f>
        <v>44378</v>
      </c>
      <c r="L6" s="139">
        <f>DATEDIF(D6,K6,"Y")</f>
        <v>121</v>
      </c>
      <c r="M6" s="121" t="str">
        <f t="shared" ref="M6" si="1">IF(L6=0,"○",IF(L6=1,"△",IF(L6=2,"□",IF(L6=3,"◇","×"))))</f>
        <v>×</v>
      </c>
      <c r="N6" s="85"/>
      <c r="O6" s="85"/>
      <c r="P6" s="85"/>
      <c r="Q6" s="85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41">
        <f>SUM(N6:AR6)</f>
        <v>0</v>
      </c>
      <c r="AT6" s="36">
        <f t="shared" ref="AT6" si="2">COUNT(N6:AR6)</f>
        <v>0</v>
      </c>
      <c r="AU6" s="37" t="s">
        <v>27</v>
      </c>
      <c r="AV6" s="37" t="s">
        <v>12</v>
      </c>
      <c r="AW6" s="8" t="s">
        <v>56</v>
      </c>
    </row>
    <row r="7" spans="1:49" ht="21" customHeight="1" thickBot="1">
      <c r="A7" s="144"/>
      <c r="B7" s="114"/>
      <c r="C7" s="114"/>
      <c r="D7" s="116"/>
      <c r="E7" s="137"/>
      <c r="F7" s="118"/>
      <c r="G7" s="118"/>
      <c r="H7" s="118"/>
      <c r="I7" s="118"/>
      <c r="J7" s="38" t="s">
        <v>24</v>
      </c>
      <c r="K7" s="140"/>
      <c r="L7" s="141"/>
      <c r="M7" s="142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39" t="str">
        <f>IF(AT6=AT7,"○","×")</f>
        <v>○</v>
      </c>
      <c r="AT7" s="36">
        <f t="shared" ref="AT7" si="3">COUNTIF(N7:AR7,"ａ")+COUNTIF(N7:AR7,"ｂ")+COUNTIF(N7:AR7,"ｃ")</f>
        <v>0</v>
      </c>
      <c r="AV7" s="37" t="s">
        <v>11</v>
      </c>
    </row>
    <row r="8" spans="1:49" ht="21" customHeight="1">
      <c r="A8" s="143">
        <v>3</v>
      </c>
      <c r="B8" s="145"/>
      <c r="C8" s="145"/>
      <c r="D8" s="146"/>
      <c r="E8" s="137" t="str">
        <f>IF(D8=""," ",DATEDIF(D8,K8,"Y")&amp;"歳"&amp;DATEDIF(D8,K8,"YM")&amp;"カ月")</f>
        <v xml:space="preserve"> </v>
      </c>
      <c r="F8" s="138"/>
      <c r="G8" s="138"/>
      <c r="H8" s="138"/>
      <c r="I8" s="138"/>
      <c r="J8" s="40" t="s">
        <v>8</v>
      </c>
      <c r="K8" s="139">
        <f>DATE($B1,$D1,1)</f>
        <v>44378</v>
      </c>
      <c r="L8" s="139">
        <f>DATEDIF(D8,K8,"Y")</f>
        <v>121</v>
      </c>
      <c r="M8" s="121" t="str">
        <f t="shared" ref="M8" si="4">IF(L8=0,"○",IF(L8=1,"△",IF(L8=2,"□",IF(L8=3,"◇","×"))))</f>
        <v>×</v>
      </c>
      <c r="N8" s="87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108">
        <f>SUM(N8:AR8)</f>
        <v>0</v>
      </c>
      <c r="AT8" s="36">
        <f t="shared" ref="AT8" si="5">COUNT(N8:AR8)</f>
        <v>0</v>
      </c>
    </row>
    <row r="9" spans="1:49" ht="21" customHeight="1" thickBot="1">
      <c r="A9" s="144"/>
      <c r="B9" s="114"/>
      <c r="C9" s="114"/>
      <c r="D9" s="116"/>
      <c r="E9" s="137"/>
      <c r="F9" s="118"/>
      <c r="G9" s="118"/>
      <c r="H9" s="118"/>
      <c r="I9" s="118"/>
      <c r="J9" s="38" t="s">
        <v>24</v>
      </c>
      <c r="K9" s="140"/>
      <c r="L9" s="141"/>
      <c r="M9" s="142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39" t="str">
        <f>IF(AT8=AT9,"○","×")</f>
        <v>○</v>
      </c>
      <c r="AT9" s="36">
        <f t="shared" ref="AT9" si="6">COUNTIF(N9:AR9,"ａ")+COUNTIF(N9:AR9,"ｂ")+COUNTIF(N9:AR9,"ｃ")</f>
        <v>0</v>
      </c>
      <c r="AV9" s="8">
        <v>8</v>
      </c>
    </row>
    <row r="10" spans="1:49" ht="21" customHeight="1">
      <c r="A10" s="143">
        <v>4</v>
      </c>
      <c r="B10" s="145"/>
      <c r="C10" s="145"/>
      <c r="D10" s="146"/>
      <c r="E10" s="137" t="str">
        <f>IF(D10=""," ",DATEDIF(D10,K10,"Y")&amp;"歳"&amp;DATEDIF(D10,K10,"YM")&amp;"カ月")</f>
        <v xml:space="preserve"> </v>
      </c>
      <c r="F10" s="138"/>
      <c r="G10" s="138"/>
      <c r="H10" s="138"/>
      <c r="I10" s="138"/>
      <c r="J10" s="40" t="s">
        <v>8</v>
      </c>
      <c r="K10" s="139">
        <f>DATE($B1,$D1,1)</f>
        <v>44378</v>
      </c>
      <c r="L10" s="139">
        <f>DATEDIF(D10,K10,"Y")</f>
        <v>121</v>
      </c>
      <c r="M10" s="121" t="str">
        <f t="shared" ref="M10" si="7">IF(L10=0,"○",IF(L10=1,"△",IF(L10=2,"□",IF(L10=3,"◇","×"))))</f>
        <v>×</v>
      </c>
      <c r="N10" s="85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88"/>
      <c r="AP10" s="86"/>
      <c r="AQ10" s="86"/>
      <c r="AR10" s="86"/>
      <c r="AS10" s="41">
        <f>SUM(N10:AR10)</f>
        <v>0</v>
      </c>
      <c r="AT10" s="36">
        <f t="shared" ref="AT10" si="8">COUNT(N10:AR10)</f>
        <v>0</v>
      </c>
      <c r="AV10" s="8">
        <v>11</v>
      </c>
    </row>
    <row r="11" spans="1:49" ht="21" customHeight="1" thickBot="1">
      <c r="A11" s="144"/>
      <c r="B11" s="114"/>
      <c r="C11" s="114"/>
      <c r="D11" s="116"/>
      <c r="E11" s="137"/>
      <c r="F11" s="118"/>
      <c r="G11" s="118"/>
      <c r="H11" s="118"/>
      <c r="I11" s="118"/>
      <c r="J11" s="38" t="s">
        <v>24</v>
      </c>
      <c r="K11" s="140"/>
      <c r="L11" s="141"/>
      <c r="M11" s="142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9"/>
      <c r="AP11" s="84"/>
      <c r="AQ11" s="84"/>
      <c r="AR11" s="84"/>
      <c r="AS11" s="39" t="str">
        <f>IF(AT10=AT11,"○","×")</f>
        <v>○</v>
      </c>
      <c r="AT11" s="36">
        <f t="shared" ref="AT11" si="9">COUNTIF(N11:AR11,"ａ")+COUNTIF(N11:AR11,"ｂ")+COUNTIF(N11:AR11,"ｃ")</f>
        <v>0</v>
      </c>
    </row>
    <row r="12" spans="1:49" ht="21" customHeight="1">
      <c r="A12" s="143">
        <v>5</v>
      </c>
      <c r="B12" s="145"/>
      <c r="C12" s="145"/>
      <c r="D12" s="146"/>
      <c r="E12" s="137" t="str">
        <f>IF(D12=""," ",DATEDIF(D12,K12,"Y")&amp;"歳"&amp;DATEDIF(D12,K12,"YM")&amp;"カ月")</f>
        <v xml:space="preserve"> </v>
      </c>
      <c r="F12" s="138"/>
      <c r="G12" s="138"/>
      <c r="H12" s="138"/>
      <c r="I12" s="138"/>
      <c r="J12" s="40" t="s">
        <v>8</v>
      </c>
      <c r="K12" s="139">
        <f>DATE($B1,$D1,1)</f>
        <v>44378</v>
      </c>
      <c r="L12" s="139">
        <f>DATEDIF(D12,K12,"Y")</f>
        <v>121</v>
      </c>
      <c r="M12" s="121" t="str">
        <f t="shared" ref="M12" si="10">IF(L12=0,"○",IF(L12=1,"△",IF(L12=2,"□",IF(L12=3,"◇","×"))))</f>
        <v>×</v>
      </c>
      <c r="N12" s="87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  <c r="AH12" s="86"/>
      <c r="AI12" s="86"/>
      <c r="AJ12" s="86"/>
      <c r="AK12" s="86"/>
      <c r="AL12" s="86"/>
      <c r="AM12" s="86"/>
      <c r="AN12" s="86"/>
      <c r="AO12" s="86"/>
      <c r="AP12" s="86"/>
      <c r="AQ12" s="86"/>
      <c r="AR12" s="86"/>
      <c r="AS12" s="108">
        <f>SUM(N12:AR12)</f>
        <v>0</v>
      </c>
      <c r="AT12" s="36">
        <f t="shared" ref="AT12" si="11">COUNT(N12:AR12)</f>
        <v>0</v>
      </c>
    </row>
    <row r="13" spans="1:49" ht="21" customHeight="1" thickBot="1">
      <c r="A13" s="144"/>
      <c r="B13" s="114"/>
      <c r="C13" s="114"/>
      <c r="D13" s="116"/>
      <c r="E13" s="137"/>
      <c r="F13" s="118"/>
      <c r="G13" s="118"/>
      <c r="H13" s="118"/>
      <c r="I13" s="118"/>
      <c r="J13" s="38" t="s">
        <v>24</v>
      </c>
      <c r="K13" s="140"/>
      <c r="L13" s="141"/>
      <c r="M13" s="142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39" t="str">
        <f>IF(AT12=AT13,"○","×")</f>
        <v>○</v>
      </c>
      <c r="AT13" s="36">
        <f t="shared" ref="AT13" si="12">COUNTIF(N13:AR13,"ａ")+COUNTIF(N13:AR13,"ｂ")+COUNTIF(N13:AR13,"ｃ")</f>
        <v>0</v>
      </c>
    </row>
    <row r="14" spans="1:49" ht="21" customHeight="1">
      <c r="A14" s="143">
        <v>6</v>
      </c>
      <c r="B14" s="145"/>
      <c r="C14" s="145"/>
      <c r="D14" s="146"/>
      <c r="E14" s="137" t="str">
        <f>IF(D14=""," ",DATEDIF(D14,K14,"Y")&amp;"歳"&amp;DATEDIF(D14,K14,"YM")&amp;"カ月")</f>
        <v xml:space="preserve"> </v>
      </c>
      <c r="F14" s="138"/>
      <c r="G14" s="138"/>
      <c r="H14" s="138"/>
      <c r="I14" s="138"/>
      <c r="J14" s="40" t="s">
        <v>8</v>
      </c>
      <c r="K14" s="139">
        <f>DATE($B1,$D1,1)</f>
        <v>44378</v>
      </c>
      <c r="L14" s="139">
        <f>DATEDIF(D14,K14,"Y")</f>
        <v>121</v>
      </c>
      <c r="M14" s="121" t="str">
        <f t="shared" ref="M14" si="13">IF(L14=0,"○",IF(L14=1,"△",IF(L14=2,"□",IF(L14=3,"◇","×"))))</f>
        <v>×</v>
      </c>
      <c r="N14" s="85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41">
        <f>SUM(N14:AR14)</f>
        <v>0</v>
      </c>
      <c r="AT14" s="36">
        <f t="shared" ref="AT14" si="14">COUNT(N14:AR14)</f>
        <v>0</v>
      </c>
    </row>
    <row r="15" spans="1:49" ht="21" customHeight="1" thickBot="1">
      <c r="A15" s="144"/>
      <c r="B15" s="114"/>
      <c r="C15" s="114"/>
      <c r="D15" s="116"/>
      <c r="E15" s="137"/>
      <c r="F15" s="118"/>
      <c r="G15" s="118"/>
      <c r="H15" s="118"/>
      <c r="I15" s="118"/>
      <c r="J15" s="38" t="s">
        <v>24</v>
      </c>
      <c r="K15" s="140"/>
      <c r="L15" s="141"/>
      <c r="M15" s="142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39" t="str">
        <f>IF(AT14=AT15,"○","×")</f>
        <v>○</v>
      </c>
      <c r="AT15" s="36">
        <f t="shared" ref="AT15" si="15">COUNTIF(N15:AR15,"ａ")+COUNTIF(N15:AR15,"ｂ")+COUNTIF(N15:AR15,"ｃ")</f>
        <v>0</v>
      </c>
    </row>
    <row r="16" spans="1:49" ht="21" customHeight="1">
      <c r="A16" s="143">
        <v>7</v>
      </c>
      <c r="B16" s="145"/>
      <c r="C16" s="145"/>
      <c r="D16" s="146"/>
      <c r="E16" s="137" t="str">
        <f>IF(D16=""," ",DATEDIF(D16,K16,"Y")&amp;"歳"&amp;DATEDIF(D16,K16,"YM")&amp;"カ月")</f>
        <v xml:space="preserve"> </v>
      </c>
      <c r="F16" s="138"/>
      <c r="G16" s="138"/>
      <c r="H16" s="138"/>
      <c r="I16" s="138"/>
      <c r="J16" s="40" t="s">
        <v>8</v>
      </c>
      <c r="K16" s="139">
        <f>DATE($B1,$D1,1)</f>
        <v>44378</v>
      </c>
      <c r="L16" s="139">
        <f>DATEDIF(D16,K16,"Y")</f>
        <v>121</v>
      </c>
      <c r="M16" s="121" t="str">
        <f t="shared" ref="M16" si="16">IF(L16=0,"○",IF(L16=1,"△",IF(L16=2,"□",IF(L16=3,"◇","×"))))</f>
        <v>×</v>
      </c>
      <c r="N16" s="87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108">
        <f>SUM(N16:AR16)</f>
        <v>0</v>
      </c>
      <c r="AT16" s="36">
        <f t="shared" ref="AT16" si="17">COUNT(N16:AR16)</f>
        <v>0</v>
      </c>
    </row>
    <row r="17" spans="1:46" ht="21" customHeight="1" thickBot="1">
      <c r="A17" s="144"/>
      <c r="B17" s="114"/>
      <c r="C17" s="114"/>
      <c r="D17" s="116"/>
      <c r="E17" s="137"/>
      <c r="F17" s="118"/>
      <c r="G17" s="118"/>
      <c r="H17" s="118"/>
      <c r="I17" s="118"/>
      <c r="J17" s="38" t="s">
        <v>24</v>
      </c>
      <c r="K17" s="140"/>
      <c r="L17" s="141"/>
      <c r="M17" s="142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39" t="str">
        <f>IF(AT16=AT17,"○","×")</f>
        <v>○</v>
      </c>
      <c r="AT17" s="36">
        <f t="shared" ref="AT17" si="18">COUNTIF(N17:AR17,"ａ")+COUNTIF(N17:AR17,"ｂ")+COUNTIF(N17:AR17,"ｃ")</f>
        <v>0</v>
      </c>
    </row>
    <row r="18" spans="1:46" ht="21" customHeight="1">
      <c r="A18" s="143">
        <v>8</v>
      </c>
      <c r="B18" s="145"/>
      <c r="C18" s="145"/>
      <c r="D18" s="146"/>
      <c r="E18" s="137" t="str">
        <f>IF(D18=""," ",DATEDIF(D18,K18,"Y")&amp;"歳"&amp;DATEDIF(D18,K18,"YM")&amp;"カ月")</f>
        <v xml:space="preserve"> </v>
      </c>
      <c r="F18" s="138"/>
      <c r="G18" s="138"/>
      <c r="H18" s="138"/>
      <c r="I18" s="138"/>
      <c r="J18" s="40" t="s">
        <v>8</v>
      </c>
      <c r="K18" s="139">
        <f>DATE($B1,$D1,1)</f>
        <v>44378</v>
      </c>
      <c r="L18" s="139">
        <f>DATEDIF(D18,K18,"Y")</f>
        <v>121</v>
      </c>
      <c r="M18" s="121" t="str">
        <f t="shared" ref="M18" si="19">IF(L18=0,"○",IF(L18=1,"△",IF(L18=2,"□",IF(L18=3,"◇","×"))))</f>
        <v>×</v>
      </c>
      <c r="N18" s="85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  <c r="AH18" s="86"/>
      <c r="AI18" s="86"/>
      <c r="AJ18" s="86"/>
      <c r="AK18" s="86"/>
      <c r="AL18" s="86"/>
      <c r="AM18" s="86"/>
      <c r="AN18" s="86"/>
      <c r="AO18" s="88"/>
      <c r="AP18" s="86"/>
      <c r="AQ18" s="86"/>
      <c r="AR18" s="86"/>
      <c r="AS18" s="41">
        <f>SUM(N18:AR18)</f>
        <v>0</v>
      </c>
      <c r="AT18" s="36">
        <f t="shared" ref="AT18" si="20">COUNT(N18:AR18)</f>
        <v>0</v>
      </c>
    </row>
    <row r="19" spans="1:46" ht="21" customHeight="1" thickBot="1">
      <c r="A19" s="144"/>
      <c r="B19" s="114"/>
      <c r="C19" s="114"/>
      <c r="D19" s="116"/>
      <c r="E19" s="137"/>
      <c r="F19" s="118"/>
      <c r="G19" s="118"/>
      <c r="H19" s="118"/>
      <c r="I19" s="118"/>
      <c r="J19" s="38" t="s">
        <v>24</v>
      </c>
      <c r="K19" s="140"/>
      <c r="L19" s="141"/>
      <c r="M19" s="142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9"/>
      <c r="AP19" s="84"/>
      <c r="AQ19" s="84"/>
      <c r="AR19" s="84"/>
      <c r="AS19" s="39" t="str">
        <f>IF(AT18=AT19,"○","×")</f>
        <v>○</v>
      </c>
      <c r="AT19" s="36">
        <f t="shared" ref="AT19" si="21">COUNTIF(N19:AR19,"ａ")+COUNTIF(N19:AR19,"ｂ")+COUNTIF(N19:AR19,"ｃ")</f>
        <v>0</v>
      </c>
    </row>
    <row r="20" spans="1:46" ht="21" customHeight="1">
      <c r="A20" s="143">
        <v>9</v>
      </c>
      <c r="B20" s="145"/>
      <c r="C20" s="145"/>
      <c r="D20" s="146"/>
      <c r="E20" s="137" t="str">
        <f>IF(D20=""," ",DATEDIF(D20,K20,"Y")&amp;"歳"&amp;DATEDIF(D20,K20,"YM")&amp;"カ月")</f>
        <v xml:space="preserve"> </v>
      </c>
      <c r="F20" s="138"/>
      <c r="G20" s="138"/>
      <c r="H20" s="138"/>
      <c r="I20" s="138"/>
      <c r="J20" s="40" t="s">
        <v>8</v>
      </c>
      <c r="K20" s="139">
        <f>DATE($B1,$D1,1)</f>
        <v>44378</v>
      </c>
      <c r="L20" s="139">
        <f>DATEDIF(D20,K20,"Y")</f>
        <v>121</v>
      </c>
      <c r="M20" s="121" t="str">
        <f t="shared" ref="M20" si="22">IF(L20=0,"○",IF(L20=1,"△",IF(L20=2,"□",IF(L20=3,"◇","×"))))</f>
        <v>×</v>
      </c>
      <c r="N20" s="87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108">
        <f>SUM(N20:AR20)</f>
        <v>0</v>
      </c>
      <c r="AT20" s="36">
        <f t="shared" ref="AT20" si="23">COUNT(N20:AR20)</f>
        <v>0</v>
      </c>
    </row>
    <row r="21" spans="1:46" ht="21" customHeight="1" thickBot="1">
      <c r="A21" s="144"/>
      <c r="B21" s="114"/>
      <c r="C21" s="114"/>
      <c r="D21" s="116"/>
      <c r="E21" s="137"/>
      <c r="F21" s="118"/>
      <c r="G21" s="118"/>
      <c r="H21" s="118"/>
      <c r="I21" s="118"/>
      <c r="J21" s="38" t="s">
        <v>24</v>
      </c>
      <c r="K21" s="140"/>
      <c r="L21" s="141"/>
      <c r="M21" s="142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39" t="str">
        <f>IF(AT20=AT21,"○","×")</f>
        <v>○</v>
      </c>
      <c r="AT21" s="36">
        <f t="shared" ref="AT21" si="24">COUNTIF(N21:AR21,"ａ")+COUNTIF(N21:AR21,"ｂ")+COUNTIF(N21:AR21,"ｃ")</f>
        <v>0</v>
      </c>
    </row>
    <row r="22" spans="1:46" ht="21" customHeight="1">
      <c r="A22" s="143">
        <v>10</v>
      </c>
      <c r="B22" s="145"/>
      <c r="C22" s="145"/>
      <c r="D22" s="146"/>
      <c r="E22" s="137" t="str">
        <f>IF(D22=""," ",DATEDIF(D22,K22,"Y")&amp;"歳"&amp;DATEDIF(D22,K22,"YM")&amp;"カ月")</f>
        <v xml:space="preserve"> </v>
      </c>
      <c r="F22" s="138"/>
      <c r="G22" s="138"/>
      <c r="H22" s="138"/>
      <c r="I22" s="138"/>
      <c r="J22" s="40" t="s">
        <v>8</v>
      </c>
      <c r="K22" s="139">
        <f>DATE($B1,$D1,1)</f>
        <v>44378</v>
      </c>
      <c r="L22" s="139">
        <f>DATEDIF(D22,K22,"Y")</f>
        <v>121</v>
      </c>
      <c r="M22" s="121" t="str">
        <f t="shared" ref="M22" si="25">IF(L22=0,"○",IF(L22=1,"△",IF(L22=2,"□",IF(L22=3,"◇","×"))))</f>
        <v>×</v>
      </c>
      <c r="N22" s="85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41">
        <f>SUM(N22:AR22)</f>
        <v>0</v>
      </c>
      <c r="AT22" s="36">
        <f t="shared" ref="AT22" si="26">COUNT(N22:AR22)</f>
        <v>0</v>
      </c>
    </row>
    <row r="23" spans="1:46" ht="21" customHeight="1" thickBot="1">
      <c r="A23" s="144"/>
      <c r="B23" s="114"/>
      <c r="C23" s="114"/>
      <c r="D23" s="116"/>
      <c r="E23" s="137"/>
      <c r="F23" s="118"/>
      <c r="G23" s="118"/>
      <c r="H23" s="118"/>
      <c r="I23" s="118"/>
      <c r="J23" s="38" t="s">
        <v>24</v>
      </c>
      <c r="K23" s="140"/>
      <c r="L23" s="141"/>
      <c r="M23" s="142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39" t="str">
        <f>IF(AT22=AT23,"○","×")</f>
        <v>○</v>
      </c>
      <c r="AT23" s="36">
        <f t="shared" ref="AT23" si="27">COUNTIF(N23:AR23,"ａ")+COUNTIF(N23:AR23,"ｂ")+COUNTIF(N23:AR23,"ｃ")</f>
        <v>0</v>
      </c>
    </row>
    <row r="24" spans="1:46" ht="21" customHeight="1">
      <c r="A24" s="143">
        <v>11</v>
      </c>
      <c r="B24" s="145"/>
      <c r="C24" s="145"/>
      <c r="D24" s="146"/>
      <c r="E24" s="137" t="str">
        <f>IF(D24=""," ",DATEDIF(D24,K24,"Y")&amp;"歳"&amp;DATEDIF(D24,K24,"YM")&amp;"カ月")</f>
        <v xml:space="preserve"> </v>
      </c>
      <c r="F24" s="138"/>
      <c r="G24" s="138"/>
      <c r="H24" s="138"/>
      <c r="I24" s="138"/>
      <c r="J24" s="40" t="s">
        <v>8</v>
      </c>
      <c r="K24" s="139">
        <f>DATE($B1,$D1,1)</f>
        <v>44378</v>
      </c>
      <c r="L24" s="139">
        <f>DATEDIF(D24,K24,"Y")</f>
        <v>121</v>
      </c>
      <c r="M24" s="121" t="str">
        <f t="shared" ref="M24" si="28">IF(L24=0,"○",IF(L24=1,"△",IF(L24=2,"□",IF(L24=3,"◇","×"))))</f>
        <v>×</v>
      </c>
      <c r="N24" s="87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  <c r="AH24" s="86"/>
      <c r="AI24" s="86"/>
      <c r="AJ24" s="86"/>
      <c r="AK24" s="86"/>
      <c r="AL24" s="86"/>
      <c r="AM24" s="86"/>
      <c r="AN24" s="86"/>
      <c r="AO24" s="86"/>
      <c r="AP24" s="86"/>
      <c r="AQ24" s="86"/>
      <c r="AR24" s="86"/>
      <c r="AS24" s="108">
        <f>SUM(N24:AR24)</f>
        <v>0</v>
      </c>
      <c r="AT24" s="36">
        <f t="shared" ref="AT24" si="29">COUNT(N24:AR24)</f>
        <v>0</v>
      </c>
    </row>
    <row r="25" spans="1:46" ht="21" customHeight="1" thickBot="1">
      <c r="A25" s="144"/>
      <c r="B25" s="114"/>
      <c r="C25" s="114"/>
      <c r="D25" s="116"/>
      <c r="E25" s="137"/>
      <c r="F25" s="118"/>
      <c r="G25" s="118"/>
      <c r="H25" s="118"/>
      <c r="I25" s="118"/>
      <c r="J25" s="38" t="s">
        <v>24</v>
      </c>
      <c r="K25" s="140"/>
      <c r="L25" s="141"/>
      <c r="M25" s="142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39" t="str">
        <f>IF(AT24=AT25,"○","×")</f>
        <v>○</v>
      </c>
      <c r="AT25" s="36">
        <f t="shared" ref="AT25" si="30">COUNTIF(N25:AR25,"ａ")+COUNTIF(N25:AR25,"ｂ")+COUNTIF(N25:AR25,"ｃ")</f>
        <v>0</v>
      </c>
    </row>
    <row r="26" spans="1:46" ht="21" customHeight="1">
      <c r="A26" s="143">
        <v>12</v>
      </c>
      <c r="B26" s="145"/>
      <c r="C26" s="145"/>
      <c r="D26" s="146"/>
      <c r="E26" s="137" t="str">
        <f>IF(D26=""," ",DATEDIF(D26,K26,"Y")&amp;"歳"&amp;DATEDIF(D26,K26,"YM")&amp;"カ月")</f>
        <v xml:space="preserve"> </v>
      </c>
      <c r="F26" s="138"/>
      <c r="G26" s="138"/>
      <c r="H26" s="138"/>
      <c r="I26" s="138"/>
      <c r="J26" s="40" t="s">
        <v>8</v>
      </c>
      <c r="K26" s="139">
        <f>DATE($B1,$D1,1)</f>
        <v>44378</v>
      </c>
      <c r="L26" s="139">
        <f>DATEDIF(D26,K26,"Y")</f>
        <v>121</v>
      </c>
      <c r="M26" s="121" t="str">
        <f t="shared" ref="M26" si="31">IF(L26=0,"○",IF(L26=1,"△",IF(L26=2,"□",IF(L26=3,"◇","×"))))</f>
        <v>×</v>
      </c>
      <c r="N26" s="85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  <c r="AH26" s="86"/>
      <c r="AI26" s="86"/>
      <c r="AJ26" s="86"/>
      <c r="AK26" s="86"/>
      <c r="AL26" s="86"/>
      <c r="AM26" s="86"/>
      <c r="AN26" s="86"/>
      <c r="AO26" s="86"/>
      <c r="AP26" s="86"/>
      <c r="AQ26" s="86"/>
      <c r="AR26" s="86"/>
      <c r="AS26" s="41">
        <f>SUM(N26:AR26)</f>
        <v>0</v>
      </c>
      <c r="AT26" s="36">
        <f t="shared" ref="AT26" si="32">COUNT(N26:AR26)</f>
        <v>0</v>
      </c>
    </row>
    <row r="27" spans="1:46" ht="21" customHeight="1" thickBot="1">
      <c r="A27" s="144"/>
      <c r="B27" s="114"/>
      <c r="C27" s="114"/>
      <c r="D27" s="116"/>
      <c r="E27" s="137"/>
      <c r="F27" s="118"/>
      <c r="G27" s="118"/>
      <c r="H27" s="118"/>
      <c r="I27" s="118"/>
      <c r="J27" s="38" t="s">
        <v>24</v>
      </c>
      <c r="K27" s="140"/>
      <c r="L27" s="141"/>
      <c r="M27" s="142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39" t="str">
        <f>IF(AT26=AT27,"○","×")</f>
        <v>○</v>
      </c>
      <c r="AT27" s="36">
        <f t="shared" ref="AT27" si="33">COUNTIF(N27:AR27,"ａ")+COUNTIF(N27:AR27,"ｂ")+COUNTIF(N27:AR27,"ｃ")</f>
        <v>0</v>
      </c>
    </row>
    <row r="28" spans="1:46" ht="21" customHeight="1">
      <c r="A28" s="143">
        <v>13</v>
      </c>
      <c r="B28" s="145"/>
      <c r="C28" s="145"/>
      <c r="D28" s="146"/>
      <c r="E28" s="137" t="str">
        <f>IF(D28=""," ",DATEDIF(D28,K28,"Y")&amp;"歳"&amp;DATEDIF(D28,K28,"YM")&amp;"カ月")</f>
        <v xml:space="preserve"> </v>
      </c>
      <c r="F28" s="138"/>
      <c r="G28" s="138"/>
      <c r="H28" s="138"/>
      <c r="I28" s="138"/>
      <c r="J28" s="40" t="s">
        <v>8</v>
      </c>
      <c r="K28" s="139">
        <f>DATE($B1,$D1,1)</f>
        <v>44378</v>
      </c>
      <c r="L28" s="139">
        <f>DATEDIF(D28,K28,"Y")</f>
        <v>121</v>
      </c>
      <c r="M28" s="121" t="str">
        <f t="shared" ref="M28" si="34">IF(L28=0,"○",IF(L28=1,"△",IF(L28=2,"□",IF(L28=3,"◇","×"))))</f>
        <v>×</v>
      </c>
      <c r="N28" s="87"/>
      <c r="O28" s="86"/>
      <c r="P28" s="86"/>
      <c r="Q28" s="86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  <c r="AH28" s="86"/>
      <c r="AI28" s="86"/>
      <c r="AJ28" s="86"/>
      <c r="AK28" s="86"/>
      <c r="AL28" s="86"/>
      <c r="AM28" s="86"/>
      <c r="AN28" s="86"/>
      <c r="AO28" s="86"/>
      <c r="AP28" s="86"/>
      <c r="AQ28" s="86"/>
      <c r="AR28" s="86"/>
      <c r="AS28" s="108">
        <f>SUM(N28:AR28)</f>
        <v>0</v>
      </c>
      <c r="AT28" s="36">
        <f t="shared" ref="AT28" si="35">COUNT(N28:AR28)</f>
        <v>0</v>
      </c>
    </row>
    <row r="29" spans="1:46" ht="21" customHeight="1" thickBot="1">
      <c r="A29" s="144"/>
      <c r="B29" s="114"/>
      <c r="C29" s="114"/>
      <c r="D29" s="116"/>
      <c r="E29" s="137"/>
      <c r="F29" s="118"/>
      <c r="G29" s="118"/>
      <c r="H29" s="118"/>
      <c r="I29" s="118"/>
      <c r="J29" s="38" t="s">
        <v>24</v>
      </c>
      <c r="K29" s="140"/>
      <c r="L29" s="141"/>
      <c r="M29" s="142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39" t="str">
        <f>IF(AT28=AT29,"○","×")</f>
        <v>○</v>
      </c>
      <c r="AT29" s="36">
        <f t="shared" ref="AT29" si="36">COUNTIF(N29:AR29,"ａ")+COUNTIF(N29:AR29,"ｂ")+COUNTIF(N29:AR29,"ｃ")</f>
        <v>0</v>
      </c>
    </row>
    <row r="30" spans="1:46" ht="21" customHeight="1">
      <c r="A30" s="143">
        <v>14</v>
      </c>
      <c r="B30" s="145"/>
      <c r="C30" s="145"/>
      <c r="D30" s="146"/>
      <c r="E30" s="137" t="str">
        <f>IF(D30=""," ",DATEDIF(D30,K30,"Y")&amp;"歳"&amp;DATEDIF(D30,K30,"YM")&amp;"カ月")</f>
        <v xml:space="preserve"> </v>
      </c>
      <c r="F30" s="138"/>
      <c r="G30" s="138"/>
      <c r="H30" s="138"/>
      <c r="I30" s="138"/>
      <c r="J30" s="40" t="s">
        <v>8</v>
      </c>
      <c r="K30" s="139">
        <f>DATE($B1,$D1,1)</f>
        <v>44378</v>
      </c>
      <c r="L30" s="139">
        <f>DATEDIF(D30,K30,"Y")</f>
        <v>121</v>
      </c>
      <c r="M30" s="121" t="str">
        <f t="shared" ref="M30" si="37">IF(L30=0,"○",IF(L30=1,"△",IF(L30=2,"□",IF(L30=3,"◇","×"))))</f>
        <v>×</v>
      </c>
      <c r="N30" s="85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8"/>
      <c r="AP30" s="86"/>
      <c r="AQ30" s="86"/>
      <c r="AR30" s="86"/>
      <c r="AS30" s="41">
        <f>SUM(N30:AR30)</f>
        <v>0</v>
      </c>
      <c r="AT30" s="36">
        <f t="shared" ref="AT30" si="38">COUNT(N30:AR30)</f>
        <v>0</v>
      </c>
    </row>
    <row r="31" spans="1:46" ht="21" customHeight="1" thickBot="1">
      <c r="A31" s="144"/>
      <c r="B31" s="114"/>
      <c r="C31" s="114"/>
      <c r="D31" s="116"/>
      <c r="E31" s="137"/>
      <c r="F31" s="118"/>
      <c r="G31" s="118"/>
      <c r="H31" s="118"/>
      <c r="I31" s="118"/>
      <c r="J31" s="38" t="s">
        <v>24</v>
      </c>
      <c r="K31" s="140"/>
      <c r="L31" s="141"/>
      <c r="M31" s="142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9"/>
      <c r="AP31" s="84"/>
      <c r="AQ31" s="84"/>
      <c r="AR31" s="84"/>
      <c r="AS31" s="39" t="str">
        <f>IF(AT30=AT31,"○","×")</f>
        <v>○</v>
      </c>
      <c r="AT31" s="36">
        <f t="shared" ref="AT31" si="39">COUNTIF(N31:AR31,"ａ")+COUNTIF(N31:AR31,"ｂ")+COUNTIF(N31:AR31,"ｃ")</f>
        <v>0</v>
      </c>
    </row>
    <row r="32" spans="1:46" ht="21" customHeight="1">
      <c r="A32" s="143">
        <v>15</v>
      </c>
      <c r="B32" s="145"/>
      <c r="C32" s="145"/>
      <c r="D32" s="146"/>
      <c r="E32" s="137" t="str">
        <f>IF(D32=""," ",DATEDIF(D32,K32,"Y")&amp;"歳"&amp;DATEDIF(D32,K32,"YM")&amp;"カ月")</f>
        <v xml:space="preserve"> </v>
      </c>
      <c r="F32" s="138"/>
      <c r="G32" s="138"/>
      <c r="H32" s="138"/>
      <c r="I32" s="138"/>
      <c r="J32" s="40" t="s">
        <v>8</v>
      </c>
      <c r="K32" s="139">
        <f>DATE($B1,$D1,1)</f>
        <v>44378</v>
      </c>
      <c r="L32" s="139">
        <f>DATEDIF(D32,K32,"Y")</f>
        <v>121</v>
      </c>
      <c r="M32" s="121" t="str">
        <f t="shared" ref="M32" si="40">IF(L32=0,"○",IF(L32=1,"△",IF(L32=2,"□",IF(L32=3,"◇","×"))))</f>
        <v>×</v>
      </c>
      <c r="N32" s="87"/>
      <c r="O32" s="86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  <c r="AH32" s="86"/>
      <c r="AI32" s="86"/>
      <c r="AJ32" s="86"/>
      <c r="AK32" s="86"/>
      <c r="AL32" s="86"/>
      <c r="AM32" s="86"/>
      <c r="AN32" s="86"/>
      <c r="AO32" s="86"/>
      <c r="AP32" s="86"/>
      <c r="AQ32" s="86"/>
      <c r="AR32" s="86"/>
      <c r="AS32" s="108">
        <f>SUM(N32:AR32)</f>
        <v>0</v>
      </c>
      <c r="AT32" s="36">
        <f t="shared" ref="AT32" si="41">COUNT(N32:AR32)</f>
        <v>0</v>
      </c>
    </row>
    <row r="33" spans="1:46" ht="21" customHeight="1" thickBot="1">
      <c r="A33" s="144"/>
      <c r="B33" s="114"/>
      <c r="C33" s="114"/>
      <c r="D33" s="116"/>
      <c r="E33" s="137"/>
      <c r="F33" s="118"/>
      <c r="G33" s="118"/>
      <c r="H33" s="118"/>
      <c r="I33" s="118"/>
      <c r="J33" s="38" t="s">
        <v>24</v>
      </c>
      <c r="K33" s="140"/>
      <c r="L33" s="141"/>
      <c r="M33" s="142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39" t="str">
        <f>IF(AT32=AT33,"○","×")</f>
        <v>○</v>
      </c>
      <c r="AT33" s="36">
        <f t="shared" ref="AT33" si="42">COUNTIF(N33:AR33,"ａ")+COUNTIF(N33:AR33,"ｂ")+COUNTIF(N33:AR33,"ｃ")</f>
        <v>0</v>
      </c>
    </row>
    <row r="34" spans="1:46" ht="21" customHeight="1">
      <c r="A34" s="143">
        <v>16</v>
      </c>
      <c r="B34" s="145"/>
      <c r="C34" s="145"/>
      <c r="D34" s="146"/>
      <c r="E34" s="137" t="str">
        <f>IF(D34=""," ",DATEDIF(D34,K34,"Y")&amp;"歳"&amp;DATEDIF(D34,K34,"YM")&amp;"カ月")</f>
        <v xml:space="preserve"> </v>
      </c>
      <c r="F34" s="138"/>
      <c r="G34" s="138"/>
      <c r="H34" s="138"/>
      <c r="I34" s="138"/>
      <c r="J34" s="40" t="s">
        <v>8</v>
      </c>
      <c r="K34" s="139">
        <f>DATE($B1,$D1,1)</f>
        <v>44378</v>
      </c>
      <c r="L34" s="139">
        <f>DATEDIF(D34,K34,"Y")</f>
        <v>121</v>
      </c>
      <c r="M34" s="121" t="str">
        <f t="shared" ref="M34" si="43">IF(L34=0,"○",IF(L34=1,"△",IF(L34=2,"□",IF(L34=3,"◇","×"))))</f>
        <v>×</v>
      </c>
      <c r="N34" s="85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H34" s="86"/>
      <c r="AI34" s="86"/>
      <c r="AJ34" s="86"/>
      <c r="AK34" s="86"/>
      <c r="AL34" s="86"/>
      <c r="AM34" s="86"/>
      <c r="AN34" s="86"/>
      <c r="AO34" s="88"/>
      <c r="AP34" s="86"/>
      <c r="AQ34" s="86"/>
      <c r="AR34" s="86"/>
      <c r="AS34" s="41">
        <f>SUM(N34:AR34)</f>
        <v>0</v>
      </c>
      <c r="AT34" s="36">
        <f t="shared" ref="AT34" si="44">COUNT(N34:AR34)</f>
        <v>0</v>
      </c>
    </row>
    <row r="35" spans="1:46" ht="21" customHeight="1" thickBot="1">
      <c r="A35" s="144"/>
      <c r="B35" s="114"/>
      <c r="C35" s="114"/>
      <c r="D35" s="116"/>
      <c r="E35" s="137"/>
      <c r="F35" s="118"/>
      <c r="G35" s="118"/>
      <c r="H35" s="118"/>
      <c r="I35" s="118"/>
      <c r="J35" s="38" t="s">
        <v>24</v>
      </c>
      <c r="K35" s="140"/>
      <c r="L35" s="141"/>
      <c r="M35" s="142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9"/>
      <c r="AP35" s="84"/>
      <c r="AQ35" s="84"/>
      <c r="AR35" s="84"/>
      <c r="AS35" s="39" t="str">
        <f>IF(AT34=AT35,"○","×")</f>
        <v>○</v>
      </c>
      <c r="AT35" s="36">
        <f t="shared" ref="AT35" si="45">COUNTIF(N35:AR35,"ａ")+COUNTIF(N35:AR35,"ｂ")+COUNTIF(N35:AR35,"ｃ")</f>
        <v>0</v>
      </c>
    </row>
    <row r="36" spans="1:46" ht="21" customHeight="1">
      <c r="A36" s="143">
        <v>17</v>
      </c>
      <c r="B36" s="145"/>
      <c r="C36" s="145"/>
      <c r="D36" s="146"/>
      <c r="E36" s="137" t="str">
        <f>IF(D36=""," ",DATEDIF(D36,K36,"Y")&amp;"歳"&amp;DATEDIF(D36,K36,"YM")&amp;"カ月")</f>
        <v xml:space="preserve"> </v>
      </c>
      <c r="F36" s="138"/>
      <c r="G36" s="138"/>
      <c r="H36" s="138"/>
      <c r="I36" s="138"/>
      <c r="J36" s="40" t="s">
        <v>8</v>
      </c>
      <c r="K36" s="139">
        <f>DATE($B1,$D1,1)</f>
        <v>44378</v>
      </c>
      <c r="L36" s="139">
        <f>DATEDIF(D36,K36,"Y")</f>
        <v>121</v>
      </c>
      <c r="M36" s="121" t="str">
        <f t="shared" ref="M36" si="46">IF(L36=0,"○",IF(L36=1,"△",IF(L36=2,"□",IF(L36=3,"◇","×"))))</f>
        <v>×</v>
      </c>
      <c r="N36" s="87"/>
      <c r="O36" s="86"/>
      <c r="P36" s="86"/>
      <c r="Q36" s="86"/>
      <c r="R36" s="86"/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86"/>
      <c r="AE36" s="86"/>
      <c r="AF36" s="86"/>
      <c r="AG36" s="86"/>
      <c r="AH36" s="86"/>
      <c r="AI36" s="86"/>
      <c r="AJ36" s="86"/>
      <c r="AK36" s="86"/>
      <c r="AL36" s="86"/>
      <c r="AM36" s="86"/>
      <c r="AN36" s="86"/>
      <c r="AO36" s="86"/>
      <c r="AP36" s="86"/>
      <c r="AQ36" s="86"/>
      <c r="AR36" s="86"/>
      <c r="AS36" s="108">
        <f>SUM(N36:AR36)</f>
        <v>0</v>
      </c>
      <c r="AT36" s="36">
        <f t="shared" ref="AT36" si="47">COUNT(N36:AR36)</f>
        <v>0</v>
      </c>
    </row>
    <row r="37" spans="1:46" ht="21" customHeight="1" thickBot="1">
      <c r="A37" s="144"/>
      <c r="B37" s="114"/>
      <c r="C37" s="114"/>
      <c r="D37" s="116"/>
      <c r="E37" s="137"/>
      <c r="F37" s="118"/>
      <c r="G37" s="118"/>
      <c r="H37" s="118"/>
      <c r="I37" s="118"/>
      <c r="J37" s="38" t="s">
        <v>24</v>
      </c>
      <c r="K37" s="140"/>
      <c r="L37" s="141"/>
      <c r="M37" s="142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39" t="str">
        <f>IF(AT36=AT37,"○","×")</f>
        <v>○</v>
      </c>
      <c r="AT37" s="36">
        <f t="shared" ref="AT37" si="48">COUNTIF(N37:AR37,"ａ")+COUNTIF(N37:AR37,"ｂ")+COUNTIF(N37:AR37,"ｃ")</f>
        <v>0</v>
      </c>
    </row>
    <row r="38" spans="1:46" ht="21" customHeight="1">
      <c r="A38" s="143">
        <v>18</v>
      </c>
      <c r="B38" s="145"/>
      <c r="C38" s="145"/>
      <c r="D38" s="146"/>
      <c r="E38" s="137" t="str">
        <f>IF(D38=""," ",DATEDIF(D38,K38,"Y")&amp;"歳"&amp;DATEDIF(D38,K38,"YM")&amp;"カ月")</f>
        <v xml:space="preserve"> </v>
      </c>
      <c r="F38" s="138"/>
      <c r="G38" s="138"/>
      <c r="H38" s="138"/>
      <c r="I38" s="138"/>
      <c r="J38" s="40" t="s">
        <v>8</v>
      </c>
      <c r="K38" s="139">
        <f>DATE($B1,$D1,1)</f>
        <v>44378</v>
      </c>
      <c r="L38" s="139">
        <f>DATEDIF(D38,K38,"Y")</f>
        <v>121</v>
      </c>
      <c r="M38" s="121" t="str">
        <f t="shared" ref="M38" si="49">IF(L38=0,"○",IF(L38=1,"△",IF(L38=2,"□",IF(L38=3,"◇","×"))))</f>
        <v>×</v>
      </c>
      <c r="N38" s="85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6"/>
      <c r="AA38" s="86"/>
      <c r="AB38" s="86"/>
      <c r="AC38" s="86"/>
      <c r="AD38" s="86"/>
      <c r="AE38" s="86"/>
      <c r="AF38" s="86"/>
      <c r="AG38" s="86"/>
      <c r="AH38" s="86"/>
      <c r="AI38" s="86"/>
      <c r="AJ38" s="86"/>
      <c r="AK38" s="86"/>
      <c r="AL38" s="86"/>
      <c r="AM38" s="86"/>
      <c r="AN38" s="86"/>
      <c r="AO38" s="86"/>
      <c r="AP38" s="86"/>
      <c r="AQ38" s="86"/>
      <c r="AR38" s="86"/>
      <c r="AS38" s="41">
        <f>SUM(N38:AR38)</f>
        <v>0</v>
      </c>
      <c r="AT38" s="36">
        <f t="shared" ref="AT38" si="50">COUNT(N38:AR38)</f>
        <v>0</v>
      </c>
    </row>
    <row r="39" spans="1:46" ht="21" customHeight="1" thickBot="1">
      <c r="A39" s="144"/>
      <c r="B39" s="114"/>
      <c r="C39" s="114"/>
      <c r="D39" s="116"/>
      <c r="E39" s="137"/>
      <c r="F39" s="118"/>
      <c r="G39" s="118"/>
      <c r="H39" s="118"/>
      <c r="I39" s="118"/>
      <c r="J39" s="38" t="s">
        <v>24</v>
      </c>
      <c r="K39" s="140"/>
      <c r="L39" s="141"/>
      <c r="M39" s="142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39" t="str">
        <f>IF(AT38=AT39,"○","×")</f>
        <v>○</v>
      </c>
      <c r="AT39" s="36">
        <f t="shared" ref="AT39" si="51">COUNTIF(N39:AR39,"ａ")+COUNTIF(N39:AR39,"ｂ")+COUNTIF(N39:AR39,"ｃ")</f>
        <v>0</v>
      </c>
    </row>
    <row r="40" spans="1:46" ht="21" customHeight="1">
      <c r="A40" s="143">
        <v>19</v>
      </c>
      <c r="B40" s="145"/>
      <c r="C40" s="145"/>
      <c r="D40" s="146"/>
      <c r="E40" s="137" t="str">
        <f>IF(D40=""," ",DATEDIF(D40,K40,"Y")&amp;"歳"&amp;DATEDIF(D40,K40,"YM")&amp;"カ月")</f>
        <v xml:space="preserve"> </v>
      </c>
      <c r="F40" s="138"/>
      <c r="G40" s="138"/>
      <c r="H40" s="138"/>
      <c r="I40" s="138"/>
      <c r="J40" s="40" t="s">
        <v>8</v>
      </c>
      <c r="K40" s="139">
        <f>DATE($B1,$D1,1)</f>
        <v>44378</v>
      </c>
      <c r="L40" s="139">
        <f>DATEDIF(D40,K40,"Y")</f>
        <v>121</v>
      </c>
      <c r="M40" s="121" t="str">
        <f t="shared" ref="M40" si="52">IF(L40=0,"○",IF(L40=1,"△",IF(L40=2,"□",IF(L40=3,"◇","×"))))</f>
        <v>×</v>
      </c>
      <c r="N40" s="87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  <c r="AG40" s="86"/>
      <c r="AH40" s="86"/>
      <c r="AI40" s="86"/>
      <c r="AJ40" s="86"/>
      <c r="AK40" s="86"/>
      <c r="AL40" s="86"/>
      <c r="AM40" s="86"/>
      <c r="AN40" s="86"/>
      <c r="AO40" s="86"/>
      <c r="AP40" s="86"/>
      <c r="AQ40" s="86"/>
      <c r="AR40" s="86"/>
      <c r="AS40" s="108">
        <f>SUM(N40:AR40)</f>
        <v>0</v>
      </c>
      <c r="AT40" s="36">
        <f t="shared" ref="AT40" si="53">COUNT(N40:AR40)</f>
        <v>0</v>
      </c>
    </row>
    <row r="41" spans="1:46" ht="21" customHeight="1" thickBot="1">
      <c r="A41" s="144"/>
      <c r="B41" s="114"/>
      <c r="C41" s="114"/>
      <c r="D41" s="116"/>
      <c r="E41" s="137"/>
      <c r="F41" s="118"/>
      <c r="G41" s="118"/>
      <c r="H41" s="118"/>
      <c r="I41" s="118"/>
      <c r="J41" s="38" t="s">
        <v>24</v>
      </c>
      <c r="K41" s="140"/>
      <c r="L41" s="141"/>
      <c r="M41" s="142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39" t="str">
        <f>IF(AT40=AT41,"○","×")</f>
        <v>○</v>
      </c>
      <c r="AT41" s="36">
        <f t="shared" ref="AT41" si="54">COUNTIF(N41:AR41,"ａ")+COUNTIF(N41:AR41,"ｂ")+COUNTIF(N41:AR41,"ｃ")</f>
        <v>0</v>
      </c>
    </row>
    <row r="42" spans="1:46" ht="21" customHeight="1">
      <c r="A42" s="143">
        <v>20</v>
      </c>
      <c r="B42" s="145"/>
      <c r="C42" s="145"/>
      <c r="D42" s="146"/>
      <c r="E42" s="137" t="str">
        <f>IF(D42=""," ",DATEDIF(D42,K42,"Y")&amp;"歳"&amp;DATEDIF(D42,K42,"YM")&amp;"カ月")</f>
        <v xml:space="preserve"> </v>
      </c>
      <c r="F42" s="138"/>
      <c r="G42" s="138"/>
      <c r="H42" s="138"/>
      <c r="I42" s="138"/>
      <c r="J42" s="40" t="s">
        <v>8</v>
      </c>
      <c r="K42" s="139">
        <f>DATE($B1,$D1,1)</f>
        <v>44378</v>
      </c>
      <c r="L42" s="139">
        <f>DATEDIF(D42,K42,"Y")</f>
        <v>121</v>
      </c>
      <c r="M42" s="121" t="str">
        <f t="shared" ref="M42" si="55">IF(L42=0,"○",IF(L42=1,"△",IF(L42=2,"□",IF(L42=3,"◇","×"))))</f>
        <v>×</v>
      </c>
      <c r="N42" s="85"/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8"/>
      <c r="AP42" s="86"/>
      <c r="AQ42" s="86"/>
      <c r="AR42" s="86"/>
      <c r="AS42" s="41">
        <f>SUM(N42:AR42)</f>
        <v>0</v>
      </c>
      <c r="AT42" s="36">
        <f t="shared" ref="AT42" si="56">COUNT(N42:AR42)</f>
        <v>0</v>
      </c>
    </row>
    <row r="43" spans="1:46" ht="21" customHeight="1" thickBot="1">
      <c r="A43" s="144"/>
      <c r="B43" s="114"/>
      <c r="C43" s="114"/>
      <c r="D43" s="116"/>
      <c r="E43" s="137"/>
      <c r="F43" s="118"/>
      <c r="G43" s="118"/>
      <c r="H43" s="118"/>
      <c r="I43" s="118"/>
      <c r="J43" s="38" t="s">
        <v>24</v>
      </c>
      <c r="K43" s="140"/>
      <c r="L43" s="141"/>
      <c r="M43" s="142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9"/>
      <c r="AP43" s="84"/>
      <c r="AQ43" s="84"/>
      <c r="AR43" s="84"/>
      <c r="AS43" s="39" t="str">
        <f>IF(AT42=AT43,"○","×")</f>
        <v>○</v>
      </c>
      <c r="AT43" s="36">
        <f t="shared" ref="AT43" si="57">COUNTIF(N43:AR43,"ａ")+COUNTIF(N43:AR43,"ｂ")+COUNTIF(N43:AR43,"ｃ")</f>
        <v>0</v>
      </c>
    </row>
    <row r="44" spans="1:46" ht="21" customHeight="1">
      <c r="A44" s="143">
        <v>21</v>
      </c>
      <c r="B44" s="145"/>
      <c r="C44" s="145"/>
      <c r="D44" s="146"/>
      <c r="E44" s="137" t="str">
        <f>IF(D44=""," ",DATEDIF(D44,K44,"Y")&amp;"歳"&amp;DATEDIF(D44,K44,"YM")&amp;"カ月")</f>
        <v xml:space="preserve"> </v>
      </c>
      <c r="F44" s="138"/>
      <c r="G44" s="138"/>
      <c r="H44" s="138"/>
      <c r="I44" s="138"/>
      <c r="J44" s="40" t="s">
        <v>8</v>
      </c>
      <c r="K44" s="139">
        <f>DATE($B1,$D1,1)</f>
        <v>44378</v>
      </c>
      <c r="L44" s="139">
        <f>DATEDIF(D44,K44,"Y")</f>
        <v>121</v>
      </c>
      <c r="M44" s="121" t="str">
        <f t="shared" ref="M44" si="58">IF(L44=0,"○",IF(L44=1,"△",IF(L44=2,"□",IF(L44=3,"◇","×"))))</f>
        <v>×</v>
      </c>
      <c r="N44" s="87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6"/>
      <c r="AE44" s="86"/>
      <c r="AF44" s="86"/>
      <c r="AG44" s="86"/>
      <c r="AH44" s="86"/>
      <c r="AI44" s="86"/>
      <c r="AJ44" s="86"/>
      <c r="AK44" s="86"/>
      <c r="AL44" s="86"/>
      <c r="AM44" s="86"/>
      <c r="AN44" s="86"/>
      <c r="AO44" s="86"/>
      <c r="AP44" s="86"/>
      <c r="AQ44" s="86"/>
      <c r="AR44" s="86"/>
      <c r="AS44" s="108">
        <f>SUM(N44:AR44)</f>
        <v>0</v>
      </c>
      <c r="AT44" s="36">
        <f t="shared" ref="AT44" si="59">COUNT(N44:AR44)</f>
        <v>0</v>
      </c>
    </row>
    <row r="45" spans="1:46" ht="21" customHeight="1" thickBot="1">
      <c r="A45" s="144"/>
      <c r="B45" s="114"/>
      <c r="C45" s="114"/>
      <c r="D45" s="116"/>
      <c r="E45" s="137"/>
      <c r="F45" s="118"/>
      <c r="G45" s="118"/>
      <c r="H45" s="118"/>
      <c r="I45" s="118"/>
      <c r="J45" s="38" t="s">
        <v>24</v>
      </c>
      <c r="K45" s="140"/>
      <c r="L45" s="141"/>
      <c r="M45" s="142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39" t="str">
        <f>IF(AT44=AT45,"○","×")</f>
        <v>○</v>
      </c>
      <c r="AT45" s="36">
        <f t="shared" ref="AT45" si="60">COUNTIF(N45:AR45,"ａ")+COUNTIF(N45:AR45,"ｂ")+COUNTIF(N45:AR45,"ｃ")</f>
        <v>0</v>
      </c>
    </row>
    <row r="46" spans="1:46" ht="21" customHeight="1">
      <c r="A46" s="143">
        <v>22</v>
      </c>
      <c r="B46" s="145"/>
      <c r="C46" s="145"/>
      <c r="D46" s="146"/>
      <c r="E46" s="137" t="str">
        <f>IF(D46=""," ",DATEDIF(D46,K46,"Y")&amp;"歳"&amp;DATEDIF(D46,K46,"YM")&amp;"カ月")</f>
        <v xml:space="preserve"> </v>
      </c>
      <c r="F46" s="138"/>
      <c r="G46" s="138"/>
      <c r="H46" s="138"/>
      <c r="I46" s="138"/>
      <c r="J46" s="40" t="s">
        <v>8</v>
      </c>
      <c r="K46" s="139">
        <f>DATE($B1,$D1,1)</f>
        <v>44378</v>
      </c>
      <c r="L46" s="139">
        <f>DATEDIF(D46,K46,"Y")</f>
        <v>121</v>
      </c>
      <c r="M46" s="121" t="str">
        <f t="shared" ref="M46" si="61">IF(L46=0,"○",IF(L46=1,"△",IF(L46=2,"□",IF(L46=3,"◇","×"))))</f>
        <v>×</v>
      </c>
      <c r="N46" s="85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6"/>
      <c r="AG46" s="86"/>
      <c r="AH46" s="86"/>
      <c r="AI46" s="86"/>
      <c r="AJ46" s="86"/>
      <c r="AK46" s="86"/>
      <c r="AL46" s="86"/>
      <c r="AM46" s="86"/>
      <c r="AN46" s="86"/>
      <c r="AO46" s="88"/>
      <c r="AP46" s="86"/>
      <c r="AQ46" s="86"/>
      <c r="AR46" s="86"/>
      <c r="AS46" s="41">
        <f>SUM(N46:AR46)</f>
        <v>0</v>
      </c>
      <c r="AT46" s="36">
        <f t="shared" ref="AT46" si="62">COUNT(N46:AR46)</f>
        <v>0</v>
      </c>
    </row>
    <row r="47" spans="1:46" ht="21" customHeight="1" thickBot="1">
      <c r="A47" s="144"/>
      <c r="B47" s="114"/>
      <c r="C47" s="114"/>
      <c r="D47" s="116"/>
      <c r="E47" s="137"/>
      <c r="F47" s="118"/>
      <c r="G47" s="118"/>
      <c r="H47" s="118"/>
      <c r="I47" s="118"/>
      <c r="J47" s="38" t="s">
        <v>24</v>
      </c>
      <c r="K47" s="140"/>
      <c r="L47" s="141"/>
      <c r="M47" s="142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9"/>
      <c r="AP47" s="84"/>
      <c r="AQ47" s="84"/>
      <c r="AR47" s="84"/>
      <c r="AS47" s="39" t="str">
        <f>IF(AT46=AT47,"○","×")</f>
        <v>○</v>
      </c>
      <c r="AT47" s="36">
        <f t="shared" ref="AT47" si="63">COUNTIF(N47:AR47,"ａ")+COUNTIF(N47:AR47,"ｂ")+COUNTIF(N47:AR47,"ｃ")</f>
        <v>0</v>
      </c>
    </row>
    <row r="48" spans="1:46" ht="21" customHeight="1">
      <c r="A48" s="143">
        <v>23</v>
      </c>
      <c r="B48" s="145"/>
      <c r="C48" s="145"/>
      <c r="D48" s="146"/>
      <c r="E48" s="137" t="str">
        <f>IF(D48=""," ",DATEDIF(D48,K48,"Y")&amp;"歳"&amp;DATEDIF(D48,K48,"YM")&amp;"カ月")</f>
        <v xml:space="preserve"> </v>
      </c>
      <c r="F48" s="138"/>
      <c r="G48" s="138"/>
      <c r="H48" s="138"/>
      <c r="I48" s="138"/>
      <c r="J48" s="40" t="s">
        <v>8</v>
      </c>
      <c r="K48" s="139">
        <f>DATE($B1,$D1,1)</f>
        <v>44378</v>
      </c>
      <c r="L48" s="139">
        <f>DATEDIF(D48,K48,"Y")</f>
        <v>121</v>
      </c>
      <c r="M48" s="121" t="str">
        <f t="shared" ref="M48" si="64">IF(L48=0,"○",IF(L48=1,"△",IF(L48=2,"□",IF(L48=3,"◇","×"))))</f>
        <v>×</v>
      </c>
      <c r="N48" s="87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  <c r="AE48" s="86"/>
      <c r="AF48" s="86"/>
      <c r="AG48" s="86"/>
      <c r="AH48" s="86"/>
      <c r="AI48" s="86"/>
      <c r="AJ48" s="86"/>
      <c r="AK48" s="86"/>
      <c r="AL48" s="86"/>
      <c r="AM48" s="86"/>
      <c r="AN48" s="86"/>
      <c r="AO48" s="86"/>
      <c r="AP48" s="86"/>
      <c r="AQ48" s="86"/>
      <c r="AR48" s="86"/>
      <c r="AS48" s="108">
        <f>SUM(N48:AR48)</f>
        <v>0</v>
      </c>
      <c r="AT48" s="36">
        <f t="shared" ref="AT48" si="65">COUNT(N48:AR48)</f>
        <v>0</v>
      </c>
    </row>
    <row r="49" spans="1:46" ht="21" customHeight="1" thickBot="1">
      <c r="A49" s="144"/>
      <c r="B49" s="114"/>
      <c r="C49" s="114"/>
      <c r="D49" s="116"/>
      <c r="E49" s="137"/>
      <c r="F49" s="118"/>
      <c r="G49" s="118"/>
      <c r="H49" s="118"/>
      <c r="I49" s="118"/>
      <c r="J49" s="38" t="s">
        <v>24</v>
      </c>
      <c r="K49" s="140"/>
      <c r="L49" s="141"/>
      <c r="M49" s="142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39" t="str">
        <f>IF(AT48=AT49,"○","×")</f>
        <v>○</v>
      </c>
      <c r="AT49" s="36">
        <f t="shared" ref="AT49" si="66">COUNTIF(N49:AR49,"ａ")+COUNTIF(N49:AR49,"ｂ")+COUNTIF(N49:AR49,"ｃ")</f>
        <v>0</v>
      </c>
    </row>
    <row r="50" spans="1:46" ht="21" customHeight="1">
      <c r="A50" s="143">
        <v>24</v>
      </c>
      <c r="B50" s="145"/>
      <c r="C50" s="145"/>
      <c r="D50" s="146"/>
      <c r="E50" s="137" t="str">
        <f>IF(D50=""," ",DATEDIF(D50,K50,"Y")&amp;"歳"&amp;DATEDIF(D50,K50,"YM")&amp;"カ月")</f>
        <v xml:space="preserve"> </v>
      </c>
      <c r="F50" s="138"/>
      <c r="G50" s="138"/>
      <c r="H50" s="138"/>
      <c r="I50" s="138"/>
      <c r="J50" s="40" t="s">
        <v>8</v>
      </c>
      <c r="K50" s="139">
        <f>DATE($B1,$D1,1)</f>
        <v>44378</v>
      </c>
      <c r="L50" s="139">
        <f>DATEDIF(D50,K50,"Y")</f>
        <v>121</v>
      </c>
      <c r="M50" s="121" t="str">
        <f t="shared" ref="M50" si="67">IF(L50=0,"○",IF(L50=1,"△",IF(L50=2,"□",IF(L50=3,"◇","×"))))</f>
        <v>×</v>
      </c>
      <c r="N50" s="85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6"/>
      <c r="AG50" s="86"/>
      <c r="AH50" s="86"/>
      <c r="AI50" s="86"/>
      <c r="AJ50" s="86"/>
      <c r="AK50" s="86"/>
      <c r="AL50" s="86"/>
      <c r="AM50" s="86"/>
      <c r="AN50" s="86"/>
      <c r="AO50" s="86"/>
      <c r="AP50" s="86"/>
      <c r="AQ50" s="86"/>
      <c r="AR50" s="86"/>
      <c r="AS50" s="41">
        <f>SUM(N50:AR50)</f>
        <v>0</v>
      </c>
      <c r="AT50" s="36">
        <f t="shared" ref="AT50" si="68">COUNT(N50:AR50)</f>
        <v>0</v>
      </c>
    </row>
    <row r="51" spans="1:46" ht="21" customHeight="1" thickBot="1">
      <c r="A51" s="144"/>
      <c r="B51" s="114"/>
      <c r="C51" s="114"/>
      <c r="D51" s="116"/>
      <c r="E51" s="137"/>
      <c r="F51" s="118"/>
      <c r="G51" s="118"/>
      <c r="H51" s="118"/>
      <c r="I51" s="118"/>
      <c r="J51" s="38" t="s">
        <v>24</v>
      </c>
      <c r="K51" s="140"/>
      <c r="L51" s="141"/>
      <c r="M51" s="142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39" t="str">
        <f>IF(AT50=AT51,"○","×")</f>
        <v>○</v>
      </c>
      <c r="AT51" s="36">
        <f t="shared" ref="AT51" si="69">COUNTIF(N51:AR51,"ａ")+COUNTIF(N51:AR51,"ｂ")+COUNTIF(N51:AR51,"ｃ")</f>
        <v>0</v>
      </c>
    </row>
    <row r="52" spans="1:46" ht="21" customHeight="1">
      <c r="A52" s="143">
        <v>25</v>
      </c>
      <c r="B52" s="145"/>
      <c r="C52" s="145"/>
      <c r="D52" s="146"/>
      <c r="E52" s="137" t="str">
        <f>IF(D52=""," ",DATEDIF(D52,K52,"Y")&amp;"歳"&amp;DATEDIF(D52,K52,"YM")&amp;"カ月")</f>
        <v xml:space="preserve"> </v>
      </c>
      <c r="F52" s="138"/>
      <c r="G52" s="138"/>
      <c r="H52" s="138"/>
      <c r="I52" s="138"/>
      <c r="J52" s="40" t="s">
        <v>8</v>
      </c>
      <c r="K52" s="139">
        <f>DATE($B1,$D1,1)</f>
        <v>44378</v>
      </c>
      <c r="L52" s="139">
        <f>DATEDIF(D52,K52,"Y")</f>
        <v>121</v>
      </c>
      <c r="M52" s="121" t="str">
        <f t="shared" ref="M52" si="70">IF(L52=0,"○",IF(L52=1,"△",IF(L52=2,"□",IF(L52=3,"◇","×"))))</f>
        <v>×</v>
      </c>
      <c r="N52" s="87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  <c r="Z52" s="86"/>
      <c r="AA52" s="86"/>
      <c r="AB52" s="86"/>
      <c r="AC52" s="86"/>
      <c r="AD52" s="86"/>
      <c r="AE52" s="86"/>
      <c r="AF52" s="86"/>
      <c r="AG52" s="86"/>
      <c r="AH52" s="86"/>
      <c r="AI52" s="86"/>
      <c r="AJ52" s="86"/>
      <c r="AK52" s="86"/>
      <c r="AL52" s="86"/>
      <c r="AM52" s="86"/>
      <c r="AN52" s="86"/>
      <c r="AO52" s="86"/>
      <c r="AP52" s="86"/>
      <c r="AQ52" s="86"/>
      <c r="AR52" s="86"/>
      <c r="AS52" s="41">
        <f>SUM(N52:AR52)</f>
        <v>0</v>
      </c>
      <c r="AT52" s="36">
        <f t="shared" ref="AT52" si="71">COUNT(N52:AR52)</f>
        <v>0</v>
      </c>
    </row>
    <row r="53" spans="1:46" ht="21" customHeight="1" thickBot="1">
      <c r="A53" s="144"/>
      <c r="B53" s="114"/>
      <c r="C53" s="114"/>
      <c r="D53" s="116"/>
      <c r="E53" s="137"/>
      <c r="F53" s="118"/>
      <c r="G53" s="118"/>
      <c r="H53" s="118"/>
      <c r="I53" s="118"/>
      <c r="J53" s="38" t="s">
        <v>24</v>
      </c>
      <c r="K53" s="140"/>
      <c r="L53" s="141"/>
      <c r="M53" s="142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39" t="str">
        <f>IF(AT52=AT53,"○","×")</f>
        <v>○</v>
      </c>
      <c r="AT53" s="36">
        <f t="shared" ref="AT53" si="72">COUNTIF(N53:AR53,"ａ")+COUNTIF(N53:AR53,"ｂ")+COUNTIF(N53:AR53,"ｃ")</f>
        <v>0</v>
      </c>
    </row>
    <row r="54" spans="1:46" ht="21" customHeight="1">
      <c r="A54" s="143">
        <v>26</v>
      </c>
      <c r="B54" s="145"/>
      <c r="C54" s="145"/>
      <c r="D54" s="146"/>
      <c r="E54" s="137" t="str">
        <f>IF(D54=""," ",DATEDIF(D54,K54,"Y")&amp;"歳"&amp;DATEDIF(D54,K54,"YM")&amp;"カ月")</f>
        <v xml:space="preserve"> </v>
      </c>
      <c r="F54" s="138"/>
      <c r="G54" s="138"/>
      <c r="H54" s="138"/>
      <c r="I54" s="138"/>
      <c r="J54" s="40" t="s">
        <v>8</v>
      </c>
      <c r="K54" s="139">
        <f>DATE($B1,$D1,1)</f>
        <v>44378</v>
      </c>
      <c r="L54" s="139">
        <f>DATEDIF(D54,K54,"Y")</f>
        <v>121</v>
      </c>
      <c r="M54" s="121" t="str">
        <f t="shared" ref="M54" si="73">IF(L54=0,"○",IF(L54=1,"△",IF(L54=2,"□",IF(L54=3,"◇","×"))))</f>
        <v>×</v>
      </c>
      <c r="N54" s="85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  <c r="AA54" s="86"/>
      <c r="AB54" s="86"/>
      <c r="AC54" s="86"/>
      <c r="AD54" s="86"/>
      <c r="AE54" s="86"/>
      <c r="AF54" s="86"/>
      <c r="AG54" s="86"/>
      <c r="AH54" s="86"/>
      <c r="AI54" s="86"/>
      <c r="AJ54" s="86"/>
      <c r="AK54" s="86"/>
      <c r="AL54" s="86"/>
      <c r="AM54" s="86"/>
      <c r="AN54" s="86"/>
      <c r="AO54" s="86"/>
      <c r="AP54" s="86"/>
      <c r="AQ54" s="86"/>
      <c r="AR54" s="86"/>
      <c r="AS54" s="41">
        <f>SUM(N54:AR54)</f>
        <v>0</v>
      </c>
      <c r="AT54" s="36">
        <f t="shared" ref="AT54" si="74">COUNT(N54:AR54)</f>
        <v>0</v>
      </c>
    </row>
    <row r="55" spans="1:46" ht="21" customHeight="1" thickBot="1">
      <c r="A55" s="144"/>
      <c r="B55" s="114"/>
      <c r="C55" s="114"/>
      <c r="D55" s="116"/>
      <c r="E55" s="137"/>
      <c r="F55" s="118"/>
      <c r="G55" s="118"/>
      <c r="H55" s="118"/>
      <c r="I55" s="118"/>
      <c r="J55" s="38" t="s">
        <v>24</v>
      </c>
      <c r="K55" s="140"/>
      <c r="L55" s="141"/>
      <c r="M55" s="142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39" t="str">
        <f>IF(AT54=AT55,"○","×")</f>
        <v>○</v>
      </c>
      <c r="AT55" s="36">
        <f t="shared" ref="AT55" si="75">COUNTIF(N55:AR55,"ａ")+COUNTIF(N55:AR55,"ｂ")+COUNTIF(N55:AR55,"ｃ")</f>
        <v>0</v>
      </c>
    </row>
    <row r="56" spans="1:46" ht="21" customHeight="1">
      <c r="A56" s="143">
        <v>27</v>
      </c>
      <c r="B56" s="145"/>
      <c r="C56" s="145"/>
      <c r="D56" s="146"/>
      <c r="E56" s="137" t="str">
        <f>IF(D56=""," ",DATEDIF(D56,K56,"Y")&amp;"歳"&amp;DATEDIF(D56,K56,"YM")&amp;"カ月")</f>
        <v xml:space="preserve"> </v>
      </c>
      <c r="F56" s="138"/>
      <c r="G56" s="138"/>
      <c r="H56" s="138"/>
      <c r="I56" s="138"/>
      <c r="J56" s="40" t="s">
        <v>8</v>
      </c>
      <c r="K56" s="139">
        <f>DATE($B1,$D1,1)</f>
        <v>44378</v>
      </c>
      <c r="L56" s="139">
        <f>DATEDIF(D56,K56,"Y")</f>
        <v>121</v>
      </c>
      <c r="M56" s="121" t="str">
        <f t="shared" ref="M56" si="76">IF(L56=0,"○",IF(L56=1,"△",IF(L56=2,"□",IF(L56=3,"◇","×"))))</f>
        <v>×</v>
      </c>
      <c r="N56" s="87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  <c r="AA56" s="86"/>
      <c r="AB56" s="86"/>
      <c r="AC56" s="86"/>
      <c r="AD56" s="86"/>
      <c r="AE56" s="86"/>
      <c r="AF56" s="86"/>
      <c r="AG56" s="86"/>
      <c r="AH56" s="86"/>
      <c r="AI56" s="86"/>
      <c r="AJ56" s="86"/>
      <c r="AK56" s="86"/>
      <c r="AL56" s="86"/>
      <c r="AM56" s="86"/>
      <c r="AN56" s="86"/>
      <c r="AO56" s="86"/>
      <c r="AP56" s="86"/>
      <c r="AQ56" s="86"/>
      <c r="AR56" s="86"/>
      <c r="AS56" s="41">
        <f>SUM(N56:AR56)</f>
        <v>0</v>
      </c>
      <c r="AT56" s="36">
        <f t="shared" ref="AT56" si="77">COUNT(N56:AR56)</f>
        <v>0</v>
      </c>
    </row>
    <row r="57" spans="1:46" ht="21" customHeight="1" thickBot="1">
      <c r="A57" s="144"/>
      <c r="B57" s="114"/>
      <c r="C57" s="114"/>
      <c r="D57" s="116"/>
      <c r="E57" s="137"/>
      <c r="F57" s="118"/>
      <c r="G57" s="118"/>
      <c r="H57" s="118"/>
      <c r="I57" s="118"/>
      <c r="J57" s="38" t="s">
        <v>24</v>
      </c>
      <c r="K57" s="140"/>
      <c r="L57" s="141"/>
      <c r="M57" s="142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39" t="str">
        <f>IF(AT56=AT57,"○","×")</f>
        <v>○</v>
      </c>
      <c r="AT57" s="36">
        <f t="shared" ref="AT57" si="78">COUNTIF(N57:AR57,"ａ")+COUNTIF(N57:AR57,"ｂ")+COUNTIF(N57:AR57,"ｃ")</f>
        <v>0</v>
      </c>
    </row>
    <row r="58" spans="1:46" ht="21" customHeight="1">
      <c r="A58" s="143">
        <v>28</v>
      </c>
      <c r="B58" s="145"/>
      <c r="C58" s="145"/>
      <c r="D58" s="146"/>
      <c r="E58" s="137" t="str">
        <f>IF(D58=""," ",DATEDIF(D58,K58,"Y")&amp;"歳"&amp;DATEDIF(D58,K58,"YM")&amp;"カ月")</f>
        <v xml:space="preserve"> </v>
      </c>
      <c r="F58" s="138"/>
      <c r="G58" s="138"/>
      <c r="H58" s="138"/>
      <c r="I58" s="138"/>
      <c r="J58" s="40" t="s">
        <v>8</v>
      </c>
      <c r="K58" s="139">
        <f>DATE($B1,$D1,1)</f>
        <v>44378</v>
      </c>
      <c r="L58" s="139">
        <f>DATEDIF(D58,K58,"Y")</f>
        <v>121</v>
      </c>
      <c r="M58" s="121" t="str">
        <f t="shared" ref="M58" si="79">IF(L58=0,"○",IF(L58=1,"△",IF(L58=2,"□",IF(L58=3,"◇","×"))))</f>
        <v>×</v>
      </c>
      <c r="N58" s="85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41">
        <f>SUM(N58:AR58)</f>
        <v>0</v>
      </c>
      <c r="AT58" s="36">
        <f t="shared" ref="AT58" si="80">COUNT(N58:AR58)</f>
        <v>0</v>
      </c>
    </row>
    <row r="59" spans="1:46" ht="21" customHeight="1" thickBot="1">
      <c r="A59" s="144"/>
      <c r="B59" s="114"/>
      <c r="C59" s="114"/>
      <c r="D59" s="116"/>
      <c r="E59" s="137"/>
      <c r="F59" s="118"/>
      <c r="G59" s="118"/>
      <c r="H59" s="118"/>
      <c r="I59" s="118"/>
      <c r="J59" s="38" t="s">
        <v>24</v>
      </c>
      <c r="K59" s="140"/>
      <c r="L59" s="141"/>
      <c r="M59" s="142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39" t="str">
        <f>IF(AT58=AT59,"○","×")</f>
        <v>○</v>
      </c>
      <c r="AT59" s="36">
        <f t="shared" ref="AT59" si="81">COUNTIF(N59:AR59,"ａ")+COUNTIF(N59:AR59,"ｂ")+COUNTIF(N59:AR59,"ｃ")</f>
        <v>0</v>
      </c>
    </row>
    <row r="60" spans="1:46" ht="21" customHeight="1">
      <c r="A60" s="143">
        <v>29</v>
      </c>
      <c r="B60" s="145"/>
      <c r="C60" s="145"/>
      <c r="D60" s="146"/>
      <c r="E60" s="137" t="str">
        <f>IF(D60=""," ",DATEDIF(D60,K60,"Y")&amp;"歳"&amp;DATEDIF(D60,K60,"YM")&amp;"カ月")</f>
        <v xml:space="preserve"> </v>
      </c>
      <c r="F60" s="138"/>
      <c r="G60" s="138"/>
      <c r="H60" s="138"/>
      <c r="I60" s="138"/>
      <c r="J60" s="40" t="s">
        <v>8</v>
      </c>
      <c r="K60" s="139">
        <f>DATE($B1,$D1,1)</f>
        <v>44378</v>
      </c>
      <c r="L60" s="139">
        <f>DATEDIF(D60,K60,"Y")</f>
        <v>121</v>
      </c>
      <c r="M60" s="121" t="str">
        <f t="shared" ref="M60" si="82">IF(L60=0,"○",IF(L60=1,"△",IF(L60=2,"□",IF(L60=3,"◇","×"))))</f>
        <v>×</v>
      </c>
      <c r="N60" s="87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  <c r="AA60" s="86"/>
      <c r="AB60" s="86"/>
      <c r="AC60" s="86"/>
      <c r="AD60" s="86"/>
      <c r="AE60" s="86"/>
      <c r="AF60" s="86"/>
      <c r="AG60" s="86"/>
      <c r="AH60" s="86"/>
      <c r="AI60" s="86"/>
      <c r="AJ60" s="86"/>
      <c r="AK60" s="86"/>
      <c r="AL60" s="86"/>
      <c r="AM60" s="86"/>
      <c r="AN60" s="86"/>
      <c r="AO60" s="86"/>
      <c r="AP60" s="86"/>
      <c r="AQ60" s="86"/>
      <c r="AR60" s="86"/>
      <c r="AS60" s="41">
        <f>SUM(N60:AR60)</f>
        <v>0</v>
      </c>
      <c r="AT60" s="36">
        <f t="shared" ref="AT60" si="83">COUNT(N60:AR60)</f>
        <v>0</v>
      </c>
    </row>
    <row r="61" spans="1:46" ht="21" customHeight="1" thickBot="1">
      <c r="A61" s="144"/>
      <c r="B61" s="114"/>
      <c r="C61" s="114"/>
      <c r="D61" s="116"/>
      <c r="E61" s="137"/>
      <c r="F61" s="118"/>
      <c r="G61" s="118"/>
      <c r="H61" s="118"/>
      <c r="I61" s="118"/>
      <c r="J61" s="38" t="s">
        <v>24</v>
      </c>
      <c r="K61" s="140"/>
      <c r="L61" s="141"/>
      <c r="M61" s="142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4"/>
      <c r="AS61" s="39" t="str">
        <f>IF(AT60=AT61,"○","×")</f>
        <v>○</v>
      </c>
      <c r="AT61" s="36">
        <f t="shared" ref="AT61" si="84">COUNTIF(N61:AR61,"ａ")+COUNTIF(N61:AR61,"ｂ")+COUNTIF(N61:AR61,"ｃ")</f>
        <v>0</v>
      </c>
    </row>
    <row r="62" spans="1:46" ht="21" customHeight="1">
      <c r="A62" s="143">
        <v>30</v>
      </c>
      <c r="B62" s="145"/>
      <c r="C62" s="145"/>
      <c r="D62" s="146"/>
      <c r="E62" s="137" t="str">
        <f>IF(D62=""," ",DATEDIF(D62,K62,"Y")&amp;"歳"&amp;DATEDIF(D62,K62,"YM")&amp;"カ月")</f>
        <v xml:space="preserve"> </v>
      </c>
      <c r="F62" s="138"/>
      <c r="G62" s="138"/>
      <c r="H62" s="138"/>
      <c r="I62" s="138"/>
      <c r="J62" s="40" t="s">
        <v>8</v>
      </c>
      <c r="K62" s="139">
        <f>DATE($B1,$D1,1)</f>
        <v>44378</v>
      </c>
      <c r="L62" s="139">
        <f>DATEDIF(D62,K62,"Y")</f>
        <v>121</v>
      </c>
      <c r="M62" s="121" t="str">
        <f t="shared" ref="M62" si="85">IF(L62=0,"○",IF(L62=1,"△",IF(L62=2,"□",IF(L62=3,"◇","×"))))</f>
        <v>×</v>
      </c>
      <c r="N62" s="87"/>
      <c r="O62" s="86"/>
      <c r="P62" s="86"/>
      <c r="Q62" s="86"/>
      <c r="R62" s="86"/>
      <c r="S62" s="86"/>
      <c r="T62" s="86"/>
      <c r="U62" s="86"/>
      <c r="V62" s="86"/>
      <c r="W62" s="86"/>
      <c r="X62" s="86"/>
      <c r="Y62" s="86"/>
      <c r="Z62" s="86"/>
      <c r="AA62" s="86"/>
      <c r="AB62" s="86"/>
      <c r="AC62" s="86"/>
      <c r="AD62" s="86"/>
      <c r="AE62" s="86"/>
      <c r="AF62" s="86"/>
      <c r="AG62" s="86"/>
      <c r="AH62" s="86"/>
      <c r="AI62" s="86"/>
      <c r="AJ62" s="86"/>
      <c r="AK62" s="86"/>
      <c r="AL62" s="86"/>
      <c r="AM62" s="86"/>
      <c r="AN62" s="86"/>
      <c r="AO62" s="86"/>
      <c r="AP62" s="86"/>
      <c r="AQ62" s="86"/>
      <c r="AR62" s="86"/>
      <c r="AS62" s="41">
        <f>SUM(N62:AR62)</f>
        <v>0</v>
      </c>
      <c r="AT62" s="36">
        <f t="shared" ref="AT62" si="86">COUNT(N62:AR62)</f>
        <v>0</v>
      </c>
    </row>
    <row r="63" spans="1:46" ht="21" customHeight="1" thickBot="1">
      <c r="A63" s="144"/>
      <c r="B63" s="114"/>
      <c r="C63" s="114"/>
      <c r="D63" s="116"/>
      <c r="E63" s="137"/>
      <c r="F63" s="118"/>
      <c r="G63" s="118"/>
      <c r="H63" s="118"/>
      <c r="I63" s="118"/>
      <c r="J63" s="38" t="s">
        <v>24</v>
      </c>
      <c r="K63" s="140"/>
      <c r="L63" s="141"/>
      <c r="M63" s="142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  <c r="AR63" s="84"/>
      <c r="AS63" s="39" t="str">
        <f>IF(AT62=AT63,"○","×")</f>
        <v>○</v>
      </c>
      <c r="AT63" s="36">
        <f t="shared" ref="AT63" si="87">COUNTIF(N63:AR63,"ａ")+COUNTIF(N63:AR63,"ｂ")+COUNTIF(N63:AR63,"ｃ")</f>
        <v>0</v>
      </c>
    </row>
    <row r="64" spans="1:46" ht="21" customHeight="1">
      <c r="A64" s="143">
        <v>31</v>
      </c>
      <c r="B64" s="145"/>
      <c r="C64" s="145"/>
      <c r="D64" s="146"/>
      <c r="E64" s="137" t="str">
        <f>IF(D64=""," ",DATEDIF(D64,K64,"Y")&amp;"歳"&amp;DATEDIF(D64,K64,"YM")&amp;"カ月")</f>
        <v xml:space="preserve"> </v>
      </c>
      <c r="F64" s="138"/>
      <c r="G64" s="138"/>
      <c r="H64" s="138"/>
      <c r="I64" s="138"/>
      <c r="J64" s="40" t="s">
        <v>8</v>
      </c>
      <c r="K64" s="139">
        <f>DATE($B1,$D1,1)</f>
        <v>44378</v>
      </c>
      <c r="L64" s="139">
        <f>DATEDIF(D64,K64,"Y")</f>
        <v>121</v>
      </c>
      <c r="M64" s="121" t="str">
        <f t="shared" ref="M64" si="88">IF(L64=0,"○",IF(L64=1,"△",IF(L64=2,"□",IF(L64=3,"◇","×"))))</f>
        <v>×</v>
      </c>
      <c r="N64" s="87"/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  <c r="Z64" s="86"/>
      <c r="AA64" s="86"/>
      <c r="AB64" s="86"/>
      <c r="AC64" s="86"/>
      <c r="AD64" s="86"/>
      <c r="AE64" s="86"/>
      <c r="AF64" s="86"/>
      <c r="AG64" s="86"/>
      <c r="AH64" s="86"/>
      <c r="AI64" s="86"/>
      <c r="AJ64" s="86"/>
      <c r="AK64" s="86"/>
      <c r="AL64" s="86"/>
      <c r="AM64" s="86"/>
      <c r="AN64" s="86"/>
      <c r="AO64" s="86"/>
      <c r="AP64" s="86"/>
      <c r="AQ64" s="86"/>
      <c r="AR64" s="86"/>
      <c r="AS64" s="41">
        <f>SUM(N64:AR64)</f>
        <v>0</v>
      </c>
      <c r="AT64" s="36">
        <f t="shared" ref="AT64" si="89">COUNT(N64:AR64)</f>
        <v>0</v>
      </c>
    </row>
    <row r="65" spans="1:46" ht="21" customHeight="1" thickBot="1">
      <c r="A65" s="144"/>
      <c r="B65" s="114"/>
      <c r="C65" s="114"/>
      <c r="D65" s="116"/>
      <c r="E65" s="137"/>
      <c r="F65" s="118"/>
      <c r="G65" s="118"/>
      <c r="H65" s="118"/>
      <c r="I65" s="118"/>
      <c r="J65" s="38" t="s">
        <v>24</v>
      </c>
      <c r="K65" s="140"/>
      <c r="L65" s="141"/>
      <c r="M65" s="142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84"/>
      <c r="AQ65" s="84"/>
      <c r="AR65" s="84"/>
      <c r="AS65" s="39" t="str">
        <f>IF(AT64=AT65,"○","×")</f>
        <v>○</v>
      </c>
      <c r="AT65" s="36">
        <f t="shared" ref="AT65" si="90">COUNTIF(N65:AR65,"ａ")+COUNTIF(N65:AR65,"ｂ")+COUNTIF(N65:AR65,"ｃ")</f>
        <v>0</v>
      </c>
    </row>
    <row r="66" spans="1:46" ht="21" customHeight="1">
      <c r="A66" s="143">
        <v>32</v>
      </c>
      <c r="B66" s="145"/>
      <c r="C66" s="145"/>
      <c r="D66" s="146"/>
      <c r="E66" s="137" t="str">
        <f>IF(D66=""," ",DATEDIF(D66,K66,"Y")&amp;"歳"&amp;DATEDIF(D66,K66,"YM")&amp;"カ月")</f>
        <v xml:space="preserve"> </v>
      </c>
      <c r="F66" s="138"/>
      <c r="G66" s="138"/>
      <c r="H66" s="138"/>
      <c r="I66" s="138"/>
      <c r="J66" s="40" t="s">
        <v>8</v>
      </c>
      <c r="K66" s="139">
        <f>DATE($B1,$D1,1)</f>
        <v>44378</v>
      </c>
      <c r="L66" s="139">
        <f>DATEDIF(D66,K66,"Y")</f>
        <v>121</v>
      </c>
      <c r="M66" s="121" t="str">
        <f t="shared" ref="M66" si="91">IF(L66=0,"○",IF(L66=1,"△",IF(L66=2,"□",IF(L66=3,"◇","×"))))</f>
        <v>×</v>
      </c>
      <c r="N66" s="87"/>
      <c r="O66" s="86"/>
      <c r="P66" s="86"/>
      <c r="Q66" s="86"/>
      <c r="R66" s="86"/>
      <c r="S66" s="86"/>
      <c r="T66" s="86"/>
      <c r="U66" s="86"/>
      <c r="V66" s="86"/>
      <c r="W66" s="86"/>
      <c r="X66" s="86"/>
      <c r="Y66" s="86"/>
      <c r="Z66" s="86"/>
      <c r="AA66" s="86"/>
      <c r="AB66" s="86"/>
      <c r="AC66" s="86"/>
      <c r="AD66" s="86"/>
      <c r="AE66" s="86"/>
      <c r="AF66" s="86"/>
      <c r="AG66" s="86"/>
      <c r="AH66" s="86"/>
      <c r="AI66" s="86"/>
      <c r="AJ66" s="86"/>
      <c r="AK66" s="86"/>
      <c r="AL66" s="86"/>
      <c r="AM66" s="86"/>
      <c r="AN66" s="86"/>
      <c r="AO66" s="86"/>
      <c r="AP66" s="86"/>
      <c r="AQ66" s="86"/>
      <c r="AR66" s="86"/>
      <c r="AS66" s="41">
        <f>SUM(N66:AR66)</f>
        <v>0</v>
      </c>
      <c r="AT66" s="36">
        <f t="shared" ref="AT66" si="92">COUNT(N66:AR66)</f>
        <v>0</v>
      </c>
    </row>
    <row r="67" spans="1:46" ht="21" customHeight="1" thickBot="1">
      <c r="A67" s="144"/>
      <c r="B67" s="114"/>
      <c r="C67" s="114"/>
      <c r="D67" s="116"/>
      <c r="E67" s="137"/>
      <c r="F67" s="118"/>
      <c r="G67" s="118"/>
      <c r="H67" s="118"/>
      <c r="I67" s="118"/>
      <c r="J67" s="38" t="s">
        <v>24</v>
      </c>
      <c r="K67" s="140"/>
      <c r="L67" s="141"/>
      <c r="M67" s="142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84"/>
      <c r="AM67" s="84"/>
      <c r="AN67" s="84"/>
      <c r="AO67" s="84"/>
      <c r="AP67" s="84"/>
      <c r="AQ67" s="84"/>
      <c r="AR67" s="84"/>
      <c r="AS67" s="39" t="str">
        <f>IF(AT66=AT67,"○","×")</f>
        <v>○</v>
      </c>
      <c r="AT67" s="36">
        <f t="shared" ref="AT67" si="93">COUNTIF(N67:AR67,"ａ")+COUNTIF(N67:AR67,"ｂ")+COUNTIF(N67:AR67,"ｃ")</f>
        <v>0</v>
      </c>
    </row>
    <row r="68" spans="1:46" ht="21" customHeight="1">
      <c r="A68" s="143">
        <v>33</v>
      </c>
      <c r="B68" s="145"/>
      <c r="C68" s="145"/>
      <c r="D68" s="146"/>
      <c r="E68" s="137" t="str">
        <f>IF(D68=""," ",DATEDIF(D68,K68,"Y")&amp;"歳"&amp;DATEDIF(D68,K68,"YM")&amp;"カ月")</f>
        <v xml:space="preserve"> </v>
      </c>
      <c r="F68" s="138"/>
      <c r="G68" s="138"/>
      <c r="H68" s="138"/>
      <c r="I68" s="138"/>
      <c r="J68" s="40" t="s">
        <v>8</v>
      </c>
      <c r="K68" s="139">
        <f>DATE($B1,$D1,1)</f>
        <v>44378</v>
      </c>
      <c r="L68" s="139">
        <f>DATEDIF(D68,K68,"Y")</f>
        <v>121</v>
      </c>
      <c r="M68" s="121" t="str">
        <f t="shared" ref="M68" si="94">IF(L68=0,"○",IF(L68=1,"△",IF(L68=2,"□",IF(L68=3,"◇","×"))))</f>
        <v>×</v>
      </c>
      <c r="N68" s="87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  <c r="AK68" s="86"/>
      <c r="AL68" s="86"/>
      <c r="AM68" s="86"/>
      <c r="AN68" s="86"/>
      <c r="AO68" s="86"/>
      <c r="AP68" s="86"/>
      <c r="AQ68" s="86"/>
      <c r="AR68" s="86"/>
      <c r="AS68" s="41">
        <f>SUM(N68:AR68)</f>
        <v>0</v>
      </c>
      <c r="AT68" s="36">
        <f t="shared" ref="AT68" si="95">COUNT(N68:AR68)</f>
        <v>0</v>
      </c>
    </row>
    <row r="69" spans="1:46" ht="21" customHeight="1" thickBot="1">
      <c r="A69" s="144"/>
      <c r="B69" s="114"/>
      <c r="C69" s="114"/>
      <c r="D69" s="116"/>
      <c r="E69" s="137"/>
      <c r="F69" s="118"/>
      <c r="G69" s="118"/>
      <c r="H69" s="118"/>
      <c r="I69" s="118"/>
      <c r="J69" s="38" t="s">
        <v>24</v>
      </c>
      <c r="K69" s="140"/>
      <c r="L69" s="141"/>
      <c r="M69" s="142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84"/>
      <c r="AM69" s="84"/>
      <c r="AN69" s="84"/>
      <c r="AO69" s="84"/>
      <c r="AP69" s="84"/>
      <c r="AQ69" s="84"/>
      <c r="AR69" s="84"/>
      <c r="AS69" s="39" t="str">
        <f>IF(AT68=AT69,"○","×")</f>
        <v>○</v>
      </c>
      <c r="AT69" s="36">
        <f t="shared" ref="AT69" si="96">COUNTIF(N69:AR69,"ａ")+COUNTIF(N69:AR69,"ｂ")+COUNTIF(N69:AR69,"ｃ")</f>
        <v>0</v>
      </c>
    </row>
    <row r="70" spans="1:46" ht="21" customHeight="1">
      <c r="A70" s="143">
        <v>34</v>
      </c>
      <c r="B70" s="145"/>
      <c r="C70" s="145"/>
      <c r="D70" s="146"/>
      <c r="E70" s="137" t="str">
        <f>IF(D70=""," ",DATEDIF(D70,K70,"Y")&amp;"歳"&amp;DATEDIF(D70,K70,"YM")&amp;"カ月")</f>
        <v xml:space="preserve"> </v>
      </c>
      <c r="F70" s="138"/>
      <c r="G70" s="138"/>
      <c r="H70" s="138"/>
      <c r="I70" s="138"/>
      <c r="J70" s="40" t="s">
        <v>8</v>
      </c>
      <c r="K70" s="139">
        <f>DATE($B1,$D1,1)</f>
        <v>44378</v>
      </c>
      <c r="L70" s="139">
        <f>DATEDIF(D70,K70,"Y")</f>
        <v>121</v>
      </c>
      <c r="M70" s="121" t="str">
        <f t="shared" ref="M70" si="97">IF(L70=0,"○",IF(L70=1,"△",IF(L70=2,"□",IF(L70=3,"◇","×"))))</f>
        <v>×</v>
      </c>
      <c r="N70" s="87"/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6"/>
      <c r="AG70" s="86"/>
      <c r="AH70" s="86"/>
      <c r="AI70" s="86"/>
      <c r="AJ70" s="86"/>
      <c r="AK70" s="86"/>
      <c r="AL70" s="86"/>
      <c r="AM70" s="86"/>
      <c r="AN70" s="86"/>
      <c r="AO70" s="86"/>
      <c r="AP70" s="86"/>
      <c r="AQ70" s="86"/>
      <c r="AR70" s="86"/>
      <c r="AS70" s="41">
        <f>SUM(N70:AR70)</f>
        <v>0</v>
      </c>
      <c r="AT70" s="36">
        <f t="shared" ref="AT70" si="98">COUNT(N70:AR70)</f>
        <v>0</v>
      </c>
    </row>
    <row r="71" spans="1:46" ht="21" customHeight="1" thickBot="1">
      <c r="A71" s="144"/>
      <c r="B71" s="114"/>
      <c r="C71" s="114"/>
      <c r="D71" s="116"/>
      <c r="E71" s="137"/>
      <c r="F71" s="118"/>
      <c r="G71" s="118"/>
      <c r="H71" s="118"/>
      <c r="I71" s="118"/>
      <c r="J71" s="38" t="s">
        <v>24</v>
      </c>
      <c r="K71" s="140"/>
      <c r="L71" s="141"/>
      <c r="M71" s="142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39" t="str">
        <f>IF(AT70=AT71,"○","×")</f>
        <v>○</v>
      </c>
      <c r="AT71" s="36">
        <f t="shared" ref="AT71" si="99">COUNTIF(N71:AR71,"ａ")+COUNTIF(N71:AR71,"ｂ")+COUNTIF(N71:AR71,"ｃ")</f>
        <v>0</v>
      </c>
    </row>
    <row r="72" spans="1:46" ht="21" customHeight="1">
      <c r="A72" s="143">
        <v>35</v>
      </c>
      <c r="B72" s="145"/>
      <c r="C72" s="145"/>
      <c r="D72" s="146"/>
      <c r="E72" s="137" t="str">
        <f>IF(D72=""," ",DATEDIF(D72,K72,"Y")&amp;"歳"&amp;DATEDIF(D72,K72,"YM")&amp;"カ月")</f>
        <v xml:space="preserve"> </v>
      </c>
      <c r="F72" s="138"/>
      <c r="G72" s="138"/>
      <c r="H72" s="138"/>
      <c r="I72" s="138"/>
      <c r="J72" s="40" t="s">
        <v>8</v>
      </c>
      <c r="K72" s="139">
        <f>DATE($B1,$D1,1)</f>
        <v>44378</v>
      </c>
      <c r="L72" s="139">
        <f>DATEDIF(D72,K72,"Y")</f>
        <v>121</v>
      </c>
      <c r="M72" s="121" t="str">
        <f t="shared" ref="M72" si="100">IF(L72=0,"○",IF(L72=1,"△",IF(L72=2,"□",IF(L72=3,"◇","×"))))</f>
        <v>×</v>
      </c>
      <c r="N72" s="87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86"/>
      <c r="AF72" s="86"/>
      <c r="AG72" s="86"/>
      <c r="AH72" s="86"/>
      <c r="AI72" s="86"/>
      <c r="AJ72" s="86"/>
      <c r="AK72" s="86"/>
      <c r="AL72" s="86"/>
      <c r="AM72" s="86"/>
      <c r="AN72" s="86"/>
      <c r="AO72" s="86"/>
      <c r="AP72" s="86"/>
      <c r="AQ72" s="86"/>
      <c r="AR72" s="86"/>
      <c r="AS72" s="41">
        <f>SUM(N72:AR72)</f>
        <v>0</v>
      </c>
      <c r="AT72" s="36">
        <f t="shared" ref="AT72" si="101">COUNT(N72:AR72)</f>
        <v>0</v>
      </c>
    </row>
    <row r="73" spans="1:46" ht="21" customHeight="1" thickBot="1">
      <c r="A73" s="144"/>
      <c r="B73" s="114"/>
      <c r="C73" s="114"/>
      <c r="D73" s="116"/>
      <c r="E73" s="137"/>
      <c r="F73" s="118"/>
      <c r="G73" s="118"/>
      <c r="H73" s="118"/>
      <c r="I73" s="118"/>
      <c r="J73" s="38" t="s">
        <v>24</v>
      </c>
      <c r="K73" s="140"/>
      <c r="L73" s="141"/>
      <c r="M73" s="142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4"/>
      <c r="AR73" s="84"/>
      <c r="AS73" s="39" t="str">
        <f>IF(AT72=AT73,"○","×")</f>
        <v>○</v>
      </c>
      <c r="AT73" s="36">
        <f t="shared" ref="AT73" si="102">COUNTIF(N73:AR73,"ａ")+COUNTIF(N73:AR73,"ｂ")+COUNTIF(N73:AR73,"ｃ")</f>
        <v>0</v>
      </c>
    </row>
    <row r="74" spans="1:46" ht="21" customHeight="1">
      <c r="A74" s="143">
        <v>36</v>
      </c>
      <c r="B74" s="145"/>
      <c r="C74" s="145"/>
      <c r="D74" s="146"/>
      <c r="E74" s="137" t="str">
        <f>IF(D74=""," ",DATEDIF(D74,K74,"Y")&amp;"歳"&amp;DATEDIF(D74,K74,"YM")&amp;"カ月")</f>
        <v xml:space="preserve"> </v>
      </c>
      <c r="F74" s="138"/>
      <c r="G74" s="138"/>
      <c r="H74" s="138"/>
      <c r="I74" s="138"/>
      <c r="J74" s="40" t="s">
        <v>8</v>
      </c>
      <c r="K74" s="139">
        <f>DATE($B1,$D1,1)</f>
        <v>44378</v>
      </c>
      <c r="L74" s="139">
        <f>DATEDIF(D74,K74,"Y")</f>
        <v>121</v>
      </c>
      <c r="M74" s="121" t="str">
        <f t="shared" ref="M74" si="103">IF(L74=0,"○",IF(L74=1,"△",IF(L74=2,"□",IF(L74=3,"◇","×"))))</f>
        <v>×</v>
      </c>
      <c r="N74" s="87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6"/>
      <c r="AD74" s="86"/>
      <c r="AE74" s="86"/>
      <c r="AF74" s="86"/>
      <c r="AG74" s="86"/>
      <c r="AH74" s="86"/>
      <c r="AI74" s="86"/>
      <c r="AJ74" s="86"/>
      <c r="AK74" s="86"/>
      <c r="AL74" s="86"/>
      <c r="AM74" s="86"/>
      <c r="AN74" s="86"/>
      <c r="AO74" s="86"/>
      <c r="AP74" s="86"/>
      <c r="AQ74" s="86"/>
      <c r="AR74" s="86"/>
      <c r="AS74" s="41">
        <f>SUM(N74:AR74)</f>
        <v>0</v>
      </c>
      <c r="AT74" s="36">
        <f t="shared" ref="AT74" si="104">COUNT(N74:AR74)</f>
        <v>0</v>
      </c>
    </row>
    <row r="75" spans="1:46" ht="21" customHeight="1" thickBot="1">
      <c r="A75" s="144"/>
      <c r="B75" s="114"/>
      <c r="C75" s="114"/>
      <c r="D75" s="116"/>
      <c r="E75" s="137"/>
      <c r="F75" s="118"/>
      <c r="G75" s="118"/>
      <c r="H75" s="118"/>
      <c r="I75" s="118"/>
      <c r="J75" s="38" t="s">
        <v>24</v>
      </c>
      <c r="K75" s="140"/>
      <c r="L75" s="141"/>
      <c r="M75" s="142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39" t="str">
        <f>IF(AT74=AT75,"○","×")</f>
        <v>○</v>
      </c>
      <c r="AT75" s="36">
        <f t="shared" ref="AT75" si="105">COUNTIF(N75:AR75,"ａ")+COUNTIF(N75:AR75,"ｂ")+COUNTIF(N75:AR75,"ｃ")</f>
        <v>0</v>
      </c>
    </row>
    <row r="76" spans="1:46" ht="21" customHeight="1">
      <c r="A76" s="143">
        <v>37</v>
      </c>
      <c r="B76" s="145"/>
      <c r="C76" s="145"/>
      <c r="D76" s="146"/>
      <c r="E76" s="137" t="str">
        <f>IF(D76=""," ",DATEDIF(D76,K76,"Y")&amp;"歳"&amp;DATEDIF(D76,K76,"YM")&amp;"カ月")</f>
        <v xml:space="preserve"> </v>
      </c>
      <c r="F76" s="138"/>
      <c r="G76" s="138"/>
      <c r="H76" s="138"/>
      <c r="I76" s="138"/>
      <c r="J76" s="40" t="s">
        <v>8</v>
      </c>
      <c r="K76" s="139">
        <f>DATE($B1,$D1,1)</f>
        <v>44378</v>
      </c>
      <c r="L76" s="139">
        <f>DATEDIF(D76,K76,"Y")</f>
        <v>121</v>
      </c>
      <c r="M76" s="121" t="str">
        <f t="shared" ref="M76" si="106">IF(L76=0,"○",IF(L76=1,"△",IF(L76=2,"□",IF(L76=3,"◇","×"))))</f>
        <v>×</v>
      </c>
      <c r="N76" s="87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  <c r="AA76" s="86"/>
      <c r="AB76" s="86"/>
      <c r="AC76" s="86"/>
      <c r="AD76" s="86"/>
      <c r="AE76" s="86"/>
      <c r="AF76" s="86"/>
      <c r="AG76" s="86"/>
      <c r="AH76" s="86"/>
      <c r="AI76" s="86"/>
      <c r="AJ76" s="86"/>
      <c r="AK76" s="86"/>
      <c r="AL76" s="86"/>
      <c r="AM76" s="86"/>
      <c r="AN76" s="86"/>
      <c r="AO76" s="86"/>
      <c r="AP76" s="86"/>
      <c r="AQ76" s="86"/>
      <c r="AR76" s="86"/>
      <c r="AS76" s="41">
        <f>SUM(N76:AR76)</f>
        <v>0</v>
      </c>
      <c r="AT76" s="36">
        <f t="shared" ref="AT76" si="107">COUNT(N76:AR76)</f>
        <v>0</v>
      </c>
    </row>
    <row r="77" spans="1:46" ht="21" customHeight="1" thickBot="1">
      <c r="A77" s="144"/>
      <c r="B77" s="114"/>
      <c r="C77" s="114"/>
      <c r="D77" s="116"/>
      <c r="E77" s="137"/>
      <c r="F77" s="118"/>
      <c r="G77" s="118"/>
      <c r="H77" s="118"/>
      <c r="I77" s="118"/>
      <c r="J77" s="38" t="s">
        <v>24</v>
      </c>
      <c r="K77" s="140"/>
      <c r="L77" s="141"/>
      <c r="M77" s="142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84"/>
      <c r="AM77" s="84"/>
      <c r="AN77" s="84"/>
      <c r="AO77" s="84"/>
      <c r="AP77" s="84"/>
      <c r="AQ77" s="84"/>
      <c r="AR77" s="84"/>
      <c r="AS77" s="39" t="str">
        <f>IF(AT76=AT77,"○","×")</f>
        <v>○</v>
      </c>
      <c r="AT77" s="36">
        <f t="shared" ref="AT77" si="108">COUNTIF(N77:AR77,"ａ")+COUNTIF(N77:AR77,"ｂ")+COUNTIF(N77:AR77,"ｃ")</f>
        <v>0</v>
      </c>
    </row>
    <row r="78" spans="1:46" ht="21" customHeight="1">
      <c r="A78" s="143">
        <v>38</v>
      </c>
      <c r="B78" s="145"/>
      <c r="C78" s="145"/>
      <c r="D78" s="146"/>
      <c r="E78" s="137" t="str">
        <f>IF(D78=""," ",DATEDIF(D78,K78,"Y")&amp;"歳"&amp;DATEDIF(D78,K78,"YM")&amp;"カ月")</f>
        <v xml:space="preserve"> </v>
      </c>
      <c r="F78" s="138"/>
      <c r="G78" s="138"/>
      <c r="H78" s="138"/>
      <c r="I78" s="138"/>
      <c r="J78" s="40" t="s">
        <v>8</v>
      </c>
      <c r="K78" s="139">
        <f>DATE($B1,$D1,1)</f>
        <v>44378</v>
      </c>
      <c r="L78" s="139">
        <f>DATEDIF(D78,K78,"Y")</f>
        <v>121</v>
      </c>
      <c r="M78" s="121" t="str">
        <f t="shared" ref="M78" si="109">IF(L78=0,"○",IF(L78=1,"△",IF(L78=2,"□",IF(L78=3,"◇","×"))))</f>
        <v>×</v>
      </c>
      <c r="N78" s="87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41">
        <f>SUM(N78:AR78)</f>
        <v>0</v>
      </c>
      <c r="AT78" s="36">
        <f t="shared" ref="AT78" si="110">COUNT(N78:AR78)</f>
        <v>0</v>
      </c>
    </row>
    <row r="79" spans="1:46" ht="21" customHeight="1" thickBot="1">
      <c r="A79" s="144"/>
      <c r="B79" s="114"/>
      <c r="C79" s="114"/>
      <c r="D79" s="116"/>
      <c r="E79" s="137"/>
      <c r="F79" s="118"/>
      <c r="G79" s="118"/>
      <c r="H79" s="118"/>
      <c r="I79" s="118"/>
      <c r="J79" s="38" t="s">
        <v>24</v>
      </c>
      <c r="K79" s="140"/>
      <c r="L79" s="141"/>
      <c r="M79" s="142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84"/>
      <c r="AM79" s="84"/>
      <c r="AN79" s="84"/>
      <c r="AO79" s="84"/>
      <c r="AP79" s="84"/>
      <c r="AQ79" s="84"/>
      <c r="AR79" s="84"/>
      <c r="AS79" s="39" t="str">
        <f>IF(AT78=AT79,"○","×")</f>
        <v>○</v>
      </c>
      <c r="AT79" s="36">
        <f t="shared" ref="AT79" si="111">COUNTIF(N79:AR79,"ａ")+COUNTIF(N79:AR79,"ｂ")+COUNTIF(N79:AR79,"ｃ")</f>
        <v>0</v>
      </c>
    </row>
    <row r="80" spans="1:46" ht="21" customHeight="1">
      <c r="A80" s="143">
        <v>39</v>
      </c>
      <c r="B80" s="145"/>
      <c r="C80" s="145"/>
      <c r="D80" s="146"/>
      <c r="E80" s="137" t="str">
        <f>IF(D80=""," ",DATEDIF(D80,K80,"Y")&amp;"歳"&amp;DATEDIF(D80,K80,"YM")&amp;"カ月")</f>
        <v xml:space="preserve"> </v>
      </c>
      <c r="F80" s="138"/>
      <c r="G80" s="138"/>
      <c r="H80" s="138"/>
      <c r="I80" s="138"/>
      <c r="J80" s="40" t="s">
        <v>8</v>
      </c>
      <c r="K80" s="139">
        <f>DATE($B1,$D1,1)</f>
        <v>44378</v>
      </c>
      <c r="L80" s="139">
        <f>DATEDIF(D80,K80,"Y")</f>
        <v>121</v>
      </c>
      <c r="M80" s="121" t="str">
        <f t="shared" ref="M80" si="112">IF(L80=0,"○",IF(L80=1,"△",IF(L80=2,"□",IF(L80=3,"◇","×"))))</f>
        <v>×</v>
      </c>
      <c r="N80" s="87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  <c r="AA80" s="86"/>
      <c r="AB80" s="86"/>
      <c r="AC80" s="86"/>
      <c r="AD80" s="86"/>
      <c r="AE80" s="86"/>
      <c r="AF80" s="86"/>
      <c r="AG80" s="86"/>
      <c r="AH80" s="86"/>
      <c r="AI80" s="86"/>
      <c r="AJ80" s="86"/>
      <c r="AK80" s="86"/>
      <c r="AL80" s="86"/>
      <c r="AM80" s="86"/>
      <c r="AN80" s="86"/>
      <c r="AO80" s="86"/>
      <c r="AP80" s="86"/>
      <c r="AQ80" s="86"/>
      <c r="AR80" s="86"/>
      <c r="AS80" s="41">
        <f>SUM(N80:AR80)</f>
        <v>0</v>
      </c>
      <c r="AT80" s="36">
        <f t="shared" ref="AT80" si="113">COUNT(N80:AR80)</f>
        <v>0</v>
      </c>
    </row>
    <row r="81" spans="1:46" ht="21" customHeight="1" thickBot="1">
      <c r="A81" s="144"/>
      <c r="B81" s="114"/>
      <c r="C81" s="114"/>
      <c r="D81" s="116"/>
      <c r="E81" s="137"/>
      <c r="F81" s="118"/>
      <c r="G81" s="118"/>
      <c r="H81" s="118"/>
      <c r="I81" s="118"/>
      <c r="J81" s="38" t="s">
        <v>24</v>
      </c>
      <c r="K81" s="140"/>
      <c r="L81" s="141"/>
      <c r="M81" s="142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  <c r="AR81" s="84"/>
      <c r="AS81" s="39" t="str">
        <f>IF(AT80=AT81,"○","×")</f>
        <v>○</v>
      </c>
      <c r="AT81" s="36">
        <f t="shared" ref="AT81" si="114">COUNTIF(N81:AR81,"ａ")+COUNTIF(N81:AR81,"ｂ")+COUNTIF(N81:AR81,"ｃ")</f>
        <v>0</v>
      </c>
    </row>
    <row r="82" spans="1:46" ht="21" customHeight="1">
      <c r="A82" s="143">
        <v>40</v>
      </c>
      <c r="B82" s="145"/>
      <c r="C82" s="145"/>
      <c r="D82" s="146"/>
      <c r="E82" s="137" t="str">
        <f>IF(D82=""," ",DATEDIF(D82,K82,"Y")&amp;"歳"&amp;DATEDIF(D82,K82,"YM")&amp;"カ月")</f>
        <v xml:space="preserve"> </v>
      </c>
      <c r="F82" s="138"/>
      <c r="G82" s="138"/>
      <c r="H82" s="138"/>
      <c r="I82" s="138"/>
      <c r="J82" s="40" t="s">
        <v>8</v>
      </c>
      <c r="K82" s="139">
        <f>DATE($B1,$D1,1)</f>
        <v>44378</v>
      </c>
      <c r="L82" s="139">
        <f>DATEDIF(D82,K82,"Y")</f>
        <v>121</v>
      </c>
      <c r="M82" s="121" t="str">
        <f t="shared" ref="M82" si="115">IF(L82=0,"○",IF(L82=1,"△",IF(L82=2,"□",IF(L82=3,"◇","×"))))</f>
        <v>×</v>
      </c>
      <c r="N82" s="87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41">
        <f>SUM(N82:AR82)</f>
        <v>0</v>
      </c>
      <c r="AT82" s="36">
        <f t="shared" ref="AT82" si="116">COUNT(N82:AR82)</f>
        <v>0</v>
      </c>
    </row>
    <row r="83" spans="1:46" ht="21" customHeight="1" thickBot="1">
      <c r="A83" s="144"/>
      <c r="B83" s="114"/>
      <c r="C83" s="114"/>
      <c r="D83" s="116"/>
      <c r="E83" s="137"/>
      <c r="F83" s="118"/>
      <c r="G83" s="118"/>
      <c r="H83" s="118"/>
      <c r="I83" s="118"/>
      <c r="J83" s="38" t="s">
        <v>24</v>
      </c>
      <c r="K83" s="140"/>
      <c r="L83" s="141"/>
      <c r="M83" s="142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84"/>
      <c r="AM83" s="84"/>
      <c r="AN83" s="84"/>
      <c r="AO83" s="84"/>
      <c r="AP83" s="84"/>
      <c r="AQ83" s="84"/>
      <c r="AR83" s="84"/>
      <c r="AS83" s="39" t="str">
        <f>IF(AT82=AT83,"○","×")</f>
        <v>○</v>
      </c>
      <c r="AT83" s="36">
        <f t="shared" ref="AT83" si="117">COUNTIF(N83:AR83,"ａ")+COUNTIF(N83:AR83,"ｂ")+COUNTIF(N83:AR83,"ｃ")</f>
        <v>0</v>
      </c>
    </row>
    <row r="84" spans="1:46" ht="21" customHeight="1">
      <c r="A84" s="143">
        <v>41</v>
      </c>
      <c r="B84" s="145"/>
      <c r="C84" s="145"/>
      <c r="D84" s="146"/>
      <c r="E84" s="137" t="str">
        <f>IF(D84=""," ",DATEDIF(D84,K84,"Y")&amp;"歳"&amp;DATEDIF(D84,K84,"YM")&amp;"カ月")</f>
        <v xml:space="preserve"> </v>
      </c>
      <c r="F84" s="138"/>
      <c r="G84" s="138"/>
      <c r="H84" s="138"/>
      <c r="I84" s="138"/>
      <c r="J84" s="40" t="s">
        <v>8</v>
      </c>
      <c r="K84" s="139">
        <f>DATE($B1,$D1,1)</f>
        <v>44378</v>
      </c>
      <c r="L84" s="139">
        <f>DATEDIF(D84,K84,"Y")</f>
        <v>121</v>
      </c>
      <c r="M84" s="121" t="str">
        <f t="shared" ref="M84" si="118">IF(L84=0,"○",IF(L84=1,"△",IF(L84=2,"□",IF(L84=3,"◇","×"))))</f>
        <v>×</v>
      </c>
      <c r="N84" s="87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86"/>
      <c r="AE84" s="86"/>
      <c r="AF84" s="86"/>
      <c r="AG84" s="86"/>
      <c r="AH84" s="86"/>
      <c r="AI84" s="86"/>
      <c r="AJ84" s="86"/>
      <c r="AK84" s="86"/>
      <c r="AL84" s="86"/>
      <c r="AM84" s="86"/>
      <c r="AN84" s="86"/>
      <c r="AO84" s="86"/>
      <c r="AP84" s="86"/>
      <c r="AQ84" s="86"/>
      <c r="AR84" s="86"/>
      <c r="AS84" s="41">
        <f>SUM(N84:AR84)</f>
        <v>0</v>
      </c>
      <c r="AT84" s="36">
        <f t="shared" ref="AT84" si="119">COUNT(N84:AR84)</f>
        <v>0</v>
      </c>
    </row>
    <row r="85" spans="1:46" ht="21" customHeight="1" thickBot="1">
      <c r="A85" s="144"/>
      <c r="B85" s="114"/>
      <c r="C85" s="114"/>
      <c r="D85" s="116"/>
      <c r="E85" s="137"/>
      <c r="F85" s="118"/>
      <c r="G85" s="118"/>
      <c r="H85" s="118"/>
      <c r="I85" s="118"/>
      <c r="J85" s="38" t="s">
        <v>24</v>
      </c>
      <c r="K85" s="140"/>
      <c r="L85" s="141"/>
      <c r="M85" s="142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84"/>
      <c r="AM85" s="84"/>
      <c r="AN85" s="84"/>
      <c r="AO85" s="84"/>
      <c r="AP85" s="84"/>
      <c r="AQ85" s="84"/>
      <c r="AR85" s="84"/>
      <c r="AS85" s="39" t="str">
        <f>IF(AT84=AT85,"○","×")</f>
        <v>○</v>
      </c>
      <c r="AT85" s="36">
        <f t="shared" ref="AT85" si="120">COUNTIF(N85:AR85,"ａ")+COUNTIF(N85:AR85,"ｂ")+COUNTIF(N85:AR85,"ｃ")</f>
        <v>0</v>
      </c>
    </row>
    <row r="86" spans="1:46" ht="21" customHeight="1">
      <c r="A86" s="143">
        <v>42</v>
      </c>
      <c r="B86" s="145"/>
      <c r="C86" s="145"/>
      <c r="D86" s="146"/>
      <c r="E86" s="137" t="str">
        <f>IF(D86=""," ",DATEDIF(D86,K86,"Y")&amp;"歳"&amp;DATEDIF(D86,K86,"YM")&amp;"カ月")</f>
        <v xml:space="preserve"> </v>
      </c>
      <c r="F86" s="138"/>
      <c r="G86" s="138"/>
      <c r="H86" s="138"/>
      <c r="I86" s="138"/>
      <c r="J86" s="40" t="s">
        <v>8</v>
      </c>
      <c r="K86" s="139">
        <f>DATE($B1,$D1,1)</f>
        <v>44378</v>
      </c>
      <c r="L86" s="139">
        <f>DATEDIF(D86,K86,"Y")</f>
        <v>121</v>
      </c>
      <c r="M86" s="121" t="str">
        <f t="shared" ref="M86" si="121">IF(L86=0,"○",IF(L86=1,"△",IF(L86=2,"□",IF(L86=3,"◇","×"))))</f>
        <v>×</v>
      </c>
      <c r="N86" s="87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6"/>
      <c r="AA86" s="86"/>
      <c r="AB86" s="86"/>
      <c r="AC86" s="86"/>
      <c r="AD86" s="86"/>
      <c r="AE86" s="86"/>
      <c r="AF86" s="86"/>
      <c r="AG86" s="86"/>
      <c r="AH86" s="86"/>
      <c r="AI86" s="86"/>
      <c r="AJ86" s="86"/>
      <c r="AK86" s="86"/>
      <c r="AL86" s="86"/>
      <c r="AM86" s="86"/>
      <c r="AN86" s="86"/>
      <c r="AO86" s="86"/>
      <c r="AP86" s="86"/>
      <c r="AQ86" s="86"/>
      <c r="AR86" s="86"/>
      <c r="AS86" s="41">
        <f>SUM(N86:AR86)</f>
        <v>0</v>
      </c>
      <c r="AT86" s="36">
        <f t="shared" ref="AT86" si="122">COUNT(N86:AR86)</f>
        <v>0</v>
      </c>
    </row>
    <row r="87" spans="1:46" ht="21" customHeight="1" thickBot="1">
      <c r="A87" s="144"/>
      <c r="B87" s="114"/>
      <c r="C87" s="114"/>
      <c r="D87" s="116"/>
      <c r="E87" s="137"/>
      <c r="F87" s="118"/>
      <c r="G87" s="118"/>
      <c r="H87" s="118"/>
      <c r="I87" s="118"/>
      <c r="J87" s="38" t="s">
        <v>24</v>
      </c>
      <c r="K87" s="140"/>
      <c r="L87" s="141"/>
      <c r="M87" s="142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39" t="str">
        <f>IF(AT86=AT87,"○","×")</f>
        <v>○</v>
      </c>
      <c r="AT87" s="36">
        <f t="shared" ref="AT87" si="123">COUNTIF(N87:AR87,"ａ")+COUNTIF(N87:AR87,"ｂ")+COUNTIF(N87:AR87,"ｃ")</f>
        <v>0</v>
      </c>
    </row>
    <row r="88" spans="1:46" ht="21" customHeight="1">
      <c r="A88" s="143">
        <v>43</v>
      </c>
      <c r="B88" s="145"/>
      <c r="C88" s="145"/>
      <c r="D88" s="146"/>
      <c r="E88" s="137" t="str">
        <f>IF(D88=""," ",DATEDIF(D88,K88,"Y")&amp;"歳"&amp;DATEDIF(D88,K88,"YM")&amp;"カ月")</f>
        <v xml:space="preserve"> </v>
      </c>
      <c r="F88" s="138"/>
      <c r="G88" s="138"/>
      <c r="H88" s="138"/>
      <c r="I88" s="138"/>
      <c r="J88" s="40" t="s">
        <v>8</v>
      </c>
      <c r="K88" s="139">
        <f>DATE($B1,$D1,1)</f>
        <v>44378</v>
      </c>
      <c r="L88" s="139">
        <f>DATEDIF(D88,K88,"Y")</f>
        <v>121</v>
      </c>
      <c r="M88" s="121" t="str">
        <f t="shared" ref="M88" si="124">IF(L88=0,"○",IF(L88=1,"△",IF(L88=2,"□",IF(L88=3,"◇","×"))))</f>
        <v>×</v>
      </c>
      <c r="N88" s="87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  <c r="AA88" s="86"/>
      <c r="AB88" s="86"/>
      <c r="AC88" s="86"/>
      <c r="AD88" s="86"/>
      <c r="AE88" s="86"/>
      <c r="AF88" s="86"/>
      <c r="AG88" s="86"/>
      <c r="AH88" s="86"/>
      <c r="AI88" s="86"/>
      <c r="AJ88" s="86"/>
      <c r="AK88" s="86"/>
      <c r="AL88" s="86"/>
      <c r="AM88" s="86"/>
      <c r="AN88" s="86"/>
      <c r="AO88" s="86"/>
      <c r="AP88" s="86"/>
      <c r="AQ88" s="86"/>
      <c r="AR88" s="86"/>
      <c r="AS88" s="41">
        <f>SUM(N88:AR88)</f>
        <v>0</v>
      </c>
      <c r="AT88" s="36">
        <f t="shared" ref="AT88" si="125">COUNT(N88:AR88)</f>
        <v>0</v>
      </c>
    </row>
    <row r="89" spans="1:46" ht="21" customHeight="1" thickBot="1">
      <c r="A89" s="144"/>
      <c r="B89" s="114"/>
      <c r="C89" s="114"/>
      <c r="D89" s="116"/>
      <c r="E89" s="137"/>
      <c r="F89" s="118"/>
      <c r="G89" s="118"/>
      <c r="H89" s="118"/>
      <c r="I89" s="118"/>
      <c r="J89" s="38" t="s">
        <v>24</v>
      </c>
      <c r="K89" s="140"/>
      <c r="L89" s="141"/>
      <c r="M89" s="142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84"/>
      <c r="AM89" s="84"/>
      <c r="AN89" s="84"/>
      <c r="AO89" s="84"/>
      <c r="AP89" s="84"/>
      <c r="AQ89" s="84"/>
      <c r="AR89" s="84"/>
      <c r="AS89" s="39" t="str">
        <f>IF(AT88=AT89,"○","×")</f>
        <v>○</v>
      </c>
      <c r="AT89" s="36">
        <f t="shared" ref="AT89" si="126">COUNTIF(N89:AR89,"ａ")+COUNTIF(N89:AR89,"ｂ")+COUNTIF(N89:AR89,"ｃ")</f>
        <v>0</v>
      </c>
    </row>
    <row r="90" spans="1:46" ht="21" customHeight="1">
      <c r="A90" s="143">
        <v>44</v>
      </c>
      <c r="B90" s="145"/>
      <c r="C90" s="145"/>
      <c r="D90" s="146"/>
      <c r="E90" s="137" t="str">
        <f>IF(D90=""," ",DATEDIF(D90,K90,"Y")&amp;"歳"&amp;DATEDIF(D90,K90,"YM")&amp;"カ月")</f>
        <v xml:space="preserve"> </v>
      </c>
      <c r="F90" s="138"/>
      <c r="G90" s="138"/>
      <c r="H90" s="138"/>
      <c r="I90" s="138"/>
      <c r="J90" s="40" t="s">
        <v>8</v>
      </c>
      <c r="K90" s="139">
        <f>DATE($B1,$D1,1)</f>
        <v>44378</v>
      </c>
      <c r="L90" s="139">
        <f>DATEDIF(D90,K90,"Y")</f>
        <v>121</v>
      </c>
      <c r="M90" s="121" t="str">
        <f t="shared" ref="M90" si="127">IF(L90=0,"○",IF(L90=1,"△",IF(L90=2,"□",IF(L90=3,"◇","×"))))</f>
        <v>×</v>
      </c>
      <c r="N90" s="87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  <c r="AG90" s="86"/>
      <c r="AH90" s="86"/>
      <c r="AI90" s="86"/>
      <c r="AJ90" s="86"/>
      <c r="AK90" s="86"/>
      <c r="AL90" s="86"/>
      <c r="AM90" s="86"/>
      <c r="AN90" s="86"/>
      <c r="AO90" s="86"/>
      <c r="AP90" s="86"/>
      <c r="AQ90" s="86"/>
      <c r="AR90" s="86"/>
      <c r="AS90" s="41">
        <f>SUM(N90:AR90)</f>
        <v>0</v>
      </c>
      <c r="AT90" s="36">
        <f t="shared" ref="AT90" si="128">COUNT(N90:AR90)</f>
        <v>0</v>
      </c>
    </row>
    <row r="91" spans="1:46" ht="21" customHeight="1" thickBot="1">
      <c r="A91" s="144"/>
      <c r="B91" s="114"/>
      <c r="C91" s="114"/>
      <c r="D91" s="116"/>
      <c r="E91" s="137"/>
      <c r="F91" s="118"/>
      <c r="G91" s="118"/>
      <c r="H91" s="118"/>
      <c r="I91" s="118"/>
      <c r="J91" s="38" t="s">
        <v>24</v>
      </c>
      <c r="K91" s="140"/>
      <c r="L91" s="141"/>
      <c r="M91" s="142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84"/>
      <c r="AM91" s="84"/>
      <c r="AN91" s="84"/>
      <c r="AO91" s="84"/>
      <c r="AP91" s="84"/>
      <c r="AQ91" s="84"/>
      <c r="AR91" s="84"/>
      <c r="AS91" s="39" t="str">
        <f>IF(AT90=AT91,"○","×")</f>
        <v>○</v>
      </c>
      <c r="AT91" s="36">
        <f t="shared" ref="AT91" si="129">COUNTIF(N91:AR91,"ａ")+COUNTIF(N91:AR91,"ｂ")+COUNTIF(N91:AR91,"ｃ")</f>
        <v>0</v>
      </c>
    </row>
    <row r="92" spans="1:46" ht="21" customHeight="1">
      <c r="A92" s="143">
        <v>45</v>
      </c>
      <c r="B92" s="145"/>
      <c r="C92" s="145"/>
      <c r="D92" s="146"/>
      <c r="E92" s="137" t="str">
        <f>IF(D92=""," ",DATEDIF(D92,K92,"Y")&amp;"歳"&amp;DATEDIF(D92,K92,"YM")&amp;"カ月")</f>
        <v xml:space="preserve"> </v>
      </c>
      <c r="F92" s="138"/>
      <c r="G92" s="138"/>
      <c r="H92" s="138"/>
      <c r="I92" s="138"/>
      <c r="J92" s="40" t="s">
        <v>8</v>
      </c>
      <c r="K92" s="139">
        <f>DATE($B1,$D1,1)</f>
        <v>44378</v>
      </c>
      <c r="L92" s="139">
        <f>DATEDIF(D92,K92,"Y")</f>
        <v>121</v>
      </c>
      <c r="M92" s="121" t="str">
        <f t="shared" ref="M92" si="130">IF(L92=0,"○",IF(L92=1,"△",IF(L92=2,"□",IF(L92=3,"◇","×"))))</f>
        <v>×</v>
      </c>
      <c r="N92" s="87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6"/>
      <c r="AD92" s="86"/>
      <c r="AE92" s="86"/>
      <c r="AF92" s="86"/>
      <c r="AG92" s="86"/>
      <c r="AH92" s="86"/>
      <c r="AI92" s="86"/>
      <c r="AJ92" s="86"/>
      <c r="AK92" s="86"/>
      <c r="AL92" s="86"/>
      <c r="AM92" s="86"/>
      <c r="AN92" s="86"/>
      <c r="AO92" s="86"/>
      <c r="AP92" s="86"/>
      <c r="AQ92" s="86"/>
      <c r="AR92" s="86"/>
      <c r="AS92" s="41">
        <f>SUM(N92:AR92)</f>
        <v>0</v>
      </c>
      <c r="AT92" s="36">
        <f t="shared" ref="AT92" si="131">COUNT(N92:AR92)</f>
        <v>0</v>
      </c>
    </row>
    <row r="93" spans="1:46" ht="21" customHeight="1" thickBot="1">
      <c r="A93" s="144"/>
      <c r="B93" s="114"/>
      <c r="C93" s="114"/>
      <c r="D93" s="116"/>
      <c r="E93" s="137"/>
      <c r="F93" s="118"/>
      <c r="G93" s="118"/>
      <c r="H93" s="118"/>
      <c r="I93" s="118"/>
      <c r="J93" s="38" t="s">
        <v>24</v>
      </c>
      <c r="K93" s="140"/>
      <c r="L93" s="141"/>
      <c r="M93" s="142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84"/>
      <c r="AM93" s="84"/>
      <c r="AN93" s="84"/>
      <c r="AO93" s="84"/>
      <c r="AP93" s="84"/>
      <c r="AQ93" s="84"/>
      <c r="AR93" s="84"/>
      <c r="AS93" s="39" t="str">
        <f>IF(AT92=AT93,"○","×")</f>
        <v>○</v>
      </c>
      <c r="AT93" s="36">
        <f t="shared" ref="AT93" si="132">COUNTIF(N93:AR93,"ａ")+COUNTIF(N93:AR93,"ｂ")+COUNTIF(N93:AR93,"ｃ")</f>
        <v>0</v>
      </c>
    </row>
    <row r="94" spans="1:46" ht="21" customHeight="1">
      <c r="A94" s="143">
        <v>46</v>
      </c>
      <c r="B94" s="145"/>
      <c r="C94" s="145"/>
      <c r="D94" s="146"/>
      <c r="E94" s="137" t="str">
        <f>IF(D94=""," ",DATEDIF(D94,K94,"Y")&amp;"歳"&amp;DATEDIF(D94,K94,"YM")&amp;"カ月")</f>
        <v xml:space="preserve"> </v>
      </c>
      <c r="F94" s="138"/>
      <c r="G94" s="138"/>
      <c r="H94" s="138"/>
      <c r="I94" s="138"/>
      <c r="J94" s="40" t="s">
        <v>8</v>
      </c>
      <c r="K94" s="139">
        <f>DATE($B1,$D1,1)</f>
        <v>44378</v>
      </c>
      <c r="L94" s="139">
        <f>DATEDIF(D94,K94,"Y")</f>
        <v>121</v>
      </c>
      <c r="M94" s="121" t="str">
        <f t="shared" ref="M94" si="133">IF(L94=0,"○",IF(L94=1,"△",IF(L94=2,"□",IF(L94=3,"◇","×"))))</f>
        <v>×</v>
      </c>
      <c r="N94" s="87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  <c r="AE94" s="86"/>
      <c r="AF94" s="86"/>
      <c r="AG94" s="86"/>
      <c r="AH94" s="86"/>
      <c r="AI94" s="86"/>
      <c r="AJ94" s="86"/>
      <c r="AK94" s="86"/>
      <c r="AL94" s="86"/>
      <c r="AM94" s="86"/>
      <c r="AN94" s="86"/>
      <c r="AO94" s="86"/>
      <c r="AP94" s="86"/>
      <c r="AQ94" s="86"/>
      <c r="AR94" s="86"/>
      <c r="AS94" s="41">
        <f>SUM(N94:AR94)</f>
        <v>0</v>
      </c>
      <c r="AT94" s="36">
        <f t="shared" ref="AT94" si="134">COUNT(N94:AR94)</f>
        <v>0</v>
      </c>
    </row>
    <row r="95" spans="1:46" ht="21" customHeight="1" thickBot="1">
      <c r="A95" s="144"/>
      <c r="B95" s="114"/>
      <c r="C95" s="114"/>
      <c r="D95" s="116"/>
      <c r="E95" s="137"/>
      <c r="F95" s="118"/>
      <c r="G95" s="118"/>
      <c r="H95" s="118"/>
      <c r="I95" s="118"/>
      <c r="J95" s="38" t="s">
        <v>24</v>
      </c>
      <c r="K95" s="140"/>
      <c r="L95" s="141"/>
      <c r="M95" s="142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39" t="str">
        <f>IF(AT94=AT95,"○","×")</f>
        <v>○</v>
      </c>
      <c r="AT95" s="36">
        <f t="shared" ref="AT95" si="135">COUNTIF(N95:AR95,"ａ")+COUNTIF(N95:AR95,"ｂ")+COUNTIF(N95:AR95,"ｃ")</f>
        <v>0</v>
      </c>
    </row>
    <row r="96" spans="1:46" ht="21" customHeight="1">
      <c r="A96" s="143">
        <v>47</v>
      </c>
      <c r="B96" s="145"/>
      <c r="C96" s="145"/>
      <c r="D96" s="146"/>
      <c r="E96" s="137" t="str">
        <f>IF(D96=""," ",DATEDIF(D96,K96,"Y")&amp;"歳"&amp;DATEDIF(D96,K96,"YM")&amp;"カ月")</f>
        <v xml:space="preserve"> </v>
      </c>
      <c r="F96" s="138"/>
      <c r="G96" s="138"/>
      <c r="H96" s="138"/>
      <c r="I96" s="138"/>
      <c r="J96" s="40" t="s">
        <v>8</v>
      </c>
      <c r="K96" s="139">
        <f>DATE($B1,$D1,1)</f>
        <v>44378</v>
      </c>
      <c r="L96" s="139">
        <f>DATEDIF(D96,K96,"Y")</f>
        <v>121</v>
      </c>
      <c r="M96" s="121" t="str">
        <f t="shared" ref="M96" si="136">IF(L96=0,"○",IF(L96=1,"△",IF(L96=2,"□",IF(L96=3,"◇","×"))))</f>
        <v>×</v>
      </c>
      <c r="N96" s="87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  <c r="AA96" s="86"/>
      <c r="AB96" s="86"/>
      <c r="AC96" s="86"/>
      <c r="AD96" s="86"/>
      <c r="AE96" s="86"/>
      <c r="AF96" s="86"/>
      <c r="AG96" s="86"/>
      <c r="AH96" s="86"/>
      <c r="AI96" s="86"/>
      <c r="AJ96" s="86"/>
      <c r="AK96" s="86"/>
      <c r="AL96" s="86"/>
      <c r="AM96" s="86"/>
      <c r="AN96" s="86"/>
      <c r="AO96" s="86"/>
      <c r="AP96" s="86"/>
      <c r="AQ96" s="86"/>
      <c r="AR96" s="86"/>
      <c r="AS96" s="41">
        <f>SUM(N96:AR96)</f>
        <v>0</v>
      </c>
      <c r="AT96" s="36">
        <f t="shared" ref="AT96" si="137">COUNT(N96:AR96)</f>
        <v>0</v>
      </c>
    </row>
    <row r="97" spans="1:46" ht="21" customHeight="1" thickBot="1">
      <c r="A97" s="144"/>
      <c r="B97" s="114"/>
      <c r="C97" s="114"/>
      <c r="D97" s="116"/>
      <c r="E97" s="137"/>
      <c r="F97" s="118"/>
      <c r="G97" s="118"/>
      <c r="H97" s="118"/>
      <c r="I97" s="118"/>
      <c r="J97" s="38" t="s">
        <v>24</v>
      </c>
      <c r="K97" s="140"/>
      <c r="L97" s="141"/>
      <c r="M97" s="142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39" t="str">
        <f>IF(AT96=AT97,"○","×")</f>
        <v>○</v>
      </c>
      <c r="AT97" s="36">
        <f t="shared" ref="AT97" si="138">COUNTIF(N97:AR97,"ａ")+COUNTIF(N97:AR97,"ｂ")+COUNTIF(N97:AR97,"ｃ")</f>
        <v>0</v>
      </c>
    </row>
    <row r="98" spans="1:46" ht="21" customHeight="1">
      <c r="A98" s="143">
        <v>48</v>
      </c>
      <c r="B98" s="145"/>
      <c r="C98" s="145"/>
      <c r="D98" s="146"/>
      <c r="E98" s="137" t="str">
        <f>IF(D98=""," ",DATEDIF(D98,K98,"Y")&amp;"歳"&amp;DATEDIF(D98,K98,"YM")&amp;"カ月")</f>
        <v xml:space="preserve"> </v>
      </c>
      <c r="F98" s="138"/>
      <c r="G98" s="138"/>
      <c r="H98" s="138"/>
      <c r="I98" s="138"/>
      <c r="J98" s="40" t="s">
        <v>8</v>
      </c>
      <c r="K98" s="139">
        <f>DATE($B1,$D1,1)</f>
        <v>44378</v>
      </c>
      <c r="L98" s="139">
        <f>DATEDIF(D98,K98,"Y")</f>
        <v>121</v>
      </c>
      <c r="M98" s="121" t="str">
        <f t="shared" ref="M98" si="139">IF(L98=0,"○",IF(L98=1,"△",IF(L98=2,"□",IF(L98=3,"◇","×"))))</f>
        <v>×</v>
      </c>
      <c r="N98" s="87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41">
        <f>SUM(N98:AR98)</f>
        <v>0</v>
      </c>
      <c r="AT98" s="36">
        <f t="shared" ref="AT98" si="140">COUNT(N98:AR98)</f>
        <v>0</v>
      </c>
    </row>
    <row r="99" spans="1:46" ht="21" customHeight="1" thickBot="1">
      <c r="A99" s="144"/>
      <c r="B99" s="114"/>
      <c r="C99" s="114"/>
      <c r="D99" s="116"/>
      <c r="E99" s="137"/>
      <c r="F99" s="118"/>
      <c r="G99" s="118"/>
      <c r="H99" s="118"/>
      <c r="I99" s="118"/>
      <c r="J99" s="38" t="s">
        <v>24</v>
      </c>
      <c r="K99" s="140"/>
      <c r="L99" s="141"/>
      <c r="M99" s="142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39" t="str">
        <f>IF(AT98=AT99,"○","×")</f>
        <v>○</v>
      </c>
      <c r="AT99" s="36">
        <f t="shared" ref="AT99" si="141">COUNTIF(N99:AR99,"ａ")+COUNTIF(N99:AR99,"ｂ")+COUNTIF(N99:AR99,"ｃ")</f>
        <v>0</v>
      </c>
    </row>
    <row r="100" spans="1:46" ht="21" customHeight="1">
      <c r="A100" s="143">
        <v>49</v>
      </c>
      <c r="B100" s="145"/>
      <c r="C100" s="145"/>
      <c r="D100" s="146"/>
      <c r="E100" s="137" t="str">
        <f>IF(D100=""," ",DATEDIF(D100,K100,"Y")&amp;"歳"&amp;DATEDIF(D100,K100,"YM")&amp;"カ月")</f>
        <v xml:space="preserve"> </v>
      </c>
      <c r="F100" s="138"/>
      <c r="G100" s="138"/>
      <c r="H100" s="138"/>
      <c r="I100" s="138"/>
      <c r="J100" s="40" t="s">
        <v>8</v>
      </c>
      <c r="K100" s="139">
        <f>DATE($B1,$D1,1)</f>
        <v>44378</v>
      </c>
      <c r="L100" s="139">
        <f>DATEDIF(D100,K100,"Y")</f>
        <v>121</v>
      </c>
      <c r="M100" s="121" t="str">
        <f t="shared" ref="M100:M162" si="142">IF(L100=0,"○",IF(L100=1,"△",IF(L100=2,"□",IF(L100=3,"◇","×"))))</f>
        <v>×</v>
      </c>
      <c r="N100" s="87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  <c r="AA100" s="86"/>
      <c r="AB100" s="86"/>
      <c r="AC100" s="86"/>
      <c r="AD100" s="86"/>
      <c r="AE100" s="86"/>
      <c r="AF100" s="86"/>
      <c r="AG100" s="86"/>
      <c r="AH100" s="86"/>
      <c r="AI100" s="86"/>
      <c r="AJ100" s="86"/>
      <c r="AK100" s="86"/>
      <c r="AL100" s="86"/>
      <c r="AM100" s="86"/>
      <c r="AN100" s="86"/>
      <c r="AO100" s="86"/>
      <c r="AP100" s="86"/>
      <c r="AQ100" s="86"/>
      <c r="AR100" s="86"/>
      <c r="AS100" s="41">
        <f>SUM(N100:AR100)</f>
        <v>0</v>
      </c>
      <c r="AT100" s="36">
        <f t="shared" ref="AT100" si="143">COUNT(N100:AR100)</f>
        <v>0</v>
      </c>
    </row>
    <row r="101" spans="1:46" ht="21" customHeight="1" thickBot="1">
      <c r="A101" s="144"/>
      <c r="B101" s="114"/>
      <c r="C101" s="114"/>
      <c r="D101" s="116"/>
      <c r="E101" s="137"/>
      <c r="F101" s="118"/>
      <c r="G101" s="118"/>
      <c r="H101" s="118"/>
      <c r="I101" s="118"/>
      <c r="J101" s="38" t="s">
        <v>24</v>
      </c>
      <c r="K101" s="140"/>
      <c r="L101" s="141"/>
      <c r="M101" s="142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39" t="str">
        <f>IF(AT100=AT101,"○","×")</f>
        <v>○</v>
      </c>
      <c r="AT101" s="36">
        <f t="shared" ref="AT101" si="144">COUNTIF(N101:AR101,"ａ")+COUNTIF(N101:AR101,"ｂ")+COUNTIF(N101:AR101,"ｃ")</f>
        <v>0</v>
      </c>
    </row>
    <row r="102" spans="1:46" ht="21" customHeight="1">
      <c r="A102" s="143">
        <v>50</v>
      </c>
      <c r="B102" s="145"/>
      <c r="C102" s="145"/>
      <c r="D102" s="146"/>
      <c r="E102" s="137" t="str">
        <f>IF(D102=""," ",DATEDIF(D102,K102,"Y")&amp;"歳"&amp;DATEDIF(D102,K102,"YM")&amp;"カ月")</f>
        <v xml:space="preserve"> </v>
      </c>
      <c r="F102" s="138"/>
      <c r="G102" s="138"/>
      <c r="H102" s="138"/>
      <c r="I102" s="138"/>
      <c r="J102" s="40" t="s">
        <v>8</v>
      </c>
      <c r="K102" s="139">
        <f>DATE($B1,$D1,1)</f>
        <v>44378</v>
      </c>
      <c r="L102" s="139">
        <f>DATEDIF(D102,K102,"Y")</f>
        <v>121</v>
      </c>
      <c r="M102" s="121" t="str">
        <f t="shared" si="142"/>
        <v>×</v>
      </c>
      <c r="N102" s="87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41">
        <f>SUM(N102:AR102)</f>
        <v>0</v>
      </c>
      <c r="AT102" s="36">
        <f t="shared" ref="AT102" si="145">COUNT(N102:AR102)</f>
        <v>0</v>
      </c>
    </row>
    <row r="103" spans="1:46" ht="21" customHeight="1" thickBot="1">
      <c r="A103" s="144"/>
      <c r="B103" s="114"/>
      <c r="C103" s="114"/>
      <c r="D103" s="116"/>
      <c r="E103" s="137"/>
      <c r="F103" s="118"/>
      <c r="G103" s="118"/>
      <c r="H103" s="118"/>
      <c r="I103" s="118"/>
      <c r="J103" s="38" t="s">
        <v>24</v>
      </c>
      <c r="K103" s="140"/>
      <c r="L103" s="141"/>
      <c r="M103" s="142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39" t="str">
        <f t="shared" ref="AS103" si="146">IF(AT102=AT103,"○","×")</f>
        <v>○</v>
      </c>
      <c r="AT103" s="36">
        <f t="shared" ref="AT103" si="147">COUNTIF(N103:AR103,"ａ")+COUNTIF(N103:AR103,"ｂ")+COUNTIF(N103:AR103,"ｃ")</f>
        <v>0</v>
      </c>
    </row>
    <row r="104" spans="1:46" ht="21" customHeight="1">
      <c r="A104" s="143">
        <v>51</v>
      </c>
      <c r="B104" s="145"/>
      <c r="C104" s="145"/>
      <c r="D104" s="146"/>
      <c r="E104" s="137" t="str">
        <f>IF(D104=""," ",DATEDIF(D104,K104,"Y")&amp;"歳"&amp;DATEDIF(D104,K104,"YM")&amp;"カ月")</f>
        <v xml:space="preserve"> </v>
      </c>
      <c r="F104" s="138"/>
      <c r="G104" s="138"/>
      <c r="H104" s="138"/>
      <c r="I104" s="138"/>
      <c r="J104" s="40" t="s">
        <v>8</v>
      </c>
      <c r="K104" s="139">
        <f>DATE($B1,$D1,1)</f>
        <v>44378</v>
      </c>
      <c r="L104" s="139">
        <f>DATEDIF(D104,K104,"Y")</f>
        <v>121</v>
      </c>
      <c r="M104" s="121" t="str">
        <f t="shared" si="142"/>
        <v>×</v>
      </c>
      <c r="N104" s="87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  <c r="AJ104" s="86"/>
      <c r="AK104" s="86"/>
      <c r="AL104" s="86"/>
      <c r="AM104" s="86"/>
      <c r="AN104" s="86"/>
      <c r="AO104" s="86"/>
      <c r="AP104" s="86"/>
      <c r="AQ104" s="86"/>
      <c r="AR104" s="86"/>
      <c r="AS104" s="41">
        <f>SUM(N104:AR104)</f>
        <v>0</v>
      </c>
      <c r="AT104" s="36">
        <f t="shared" ref="AT104" si="148">COUNT(N104:AR104)</f>
        <v>0</v>
      </c>
    </row>
    <row r="105" spans="1:46" ht="21" customHeight="1" thickBot="1">
      <c r="A105" s="144"/>
      <c r="B105" s="114"/>
      <c r="C105" s="114"/>
      <c r="D105" s="116"/>
      <c r="E105" s="137"/>
      <c r="F105" s="118"/>
      <c r="G105" s="118"/>
      <c r="H105" s="118"/>
      <c r="I105" s="118"/>
      <c r="J105" s="38" t="s">
        <v>24</v>
      </c>
      <c r="K105" s="140"/>
      <c r="L105" s="141"/>
      <c r="M105" s="142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39" t="str">
        <f t="shared" ref="AS105" si="149">IF(AT104=AT105,"○","×")</f>
        <v>○</v>
      </c>
      <c r="AT105" s="36">
        <f t="shared" ref="AT105" si="150">COUNTIF(N105:AR105,"ａ")+COUNTIF(N105:AR105,"ｂ")+COUNTIF(N105:AR105,"ｃ")</f>
        <v>0</v>
      </c>
    </row>
    <row r="106" spans="1:46" ht="21" customHeight="1">
      <c r="A106" s="143">
        <v>52</v>
      </c>
      <c r="B106" s="145"/>
      <c r="C106" s="145"/>
      <c r="D106" s="146"/>
      <c r="E106" s="137" t="str">
        <f>IF(D106=""," ",DATEDIF(D106,K106,"Y")&amp;"歳"&amp;DATEDIF(D106,K106,"YM")&amp;"カ月")</f>
        <v xml:space="preserve"> </v>
      </c>
      <c r="F106" s="138"/>
      <c r="G106" s="138"/>
      <c r="H106" s="138"/>
      <c r="I106" s="138"/>
      <c r="J106" s="40" t="s">
        <v>8</v>
      </c>
      <c r="K106" s="139">
        <f>DATE($B1,$D1,1)</f>
        <v>44378</v>
      </c>
      <c r="L106" s="139">
        <f>DATEDIF(D106,K106,"Y")</f>
        <v>121</v>
      </c>
      <c r="M106" s="121" t="str">
        <f t="shared" si="142"/>
        <v>×</v>
      </c>
      <c r="N106" s="87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  <c r="AG106" s="86"/>
      <c r="AH106" s="86"/>
      <c r="AI106" s="86"/>
      <c r="AJ106" s="86"/>
      <c r="AK106" s="86"/>
      <c r="AL106" s="86"/>
      <c r="AM106" s="86"/>
      <c r="AN106" s="86"/>
      <c r="AO106" s="86"/>
      <c r="AP106" s="86"/>
      <c r="AQ106" s="86"/>
      <c r="AR106" s="86"/>
      <c r="AS106" s="41">
        <f>SUM(N106:AR106)</f>
        <v>0</v>
      </c>
      <c r="AT106" s="36">
        <f t="shared" ref="AT106" si="151">COUNT(N106:AR106)</f>
        <v>0</v>
      </c>
    </row>
    <row r="107" spans="1:46" ht="21" customHeight="1" thickBot="1">
      <c r="A107" s="144"/>
      <c r="B107" s="114"/>
      <c r="C107" s="114"/>
      <c r="D107" s="116"/>
      <c r="E107" s="137"/>
      <c r="F107" s="118"/>
      <c r="G107" s="118"/>
      <c r="H107" s="118"/>
      <c r="I107" s="118"/>
      <c r="J107" s="38" t="s">
        <v>24</v>
      </c>
      <c r="K107" s="140"/>
      <c r="L107" s="141"/>
      <c r="M107" s="142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39" t="str">
        <f t="shared" ref="AS107" si="152">IF(AT106=AT107,"○","×")</f>
        <v>○</v>
      </c>
      <c r="AT107" s="36">
        <f t="shared" ref="AT107" si="153">COUNTIF(N107:AR107,"ａ")+COUNTIF(N107:AR107,"ｂ")+COUNTIF(N107:AR107,"ｃ")</f>
        <v>0</v>
      </c>
    </row>
    <row r="108" spans="1:46" ht="21" customHeight="1">
      <c r="A108" s="143">
        <v>53</v>
      </c>
      <c r="B108" s="145"/>
      <c r="C108" s="145"/>
      <c r="D108" s="146"/>
      <c r="E108" s="137" t="str">
        <f>IF(D108=""," ",DATEDIF(D108,K108,"Y")&amp;"歳"&amp;DATEDIF(D108,K108,"YM")&amp;"カ月")</f>
        <v xml:space="preserve"> </v>
      </c>
      <c r="F108" s="138"/>
      <c r="G108" s="138"/>
      <c r="H108" s="138"/>
      <c r="I108" s="138"/>
      <c r="J108" s="40" t="s">
        <v>8</v>
      </c>
      <c r="K108" s="139">
        <f>DATE($B1,$D1,1)</f>
        <v>44378</v>
      </c>
      <c r="L108" s="139">
        <f>DATEDIF(D108,K108,"Y")</f>
        <v>121</v>
      </c>
      <c r="M108" s="121" t="str">
        <f t="shared" si="142"/>
        <v>×</v>
      </c>
      <c r="N108" s="87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  <c r="AI108" s="86"/>
      <c r="AJ108" s="86"/>
      <c r="AK108" s="86"/>
      <c r="AL108" s="86"/>
      <c r="AM108" s="86"/>
      <c r="AN108" s="86"/>
      <c r="AO108" s="86"/>
      <c r="AP108" s="86"/>
      <c r="AQ108" s="86"/>
      <c r="AR108" s="86"/>
      <c r="AS108" s="41">
        <f>SUM(N108:AR108)</f>
        <v>0</v>
      </c>
      <c r="AT108" s="36">
        <f t="shared" ref="AT108" si="154">COUNT(N108:AR108)</f>
        <v>0</v>
      </c>
    </row>
    <row r="109" spans="1:46" ht="21" customHeight="1" thickBot="1">
      <c r="A109" s="144"/>
      <c r="B109" s="114"/>
      <c r="C109" s="114"/>
      <c r="D109" s="116"/>
      <c r="E109" s="137"/>
      <c r="F109" s="118"/>
      <c r="G109" s="118"/>
      <c r="H109" s="118"/>
      <c r="I109" s="118"/>
      <c r="J109" s="38" t="s">
        <v>24</v>
      </c>
      <c r="K109" s="140"/>
      <c r="L109" s="141"/>
      <c r="M109" s="142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39" t="str">
        <f t="shared" ref="AS109" si="155">IF(AT108=AT109,"○","×")</f>
        <v>○</v>
      </c>
      <c r="AT109" s="36">
        <f t="shared" ref="AT109" si="156">COUNTIF(N109:AR109,"ａ")+COUNTIF(N109:AR109,"ｂ")+COUNTIF(N109:AR109,"ｃ")</f>
        <v>0</v>
      </c>
    </row>
    <row r="110" spans="1:46" ht="21" customHeight="1">
      <c r="A110" s="143">
        <v>54</v>
      </c>
      <c r="B110" s="145"/>
      <c r="C110" s="145"/>
      <c r="D110" s="146"/>
      <c r="E110" s="137" t="str">
        <f>IF(D110=""," ",DATEDIF(D110,K110,"Y")&amp;"歳"&amp;DATEDIF(D110,K110,"YM")&amp;"カ月")</f>
        <v xml:space="preserve"> </v>
      </c>
      <c r="F110" s="138"/>
      <c r="G110" s="138"/>
      <c r="H110" s="138"/>
      <c r="I110" s="138"/>
      <c r="J110" s="40" t="s">
        <v>8</v>
      </c>
      <c r="K110" s="139">
        <f>DATE($B1,$D1,1)</f>
        <v>44378</v>
      </c>
      <c r="L110" s="139">
        <f>DATEDIF(D110,K110,"Y")</f>
        <v>121</v>
      </c>
      <c r="M110" s="121" t="str">
        <f t="shared" si="142"/>
        <v>×</v>
      </c>
      <c r="N110" s="87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  <c r="AK110" s="86"/>
      <c r="AL110" s="86"/>
      <c r="AM110" s="86"/>
      <c r="AN110" s="86"/>
      <c r="AO110" s="86"/>
      <c r="AP110" s="86"/>
      <c r="AQ110" s="86"/>
      <c r="AR110" s="86"/>
      <c r="AS110" s="41">
        <f>SUM(N110:AR110)</f>
        <v>0</v>
      </c>
      <c r="AT110" s="36">
        <f t="shared" ref="AT110" si="157">COUNT(N110:AR110)</f>
        <v>0</v>
      </c>
    </row>
    <row r="111" spans="1:46" ht="21" customHeight="1" thickBot="1">
      <c r="A111" s="144"/>
      <c r="B111" s="114"/>
      <c r="C111" s="114"/>
      <c r="D111" s="116"/>
      <c r="E111" s="137"/>
      <c r="F111" s="118"/>
      <c r="G111" s="118"/>
      <c r="H111" s="118"/>
      <c r="I111" s="118"/>
      <c r="J111" s="38" t="s">
        <v>24</v>
      </c>
      <c r="K111" s="140"/>
      <c r="L111" s="141"/>
      <c r="M111" s="142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39" t="str">
        <f t="shared" ref="AS111" si="158">IF(AT110=AT111,"○","×")</f>
        <v>○</v>
      </c>
      <c r="AT111" s="36">
        <f t="shared" ref="AT111" si="159">COUNTIF(N111:AR111,"ａ")+COUNTIF(N111:AR111,"ｂ")+COUNTIF(N111:AR111,"ｃ")</f>
        <v>0</v>
      </c>
    </row>
    <row r="112" spans="1:46" ht="21" customHeight="1">
      <c r="A112" s="143">
        <v>55</v>
      </c>
      <c r="B112" s="145"/>
      <c r="C112" s="145"/>
      <c r="D112" s="146"/>
      <c r="E112" s="137" t="str">
        <f>IF(D112=""," ",DATEDIF(D112,K112,"Y")&amp;"歳"&amp;DATEDIF(D112,K112,"YM")&amp;"カ月")</f>
        <v xml:space="preserve"> </v>
      </c>
      <c r="F112" s="138"/>
      <c r="G112" s="138"/>
      <c r="H112" s="138"/>
      <c r="I112" s="138"/>
      <c r="J112" s="40" t="s">
        <v>8</v>
      </c>
      <c r="K112" s="139">
        <f>DATE($B1,$D1,1)</f>
        <v>44378</v>
      </c>
      <c r="L112" s="139">
        <f>DATEDIF(D112,K112,"Y")</f>
        <v>121</v>
      </c>
      <c r="M112" s="121" t="str">
        <f t="shared" si="142"/>
        <v>×</v>
      </c>
      <c r="N112" s="87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  <c r="AE112" s="86"/>
      <c r="AF112" s="86"/>
      <c r="AG112" s="86"/>
      <c r="AH112" s="86"/>
      <c r="AI112" s="86"/>
      <c r="AJ112" s="86"/>
      <c r="AK112" s="86"/>
      <c r="AL112" s="86"/>
      <c r="AM112" s="86"/>
      <c r="AN112" s="86"/>
      <c r="AO112" s="86"/>
      <c r="AP112" s="86"/>
      <c r="AQ112" s="86"/>
      <c r="AR112" s="86"/>
      <c r="AS112" s="41">
        <f>SUM(N112:AR112)</f>
        <v>0</v>
      </c>
      <c r="AT112" s="36">
        <f t="shared" ref="AT112" si="160">COUNT(N112:AR112)</f>
        <v>0</v>
      </c>
    </row>
    <row r="113" spans="1:46" ht="21" customHeight="1" thickBot="1">
      <c r="A113" s="144"/>
      <c r="B113" s="114"/>
      <c r="C113" s="114"/>
      <c r="D113" s="116"/>
      <c r="E113" s="137"/>
      <c r="F113" s="118"/>
      <c r="G113" s="118"/>
      <c r="H113" s="118"/>
      <c r="I113" s="118"/>
      <c r="J113" s="38" t="s">
        <v>24</v>
      </c>
      <c r="K113" s="140"/>
      <c r="L113" s="141"/>
      <c r="M113" s="142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39" t="str">
        <f t="shared" ref="AS113" si="161">IF(AT112=AT113,"○","×")</f>
        <v>○</v>
      </c>
      <c r="AT113" s="36">
        <f t="shared" ref="AT113" si="162">COUNTIF(N113:AR113,"ａ")+COUNTIF(N113:AR113,"ｂ")+COUNTIF(N113:AR113,"ｃ")</f>
        <v>0</v>
      </c>
    </row>
    <row r="114" spans="1:46" ht="21" customHeight="1">
      <c r="A114" s="143">
        <v>56</v>
      </c>
      <c r="B114" s="145"/>
      <c r="C114" s="145"/>
      <c r="D114" s="146"/>
      <c r="E114" s="137" t="str">
        <f>IF(D114=""," ",DATEDIF(D114,K114,"Y")&amp;"歳"&amp;DATEDIF(D114,K114,"YM")&amp;"カ月")</f>
        <v xml:space="preserve"> </v>
      </c>
      <c r="F114" s="138"/>
      <c r="G114" s="138"/>
      <c r="H114" s="138"/>
      <c r="I114" s="138"/>
      <c r="J114" s="40" t="s">
        <v>8</v>
      </c>
      <c r="K114" s="139">
        <f>DATE($B1,$D1,1)</f>
        <v>44378</v>
      </c>
      <c r="L114" s="139">
        <f>DATEDIF(D114,K114,"Y")</f>
        <v>121</v>
      </c>
      <c r="M114" s="121" t="str">
        <f t="shared" si="142"/>
        <v>×</v>
      </c>
      <c r="N114" s="87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41">
        <f>SUM(N114:AR114)</f>
        <v>0</v>
      </c>
      <c r="AT114" s="36">
        <f t="shared" ref="AT114" si="163">COUNT(N114:AR114)</f>
        <v>0</v>
      </c>
    </row>
    <row r="115" spans="1:46" ht="21" customHeight="1" thickBot="1">
      <c r="A115" s="144"/>
      <c r="B115" s="114"/>
      <c r="C115" s="114"/>
      <c r="D115" s="116"/>
      <c r="E115" s="137"/>
      <c r="F115" s="118"/>
      <c r="G115" s="118"/>
      <c r="H115" s="118"/>
      <c r="I115" s="118"/>
      <c r="J115" s="38" t="s">
        <v>24</v>
      </c>
      <c r="K115" s="140"/>
      <c r="L115" s="141"/>
      <c r="M115" s="142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39" t="str">
        <f t="shared" ref="AS115" si="164">IF(AT114=AT115,"○","×")</f>
        <v>○</v>
      </c>
      <c r="AT115" s="36">
        <f t="shared" ref="AT115" si="165">COUNTIF(N115:AR115,"ａ")+COUNTIF(N115:AR115,"ｂ")+COUNTIF(N115:AR115,"ｃ")</f>
        <v>0</v>
      </c>
    </row>
    <row r="116" spans="1:46" ht="21" customHeight="1">
      <c r="A116" s="143">
        <v>57</v>
      </c>
      <c r="B116" s="145"/>
      <c r="C116" s="145"/>
      <c r="D116" s="146"/>
      <c r="E116" s="137" t="str">
        <f>IF(D116=""," ",DATEDIF(D116,K116,"Y")&amp;"歳"&amp;DATEDIF(D116,K116,"YM")&amp;"カ月")</f>
        <v xml:space="preserve"> </v>
      </c>
      <c r="F116" s="138"/>
      <c r="G116" s="138"/>
      <c r="H116" s="138"/>
      <c r="I116" s="138"/>
      <c r="J116" s="40" t="s">
        <v>8</v>
      </c>
      <c r="K116" s="139">
        <f>DATE($B1,$D1,1)</f>
        <v>44378</v>
      </c>
      <c r="L116" s="139">
        <f>DATEDIF(D116,K116,"Y")</f>
        <v>121</v>
      </c>
      <c r="M116" s="121" t="str">
        <f t="shared" si="142"/>
        <v>×</v>
      </c>
      <c r="N116" s="87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  <c r="AI116" s="86"/>
      <c r="AJ116" s="86"/>
      <c r="AK116" s="86"/>
      <c r="AL116" s="86"/>
      <c r="AM116" s="86"/>
      <c r="AN116" s="86"/>
      <c r="AO116" s="86"/>
      <c r="AP116" s="86"/>
      <c r="AQ116" s="86"/>
      <c r="AR116" s="86"/>
      <c r="AS116" s="41">
        <f>SUM(N116:AR116)</f>
        <v>0</v>
      </c>
      <c r="AT116" s="36">
        <f t="shared" ref="AT116" si="166">COUNT(N116:AR116)</f>
        <v>0</v>
      </c>
    </row>
    <row r="117" spans="1:46" ht="21" customHeight="1" thickBot="1">
      <c r="A117" s="144"/>
      <c r="B117" s="114"/>
      <c r="C117" s="114"/>
      <c r="D117" s="116"/>
      <c r="E117" s="137"/>
      <c r="F117" s="118"/>
      <c r="G117" s="118"/>
      <c r="H117" s="118"/>
      <c r="I117" s="118"/>
      <c r="J117" s="38" t="s">
        <v>24</v>
      </c>
      <c r="K117" s="140"/>
      <c r="L117" s="141"/>
      <c r="M117" s="142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39" t="str">
        <f t="shared" ref="AS117" si="167">IF(AT116=AT117,"○","×")</f>
        <v>○</v>
      </c>
      <c r="AT117" s="36">
        <f t="shared" ref="AT117" si="168">COUNTIF(N117:AR117,"ａ")+COUNTIF(N117:AR117,"ｂ")+COUNTIF(N117:AR117,"ｃ")</f>
        <v>0</v>
      </c>
    </row>
    <row r="118" spans="1:46" ht="21" customHeight="1">
      <c r="A118" s="143">
        <v>58</v>
      </c>
      <c r="B118" s="145"/>
      <c r="C118" s="145"/>
      <c r="D118" s="146"/>
      <c r="E118" s="137" t="str">
        <f>IF(D118=""," ",DATEDIF(D118,K118,"Y")&amp;"歳"&amp;DATEDIF(D118,K118,"YM")&amp;"カ月")</f>
        <v xml:space="preserve"> </v>
      </c>
      <c r="F118" s="138"/>
      <c r="G118" s="138"/>
      <c r="H118" s="138"/>
      <c r="I118" s="138"/>
      <c r="J118" s="40" t="s">
        <v>8</v>
      </c>
      <c r="K118" s="139">
        <f>DATE($B1,$D1,1)</f>
        <v>44378</v>
      </c>
      <c r="L118" s="139">
        <f>DATEDIF(D118,K118,"Y")</f>
        <v>121</v>
      </c>
      <c r="M118" s="121" t="str">
        <f t="shared" si="142"/>
        <v>×</v>
      </c>
      <c r="N118" s="87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  <c r="AI118" s="86"/>
      <c r="AJ118" s="86"/>
      <c r="AK118" s="86"/>
      <c r="AL118" s="86"/>
      <c r="AM118" s="86"/>
      <c r="AN118" s="86"/>
      <c r="AO118" s="86"/>
      <c r="AP118" s="86"/>
      <c r="AQ118" s="86"/>
      <c r="AR118" s="86"/>
      <c r="AS118" s="41">
        <f>SUM(N118:AR118)</f>
        <v>0</v>
      </c>
      <c r="AT118" s="36">
        <f t="shared" ref="AT118" si="169">COUNT(N118:AR118)</f>
        <v>0</v>
      </c>
    </row>
    <row r="119" spans="1:46" ht="21" customHeight="1" thickBot="1">
      <c r="A119" s="144"/>
      <c r="B119" s="114"/>
      <c r="C119" s="114"/>
      <c r="D119" s="116"/>
      <c r="E119" s="137"/>
      <c r="F119" s="118"/>
      <c r="G119" s="118"/>
      <c r="H119" s="118"/>
      <c r="I119" s="118"/>
      <c r="J119" s="38" t="s">
        <v>24</v>
      </c>
      <c r="K119" s="140"/>
      <c r="L119" s="141"/>
      <c r="M119" s="142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39" t="str">
        <f t="shared" ref="AS119" si="170">IF(AT118=AT119,"○","×")</f>
        <v>○</v>
      </c>
      <c r="AT119" s="36">
        <f t="shared" ref="AT119" si="171">COUNTIF(N119:AR119,"ａ")+COUNTIF(N119:AR119,"ｂ")+COUNTIF(N119:AR119,"ｃ")</f>
        <v>0</v>
      </c>
    </row>
    <row r="120" spans="1:46" ht="21" customHeight="1">
      <c r="A120" s="143">
        <v>59</v>
      </c>
      <c r="B120" s="145"/>
      <c r="C120" s="145"/>
      <c r="D120" s="146"/>
      <c r="E120" s="137" t="str">
        <f>IF(D120=""," ",DATEDIF(D120,K120,"Y")&amp;"歳"&amp;DATEDIF(D120,K120,"YM")&amp;"カ月")</f>
        <v xml:space="preserve"> </v>
      </c>
      <c r="F120" s="138"/>
      <c r="G120" s="138"/>
      <c r="H120" s="138"/>
      <c r="I120" s="138"/>
      <c r="J120" s="40" t="s">
        <v>8</v>
      </c>
      <c r="K120" s="139">
        <f>DATE($B1,$D1,1)</f>
        <v>44378</v>
      </c>
      <c r="L120" s="139">
        <f>DATEDIF(D120,K120,"Y")</f>
        <v>121</v>
      </c>
      <c r="M120" s="121" t="str">
        <f t="shared" si="142"/>
        <v>×</v>
      </c>
      <c r="N120" s="87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  <c r="AI120" s="86"/>
      <c r="AJ120" s="86"/>
      <c r="AK120" s="86"/>
      <c r="AL120" s="86"/>
      <c r="AM120" s="86"/>
      <c r="AN120" s="86"/>
      <c r="AO120" s="86"/>
      <c r="AP120" s="86"/>
      <c r="AQ120" s="86"/>
      <c r="AR120" s="86"/>
      <c r="AS120" s="41">
        <f>SUM(N120:AR120)</f>
        <v>0</v>
      </c>
      <c r="AT120" s="36">
        <f t="shared" ref="AT120" si="172">COUNT(N120:AR120)</f>
        <v>0</v>
      </c>
    </row>
    <row r="121" spans="1:46" ht="21" customHeight="1" thickBot="1">
      <c r="A121" s="144"/>
      <c r="B121" s="114"/>
      <c r="C121" s="114"/>
      <c r="D121" s="116"/>
      <c r="E121" s="137"/>
      <c r="F121" s="118"/>
      <c r="G121" s="118"/>
      <c r="H121" s="118"/>
      <c r="I121" s="118"/>
      <c r="J121" s="38" t="s">
        <v>24</v>
      </c>
      <c r="K121" s="140"/>
      <c r="L121" s="141"/>
      <c r="M121" s="142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39" t="str">
        <f t="shared" ref="AS121" si="173">IF(AT120=AT121,"○","×")</f>
        <v>○</v>
      </c>
      <c r="AT121" s="36">
        <f t="shared" ref="AT121" si="174">COUNTIF(N121:AR121,"ａ")+COUNTIF(N121:AR121,"ｂ")+COUNTIF(N121:AR121,"ｃ")</f>
        <v>0</v>
      </c>
    </row>
    <row r="122" spans="1:46" ht="21" customHeight="1">
      <c r="A122" s="143">
        <v>60</v>
      </c>
      <c r="B122" s="145"/>
      <c r="C122" s="145"/>
      <c r="D122" s="146"/>
      <c r="E122" s="137" t="str">
        <f>IF(D122=""," ",DATEDIF(D122,K122,"Y")&amp;"歳"&amp;DATEDIF(D122,K122,"YM")&amp;"カ月")</f>
        <v xml:space="preserve"> </v>
      </c>
      <c r="F122" s="138"/>
      <c r="G122" s="138"/>
      <c r="H122" s="138"/>
      <c r="I122" s="138"/>
      <c r="J122" s="40" t="s">
        <v>8</v>
      </c>
      <c r="K122" s="139">
        <f>DATE($B1,$D1,1)</f>
        <v>44378</v>
      </c>
      <c r="L122" s="139">
        <f>DATEDIF(D122,K122,"Y")</f>
        <v>121</v>
      </c>
      <c r="M122" s="121" t="str">
        <f t="shared" si="142"/>
        <v>×</v>
      </c>
      <c r="N122" s="87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41">
        <f>SUM(N122:AR122)</f>
        <v>0</v>
      </c>
      <c r="AT122" s="36">
        <f t="shared" ref="AT122" si="175">COUNT(N122:AR122)</f>
        <v>0</v>
      </c>
    </row>
    <row r="123" spans="1:46" ht="21" customHeight="1" thickBot="1">
      <c r="A123" s="144"/>
      <c r="B123" s="114"/>
      <c r="C123" s="114"/>
      <c r="D123" s="116"/>
      <c r="E123" s="137"/>
      <c r="F123" s="118"/>
      <c r="G123" s="118"/>
      <c r="H123" s="118"/>
      <c r="I123" s="118"/>
      <c r="J123" s="38" t="s">
        <v>24</v>
      </c>
      <c r="K123" s="140"/>
      <c r="L123" s="141"/>
      <c r="M123" s="142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39" t="str">
        <f t="shared" ref="AS123" si="176">IF(AT122=AT123,"○","×")</f>
        <v>○</v>
      </c>
      <c r="AT123" s="36">
        <f t="shared" ref="AT123" si="177">COUNTIF(N123:AR123,"ａ")+COUNTIF(N123:AR123,"ｂ")+COUNTIF(N123:AR123,"ｃ")</f>
        <v>0</v>
      </c>
    </row>
    <row r="124" spans="1:46" ht="21" customHeight="1">
      <c r="A124" s="143">
        <v>61</v>
      </c>
      <c r="B124" s="145"/>
      <c r="C124" s="145"/>
      <c r="D124" s="146"/>
      <c r="E124" s="137" t="str">
        <f>IF(D124=""," ",DATEDIF(D124,K124,"Y")&amp;"歳"&amp;DATEDIF(D124,K124,"YM")&amp;"カ月")</f>
        <v xml:space="preserve"> </v>
      </c>
      <c r="F124" s="138"/>
      <c r="G124" s="138"/>
      <c r="H124" s="138"/>
      <c r="I124" s="138"/>
      <c r="J124" s="40" t="s">
        <v>8</v>
      </c>
      <c r="K124" s="139">
        <f>DATE($B1,$D1,1)</f>
        <v>44378</v>
      </c>
      <c r="L124" s="139">
        <f>DATEDIF(D124,K124,"Y")</f>
        <v>121</v>
      </c>
      <c r="M124" s="121" t="str">
        <f t="shared" si="142"/>
        <v>×</v>
      </c>
      <c r="N124" s="87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/>
      <c r="AF124" s="86"/>
      <c r="AG124" s="86"/>
      <c r="AH124" s="86"/>
      <c r="AI124" s="86"/>
      <c r="AJ124" s="86"/>
      <c r="AK124" s="86"/>
      <c r="AL124" s="86"/>
      <c r="AM124" s="86"/>
      <c r="AN124" s="86"/>
      <c r="AO124" s="86"/>
      <c r="AP124" s="86"/>
      <c r="AQ124" s="86"/>
      <c r="AR124" s="86"/>
      <c r="AS124" s="41">
        <f>SUM(N124:AR124)</f>
        <v>0</v>
      </c>
      <c r="AT124" s="36">
        <f t="shared" ref="AT124" si="178">COUNT(N124:AR124)</f>
        <v>0</v>
      </c>
    </row>
    <row r="125" spans="1:46" ht="21" customHeight="1" thickBot="1">
      <c r="A125" s="144"/>
      <c r="B125" s="114"/>
      <c r="C125" s="114"/>
      <c r="D125" s="116"/>
      <c r="E125" s="137"/>
      <c r="F125" s="118"/>
      <c r="G125" s="118"/>
      <c r="H125" s="118"/>
      <c r="I125" s="118"/>
      <c r="J125" s="38" t="s">
        <v>24</v>
      </c>
      <c r="K125" s="140"/>
      <c r="L125" s="141"/>
      <c r="M125" s="142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39" t="str">
        <f t="shared" ref="AS125" si="179">IF(AT124=AT125,"○","×")</f>
        <v>○</v>
      </c>
      <c r="AT125" s="36">
        <f t="shared" ref="AT125" si="180">COUNTIF(N125:AR125,"ａ")+COUNTIF(N125:AR125,"ｂ")+COUNTIF(N125:AR125,"ｃ")</f>
        <v>0</v>
      </c>
    </row>
    <row r="126" spans="1:46" ht="21" customHeight="1">
      <c r="A126" s="143">
        <v>62</v>
      </c>
      <c r="B126" s="145"/>
      <c r="C126" s="145"/>
      <c r="D126" s="146"/>
      <c r="E126" s="137" t="str">
        <f>IF(D126=""," ",DATEDIF(D126,K126,"Y")&amp;"歳"&amp;DATEDIF(D126,K126,"YM")&amp;"カ月")</f>
        <v xml:space="preserve"> </v>
      </c>
      <c r="F126" s="138"/>
      <c r="G126" s="138"/>
      <c r="H126" s="138"/>
      <c r="I126" s="138"/>
      <c r="J126" s="40" t="s">
        <v>8</v>
      </c>
      <c r="K126" s="139">
        <f>DATE($B1,$D1,1)</f>
        <v>44378</v>
      </c>
      <c r="L126" s="139">
        <f>DATEDIF(D126,K126,"Y")</f>
        <v>121</v>
      </c>
      <c r="M126" s="121" t="str">
        <f t="shared" si="142"/>
        <v>×</v>
      </c>
      <c r="N126" s="87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41">
        <f>SUM(N126:AR126)</f>
        <v>0</v>
      </c>
      <c r="AT126" s="36">
        <f t="shared" ref="AT126" si="181">COUNT(N126:AR126)</f>
        <v>0</v>
      </c>
    </row>
    <row r="127" spans="1:46" ht="21" customHeight="1" thickBot="1">
      <c r="A127" s="144"/>
      <c r="B127" s="114"/>
      <c r="C127" s="114"/>
      <c r="D127" s="116"/>
      <c r="E127" s="137"/>
      <c r="F127" s="118"/>
      <c r="G127" s="118"/>
      <c r="H127" s="118"/>
      <c r="I127" s="118"/>
      <c r="J127" s="38" t="s">
        <v>24</v>
      </c>
      <c r="K127" s="140"/>
      <c r="L127" s="141"/>
      <c r="M127" s="142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39" t="str">
        <f t="shared" ref="AS127" si="182">IF(AT126=AT127,"○","×")</f>
        <v>○</v>
      </c>
      <c r="AT127" s="36">
        <f t="shared" ref="AT127" si="183">COUNTIF(N127:AR127,"ａ")+COUNTIF(N127:AR127,"ｂ")+COUNTIF(N127:AR127,"ｃ")</f>
        <v>0</v>
      </c>
    </row>
    <row r="128" spans="1:46" ht="21" customHeight="1">
      <c r="A128" s="143">
        <v>63</v>
      </c>
      <c r="B128" s="145"/>
      <c r="C128" s="145"/>
      <c r="D128" s="146"/>
      <c r="E128" s="137" t="str">
        <f>IF(D128=""," ",DATEDIF(D128,K128,"Y")&amp;"歳"&amp;DATEDIF(D128,K128,"YM")&amp;"カ月")</f>
        <v xml:space="preserve"> </v>
      </c>
      <c r="F128" s="138"/>
      <c r="G128" s="138"/>
      <c r="H128" s="138"/>
      <c r="I128" s="138"/>
      <c r="J128" s="40" t="s">
        <v>8</v>
      </c>
      <c r="K128" s="139">
        <f>DATE($B1,$D1,1)</f>
        <v>44378</v>
      </c>
      <c r="L128" s="139">
        <f>DATEDIF(D128,K128,"Y")</f>
        <v>121</v>
      </c>
      <c r="M128" s="121" t="str">
        <f t="shared" si="142"/>
        <v>×</v>
      </c>
      <c r="N128" s="87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  <c r="AK128" s="86"/>
      <c r="AL128" s="86"/>
      <c r="AM128" s="86"/>
      <c r="AN128" s="86"/>
      <c r="AO128" s="86"/>
      <c r="AP128" s="86"/>
      <c r="AQ128" s="86"/>
      <c r="AR128" s="86"/>
      <c r="AS128" s="41">
        <f>SUM(N128:AR128)</f>
        <v>0</v>
      </c>
      <c r="AT128" s="36">
        <f t="shared" ref="AT128" si="184">COUNT(N128:AR128)</f>
        <v>0</v>
      </c>
    </row>
    <row r="129" spans="1:46" ht="21" customHeight="1" thickBot="1">
      <c r="A129" s="144"/>
      <c r="B129" s="114"/>
      <c r="C129" s="114"/>
      <c r="D129" s="116"/>
      <c r="E129" s="137"/>
      <c r="F129" s="118"/>
      <c r="G129" s="118"/>
      <c r="H129" s="118"/>
      <c r="I129" s="118"/>
      <c r="J129" s="38" t="s">
        <v>24</v>
      </c>
      <c r="K129" s="140"/>
      <c r="L129" s="141"/>
      <c r="M129" s="142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39" t="str">
        <f t="shared" ref="AS129" si="185">IF(AT128=AT129,"○","×")</f>
        <v>○</v>
      </c>
      <c r="AT129" s="36">
        <f t="shared" ref="AT129" si="186">COUNTIF(N129:AR129,"ａ")+COUNTIF(N129:AR129,"ｂ")+COUNTIF(N129:AR129,"ｃ")</f>
        <v>0</v>
      </c>
    </row>
    <row r="130" spans="1:46" ht="21" customHeight="1">
      <c r="A130" s="143">
        <v>64</v>
      </c>
      <c r="B130" s="145"/>
      <c r="C130" s="145"/>
      <c r="D130" s="146"/>
      <c r="E130" s="137" t="str">
        <f>IF(D130=""," ",DATEDIF(D130,K130,"Y")&amp;"歳"&amp;DATEDIF(D130,K130,"YM")&amp;"カ月")</f>
        <v xml:space="preserve"> </v>
      </c>
      <c r="F130" s="138"/>
      <c r="G130" s="138"/>
      <c r="H130" s="138"/>
      <c r="I130" s="138"/>
      <c r="J130" s="40" t="s">
        <v>8</v>
      </c>
      <c r="K130" s="139">
        <f>DATE($B1,$D1,1)</f>
        <v>44378</v>
      </c>
      <c r="L130" s="139">
        <f>DATEDIF(D130,K130,"Y")</f>
        <v>121</v>
      </c>
      <c r="M130" s="121" t="str">
        <f t="shared" si="142"/>
        <v>×</v>
      </c>
      <c r="N130" s="87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41">
        <f>SUM(N130:AR130)</f>
        <v>0</v>
      </c>
      <c r="AT130" s="36">
        <f t="shared" ref="AT130" si="187">COUNT(N130:AR130)</f>
        <v>0</v>
      </c>
    </row>
    <row r="131" spans="1:46" ht="21" customHeight="1" thickBot="1">
      <c r="A131" s="144"/>
      <c r="B131" s="114"/>
      <c r="C131" s="114"/>
      <c r="D131" s="116"/>
      <c r="E131" s="137"/>
      <c r="F131" s="118"/>
      <c r="G131" s="118"/>
      <c r="H131" s="118"/>
      <c r="I131" s="118"/>
      <c r="J131" s="38" t="s">
        <v>24</v>
      </c>
      <c r="K131" s="140"/>
      <c r="L131" s="141"/>
      <c r="M131" s="142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39" t="str">
        <f t="shared" ref="AS131" si="188">IF(AT130=AT131,"○","×")</f>
        <v>○</v>
      </c>
      <c r="AT131" s="36">
        <f t="shared" ref="AT131" si="189">COUNTIF(N131:AR131,"ａ")+COUNTIF(N131:AR131,"ｂ")+COUNTIF(N131:AR131,"ｃ")</f>
        <v>0</v>
      </c>
    </row>
    <row r="132" spans="1:46" ht="21" customHeight="1">
      <c r="A132" s="143">
        <v>65</v>
      </c>
      <c r="B132" s="145"/>
      <c r="C132" s="145"/>
      <c r="D132" s="146"/>
      <c r="E132" s="137" t="str">
        <f>IF(D132=""," ",DATEDIF(D132,K132,"Y")&amp;"歳"&amp;DATEDIF(D132,K132,"YM")&amp;"カ月")</f>
        <v xml:space="preserve"> </v>
      </c>
      <c r="F132" s="138"/>
      <c r="G132" s="138"/>
      <c r="H132" s="138"/>
      <c r="I132" s="138"/>
      <c r="J132" s="40" t="s">
        <v>8</v>
      </c>
      <c r="K132" s="139">
        <f>DATE($B1,$D1,1)</f>
        <v>44378</v>
      </c>
      <c r="L132" s="139">
        <f>DATEDIF(D132,K132,"Y")</f>
        <v>121</v>
      </c>
      <c r="M132" s="121" t="str">
        <f t="shared" si="142"/>
        <v>×</v>
      </c>
      <c r="N132" s="87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  <c r="AG132" s="86"/>
      <c r="AH132" s="86"/>
      <c r="AI132" s="86"/>
      <c r="AJ132" s="86"/>
      <c r="AK132" s="86"/>
      <c r="AL132" s="86"/>
      <c r="AM132" s="86"/>
      <c r="AN132" s="86"/>
      <c r="AO132" s="86"/>
      <c r="AP132" s="86"/>
      <c r="AQ132" s="86"/>
      <c r="AR132" s="86"/>
      <c r="AS132" s="41">
        <f>SUM(N132:AR132)</f>
        <v>0</v>
      </c>
      <c r="AT132" s="36">
        <f t="shared" ref="AT132" si="190">COUNT(N132:AR132)</f>
        <v>0</v>
      </c>
    </row>
    <row r="133" spans="1:46" ht="21" customHeight="1" thickBot="1">
      <c r="A133" s="144"/>
      <c r="B133" s="114"/>
      <c r="C133" s="114"/>
      <c r="D133" s="116"/>
      <c r="E133" s="137"/>
      <c r="F133" s="118"/>
      <c r="G133" s="118"/>
      <c r="H133" s="118"/>
      <c r="I133" s="118"/>
      <c r="J133" s="38" t="s">
        <v>24</v>
      </c>
      <c r="K133" s="140"/>
      <c r="L133" s="141"/>
      <c r="M133" s="142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39" t="str">
        <f t="shared" ref="AS133" si="191">IF(AT132=AT133,"○","×")</f>
        <v>○</v>
      </c>
      <c r="AT133" s="36">
        <f t="shared" ref="AT133" si="192">COUNTIF(N133:AR133,"ａ")+COUNTIF(N133:AR133,"ｂ")+COUNTIF(N133:AR133,"ｃ")</f>
        <v>0</v>
      </c>
    </row>
    <row r="134" spans="1:46" ht="21" customHeight="1">
      <c r="A134" s="143">
        <v>66</v>
      </c>
      <c r="B134" s="145"/>
      <c r="C134" s="145"/>
      <c r="D134" s="146"/>
      <c r="E134" s="137" t="str">
        <f>IF(D134=""," ",DATEDIF(D134,K134,"Y")&amp;"歳"&amp;DATEDIF(D134,K134,"YM")&amp;"カ月")</f>
        <v xml:space="preserve"> </v>
      </c>
      <c r="F134" s="138"/>
      <c r="G134" s="138"/>
      <c r="H134" s="138"/>
      <c r="I134" s="138"/>
      <c r="J134" s="40" t="s">
        <v>8</v>
      </c>
      <c r="K134" s="139">
        <f>DATE($B1,$D1,1)</f>
        <v>44378</v>
      </c>
      <c r="L134" s="139">
        <f>DATEDIF(D134,K134,"Y")</f>
        <v>121</v>
      </c>
      <c r="M134" s="121" t="str">
        <f t="shared" si="142"/>
        <v>×</v>
      </c>
      <c r="N134" s="87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41">
        <f>SUM(N134:AR134)</f>
        <v>0</v>
      </c>
      <c r="AT134" s="36">
        <f t="shared" ref="AT134" si="193">COUNT(N134:AR134)</f>
        <v>0</v>
      </c>
    </row>
    <row r="135" spans="1:46" ht="21" customHeight="1" thickBot="1">
      <c r="A135" s="144"/>
      <c r="B135" s="114"/>
      <c r="C135" s="114"/>
      <c r="D135" s="116"/>
      <c r="E135" s="137"/>
      <c r="F135" s="118"/>
      <c r="G135" s="118"/>
      <c r="H135" s="118"/>
      <c r="I135" s="118"/>
      <c r="J135" s="38" t="s">
        <v>24</v>
      </c>
      <c r="K135" s="140"/>
      <c r="L135" s="141"/>
      <c r="M135" s="142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39" t="str">
        <f t="shared" ref="AS135" si="194">IF(AT134=AT135,"○","×")</f>
        <v>○</v>
      </c>
      <c r="AT135" s="36">
        <f t="shared" ref="AT135" si="195">COUNTIF(N135:AR135,"ａ")+COUNTIF(N135:AR135,"ｂ")+COUNTIF(N135:AR135,"ｃ")</f>
        <v>0</v>
      </c>
    </row>
    <row r="136" spans="1:46" ht="21" customHeight="1">
      <c r="A136" s="143">
        <v>67</v>
      </c>
      <c r="B136" s="145"/>
      <c r="C136" s="145"/>
      <c r="D136" s="146"/>
      <c r="E136" s="137" t="str">
        <f>IF(D136=""," ",DATEDIF(D136,K136,"Y")&amp;"歳"&amp;DATEDIF(D136,K136,"YM")&amp;"カ月")</f>
        <v xml:space="preserve"> </v>
      </c>
      <c r="F136" s="138"/>
      <c r="G136" s="138"/>
      <c r="H136" s="138"/>
      <c r="I136" s="138"/>
      <c r="J136" s="40" t="s">
        <v>8</v>
      </c>
      <c r="K136" s="139">
        <f>DATE($B1,$D1,1)</f>
        <v>44378</v>
      </c>
      <c r="L136" s="139">
        <f>DATEDIF(D136,K136,"Y")</f>
        <v>121</v>
      </c>
      <c r="M136" s="121" t="str">
        <f t="shared" si="142"/>
        <v>×</v>
      </c>
      <c r="N136" s="87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  <c r="AG136" s="86"/>
      <c r="AH136" s="86"/>
      <c r="AI136" s="86"/>
      <c r="AJ136" s="86"/>
      <c r="AK136" s="86"/>
      <c r="AL136" s="86"/>
      <c r="AM136" s="86"/>
      <c r="AN136" s="86"/>
      <c r="AO136" s="86"/>
      <c r="AP136" s="86"/>
      <c r="AQ136" s="86"/>
      <c r="AR136" s="86"/>
      <c r="AS136" s="41">
        <f>SUM(N136:AR136)</f>
        <v>0</v>
      </c>
      <c r="AT136" s="36">
        <f t="shared" ref="AT136" si="196">COUNT(N136:AR136)</f>
        <v>0</v>
      </c>
    </row>
    <row r="137" spans="1:46" ht="21" customHeight="1" thickBot="1">
      <c r="A137" s="144"/>
      <c r="B137" s="114"/>
      <c r="C137" s="114"/>
      <c r="D137" s="116"/>
      <c r="E137" s="137"/>
      <c r="F137" s="118"/>
      <c r="G137" s="118"/>
      <c r="H137" s="118"/>
      <c r="I137" s="118"/>
      <c r="J137" s="38" t="s">
        <v>24</v>
      </c>
      <c r="K137" s="140"/>
      <c r="L137" s="141"/>
      <c r="M137" s="142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39" t="str">
        <f t="shared" ref="AS137" si="197">IF(AT136=AT137,"○","×")</f>
        <v>○</v>
      </c>
      <c r="AT137" s="36">
        <f t="shared" ref="AT137" si="198">COUNTIF(N137:AR137,"ａ")+COUNTIF(N137:AR137,"ｂ")+COUNTIF(N137:AR137,"ｃ")</f>
        <v>0</v>
      </c>
    </row>
    <row r="138" spans="1:46" ht="21" customHeight="1">
      <c r="A138" s="143">
        <v>68</v>
      </c>
      <c r="B138" s="145"/>
      <c r="C138" s="145"/>
      <c r="D138" s="146"/>
      <c r="E138" s="137" t="str">
        <f>IF(D138=""," ",DATEDIF(D138,K138,"Y")&amp;"歳"&amp;DATEDIF(D138,K138,"YM")&amp;"カ月")</f>
        <v xml:space="preserve"> </v>
      </c>
      <c r="F138" s="138"/>
      <c r="G138" s="138"/>
      <c r="H138" s="138"/>
      <c r="I138" s="138"/>
      <c r="J138" s="40" t="s">
        <v>8</v>
      </c>
      <c r="K138" s="139">
        <f>DATE($B1,$D1,1)</f>
        <v>44378</v>
      </c>
      <c r="L138" s="139">
        <f>DATEDIF(D138,K138,"Y")</f>
        <v>121</v>
      </c>
      <c r="M138" s="121" t="str">
        <f t="shared" si="142"/>
        <v>×</v>
      </c>
      <c r="N138" s="87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6"/>
      <c r="AD138" s="86"/>
      <c r="AE138" s="86"/>
      <c r="AF138" s="86"/>
      <c r="AG138" s="86"/>
      <c r="AH138" s="86"/>
      <c r="AI138" s="86"/>
      <c r="AJ138" s="86"/>
      <c r="AK138" s="86"/>
      <c r="AL138" s="86"/>
      <c r="AM138" s="86"/>
      <c r="AN138" s="86"/>
      <c r="AO138" s="86"/>
      <c r="AP138" s="86"/>
      <c r="AQ138" s="86"/>
      <c r="AR138" s="86"/>
      <c r="AS138" s="41">
        <f>SUM(N138:AR138)</f>
        <v>0</v>
      </c>
      <c r="AT138" s="36">
        <f t="shared" ref="AT138" si="199">COUNT(N138:AR138)</f>
        <v>0</v>
      </c>
    </row>
    <row r="139" spans="1:46" ht="21" customHeight="1" thickBot="1">
      <c r="A139" s="144"/>
      <c r="B139" s="114"/>
      <c r="C139" s="114"/>
      <c r="D139" s="116"/>
      <c r="E139" s="137"/>
      <c r="F139" s="118"/>
      <c r="G139" s="118"/>
      <c r="H139" s="118"/>
      <c r="I139" s="118"/>
      <c r="J139" s="38" t="s">
        <v>24</v>
      </c>
      <c r="K139" s="140"/>
      <c r="L139" s="141"/>
      <c r="M139" s="142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39" t="str">
        <f t="shared" ref="AS139" si="200">IF(AT138=AT139,"○","×")</f>
        <v>○</v>
      </c>
      <c r="AT139" s="36">
        <f t="shared" ref="AT139" si="201">COUNTIF(N139:AR139,"ａ")+COUNTIF(N139:AR139,"ｂ")+COUNTIF(N139:AR139,"ｃ")</f>
        <v>0</v>
      </c>
    </row>
    <row r="140" spans="1:46" ht="21" customHeight="1">
      <c r="A140" s="143">
        <v>69</v>
      </c>
      <c r="B140" s="145"/>
      <c r="C140" s="145"/>
      <c r="D140" s="146"/>
      <c r="E140" s="137" t="str">
        <f>IF(D140=""," ",DATEDIF(D140,K140,"Y")&amp;"歳"&amp;DATEDIF(D140,K140,"YM")&amp;"カ月")</f>
        <v xml:space="preserve"> </v>
      </c>
      <c r="F140" s="138"/>
      <c r="G140" s="138"/>
      <c r="H140" s="138"/>
      <c r="I140" s="138"/>
      <c r="J140" s="40" t="s">
        <v>8</v>
      </c>
      <c r="K140" s="139">
        <f>DATE($B1,$D1,1)</f>
        <v>44378</v>
      </c>
      <c r="L140" s="139">
        <f>DATEDIF(D140,K140,"Y")</f>
        <v>121</v>
      </c>
      <c r="M140" s="121" t="str">
        <f t="shared" si="142"/>
        <v>×</v>
      </c>
      <c r="N140" s="87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  <c r="AG140" s="86"/>
      <c r="AH140" s="86"/>
      <c r="AI140" s="86"/>
      <c r="AJ140" s="86"/>
      <c r="AK140" s="86"/>
      <c r="AL140" s="86"/>
      <c r="AM140" s="86"/>
      <c r="AN140" s="86"/>
      <c r="AO140" s="86"/>
      <c r="AP140" s="86"/>
      <c r="AQ140" s="86"/>
      <c r="AR140" s="86"/>
      <c r="AS140" s="41">
        <f>SUM(N140:AR140)</f>
        <v>0</v>
      </c>
      <c r="AT140" s="36">
        <f t="shared" ref="AT140" si="202">COUNT(N140:AR140)</f>
        <v>0</v>
      </c>
    </row>
    <row r="141" spans="1:46" ht="21" customHeight="1" thickBot="1">
      <c r="A141" s="144"/>
      <c r="B141" s="114"/>
      <c r="C141" s="114"/>
      <c r="D141" s="116"/>
      <c r="E141" s="137"/>
      <c r="F141" s="118"/>
      <c r="G141" s="118"/>
      <c r="H141" s="118"/>
      <c r="I141" s="118"/>
      <c r="J141" s="38" t="s">
        <v>24</v>
      </c>
      <c r="K141" s="140"/>
      <c r="L141" s="141"/>
      <c r="M141" s="142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39" t="str">
        <f t="shared" ref="AS141" si="203">IF(AT140=AT141,"○","×")</f>
        <v>○</v>
      </c>
      <c r="AT141" s="36">
        <f t="shared" ref="AT141" si="204">COUNTIF(N141:AR141,"ａ")+COUNTIF(N141:AR141,"ｂ")+COUNTIF(N141:AR141,"ｃ")</f>
        <v>0</v>
      </c>
    </row>
    <row r="142" spans="1:46" ht="21" customHeight="1">
      <c r="A142" s="143">
        <v>70</v>
      </c>
      <c r="B142" s="145"/>
      <c r="C142" s="145"/>
      <c r="D142" s="146"/>
      <c r="E142" s="137" t="str">
        <f>IF(D142=""," ",DATEDIF(D142,K142,"Y")&amp;"歳"&amp;DATEDIF(D142,K142,"YM")&amp;"カ月")</f>
        <v xml:space="preserve"> </v>
      </c>
      <c r="F142" s="138"/>
      <c r="G142" s="138"/>
      <c r="H142" s="138"/>
      <c r="I142" s="138"/>
      <c r="J142" s="40" t="s">
        <v>8</v>
      </c>
      <c r="K142" s="139">
        <f>DATE($B1,$D1,1)</f>
        <v>44378</v>
      </c>
      <c r="L142" s="139">
        <f>DATEDIF(D142,K142,"Y")</f>
        <v>121</v>
      </c>
      <c r="M142" s="121" t="str">
        <f t="shared" si="142"/>
        <v>×</v>
      </c>
      <c r="N142" s="87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41">
        <f>SUM(N142:AR142)</f>
        <v>0</v>
      </c>
      <c r="AT142" s="36">
        <f t="shared" ref="AT142" si="205">COUNT(N142:AR142)</f>
        <v>0</v>
      </c>
    </row>
    <row r="143" spans="1:46" ht="21" customHeight="1" thickBot="1">
      <c r="A143" s="144"/>
      <c r="B143" s="114"/>
      <c r="C143" s="114"/>
      <c r="D143" s="116"/>
      <c r="E143" s="137"/>
      <c r="F143" s="118"/>
      <c r="G143" s="118"/>
      <c r="H143" s="118"/>
      <c r="I143" s="118"/>
      <c r="J143" s="38" t="s">
        <v>24</v>
      </c>
      <c r="K143" s="140"/>
      <c r="L143" s="141"/>
      <c r="M143" s="142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39" t="str">
        <f t="shared" ref="AS143" si="206">IF(AT142=AT143,"○","×")</f>
        <v>○</v>
      </c>
      <c r="AT143" s="36">
        <f t="shared" ref="AT143" si="207">COUNTIF(N143:AR143,"ａ")+COUNTIF(N143:AR143,"ｂ")+COUNTIF(N143:AR143,"ｃ")</f>
        <v>0</v>
      </c>
    </row>
    <row r="144" spans="1:46" ht="21" customHeight="1">
      <c r="A144" s="143">
        <v>71</v>
      </c>
      <c r="B144" s="145"/>
      <c r="C144" s="145"/>
      <c r="D144" s="146"/>
      <c r="E144" s="137" t="str">
        <f>IF(D144=""," ",DATEDIF(D144,K144,"Y")&amp;"歳"&amp;DATEDIF(D144,K144,"YM")&amp;"カ月")</f>
        <v xml:space="preserve"> </v>
      </c>
      <c r="F144" s="138"/>
      <c r="G144" s="138"/>
      <c r="H144" s="138"/>
      <c r="I144" s="138"/>
      <c r="J144" s="40" t="s">
        <v>8</v>
      </c>
      <c r="K144" s="139">
        <f>DATE($B1,$D1,1)</f>
        <v>44378</v>
      </c>
      <c r="L144" s="139">
        <f>DATEDIF(D144,K144,"Y")</f>
        <v>121</v>
      </c>
      <c r="M144" s="121" t="str">
        <f t="shared" si="142"/>
        <v>×</v>
      </c>
      <c r="N144" s="87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  <c r="AE144" s="86"/>
      <c r="AF144" s="86"/>
      <c r="AG144" s="86"/>
      <c r="AH144" s="86"/>
      <c r="AI144" s="86"/>
      <c r="AJ144" s="86"/>
      <c r="AK144" s="86"/>
      <c r="AL144" s="86"/>
      <c r="AM144" s="86"/>
      <c r="AN144" s="86"/>
      <c r="AO144" s="86"/>
      <c r="AP144" s="86"/>
      <c r="AQ144" s="86"/>
      <c r="AR144" s="86"/>
      <c r="AS144" s="41">
        <f>SUM(N144:AR144)</f>
        <v>0</v>
      </c>
      <c r="AT144" s="36">
        <f t="shared" ref="AT144" si="208">COUNT(N144:AR144)</f>
        <v>0</v>
      </c>
    </row>
    <row r="145" spans="1:46" ht="21" customHeight="1" thickBot="1">
      <c r="A145" s="144"/>
      <c r="B145" s="114"/>
      <c r="C145" s="114"/>
      <c r="D145" s="116"/>
      <c r="E145" s="137"/>
      <c r="F145" s="118"/>
      <c r="G145" s="118"/>
      <c r="H145" s="118"/>
      <c r="I145" s="118"/>
      <c r="J145" s="38" t="s">
        <v>24</v>
      </c>
      <c r="K145" s="140"/>
      <c r="L145" s="141"/>
      <c r="M145" s="142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39" t="str">
        <f t="shared" ref="AS145" si="209">IF(AT144=AT145,"○","×")</f>
        <v>○</v>
      </c>
      <c r="AT145" s="36">
        <f t="shared" ref="AT145" si="210">COUNTIF(N145:AR145,"ａ")+COUNTIF(N145:AR145,"ｂ")+COUNTIF(N145:AR145,"ｃ")</f>
        <v>0</v>
      </c>
    </row>
    <row r="146" spans="1:46" ht="21" customHeight="1">
      <c r="A146" s="143">
        <v>72</v>
      </c>
      <c r="B146" s="145"/>
      <c r="C146" s="145"/>
      <c r="D146" s="146"/>
      <c r="E146" s="137" t="str">
        <f>IF(D146=""," ",DATEDIF(D146,K146,"Y")&amp;"歳"&amp;DATEDIF(D146,K146,"YM")&amp;"カ月")</f>
        <v xml:space="preserve"> </v>
      </c>
      <c r="F146" s="138"/>
      <c r="G146" s="138"/>
      <c r="H146" s="138"/>
      <c r="I146" s="138"/>
      <c r="J146" s="40" t="s">
        <v>8</v>
      </c>
      <c r="K146" s="139">
        <f>DATE($B1,$D1,1)</f>
        <v>44378</v>
      </c>
      <c r="L146" s="139">
        <f>DATEDIF(D146,K146,"Y")</f>
        <v>121</v>
      </c>
      <c r="M146" s="121" t="str">
        <f t="shared" si="142"/>
        <v>×</v>
      </c>
      <c r="N146" s="87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41">
        <f>SUM(N146:AR146)</f>
        <v>0</v>
      </c>
      <c r="AT146" s="36">
        <f t="shared" ref="AT146" si="211">COUNT(N146:AR146)</f>
        <v>0</v>
      </c>
    </row>
    <row r="147" spans="1:46" ht="21" customHeight="1" thickBot="1">
      <c r="A147" s="144"/>
      <c r="B147" s="114"/>
      <c r="C147" s="114"/>
      <c r="D147" s="116"/>
      <c r="E147" s="137"/>
      <c r="F147" s="118"/>
      <c r="G147" s="118"/>
      <c r="H147" s="118"/>
      <c r="I147" s="118"/>
      <c r="J147" s="38" t="s">
        <v>24</v>
      </c>
      <c r="K147" s="140"/>
      <c r="L147" s="141"/>
      <c r="M147" s="142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39" t="str">
        <f t="shared" ref="AS147" si="212">IF(AT146=AT147,"○","×")</f>
        <v>○</v>
      </c>
      <c r="AT147" s="36">
        <f t="shared" ref="AT147" si="213">COUNTIF(N147:AR147,"ａ")+COUNTIF(N147:AR147,"ｂ")+COUNTIF(N147:AR147,"ｃ")</f>
        <v>0</v>
      </c>
    </row>
    <row r="148" spans="1:46" ht="21" customHeight="1">
      <c r="A148" s="143">
        <v>73</v>
      </c>
      <c r="B148" s="145"/>
      <c r="C148" s="145"/>
      <c r="D148" s="146"/>
      <c r="E148" s="137" t="str">
        <f>IF(D148=""," ",DATEDIF(D148,K148,"Y")&amp;"歳"&amp;DATEDIF(D148,K148,"YM")&amp;"カ月")</f>
        <v xml:space="preserve"> </v>
      </c>
      <c r="F148" s="138"/>
      <c r="G148" s="138"/>
      <c r="H148" s="138"/>
      <c r="I148" s="138"/>
      <c r="J148" s="40" t="s">
        <v>8</v>
      </c>
      <c r="K148" s="139">
        <f>DATE($B1,$D1,1)</f>
        <v>44378</v>
      </c>
      <c r="L148" s="139">
        <f>DATEDIF(D148,K148,"Y")</f>
        <v>121</v>
      </c>
      <c r="M148" s="121" t="str">
        <f t="shared" si="142"/>
        <v>×</v>
      </c>
      <c r="N148" s="87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AE148" s="86"/>
      <c r="AF148" s="86"/>
      <c r="AG148" s="86"/>
      <c r="AH148" s="86"/>
      <c r="AI148" s="86"/>
      <c r="AJ148" s="86"/>
      <c r="AK148" s="86"/>
      <c r="AL148" s="86"/>
      <c r="AM148" s="86"/>
      <c r="AN148" s="86"/>
      <c r="AO148" s="86"/>
      <c r="AP148" s="86"/>
      <c r="AQ148" s="86"/>
      <c r="AR148" s="86"/>
      <c r="AS148" s="41">
        <f>SUM(N148:AR148)</f>
        <v>0</v>
      </c>
      <c r="AT148" s="36">
        <f t="shared" ref="AT148" si="214">COUNT(N148:AR148)</f>
        <v>0</v>
      </c>
    </row>
    <row r="149" spans="1:46" ht="21" customHeight="1" thickBot="1">
      <c r="A149" s="144"/>
      <c r="B149" s="114"/>
      <c r="C149" s="114"/>
      <c r="D149" s="116"/>
      <c r="E149" s="137"/>
      <c r="F149" s="118"/>
      <c r="G149" s="118"/>
      <c r="H149" s="118"/>
      <c r="I149" s="118"/>
      <c r="J149" s="38" t="s">
        <v>24</v>
      </c>
      <c r="K149" s="140"/>
      <c r="L149" s="141"/>
      <c r="M149" s="142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39" t="str">
        <f t="shared" ref="AS149" si="215">IF(AT148=AT149,"○","×")</f>
        <v>○</v>
      </c>
      <c r="AT149" s="36">
        <f t="shared" ref="AT149" si="216">COUNTIF(N149:AR149,"ａ")+COUNTIF(N149:AR149,"ｂ")+COUNTIF(N149:AR149,"ｃ")</f>
        <v>0</v>
      </c>
    </row>
    <row r="150" spans="1:46" ht="21" customHeight="1">
      <c r="A150" s="143">
        <v>74</v>
      </c>
      <c r="B150" s="145"/>
      <c r="C150" s="145"/>
      <c r="D150" s="146"/>
      <c r="E150" s="137" t="str">
        <f>IF(D150=""," ",DATEDIF(D150,K150,"Y")&amp;"歳"&amp;DATEDIF(D150,K150,"YM")&amp;"カ月")</f>
        <v xml:space="preserve"> </v>
      </c>
      <c r="F150" s="138"/>
      <c r="G150" s="138"/>
      <c r="H150" s="138"/>
      <c r="I150" s="138"/>
      <c r="J150" s="40" t="s">
        <v>8</v>
      </c>
      <c r="K150" s="139">
        <f>DATE($B1,$D1,1)</f>
        <v>44378</v>
      </c>
      <c r="L150" s="139">
        <f>DATEDIF(D150,K150,"Y")</f>
        <v>121</v>
      </c>
      <c r="M150" s="121" t="str">
        <f t="shared" si="142"/>
        <v>×</v>
      </c>
      <c r="N150" s="87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  <c r="AB150" s="86"/>
      <c r="AC150" s="86"/>
      <c r="AD150" s="86"/>
      <c r="AE150" s="86"/>
      <c r="AF150" s="86"/>
      <c r="AG150" s="86"/>
      <c r="AH150" s="86"/>
      <c r="AI150" s="86"/>
      <c r="AJ150" s="86"/>
      <c r="AK150" s="86"/>
      <c r="AL150" s="86"/>
      <c r="AM150" s="86"/>
      <c r="AN150" s="86"/>
      <c r="AO150" s="86"/>
      <c r="AP150" s="86"/>
      <c r="AQ150" s="86"/>
      <c r="AR150" s="86"/>
      <c r="AS150" s="41">
        <f>SUM(N150:AR150)</f>
        <v>0</v>
      </c>
      <c r="AT150" s="36">
        <f t="shared" ref="AT150" si="217">COUNT(N150:AR150)</f>
        <v>0</v>
      </c>
    </row>
    <row r="151" spans="1:46" ht="21" customHeight="1" thickBot="1">
      <c r="A151" s="144"/>
      <c r="B151" s="114"/>
      <c r="C151" s="114"/>
      <c r="D151" s="116"/>
      <c r="E151" s="137"/>
      <c r="F151" s="118"/>
      <c r="G151" s="118"/>
      <c r="H151" s="118"/>
      <c r="I151" s="118"/>
      <c r="J151" s="38" t="s">
        <v>24</v>
      </c>
      <c r="K151" s="140"/>
      <c r="L151" s="141"/>
      <c r="M151" s="142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39" t="str">
        <f t="shared" ref="AS151" si="218">IF(AT150=AT151,"○","×")</f>
        <v>○</v>
      </c>
      <c r="AT151" s="36">
        <f t="shared" ref="AT151" si="219">COUNTIF(N151:AR151,"ａ")+COUNTIF(N151:AR151,"ｂ")+COUNTIF(N151:AR151,"ｃ")</f>
        <v>0</v>
      </c>
    </row>
    <row r="152" spans="1:46" ht="21" customHeight="1">
      <c r="A152" s="143">
        <v>75</v>
      </c>
      <c r="B152" s="145"/>
      <c r="C152" s="145"/>
      <c r="D152" s="146"/>
      <c r="E152" s="137" t="str">
        <f>IF(D152=""," ",DATEDIF(D152,K152,"Y")&amp;"歳"&amp;DATEDIF(D152,K152,"YM")&amp;"カ月")</f>
        <v xml:space="preserve"> </v>
      </c>
      <c r="F152" s="138"/>
      <c r="G152" s="138"/>
      <c r="H152" s="138"/>
      <c r="I152" s="138"/>
      <c r="J152" s="40" t="s">
        <v>8</v>
      </c>
      <c r="K152" s="139">
        <f>DATE($B1,$D1,1)</f>
        <v>44378</v>
      </c>
      <c r="L152" s="139">
        <f>DATEDIF(D152,K152,"Y")</f>
        <v>121</v>
      </c>
      <c r="M152" s="121" t="str">
        <f t="shared" si="142"/>
        <v>×</v>
      </c>
      <c r="N152" s="87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  <c r="AC152" s="86"/>
      <c r="AD152" s="86"/>
      <c r="AE152" s="86"/>
      <c r="AF152" s="86"/>
      <c r="AG152" s="86"/>
      <c r="AH152" s="86"/>
      <c r="AI152" s="86"/>
      <c r="AJ152" s="86"/>
      <c r="AK152" s="86"/>
      <c r="AL152" s="86"/>
      <c r="AM152" s="86"/>
      <c r="AN152" s="86"/>
      <c r="AO152" s="86"/>
      <c r="AP152" s="86"/>
      <c r="AQ152" s="86"/>
      <c r="AR152" s="86"/>
      <c r="AS152" s="41">
        <f>SUM(N152:AR152)</f>
        <v>0</v>
      </c>
      <c r="AT152" s="36">
        <f t="shared" ref="AT152" si="220">COUNT(N152:AR152)</f>
        <v>0</v>
      </c>
    </row>
    <row r="153" spans="1:46" ht="21" customHeight="1" thickBot="1">
      <c r="A153" s="144"/>
      <c r="B153" s="114"/>
      <c r="C153" s="114"/>
      <c r="D153" s="116"/>
      <c r="E153" s="137"/>
      <c r="F153" s="118"/>
      <c r="G153" s="118"/>
      <c r="H153" s="118"/>
      <c r="I153" s="118"/>
      <c r="J153" s="38" t="s">
        <v>24</v>
      </c>
      <c r="K153" s="140"/>
      <c r="L153" s="141"/>
      <c r="M153" s="142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39" t="str">
        <f t="shared" ref="AS153" si="221">IF(AT152=AT153,"○","×")</f>
        <v>○</v>
      </c>
      <c r="AT153" s="36">
        <f t="shared" ref="AT153" si="222">COUNTIF(N153:AR153,"ａ")+COUNTIF(N153:AR153,"ｂ")+COUNTIF(N153:AR153,"ｃ")</f>
        <v>0</v>
      </c>
    </row>
    <row r="154" spans="1:46" ht="21" customHeight="1">
      <c r="A154" s="143">
        <v>76</v>
      </c>
      <c r="B154" s="145"/>
      <c r="C154" s="145"/>
      <c r="D154" s="146"/>
      <c r="E154" s="137" t="str">
        <f>IF(D154=""," ",DATEDIF(D154,K154,"Y")&amp;"歳"&amp;DATEDIF(D154,K154,"YM")&amp;"カ月")</f>
        <v xml:space="preserve"> </v>
      </c>
      <c r="F154" s="138"/>
      <c r="G154" s="138"/>
      <c r="H154" s="138"/>
      <c r="I154" s="138"/>
      <c r="J154" s="40" t="s">
        <v>8</v>
      </c>
      <c r="K154" s="139">
        <f>DATE($B1,$D1,1)</f>
        <v>44378</v>
      </c>
      <c r="L154" s="139">
        <f>DATEDIF(D154,K154,"Y")</f>
        <v>121</v>
      </c>
      <c r="M154" s="121" t="str">
        <f t="shared" si="142"/>
        <v>×</v>
      </c>
      <c r="N154" s="87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  <c r="AE154" s="86"/>
      <c r="AF154" s="86"/>
      <c r="AG154" s="86"/>
      <c r="AH154" s="86"/>
      <c r="AI154" s="86"/>
      <c r="AJ154" s="86"/>
      <c r="AK154" s="86"/>
      <c r="AL154" s="86"/>
      <c r="AM154" s="86"/>
      <c r="AN154" s="86"/>
      <c r="AO154" s="86"/>
      <c r="AP154" s="86"/>
      <c r="AQ154" s="86"/>
      <c r="AR154" s="86"/>
      <c r="AS154" s="41">
        <f>SUM(N154:AR154)</f>
        <v>0</v>
      </c>
      <c r="AT154" s="36">
        <f t="shared" ref="AT154" si="223">COUNT(N154:AR154)</f>
        <v>0</v>
      </c>
    </row>
    <row r="155" spans="1:46" ht="21" customHeight="1" thickBot="1">
      <c r="A155" s="144"/>
      <c r="B155" s="114"/>
      <c r="C155" s="114"/>
      <c r="D155" s="116"/>
      <c r="E155" s="137"/>
      <c r="F155" s="118"/>
      <c r="G155" s="118"/>
      <c r="H155" s="118"/>
      <c r="I155" s="118"/>
      <c r="J155" s="38" t="s">
        <v>24</v>
      </c>
      <c r="K155" s="140"/>
      <c r="L155" s="141"/>
      <c r="M155" s="142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39" t="str">
        <f t="shared" ref="AS155" si="224">IF(AT154=AT155,"○","×")</f>
        <v>○</v>
      </c>
      <c r="AT155" s="36">
        <f t="shared" ref="AT155" si="225">COUNTIF(N155:AR155,"ａ")+COUNTIF(N155:AR155,"ｂ")+COUNTIF(N155:AR155,"ｃ")</f>
        <v>0</v>
      </c>
    </row>
    <row r="156" spans="1:46" ht="21" customHeight="1">
      <c r="A156" s="143">
        <v>77</v>
      </c>
      <c r="B156" s="145"/>
      <c r="C156" s="145"/>
      <c r="D156" s="146"/>
      <c r="E156" s="137" t="str">
        <f>IF(D156=""," ",DATEDIF(D156,K156,"Y")&amp;"歳"&amp;DATEDIF(D156,K156,"YM")&amp;"カ月")</f>
        <v xml:space="preserve"> </v>
      </c>
      <c r="F156" s="138"/>
      <c r="G156" s="138"/>
      <c r="H156" s="138"/>
      <c r="I156" s="138"/>
      <c r="J156" s="40" t="s">
        <v>8</v>
      </c>
      <c r="K156" s="139">
        <f>DATE($B1,$D1,1)</f>
        <v>44378</v>
      </c>
      <c r="L156" s="139">
        <f>DATEDIF(D156,K156,"Y")</f>
        <v>121</v>
      </c>
      <c r="M156" s="121" t="str">
        <f t="shared" si="142"/>
        <v>×</v>
      </c>
      <c r="N156" s="87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  <c r="AG156" s="86"/>
      <c r="AH156" s="86"/>
      <c r="AI156" s="86"/>
      <c r="AJ156" s="86"/>
      <c r="AK156" s="86"/>
      <c r="AL156" s="86"/>
      <c r="AM156" s="86"/>
      <c r="AN156" s="86"/>
      <c r="AO156" s="86"/>
      <c r="AP156" s="86"/>
      <c r="AQ156" s="86"/>
      <c r="AR156" s="86"/>
      <c r="AS156" s="41">
        <f>SUM(N156:AR156)</f>
        <v>0</v>
      </c>
      <c r="AT156" s="36">
        <f t="shared" ref="AT156" si="226">COUNT(N156:AR156)</f>
        <v>0</v>
      </c>
    </row>
    <row r="157" spans="1:46" ht="21" customHeight="1" thickBot="1">
      <c r="A157" s="144"/>
      <c r="B157" s="114"/>
      <c r="C157" s="114"/>
      <c r="D157" s="116"/>
      <c r="E157" s="137"/>
      <c r="F157" s="118"/>
      <c r="G157" s="118"/>
      <c r="H157" s="118"/>
      <c r="I157" s="118"/>
      <c r="J157" s="38" t="s">
        <v>24</v>
      </c>
      <c r="K157" s="140"/>
      <c r="L157" s="141"/>
      <c r="M157" s="142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39" t="str">
        <f t="shared" ref="AS157" si="227">IF(AT156=AT157,"○","×")</f>
        <v>○</v>
      </c>
      <c r="AT157" s="36">
        <f t="shared" ref="AT157" si="228">COUNTIF(N157:AR157,"ａ")+COUNTIF(N157:AR157,"ｂ")+COUNTIF(N157:AR157,"ｃ")</f>
        <v>0</v>
      </c>
    </row>
    <row r="158" spans="1:46" ht="21" customHeight="1">
      <c r="A158" s="143">
        <v>78</v>
      </c>
      <c r="B158" s="145"/>
      <c r="C158" s="145"/>
      <c r="D158" s="146"/>
      <c r="E158" s="137" t="str">
        <f>IF(D158=""," ",DATEDIF(D158,K158,"Y")&amp;"歳"&amp;DATEDIF(D158,K158,"YM")&amp;"カ月")</f>
        <v xml:space="preserve"> </v>
      </c>
      <c r="F158" s="138"/>
      <c r="G158" s="138"/>
      <c r="H158" s="138"/>
      <c r="I158" s="138"/>
      <c r="J158" s="40" t="s">
        <v>8</v>
      </c>
      <c r="K158" s="139">
        <f>DATE($B1,$D1,1)</f>
        <v>44378</v>
      </c>
      <c r="L158" s="139">
        <f>DATEDIF(D158,K158,"Y")</f>
        <v>121</v>
      </c>
      <c r="M158" s="121" t="str">
        <f t="shared" si="142"/>
        <v>×</v>
      </c>
      <c r="N158" s="87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6"/>
      <c r="AD158" s="86"/>
      <c r="AE158" s="86"/>
      <c r="AF158" s="86"/>
      <c r="AG158" s="86"/>
      <c r="AH158" s="86"/>
      <c r="AI158" s="86"/>
      <c r="AJ158" s="86"/>
      <c r="AK158" s="86"/>
      <c r="AL158" s="86"/>
      <c r="AM158" s="86"/>
      <c r="AN158" s="86"/>
      <c r="AO158" s="86"/>
      <c r="AP158" s="86"/>
      <c r="AQ158" s="86"/>
      <c r="AR158" s="86"/>
      <c r="AS158" s="41">
        <f>SUM(N158:AR158)</f>
        <v>0</v>
      </c>
      <c r="AT158" s="36">
        <f t="shared" ref="AT158" si="229">COUNT(N158:AR158)</f>
        <v>0</v>
      </c>
    </row>
    <row r="159" spans="1:46" ht="21" customHeight="1" thickBot="1">
      <c r="A159" s="144"/>
      <c r="B159" s="114"/>
      <c r="C159" s="114"/>
      <c r="D159" s="116"/>
      <c r="E159" s="137"/>
      <c r="F159" s="118"/>
      <c r="G159" s="118"/>
      <c r="H159" s="118"/>
      <c r="I159" s="118"/>
      <c r="J159" s="38" t="s">
        <v>24</v>
      </c>
      <c r="K159" s="140"/>
      <c r="L159" s="141"/>
      <c r="M159" s="142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39" t="str">
        <f t="shared" ref="AS159" si="230">IF(AT158=AT159,"○","×")</f>
        <v>○</v>
      </c>
      <c r="AT159" s="36">
        <f t="shared" ref="AT159" si="231">COUNTIF(N159:AR159,"ａ")+COUNTIF(N159:AR159,"ｂ")+COUNTIF(N159:AR159,"ｃ")</f>
        <v>0</v>
      </c>
    </row>
    <row r="160" spans="1:46" ht="21" customHeight="1">
      <c r="A160" s="143">
        <v>79</v>
      </c>
      <c r="B160" s="145"/>
      <c r="C160" s="145"/>
      <c r="D160" s="146"/>
      <c r="E160" s="137" t="str">
        <f>IF(D160=""," ",DATEDIF(D160,K160,"Y")&amp;"歳"&amp;DATEDIF(D160,K160,"YM")&amp;"カ月")</f>
        <v xml:space="preserve"> </v>
      </c>
      <c r="F160" s="138"/>
      <c r="G160" s="138"/>
      <c r="H160" s="138"/>
      <c r="I160" s="138"/>
      <c r="J160" s="40" t="s">
        <v>8</v>
      </c>
      <c r="K160" s="139">
        <f>DATE($B1,$D1,1)</f>
        <v>44378</v>
      </c>
      <c r="L160" s="139">
        <f>DATEDIF(D160,K160,"Y")</f>
        <v>121</v>
      </c>
      <c r="M160" s="121" t="str">
        <f t="shared" si="142"/>
        <v>×</v>
      </c>
      <c r="N160" s="87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86"/>
      <c r="AK160" s="86"/>
      <c r="AL160" s="86"/>
      <c r="AM160" s="86"/>
      <c r="AN160" s="86"/>
      <c r="AO160" s="86"/>
      <c r="AP160" s="86"/>
      <c r="AQ160" s="86"/>
      <c r="AR160" s="86"/>
      <c r="AS160" s="41">
        <f>SUM(N160:AR160)</f>
        <v>0</v>
      </c>
      <c r="AT160" s="36">
        <f t="shared" ref="AT160" si="232">COUNT(N160:AR160)</f>
        <v>0</v>
      </c>
    </row>
    <row r="161" spans="1:46" ht="21" customHeight="1" thickBot="1">
      <c r="A161" s="144"/>
      <c r="B161" s="114"/>
      <c r="C161" s="114"/>
      <c r="D161" s="116"/>
      <c r="E161" s="137"/>
      <c r="F161" s="118"/>
      <c r="G161" s="118"/>
      <c r="H161" s="118"/>
      <c r="I161" s="118"/>
      <c r="J161" s="38" t="s">
        <v>24</v>
      </c>
      <c r="K161" s="140"/>
      <c r="L161" s="141"/>
      <c r="M161" s="142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39" t="str">
        <f t="shared" ref="AS161" si="233">IF(AT160=AT161,"○","×")</f>
        <v>○</v>
      </c>
      <c r="AT161" s="36">
        <f t="shared" ref="AT161" si="234">COUNTIF(N161:AR161,"ａ")+COUNTIF(N161:AR161,"ｂ")+COUNTIF(N161:AR161,"ｃ")</f>
        <v>0</v>
      </c>
    </row>
    <row r="162" spans="1:46" ht="21" customHeight="1">
      <c r="A162" s="143">
        <v>80</v>
      </c>
      <c r="B162" s="145"/>
      <c r="C162" s="145"/>
      <c r="D162" s="146"/>
      <c r="E162" s="137" t="str">
        <f>IF(D162=""," ",DATEDIF(D162,K162,"Y")&amp;"歳"&amp;DATEDIF(D162,K162,"YM")&amp;"カ月")</f>
        <v xml:space="preserve"> </v>
      </c>
      <c r="F162" s="138"/>
      <c r="G162" s="138"/>
      <c r="H162" s="138"/>
      <c r="I162" s="138"/>
      <c r="J162" s="40" t="s">
        <v>8</v>
      </c>
      <c r="K162" s="139">
        <f>DATE($B1,$D1,1)</f>
        <v>44378</v>
      </c>
      <c r="L162" s="139">
        <f>DATEDIF(D162,K162,"Y")</f>
        <v>121</v>
      </c>
      <c r="M162" s="121" t="str">
        <f t="shared" si="142"/>
        <v>×</v>
      </c>
      <c r="N162" s="87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  <c r="AE162" s="86"/>
      <c r="AF162" s="86"/>
      <c r="AG162" s="86"/>
      <c r="AH162" s="86"/>
      <c r="AI162" s="86"/>
      <c r="AJ162" s="86"/>
      <c r="AK162" s="86"/>
      <c r="AL162" s="86"/>
      <c r="AM162" s="86"/>
      <c r="AN162" s="86"/>
      <c r="AO162" s="86"/>
      <c r="AP162" s="86"/>
      <c r="AQ162" s="86"/>
      <c r="AR162" s="86"/>
      <c r="AS162" s="41">
        <f>SUM(N162:AR162)</f>
        <v>0</v>
      </c>
      <c r="AT162" s="36">
        <f t="shared" ref="AT162" si="235">COUNT(N162:AR162)</f>
        <v>0</v>
      </c>
    </row>
    <row r="163" spans="1:46" ht="21" customHeight="1" thickBot="1">
      <c r="A163" s="144"/>
      <c r="B163" s="114"/>
      <c r="C163" s="114"/>
      <c r="D163" s="116"/>
      <c r="E163" s="137"/>
      <c r="F163" s="118"/>
      <c r="G163" s="118"/>
      <c r="H163" s="118"/>
      <c r="I163" s="118"/>
      <c r="J163" s="38" t="s">
        <v>24</v>
      </c>
      <c r="K163" s="140"/>
      <c r="L163" s="141"/>
      <c r="M163" s="142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39" t="str">
        <f t="shared" ref="AS163" si="236">IF(AT162=AT163,"○","×")</f>
        <v>○</v>
      </c>
      <c r="AT163" s="36">
        <f t="shared" ref="AT163" si="237">COUNTIF(N163:AR163,"ａ")+COUNTIF(N163:AR163,"ｂ")+COUNTIF(N163:AR163,"ｃ")</f>
        <v>0</v>
      </c>
    </row>
    <row r="164" spans="1:46" ht="21" customHeight="1">
      <c r="A164" s="143">
        <v>81</v>
      </c>
      <c r="B164" s="145"/>
      <c r="C164" s="145"/>
      <c r="D164" s="146"/>
      <c r="E164" s="137" t="str">
        <f>IF(D164=""," ",DATEDIF(D164,K164,"Y")&amp;"歳"&amp;DATEDIF(D164,K164,"YM")&amp;"カ月")</f>
        <v xml:space="preserve"> </v>
      </c>
      <c r="F164" s="138"/>
      <c r="G164" s="138"/>
      <c r="H164" s="138"/>
      <c r="I164" s="138"/>
      <c r="J164" s="40" t="s">
        <v>8</v>
      </c>
      <c r="K164" s="139">
        <f>DATE($B1,$D1,1)</f>
        <v>44378</v>
      </c>
      <c r="L164" s="139">
        <f>DATEDIF(D164,K164,"Y")</f>
        <v>121</v>
      </c>
      <c r="M164" s="121" t="str">
        <f t="shared" ref="M164:M226" si="238">IF(L164=0,"○",IF(L164=1,"△",IF(L164=2,"□",IF(L164=3,"◇","×"))))</f>
        <v>×</v>
      </c>
      <c r="N164" s="87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  <c r="AA164" s="86"/>
      <c r="AB164" s="86"/>
      <c r="AC164" s="86"/>
      <c r="AD164" s="86"/>
      <c r="AE164" s="86"/>
      <c r="AF164" s="86"/>
      <c r="AG164" s="86"/>
      <c r="AH164" s="86"/>
      <c r="AI164" s="86"/>
      <c r="AJ164" s="86"/>
      <c r="AK164" s="86"/>
      <c r="AL164" s="86"/>
      <c r="AM164" s="86"/>
      <c r="AN164" s="86"/>
      <c r="AO164" s="86"/>
      <c r="AP164" s="86"/>
      <c r="AQ164" s="86"/>
      <c r="AR164" s="86"/>
      <c r="AS164" s="41">
        <f>SUM(N164:AR164)</f>
        <v>0</v>
      </c>
      <c r="AT164" s="36">
        <f t="shared" ref="AT164" si="239">COUNT(N164:AR164)</f>
        <v>0</v>
      </c>
    </row>
    <row r="165" spans="1:46" ht="21" customHeight="1" thickBot="1">
      <c r="A165" s="144"/>
      <c r="B165" s="114"/>
      <c r="C165" s="114"/>
      <c r="D165" s="116"/>
      <c r="E165" s="137"/>
      <c r="F165" s="118"/>
      <c r="G165" s="118"/>
      <c r="H165" s="118"/>
      <c r="I165" s="118"/>
      <c r="J165" s="38" t="s">
        <v>24</v>
      </c>
      <c r="K165" s="140"/>
      <c r="L165" s="141"/>
      <c r="M165" s="142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39" t="str">
        <f t="shared" ref="AS165" si="240">IF(AT164=AT165,"○","×")</f>
        <v>○</v>
      </c>
      <c r="AT165" s="36">
        <f t="shared" ref="AT165" si="241">COUNTIF(N165:AR165,"ａ")+COUNTIF(N165:AR165,"ｂ")+COUNTIF(N165:AR165,"ｃ")</f>
        <v>0</v>
      </c>
    </row>
    <row r="166" spans="1:46" ht="21" customHeight="1">
      <c r="A166" s="143">
        <v>82</v>
      </c>
      <c r="B166" s="145"/>
      <c r="C166" s="145"/>
      <c r="D166" s="146"/>
      <c r="E166" s="137" t="str">
        <f>IF(D166=""," ",DATEDIF(D166,K166,"Y")&amp;"歳"&amp;DATEDIF(D166,K166,"YM")&amp;"カ月")</f>
        <v xml:space="preserve"> </v>
      </c>
      <c r="F166" s="138"/>
      <c r="G166" s="138"/>
      <c r="H166" s="138"/>
      <c r="I166" s="138"/>
      <c r="J166" s="40" t="s">
        <v>8</v>
      </c>
      <c r="K166" s="139">
        <f>DATE($B1,$D1,1)</f>
        <v>44378</v>
      </c>
      <c r="L166" s="139">
        <f>DATEDIF(D166,K166,"Y")</f>
        <v>121</v>
      </c>
      <c r="M166" s="121" t="str">
        <f t="shared" si="238"/>
        <v>×</v>
      </c>
      <c r="N166" s="87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  <c r="AI166" s="86"/>
      <c r="AJ166" s="86"/>
      <c r="AK166" s="86"/>
      <c r="AL166" s="86"/>
      <c r="AM166" s="86"/>
      <c r="AN166" s="86"/>
      <c r="AO166" s="86"/>
      <c r="AP166" s="86"/>
      <c r="AQ166" s="86"/>
      <c r="AR166" s="86"/>
      <c r="AS166" s="41">
        <f>SUM(N166:AR166)</f>
        <v>0</v>
      </c>
      <c r="AT166" s="36">
        <f t="shared" ref="AT166" si="242">COUNT(N166:AR166)</f>
        <v>0</v>
      </c>
    </row>
    <row r="167" spans="1:46" ht="21" customHeight="1" thickBot="1">
      <c r="A167" s="144"/>
      <c r="B167" s="114"/>
      <c r="C167" s="114"/>
      <c r="D167" s="116"/>
      <c r="E167" s="137"/>
      <c r="F167" s="118"/>
      <c r="G167" s="118"/>
      <c r="H167" s="118"/>
      <c r="I167" s="118"/>
      <c r="J167" s="38" t="s">
        <v>24</v>
      </c>
      <c r="K167" s="140"/>
      <c r="L167" s="141"/>
      <c r="M167" s="142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39" t="str">
        <f t="shared" ref="AS167" si="243">IF(AT166=AT167,"○","×")</f>
        <v>○</v>
      </c>
      <c r="AT167" s="36">
        <f t="shared" ref="AT167" si="244">COUNTIF(N167:AR167,"ａ")+COUNTIF(N167:AR167,"ｂ")+COUNTIF(N167:AR167,"ｃ")</f>
        <v>0</v>
      </c>
    </row>
    <row r="168" spans="1:46" ht="21" customHeight="1">
      <c r="A168" s="143">
        <v>83</v>
      </c>
      <c r="B168" s="145"/>
      <c r="C168" s="145"/>
      <c r="D168" s="146"/>
      <c r="E168" s="137" t="str">
        <f>IF(D168=""," ",DATEDIF(D168,K168,"Y")&amp;"歳"&amp;DATEDIF(D168,K168,"YM")&amp;"カ月")</f>
        <v xml:space="preserve"> </v>
      </c>
      <c r="F168" s="138"/>
      <c r="G168" s="138"/>
      <c r="H168" s="138"/>
      <c r="I168" s="138"/>
      <c r="J168" s="40" t="s">
        <v>8</v>
      </c>
      <c r="K168" s="139">
        <f>DATE($B1,$D1,1)</f>
        <v>44378</v>
      </c>
      <c r="L168" s="139">
        <f>DATEDIF(D168,K168,"Y")</f>
        <v>121</v>
      </c>
      <c r="M168" s="121" t="str">
        <f t="shared" si="238"/>
        <v>×</v>
      </c>
      <c r="N168" s="87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6"/>
      <c r="AA168" s="86"/>
      <c r="AB168" s="86"/>
      <c r="AC168" s="86"/>
      <c r="AD168" s="86"/>
      <c r="AE168" s="86"/>
      <c r="AF168" s="86"/>
      <c r="AG168" s="86"/>
      <c r="AH168" s="86"/>
      <c r="AI168" s="86"/>
      <c r="AJ168" s="86"/>
      <c r="AK168" s="86"/>
      <c r="AL168" s="86"/>
      <c r="AM168" s="86"/>
      <c r="AN168" s="86"/>
      <c r="AO168" s="86"/>
      <c r="AP168" s="86"/>
      <c r="AQ168" s="86"/>
      <c r="AR168" s="86"/>
      <c r="AS168" s="41">
        <f>SUM(N168:AR168)</f>
        <v>0</v>
      </c>
      <c r="AT168" s="36">
        <f t="shared" ref="AT168" si="245">COUNT(N168:AR168)</f>
        <v>0</v>
      </c>
    </row>
    <row r="169" spans="1:46" ht="21" customHeight="1" thickBot="1">
      <c r="A169" s="144"/>
      <c r="B169" s="114"/>
      <c r="C169" s="114"/>
      <c r="D169" s="116"/>
      <c r="E169" s="137"/>
      <c r="F169" s="118"/>
      <c r="G169" s="118"/>
      <c r="H169" s="118"/>
      <c r="I169" s="118"/>
      <c r="J169" s="38" t="s">
        <v>24</v>
      </c>
      <c r="K169" s="140"/>
      <c r="L169" s="141"/>
      <c r="M169" s="142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39" t="str">
        <f t="shared" ref="AS169" si="246">IF(AT168=AT169,"○","×")</f>
        <v>○</v>
      </c>
      <c r="AT169" s="36">
        <f t="shared" ref="AT169" si="247">COUNTIF(N169:AR169,"ａ")+COUNTIF(N169:AR169,"ｂ")+COUNTIF(N169:AR169,"ｃ")</f>
        <v>0</v>
      </c>
    </row>
    <row r="170" spans="1:46" ht="21" customHeight="1">
      <c r="A170" s="143">
        <v>84</v>
      </c>
      <c r="B170" s="145"/>
      <c r="C170" s="145"/>
      <c r="D170" s="146"/>
      <c r="E170" s="137" t="str">
        <f>IF(D170=""," ",DATEDIF(D170,K170,"Y")&amp;"歳"&amp;DATEDIF(D170,K170,"YM")&amp;"カ月")</f>
        <v xml:space="preserve"> </v>
      </c>
      <c r="F170" s="138"/>
      <c r="G170" s="138"/>
      <c r="H170" s="138"/>
      <c r="I170" s="138"/>
      <c r="J170" s="40" t="s">
        <v>8</v>
      </c>
      <c r="K170" s="139">
        <f>DATE($B1,$D1,1)</f>
        <v>44378</v>
      </c>
      <c r="L170" s="139">
        <f>DATEDIF(D170,K170,"Y")</f>
        <v>121</v>
      </c>
      <c r="M170" s="121" t="str">
        <f t="shared" si="238"/>
        <v>×</v>
      </c>
      <c r="N170" s="87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  <c r="AI170" s="86"/>
      <c r="AJ170" s="86"/>
      <c r="AK170" s="86"/>
      <c r="AL170" s="86"/>
      <c r="AM170" s="86"/>
      <c r="AN170" s="86"/>
      <c r="AO170" s="86"/>
      <c r="AP170" s="86"/>
      <c r="AQ170" s="86"/>
      <c r="AR170" s="86"/>
      <c r="AS170" s="41">
        <f>SUM(N170:AR170)</f>
        <v>0</v>
      </c>
      <c r="AT170" s="36">
        <f t="shared" ref="AT170" si="248">COUNT(N170:AR170)</f>
        <v>0</v>
      </c>
    </row>
    <row r="171" spans="1:46" ht="21" customHeight="1" thickBot="1">
      <c r="A171" s="144"/>
      <c r="B171" s="114"/>
      <c r="C171" s="114"/>
      <c r="D171" s="116"/>
      <c r="E171" s="137"/>
      <c r="F171" s="118"/>
      <c r="G171" s="118"/>
      <c r="H171" s="118"/>
      <c r="I171" s="118"/>
      <c r="J171" s="38" t="s">
        <v>24</v>
      </c>
      <c r="K171" s="140"/>
      <c r="L171" s="141"/>
      <c r="M171" s="142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39" t="str">
        <f t="shared" ref="AS171" si="249">IF(AT170=AT171,"○","×")</f>
        <v>○</v>
      </c>
      <c r="AT171" s="36">
        <f t="shared" ref="AT171" si="250">COUNTIF(N171:AR171,"ａ")+COUNTIF(N171:AR171,"ｂ")+COUNTIF(N171:AR171,"ｃ")</f>
        <v>0</v>
      </c>
    </row>
    <row r="172" spans="1:46" ht="21" customHeight="1">
      <c r="A172" s="143">
        <v>85</v>
      </c>
      <c r="B172" s="145"/>
      <c r="C172" s="145"/>
      <c r="D172" s="146"/>
      <c r="E172" s="137" t="str">
        <f>IF(D172=""," ",DATEDIF(D172,K172,"Y")&amp;"歳"&amp;DATEDIF(D172,K172,"YM")&amp;"カ月")</f>
        <v xml:space="preserve"> </v>
      </c>
      <c r="F172" s="138"/>
      <c r="G172" s="138"/>
      <c r="H172" s="138"/>
      <c r="I172" s="138"/>
      <c r="J172" s="40" t="s">
        <v>8</v>
      </c>
      <c r="K172" s="139">
        <f>DATE($B1,$D1,1)</f>
        <v>44378</v>
      </c>
      <c r="L172" s="139">
        <f>DATEDIF(D172,K172,"Y")</f>
        <v>121</v>
      </c>
      <c r="M172" s="121" t="str">
        <f t="shared" si="238"/>
        <v>×</v>
      </c>
      <c r="N172" s="87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  <c r="AJ172" s="86"/>
      <c r="AK172" s="86"/>
      <c r="AL172" s="86"/>
      <c r="AM172" s="86"/>
      <c r="AN172" s="86"/>
      <c r="AO172" s="86"/>
      <c r="AP172" s="86"/>
      <c r="AQ172" s="86"/>
      <c r="AR172" s="86"/>
      <c r="AS172" s="41">
        <f>SUM(N172:AR172)</f>
        <v>0</v>
      </c>
      <c r="AT172" s="36">
        <f t="shared" ref="AT172" si="251">COUNT(N172:AR172)</f>
        <v>0</v>
      </c>
    </row>
    <row r="173" spans="1:46" ht="21" customHeight="1" thickBot="1">
      <c r="A173" s="144"/>
      <c r="B173" s="114"/>
      <c r="C173" s="114"/>
      <c r="D173" s="116"/>
      <c r="E173" s="137"/>
      <c r="F173" s="118"/>
      <c r="G173" s="118"/>
      <c r="H173" s="118"/>
      <c r="I173" s="118"/>
      <c r="J173" s="38" t="s">
        <v>24</v>
      </c>
      <c r="K173" s="140"/>
      <c r="L173" s="141"/>
      <c r="M173" s="142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39" t="str">
        <f t="shared" ref="AS173" si="252">IF(AT172=AT173,"○","×")</f>
        <v>○</v>
      </c>
      <c r="AT173" s="36">
        <f t="shared" ref="AT173" si="253">COUNTIF(N173:AR173,"ａ")+COUNTIF(N173:AR173,"ｂ")+COUNTIF(N173:AR173,"ｃ")</f>
        <v>0</v>
      </c>
    </row>
    <row r="174" spans="1:46" ht="21" customHeight="1">
      <c r="A174" s="143">
        <v>86</v>
      </c>
      <c r="B174" s="145"/>
      <c r="C174" s="145"/>
      <c r="D174" s="146"/>
      <c r="E174" s="137" t="str">
        <f>IF(D174=""," ",DATEDIF(D174,K174,"Y")&amp;"歳"&amp;DATEDIF(D174,K174,"YM")&amp;"カ月")</f>
        <v xml:space="preserve"> </v>
      </c>
      <c r="F174" s="138"/>
      <c r="G174" s="138"/>
      <c r="H174" s="138"/>
      <c r="I174" s="138"/>
      <c r="J174" s="40" t="s">
        <v>8</v>
      </c>
      <c r="K174" s="139">
        <f>DATE($B1,$D1,1)</f>
        <v>44378</v>
      </c>
      <c r="L174" s="139">
        <f>DATEDIF(D174,K174,"Y")</f>
        <v>121</v>
      </c>
      <c r="M174" s="121" t="str">
        <f t="shared" si="238"/>
        <v>×</v>
      </c>
      <c r="N174" s="87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6"/>
      <c r="AA174" s="86"/>
      <c r="AB174" s="86"/>
      <c r="AC174" s="86"/>
      <c r="AD174" s="86"/>
      <c r="AE174" s="86"/>
      <c r="AF174" s="86"/>
      <c r="AG174" s="86"/>
      <c r="AH174" s="86"/>
      <c r="AI174" s="86"/>
      <c r="AJ174" s="86"/>
      <c r="AK174" s="86"/>
      <c r="AL174" s="86"/>
      <c r="AM174" s="86"/>
      <c r="AN174" s="86"/>
      <c r="AO174" s="86"/>
      <c r="AP174" s="86"/>
      <c r="AQ174" s="86"/>
      <c r="AR174" s="86"/>
      <c r="AS174" s="41">
        <f>SUM(N174:AR174)</f>
        <v>0</v>
      </c>
      <c r="AT174" s="36">
        <f t="shared" ref="AT174" si="254">COUNT(N174:AR174)</f>
        <v>0</v>
      </c>
    </row>
    <row r="175" spans="1:46" ht="21" customHeight="1" thickBot="1">
      <c r="A175" s="144"/>
      <c r="B175" s="114"/>
      <c r="C175" s="114"/>
      <c r="D175" s="116"/>
      <c r="E175" s="137"/>
      <c r="F175" s="118"/>
      <c r="G175" s="118"/>
      <c r="H175" s="118"/>
      <c r="I175" s="118"/>
      <c r="J175" s="38" t="s">
        <v>24</v>
      </c>
      <c r="K175" s="140"/>
      <c r="L175" s="141"/>
      <c r="M175" s="142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O175" s="90"/>
      <c r="AP175" s="90"/>
      <c r="AQ175" s="90"/>
      <c r="AR175" s="90"/>
      <c r="AS175" s="39" t="str">
        <f t="shared" ref="AS175" si="255">IF(AT174=AT175,"○","×")</f>
        <v>○</v>
      </c>
      <c r="AT175" s="36">
        <f t="shared" ref="AT175" si="256">COUNTIF(N175:AR175,"ａ")+COUNTIF(N175:AR175,"ｂ")+COUNTIF(N175:AR175,"ｃ")</f>
        <v>0</v>
      </c>
    </row>
    <row r="176" spans="1:46" ht="21" customHeight="1">
      <c r="A176" s="143">
        <v>87</v>
      </c>
      <c r="B176" s="145"/>
      <c r="C176" s="145"/>
      <c r="D176" s="146"/>
      <c r="E176" s="137" t="str">
        <f>IF(D176=""," ",DATEDIF(D176,K176,"Y")&amp;"歳"&amp;DATEDIF(D176,K176,"YM")&amp;"カ月")</f>
        <v xml:space="preserve"> </v>
      </c>
      <c r="F176" s="138"/>
      <c r="G176" s="138"/>
      <c r="H176" s="138"/>
      <c r="I176" s="138"/>
      <c r="J176" s="40" t="s">
        <v>8</v>
      </c>
      <c r="K176" s="139">
        <f>DATE($B1,$D1,1)</f>
        <v>44378</v>
      </c>
      <c r="L176" s="139">
        <f>DATEDIF(D176,K176,"Y")</f>
        <v>121</v>
      </c>
      <c r="M176" s="121" t="str">
        <f t="shared" si="238"/>
        <v>×</v>
      </c>
      <c r="N176" s="87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6"/>
      <c r="AA176" s="86"/>
      <c r="AB176" s="86"/>
      <c r="AC176" s="86"/>
      <c r="AD176" s="86"/>
      <c r="AE176" s="86"/>
      <c r="AF176" s="86"/>
      <c r="AG176" s="86"/>
      <c r="AH176" s="86"/>
      <c r="AI176" s="86"/>
      <c r="AJ176" s="86"/>
      <c r="AK176" s="86"/>
      <c r="AL176" s="86"/>
      <c r="AM176" s="86"/>
      <c r="AN176" s="86"/>
      <c r="AO176" s="86"/>
      <c r="AP176" s="86"/>
      <c r="AQ176" s="86"/>
      <c r="AR176" s="86"/>
      <c r="AS176" s="41">
        <f>SUM(N176:AR176)</f>
        <v>0</v>
      </c>
      <c r="AT176" s="36">
        <f t="shared" ref="AT176" si="257">COUNT(N176:AR176)</f>
        <v>0</v>
      </c>
    </row>
    <row r="177" spans="1:46" ht="21" customHeight="1" thickBot="1">
      <c r="A177" s="144"/>
      <c r="B177" s="114"/>
      <c r="C177" s="114"/>
      <c r="D177" s="116"/>
      <c r="E177" s="137"/>
      <c r="F177" s="118"/>
      <c r="G177" s="118"/>
      <c r="H177" s="118"/>
      <c r="I177" s="118"/>
      <c r="J177" s="38" t="s">
        <v>24</v>
      </c>
      <c r="K177" s="140"/>
      <c r="L177" s="141"/>
      <c r="M177" s="142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O177" s="90"/>
      <c r="AP177" s="90"/>
      <c r="AQ177" s="90"/>
      <c r="AR177" s="90"/>
      <c r="AS177" s="39" t="str">
        <f t="shared" ref="AS177" si="258">IF(AT176=AT177,"○","×")</f>
        <v>○</v>
      </c>
      <c r="AT177" s="36">
        <f t="shared" ref="AT177" si="259">COUNTIF(N177:AR177,"ａ")+COUNTIF(N177:AR177,"ｂ")+COUNTIF(N177:AR177,"ｃ")</f>
        <v>0</v>
      </c>
    </row>
    <row r="178" spans="1:46" ht="21" customHeight="1">
      <c r="A178" s="143">
        <v>88</v>
      </c>
      <c r="B178" s="145"/>
      <c r="C178" s="145"/>
      <c r="D178" s="146"/>
      <c r="E178" s="137" t="str">
        <f>IF(D178=""," ",DATEDIF(D178,K178,"Y")&amp;"歳"&amp;DATEDIF(D178,K178,"YM")&amp;"カ月")</f>
        <v xml:space="preserve"> </v>
      </c>
      <c r="F178" s="138"/>
      <c r="G178" s="138"/>
      <c r="H178" s="138"/>
      <c r="I178" s="138"/>
      <c r="J178" s="40" t="s">
        <v>8</v>
      </c>
      <c r="K178" s="139">
        <f>DATE($B1,$D1,1)</f>
        <v>44378</v>
      </c>
      <c r="L178" s="139">
        <f>DATEDIF(D178,K178,"Y")</f>
        <v>121</v>
      </c>
      <c r="M178" s="121" t="str">
        <f t="shared" si="238"/>
        <v>×</v>
      </c>
      <c r="N178" s="87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6"/>
      <c r="AC178" s="86"/>
      <c r="AD178" s="86"/>
      <c r="AE178" s="86"/>
      <c r="AF178" s="86"/>
      <c r="AG178" s="86"/>
      <c r="AH178" s="86"/>
      <c r="AI178" s="86"/>
      <c r="AJ178" s="86"/>
      <c r="AK178" s="86"/>
      <c r="AL178" s="86"/>
      <c r="AM178" s="86"/>
      <c r="AN178" s="86"/>
      <c r="AO178" s="86"/>
      <c r="AP178" s="86"/>
      <c r="AQ178" s="86"/>
      <c r="AR178" s="86"/>
      <c r="AS178" s="41">
        <f>SUM(N178:AR178)</f>
        <v>0</v>
      </c>
      <c r="AT178" s="36">
        <f t="shared" ref="AT178" si="260">COUNT(N178:AR178)</f>
        <v>0</v>
      </c>
    </row>
    <row r="179" spans="1:46" ht="21" customHeight="1" thickBot="1">
      <c r="A179" s="144"/>
      <c r="B179" s="114"/>
      <c r="C179" s="114"/>
      <c r="D179" s="116"/>
      <c r="E179" s="137"/>
      <c r="F179" s="118"/>
      <c r="G179" s="118"/>
      <c r="H179" s="118"/>
      <c r="I179" s="118"/>
      <c r="J179" s="38" t="s">
        <v>24</v>
      </c>
      <c r="K179" s="140"/>
      <c r="L179" s="141"/>
      <c r="M179" s="142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0"/>
      <c r="AS179" s="39" t="str">
        <f t="shared" ref="AS179" si="261">IF(AT178=AT179,"○","×")</f>
        <v>○</v>
      </c>
      <c r="AT179" s="36">
        <f t="shared" ref="AT179" si="262">COUNTIF(N179:AR179,"ａ")+COUNTIF(N179:AR179,"ｂ")+COUNTIF(N179:AR179,"ｃ")</f>
        <v>0</v>
      </c>
    </row>
    <row r="180" spans="1:46" ht="21" customHeight="1">
      <c r="A180" s="143">
        <v>89</v>
      </c>
      <c r="B180" s="145"/>
      <c r="C180" s="145"/>
      <c r="D180" s="146"/>
      <c r="E180" s="137" t="str">
        <f>IF(D180=""," ",DATEDIF(D180,K180,"Y")&amp;"歳"&amp;DATEDIF(D180,K180,"YM")&amp;"カ月")</f>
        <v xml:space="preserve"> </v>
      </c>
      <c r="F180" s="138"/>
      <c r="G180" s="138"/>
      <c r="H180" s="138"/>
      <c r="I180" s="138"/>
      <c r="J180" s="40" t="s">
        <v>8</v>
      </c>
      <c r="K180" s="139">
        <f>DATE($B1,$D1,1)</f>
        <v>44378</v>
      </c>
      <c r="L180" s="139">
        <f>DATEDIF(D180,K180,"Y")</f>
        <v>121</v>
      </c>
      <c r="M180" s="121" t="str">
        <f t="shared" si="238"/>
        <v>×</v>
      </c>
      <c r="N180" s="87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  <c r="AA180" s="86"/>
      <c r="AB180" s="86"/>
      <c r="AC180" s="86"/>
      <c r="AD180" s="86"/>
      <c r="AE180" s="86"/>
      <c r="AF180" s="86"/>
      <c r="AG180" s="86"/>
      <c r="AH180" s="86"/>
      <c r="AI180" s="86"/>
      <c r="AJ180" s="86"/>
      <c r="AK180" s="86"/>
      <c r="AL180" s="86"/>
      <c r="AM180" s="86"/>
      <c r="AN180" s="86"/>
      <c r="AO180" s="86"/>
      <c r="AP180" s="86"/>
      <c r="AQ180" s="86"/>
      <c r="AR180" s="86"/>
      <c r="AS180" s="41">
        <f>SUM(N180:AR180)</f>
        <v>0</v>
      </c>
      <c r="AT180" s="36">
        <f t="shared" ref="AT180" si="263">COUNT(N180:AR180)</f>
        <v>0</v>
      </c>
    </row>
    <row r="181" spans="1:46" ht="21" customHeight="1" thickBot="1">
      <c r="A181" s="144"/>
      <c r="B181" s="114"/>
      <c r="C181" s="114"/>
      <c r="D181" s="116"/>
      <c r="E181" s="137"/>
      <c r="F181" s="118"/>
      <c r="G181" s="118"/>
      <c r="H181" s="118"/>
      <c r="I181" s="118"/>
      <c r="J181" s="38" t="s">
        <v>24</v>
      </c>
      <c r="K181" s="140"/>
      <c r="L181" s="141"/>
      <c r="M181" s="142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O181" s="90"/>
      <c r="AP181" s="90"/>
      <c r="AQ181" s="90"/>
      <c r="AR181" s="90"/>
      <c r="AS181" s="39" t="str">
        <f t="shared" ref="AS181" si="264">IF(AT180=AT181,"○","×")</f>
        <v>○</v>
      </c>
      <c r="AT181" s="36">
        <f t="shared" ref="AT181" si="265">COUNTIF(N181:AR181,"ａ")+COUNTIF(N181:AR181,"ｂ")+COUNTIF(N181:AR181,"ｃ")</f>
        <v>0</v>
      </c>
    </row>
    <row r="182" spans="1:46" ht="21" customHeight="1">
      <c r="A182" s="143">
        <v>90</v>
      </c>
      <c r="B182" s="145"/>
      <c r="C182" s="145"/>
      <c r="D182" s="146"/>
      <c r="E182" s="137" t="str">
        <f>IF(D182=""," ",DATEDIF(D182,K182,"Y")&amp;"歳"&amp;DATEDIF(D182,K182,"YM")&amp;"カ月")</f>
        <v xml:space="preserve"> </v>
      </c>
      <c r="F182" s="138"/>
      <c r="G182" s="138"/>
      <c r="H182" s="138"/>
      <c r="I182" s="138"/>
      <c r="J182" s="40" t="s">
        <v>8</v>
      </c>
      <c r="K182" s="139">
        <f>DATE($B1,$D1,1)</f>
        <v>44378</v>
      </c>
      <c r="L182" s="139">
        <f>DATEDIF(D182,K182,"Y")</f>
        <v>121</v>
      </c>
      <c r="M182" s="121" t="str">
        <f t="shared" si="238"/>
        <v>×</v>
      </c>
      <c r="N182" s="87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6"/>
      <c r="AA182" s="86"/>
      <c r="AB182" s="86"/>
      <c r="AC182" s="86"/>
      <c r="AD182" s="86"/>
      <c r="AE182" s="86"/>
      <c r="AF182" s="86"/>
      <c r="AG182" s="86"/>
      <c r="AH182" s="86"/>
      <c r="AI182" s="86"/>
      <c r="AJ182" s="86"/>
      <c r="AK182" s="86"/>
      <c r="AL182" s="86"/>
      <c r="AM182" s="86"/>
      <c r="AN182" s="86"/>
      <c r="AO182" s="86"/>
      <c r="AP182" s="86"/>
      <c r="AQ182" s="86"/>
      <c r="AR182" s="86"/>
      <c r="AS182" s="41">
        <f>SUM(N182:AR182)</f>
        <v>0</v>
      </c>
      <c r="AT182" s="36">
        <f t="shared" ref="AT182" si="266">COUNT(N182:AR182)</f>
        <v>0</v>
      </c>
    </row>
    <row r="183" spans="1:46" ht="21" customHeight="1" thickBot="1">
      <c r="A183" s="144"/>
      <c r="B183" s="114"/>
      <c r="C183" s="114"/>
      <c r="D183" s="116"/>
      <c r="E183" s="137"/>
      <c r="F183" s="118"/>
      <c r="G183" s="118"/>
      <c r="H183" s="118"/>
      <c r="I183" s="118"/>
      <c r="J183" s="38" t="s">
        <v>24</v>
      </c>
      <c r="K183" s="140"/>
      <c r="L183" s="141"/>
      <c r="M183" s="142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90"/>
      <c r="AQ183" s="90"/>
      <c r="AR183" s="90"/>
      <c r="AS183" s="39" t="str">
        <f t="shared" ref="AS183" si="267">IF(AT182=AT183,"○","×")</f>
        <v>○</v>
      </c>
      <c r="AT183" s="36">
        <f t="shared" ref="AT183" si="268">COUNTIF(N183:AR183,"ａ")+COUNTIF(N183:AR183,"ｂ")+COUNTIF(N183:AR183,"ｃ")</f>
        <v>0</v>
      </c>
    </row>
    <row r="184" spans="1:46" ht="21" customHeight="1">
      <c r="A184" s="143">
        <v>91</v>
      </c>
      <c r="B184" s="145"/>
      <c r="C184" s="145"/>
      <c r="D184" s="146"/>
      <c r="E184" s="137" t="str">
        <f>IF(D184=""," ",DATEDIF(D184,K184,"Y")&amp;"歳"&amp;DATEDIF(D184,K184,"YM")&amp;"カ月")</f>
        <v xml:space="preserve"> </v>
      </c>
      <c r="F184" s="138"/>
      <c r="G184" s="138"/>
      <c r="H184" s="138"/>
      <c r="I184" s="138"/>
      <c r="J184" s="40" t="s">
        <v>8</v>
      </c>
      <c r="K184" s="139">
        <f>DATE($B1,$D1,1)</f>
        <v>44378</v>
      </c>
      <c r="L184" s="139">
        <f>DATEDIF(D184,K184,"Y")</f>
        <v>121</v>
      </c>
      <c r="M184" s="121" t="str">
        <f t="shared" si="238"/>
        <v>×</v>
      </c>
      <c r="N184" s="87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  <c r="AA184" s="86"/>
      <c r="AB184" s="86"/>
      <c r="AC184" s="86"/>
      <c r="AD184" s="86"/>
      <c r="AE184" s="86"/>
      <c r="AF184" s="86"/>
      <c r="AG184" s="86"/>
      <c r="AH184" s="86"/>
      <c r="AI184" s="86"/>
      <c r="AJ184" s="86"/>
      <c r="AK184" s="86"/>
      <c r="AL184" s="86"/>
      <c r="AM184" s="86"/>
      <c r="AN184" s="86"/>
      <c r="AO184" s="86"/>
      <c r="AP184" s="86"/>
      <c r="AQ184" s="86"/>
      <c r="AR184" s="86"/>
      <c r="AS184" s="41">
        <f>SUM(N184:AR184)</f>
        <v>0</v>
      </c>
      <c r="AT184" s="36">
        <f t="shared" ref="AT184" si="269">COUNT(N184:AR184)</f>
        <v>0</v>
      </c>
    </row>
    <row r="185" spans="1:46" ht="21" customHeight="1" thickBot="1">
      <c r="A185" s="144"/>
      <c r="B185" s="114"/>
      <c r="C185" s="114"/>
      <c r="D185" s="116"/>
      <c r="E185" s="137"/>
      <c r="F185" s="118"/>
      <c r="G185" s="118"/>
      <c r="H185" s="118"/>
      <c r="I185" s="118"/>
      <c r="J185" s="38" t="s">
        <v>24</v>
      </c>
      <c r="K185" s="140"/>
      <c r="L185" s="141"/>
      <c r="M185" s="142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39" t="str">
        <f t="shared" ref="AS185" si="270">IF(AT184=AT185,"○","×")</f>
        <v>○</v>
      </c>
      <c r="AT185" s="36">
        <f t="shared" ref="AT185" si="271">COUNTIF(N185:AR185,"ａ")+COUNTIF(N185:AR185,"ｂ")+COUNTIF(N185:AR185,"ｃ")</f>
        <v>0</v>
      </c>
    </row>
    <row r="186" spans="1:46" ht="21" customHeight="1">
      <c r="A186" s="143">
        <v>92</v>
      </c>
      <c r="B186" s="145"/>
      <c r="C186" s="145"/>
      <c r="D186" s="146"/>
      <c r="E186" s="137" t="str">
        <f>IF(D186=""," ",DATEDIF(D186,K186,"Y")&amp;"歳"&amp;DATEDIF(D186,K186,"YM")&amp;"カ月")</f>
        <v xml:space="preserve"> </v>
      </c>
      <c r="F186" s="138"/>
      <c r="G186" s="138"/>
      <c r="H186" s="138"/>
      <c r="I186" s="138"/>
      <c r="J186" s="40" t="s">
        <v>8</v>
      </c>
      <c r="K186" s="139">
        <f>DATE($B1,$D1,1)</f>
        <v>44378</v>
      </c>
      <c r="L186" s="139">
        <f>DATEDIF(D186,K186,"Y")</f>
        <v>121</v>
      </c>
      <c r="M186" s="121" t="str">
        <f t="shared" si="238"/>
        <v>×</v>
      </c>
      <c r="N186" s="87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  <c r="AA186" s="86"/>
      <c r="AB186" s="86"/>
      <c r="AC186" s="86"/>
      <c r="AD186" s="86"/>
      <c r="AE186" s="86"/>
      <c r="AF186" s="86"/>
      <c r="AG186" s="86"/>
      <c r="AH186" s="86"/>
      <c r="AI186" s="86"/>
      <c r="AJ186" s="86"/>
      <c r="AK186" s="86"/>
      <c r="AL186" s="86"/>
      <c r="AM186" s="86"/>
      <c r="AN186" s="86"/>
      <c r="AO186" s="86"/>
      <c r="AP186" s="86"/>
      <c r="AQ186" s="86"/>
      <c r="AR186" s="86"/>
      <c r="AS186" s="41">
        <f>SUM(N186:AR186)</f>
        <v>0</v>
      </c>
      <c r="AT186" s="36">
        <f t="shared" ref="AT186" si="272">COUNT(N186:AR186)</f>
        <v>0</v>
      </c>
    </row>
    <row r="187" spans="1:46" ht="21" customHeight="1" thickBot="1">
      <c r="A187" s="144"/>
      <c r="B187" s="114"/>
      <c r="C187" s="114"/>
      <c r="D187" s="116"/>
      <c r="E187" s="137"/>
      <c r="F187" s="118"/>
      <c r="G187" s="118"/>
      <c r="H187" s="118"/>
      <c r="I187" s="118"/>
      <c r="J187" s="38" t="s">
        <v>24</v>
      </c>
      <c r="K187" s="140"/>
      <c r="L187" s="141"/>
      <c r="M187" s="142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O187" s="90"/>
      <c r="AP187" s="90"/>
      <c r="AQ187" s="90"/>
      <c r="AR187" s="90"/>
      <c r="AS187" s="39" t="str">
        <f t="shared" ref="AS187" si="273">IF(AT186=AT187,"○","×")</f>
        <v>○</v>
      </c>
      <c r="AT187" s="36">
        <f t="shared" ref="AT187" si="274">COUNTIF(N187:AR187,"ａ")+COUNTIF(N187:AR187,"ｂ")+COUNTIF(N187:AR187,"ｃ")</f>
        <v>0</v>
      </c>
    </row>
    <row r="188" spans="1:46" ht="21" customHeight="1">
      <c r="A188" s="143">
        <v>93</v>
      </c>
      <c r="B188" s="145"/>
      <c r="C188" s="145"/>
      <c r="D188" s="146"/>
      <c r="E188" s="137" t="str">
        <f>IF(D188=""," ",DATEDIF(D188,K188,"Y")&amp;"歳"&amp;DATEDIF(D188,K188,"YM")&amp;"カ月")</f>
        <v xml:space="preserve"> </v>
      </c>
      <c r="F188" s="138"/>
      <c r="G188" s="138"/>
      <c r="H188" s="138"/>
      <c r="I188" s="138"/>
      <c r="J188" s="40" t="s">
        <v>8</v>
      </c>
      <c r="K188" s="139">
        <f>DATE($B1,$D1,1)</f>
        <v>44378</v>
      </c>
      <c r="L188" s="139">
        <f>DATEDIF(D188,K188,"Y")</f>
        <v>121</v>
      </c>
      <c r="M188" s="121" t="str">
        <f t="shared" si="238"/>
        <v>×</v>
      </c>
      <c r="N188" s="87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  <c r="AA188" s="86"/>
      <c r="AB188" s="86"/>
      <c r="AC188" s="86"/>
      <c r="AD188" s="86"/>
      <c r="AE188" s="86"/>
      <c r="AF188" s="86"/>
      <c r="AG188" s="86"/>
      <c r="AH188" s="86"/>
      <c r="AI188" s="86"/>
      <c r="AJ188" s="86"/>
      <c r="AK188" s="86"/>
      <c r="AL188" s="86"/>
      <c r="AM188" s="86"/>
      <c r="AN188" s="86"/>
      <c r="AO188" s="86"/>
      <c r="AP188" s="86"/>
      <c r="AQ188" s="86"/>
      <c r="AR188" s="86"/>
      <c r="AS188" s="41">
        <f>SUM(N188:AR188)</f>
        <v>0</v>
      </c>
      <c r="AT188" s="36">
        <f t="shared" ref="AT188" si="275">COUNT(N188:AR188)</f>
        <v>0</v>
      </c>
    </row>
    <row r="189" spans="1:46" ht="21" customHeight="1" thickBot="1">
      <c r="A189" s="144"/>
      <c r="B189" s="114"/>
      <c r="C189" s="114"/>
      <c r="D189" s="116"/>
      <c r="E189" s="137"/>
      <c r="F189" s="118"/>
      <c r="G189" s="118"/>
      <c r="H189" s="118"/>
      <c r="I189" s="118"/>
      <c r="J189" s="38" t="s">
        <v>24</v>
      </c>
      <c r="K189" s="140"/>
      <c r="L189" s="141"/>
      <c r="M189" s="142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90"/>
      <c r="AQ189" s="90"/>
      <c r="AR189" s="90"/>
      <c r="AS189" s="39" t="str">
        <f t="shared" ref="AS189" si="276">IF(AT188=AT189,"○","×")</f>
        <v>○</v>
      </c>
      <c r="AT189" s="36">
        <f t="shared" ref="AT189" si="277">COUNTIF(N189:AR189,"ａ")+COUNTIF(N189:AR189,"ｂ")+COUNTIF(N189:AR189,"ｃ")</f>
        <v>0</v>
      </c>
    </row>
    <row r="190" spans="1:46" ht="21" customHeight="1">
      <c r="A190" s="143">
        <v>94</v>
      </c>
      <c r="B190" s="145"/>
      <c r="C190" s="145"/>
      <c r="D190" s="146"/>
      <c r="E190" s="137" t="str">
        <f>IF(D190=""," ",DATEDIF(D190,K190,"Y")&amp;"歳"&amp;DATEDIF(D190,K190,"YM")&amp;"カ月")</f>
        <v xml:space="preserve"> </v>
      </c>
      <c r="F190" s="138"/>
      <c r="G190" s="138"/>
      <c r="H190" s="138"/>
      <c r="I190" s="138"/>
      <c r="J190" s="40" t="s">
        <v>8</v>
      </c>
      <c r="K190" s="139">
        <f>DATE($B1,$D1,1)</f>
        <v>44378</v>
      </c>
      <c r="L190" s="139">
        <f>DATEDIF(D190,K190,"Y")</f>
        <v>121</v>
      </c>
      <c r="M190" s="121" t="str">
        <f t="shared" si="238"/>
        <v>×</v>
      </c>
      <c r="N190" s="87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  <c r="AA190" s="86"/>
      <c r="AB190" s="86"/>
      <c r="AC190" s="86"/>
      <c r="AD190" s="86"/>
      <c r="AE190" s="86"/>
      <c r="AF190" s="86"/>
      <c r="AG190" s="86"/>
      <c r="AH190" s="86"/>
      <c r="AI190" s="86"/>
      <c r="AJ190" s="86"/>
      <c r="AK190" s="86"/>
      <c r="AL190" s="86"/>
      <c r="AM190" s="86"/>
      <c r="AN190" s="86"/>
      <c r="AO190" s="86"/>
      <c r="AP190" s="86"/>
      <c r="AQ190" s="86"/>
      <c r="AR190" s="86"/>
      <c r="AS190" s="41">
        <f>SUM(N190:AR190)</f>
        <v>0</v>
      </c>
      <c r="AT190" s="36">
        <f t="shared" ref="AT190" si="278">COUNT(N190:AR190)</f>
        <v>0</v>
      </c>
    </row>
    <row r="191" spans="1:46" ht="21" customHeight="1" thickBot="1">
      <c r="A191" s="144"/>
      <c r="B191" s="114"/>
      <c r="C191" s="114"/>
      <c r="D191" s="116"/>
      <c r="E191" s="137"/>
      <c r="F191" s="118"/>
      <c r="G191" s="118"/>
      <c r="H191" s="118"/>
      <c r="I191" s="118"/>
      <c r="J191" s="38" t="s">
        <v>24</v>
      </c>
      <c r="K191" s="140"/>
      <c r="L191" s="141"/>
      <c r="M191" s="142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39" t="str">
        <f t="shared" ref="AS191" si="279">IF(AT190=AT191,"○","×")</f>
        <v>○</v>
      </c>
      <c r="AT191" s="36">
        <f t="shared" ref="AT191" si="280">COUNTIF(N191:AR191,"ａ")+COUNTIF(N191:AR191,"ｂ")+COUNTIF(N191:AR191,"ｃ")</f>
        <v>0</v>
      </c>
    </row>
    <row r="192" spans="1:46" ht="21" customHeight="1">
      <c r="A192" s="143">
        <v>95</v>
      </c>
      <c r="B192" s="145"/>
      <c r="C192" s="145"/>
      <c r="D192" s="146"/>
      <c r="E192" s="137" t="str">
        <f>IF(D192=""," ",DATEDIF(D192,K192,"Y")&amp;"歳"&amp;DATEDIF(D192,K192,"YM")&amp;"カ月")</f>
        <v xml:space="preserve"> </v>
      </c>
      <c r="F192" s="138"/>
      <c r="G192" s="138"/>
      <c r="H192" s="138"/>
      <c r="I192" s="138"/>
      <c r="J192" s="40" t="s">
        <v>8</v>
      </c>
      <c r="K192" s="139">
        <f>DATE($B1,$D1,1)</f>
        <v>44378</v>
      </c>
      <c r="L192" s="139">
        <f>DATEDIF(D192,K192,"Y")</f>
        <v>121</v>
      </c>
      <c r="M192" s="121" t="str">
        <f t="shared" si="238"/>
        <v>×</v>
      </c>
      <c r="N192" s="87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  <c r="AA192" s="86"/>
      <c r="AB192" s="86"/>
      <c r="AC192" s="86"/>
      <c r="AD192" s="86"/>
      <c r="AE192" s="86"/>
      <c r="AF192" s="86"/>
      <c r="AG192" s="86"/>
      <c r="AH192" s="86"/>
      <c r="AI192" s="86"/>
      <c r="AJ192" s="86"/>
      <c r="AK192" s="86"/>
      <c r="AL192" s="86"/>
      <c r="AM192" s="86"/>
      <c r="AN192" s="86"/>
      <c r="AO192" s="86"/>
      <c r="AP192" s="86"/>
      <c r="AQ192" s="86"/>
      <c r="AR192" s="86"/>
      <c r="AS192" s="41">
        <f>SUM(N192:AR192)</f>
        <v>0</v>
      </c>
      <c r="AT192" s="36">
        <f t="shared" ref="AT192" si="281">COUNT(N192:AR192)</f>
        <v>0</v>
      </c>
    </row>
    <row r="193" spans="1:46" ht="21" customHeight="1" thickBot="1">
      <c r="A193" s="144"/>
      <c r="B193" s="114"/>
      <c r="C193" s="114"/>
      <c r="D193" s="116"/>
      <c r="E193" s="137"/>
      <c r="F193" s="118"/>
      <c r="G193" s="118"/>
      <c r="H193" s="118"/>
      <c r="I193" s="118"/>
      <c r="J193" s="38" t="s">
        <v>24</v>
      </c>
      <c r="K193" s="140"/>
      <c r="L193" s="141"/>
      <c r="M193" s="142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90"/>
      <c r="AQ193" s="90"/>
      <c r="AR193" s="90"/>
      <c r="AS193" s="39" t="str">
        <f t="shared" ref="AS193" si="282">IF(AT192=AT193,"○","×")</f>
        <v>○</v>
      </c>
      <c r="AT193" s="36">
        <f t="shared" ref="AT193" si="283">COUNTIF(N193:AR193,"ａ")+COUNTIF(N193:AR193,"ｂ")+COUNTIF(N193:AR193,"ｃ")</f>
        <v>0</v>
      </c>
    </row>
    <row r="194" spans="1:46" ht="21" customHeight="1">
      <c r="A194" s="143">
        <v>96</v>
      </c>
      <c r="B194" s="145"/>
      <c r="C194" s="145"/>
      <c r="D194" s="146"/>
      <c r="E194" s="137" t="str">
        <f>IF(D194=""," ",DATEDIF(D194,K194,"Y")&amp;"歳"&amp;DATEDIF(D194,K194,"YM")&amp;"カ月")</f>
        <v xml:space="preserve"> </v>
      </c>
      <c r="F194" s="138"/>
      <c r="G194" s="138"/>
      <c r="H194" s="138"/>
      <c r="I194" s="138"/>
      <c r="J194" s="40" t="s">
        <v>8</v>
      </c>
      <c r="K194" s="139">
        <f>DATE($B1,$D1,1)</f>
        <v>44378</v>
      </c>
      <c r="L194" s="139">
        <f>DATEDIF(D194,K194,"Y")</f>
        <v>121</v>
      </c>
      <c r="M194" s="121" t="str">
        <f t="shared" si="238"/>
        <v>×</v>
      </c>
      <c r="N194" s="87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86"/>
      <c r="AO194" s="86"/>
      <c r="AP194" s="86"/>
      <c r="AQ194" s="86"/>
      <c r="AR194" s="86"/>
      <c r="AS194" s="41">
        <f>SUM(N194:AR194)</f>
        <v>0</v>
      </c>
      <c r="AT194" s="36">
        <f t="shared" ref="AT194" si="284">COUNT(N194:AR194)</f>
        <v>0</v>
      </c>
    </row>
    <row r="195" spans="1:46" ht="21" customHeight="1" thickBot="1">
      <c r="A195" s="144"/>
      <c r="B195" s="114"/>
      <c r="C195" s="114"/>
      <c r="D195" s="116"/>
      <c r="E195" s="137"/>
      <c r="F195" s="118"/>
      <c r="G195" s="118"/>
      <c r="H195" s="118"/>
      <c r="I195" s="118"/>
      <c r="J195" s="38" t="s">
        <v>24</v>
      </c>
      <c r="K195" s="140"/>
      <c r="L195" s="141"/>
      <c r="M195" s="142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O195" s="90"/>
      <c r="AP195" s="90"/>
      <c r="AQ195" s="90"/>
      <c r="AR195" s="90"/>
      <c r="AS195" s="39" t="str">
        <f t="shared" ref="AS195" si="285">IF(AT194=AT195,"○","×")</f>
        <v>○</v>
      </c>
      <c r="AT195" s="36">
        <f t="shared" ref="AT195" si="286">COUNTIF(N195:AR195,"ａ")+COUNTIF(N195:AR195,"ｂ")+COUNTIF(N195:AR195,"ｃ")</f>
        <v>0</v>
      </c>
    </row>
    <row r="196" spans="1:46" ht="21" customHeight="1">
      <c r="A196" s="143">
        <v>97</v>
      </c>
      <c r="B196" s="145"/>
      <c r="C196" s="145"/>
      <c r="D196" s="146"/>
      <c r="E196" s="137" t="str">
        <f>IF(D196=""," ",DATEDIF(D196,K196,"Y")&amp;"歳"&amp;DATEDIF(D196,K196,"YM")&amp;"カ月")</f>
        <v xml:space="preserve"> </v>
      </c>
      <c r="F196" s="138"/>
      <c r="G196" s="138"/>
      <c r="H196" s="138"/>
      <c r="I196" s="138"/>
      <c r="J196" s="40" t="s">
        <v>8</v>
      </c>
      <c r="K196" s="139">
        <f>DATE($B1,$D1,1)</f>
        <v>44378</v>
      </c>
      <c r="L196" s="139">
        <f>DATEDIF(D196,K196,"Y")</f>
        <v>121</v>
      </c>
      <c r="M196" s="121" t="str">
        <f t="shared" si="238"/>
        <v>×</v>
      </c>
      <c r="N196" s="87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6"/>
      <c r="AA196" s="86"/>
      <c r="AB196" s="86"/>
      <c r="AC196" s="86"/>
      <c r="AD196" s="86"/>
      <c r="AE196" s="86"/>
      <c r="AF196" s="86"/>
      <c r="AG196" s="86"/>
      <c r="AH196" s="86"/>
      <c r="AI196" s="86"/>
      <c r="AJ196" s="86"/>
      <c r="AK196" s="86"/>
      <c r="AL196" s="86"/>
      <c r="AM196" s="86"/>
      <c r="AN196" s="86"/>
      <c r="AO196" s="86"/>
      <c r="AP196" s="86"/>
      <c r="AQ196" s="86"/>
      <c r="AR196" s="86"/>
      <c r="AS196" s="41">
        <f>SUM(N196:AR196)</f>
        <v>0</v>
      </c>
      <c r="AT196" s="36">
        <f t="shared" ref="AT196" si="287">COUNT(N196:AR196)</f>
        <v>0</v>
      </c>
    </row>
    <row r="197" spans="1:46" ht="21" customHeight="1" thickBot="1">
      <c r="A197" s="144"/>
      <c r="B197" s="114"/>
      <c r="C197" s="114"/>
      <c r="D197" s="116"/>
      <c r="E197" s="137"/>
      <c r="F197" s="118"/>
      <c r="G197" s="118"/>
      <c r="H197" s="118"/>
      <c r="I197" s="118"/>
      <c r="J197" s="38" t="s">
        <v>24</v>
      </c>
      <c r="K197" s="140"/>
      <c r="L197" s="141"/>
      <c r="M197" s="142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P197" s="90"/>
      <c r="AQ197" s="90"/>
      <c r="AR197" s="90"/>
      <c r="AS197" s="39" t="str">
        <f t="shared" ref="AS197" si="288">IF(AT196=AT197,"○","×")</f>
        <v>○</v>
      </c>
      <c r="AT197" s="36">
        <f t="shared" ref="AT197" si="289">COUNTIF(N197:AR197,"ａ")+COUNTIF(N197:AR197,"ｂ")+COUNTIF(N197:AR197,"ｃ")</f>
        <v>0</v>
      </c>
    </row>
    <row r="198" spans="1:46" ht="21" customHeight="1">
      <c r="A198" s="143">
        <v>98</v>
      </c>
      <c r="B198" s="145"/>
      <c r="C198" s="145"/>
      <c r="D198" s="146"/>
      <c r="E198" s="137" t="str">
        <f>IF(D198=""," ",DATEDIF(D198,K198,"Y")&amp;"歳"&amp;DATEDIF(D198,K198,"YM")&amp;"カ月")</f>
        <v xml:space="preserve"> </v>
      </c>
      <c r="F198" s="138"/>
      <c r="G198" s="138"/>
      <c r="H198" s="138"/>
      <c r="I198" s="138"/>
      <c r="J198" s="40" t="s">
        <v>8</v>
      </c>
      <c r="K198" s="139">
        <f>DATE($B1,$D1,1)</f>
        <v>44378</v>
      </c>
      <c r="L198" s="139">
        <f>DATEDIF(D198,K198,"Y")</f>
        <v>121</v>
      </c>
      <c r="M198" s="121" t="str">
        <f t="shared" si="238"/>
        <v>×</v>
      </c>
      <c r="N198" s="87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6"/>
      <c r="AA198" s="86"/>
      <c r="AB198" s="86"/>
      <c r="AC198" s="86"/>
      <c r="AD198" s="86"/>
      <c r="AE198" s="86"/>
      <c r="AF198" s="86"/>
      <c r="AG198" s="86"/>
      <c r="AH198" s="86"/>
      <c r="AI198" s="86"/>
      <c r="AJ198" s="86"/>
      <c r="AK198" s="86"/>
      <c r="AL198" s="86"/>
      <c r="AM198" s="86"/>
      <c r="AN198" s="86"/>
      <c r="AO198" s="86"/>
      <c r="AP198" s="86"/>
      <c r="AQ198" s="86"/>
      <c r="AR198" s="86"/>
      <c r="AS198" s="41">
        <f>SUM(N198:AR198)</f>
        <v>0</v>
      </c>
      <c r="AT198" s="36">
        <f t="shared" ref="AT198" si="290">COUNT(N198:AR198)</f>
        <v>0</v>
      </c>
    </row>
    <row r="199" spans="1:46" ht="21" customHeight="1" thickBot="1">
      <c r="A199" s="144"/>
      <c r="B199" s="114"/>
      <c r="C199" s="114"/>
      <c r="D199" s="116"/>
      <c r="E199" s="137"/>
      <c r="F199" s="118"/>
      <c r="G199" s="118"/>
      <c r="H199" s="118"/>
      <c r="I199" s="118"/>
      <c r="J199" s="38" t="s">
        <v>24</v>
      </c>
      <c r="K199" s="140"/>
      <c r="L199" s="141"/>
      <c r="M199" s="142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39" t="str">
        <f t="shared" ref="AS199" si="291">IF(AT198=AT199,"○","×")</f>
        <v>○</v>
      </c>
      <c r="AT199" s="36">
        <f t="shared" ref="AT199" si="292">COUNTIF(N199:AR199,"ａ")+COUNTIF(N199:AR199,"ｂ")+COUNTIF(N199:AR199,"ｃ")</f>
        <v>0</v>
      </c>
    </row>
    <row r="200" spans="1:46" ht="21" customHeight="1">
      <c r="A200" s="143">
        <v>99</v>
      </c>
      <c r="B200" s="145"/>
      <c r="C200" s="145"/>
      <c r="D200" s="146"/>
      <c r="E200" s="137" t="str">
        <f>IF(D200=""," ",DATEDIF(D200,K200,"Y")&amp;"歳"&amp;DATEDIF(D200,K200,"YM")&amp;"カ月")</f>
        <v xml:space="preserve"> </v>
      </c>
      <c r="F200" s="138"/>
      <c r="G200" s="138"/>
      <c r="H200" s="138"/>
      <c r="I200" s="138"/>
      <c r="J200" s="40" t="s">
        <v>8</v>
      </c>
      <c r="K200" s="139">
        <f>DATE($B1,$D1,1)</f>
        <v>44378</v>
      </c>
      <c r="L200" s="139">
        <f>DATEDIF(D200,K200,"Y")</f>
        <v>121</v>
      </c>
      <c r="M200" s="121" t="str">
        <f t="shared" si="238"/>
        <v>×</v>
      </c>
      <c r="N200" s="87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  <c r="AI200" s="86"/>
      <c r="AJ200" s="86"/>
      <c r="AK200" s="86"/>
      <c r="AL200" s="86"/>
      <c r="AM200" s="86"/>
      <c r="AN200" s="86"/>
      <c r="AO200" s="86"/>
      <c r="AP200" s="86"/>
      <c r="AQ200" s="86"/>
      <c r="AR200" s="86"/>
      <c r="AS200" s="41">
        <f>SUM(N200:AR200)</f>
        <v>0</v>
      </c>
      <c r="AT200" s="36">
        <f t="shared" ref="AT200" si="293">COUNT(N200:AR200)</f>
        <v>0</v>
      </c>
    </row>
    <row r="201" spans="1:46" ht="21" customHeight="1" thickBot="1">
      <c r="A201" s="144"/>
      <c r="B201" s="114"/>
      <c r="C201" s="114"/>
      <c r="D201" s="116"/>
      <c r="E201" s="137"/>
      <c r="F201" s="118"/>
      <c r="G201" s="118"/>
      <c r="H201" s="118"/>
      <c r="I201" s="118"/>
      <c r="J201" s="38" t="s">
        <v>24</v>
      </c>
      <c r="K201" s="140"/>
      <c r="L201" s="141"/>
      <c r="M201" s="142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90"/>
      <c r="AQ201" s="90"/>
      <c r="AR201" s="90"/>
      <c r="AS201" s="39" t="str">
        <f t="shared" ref="AS201" si="294">IF(AT200=AT201,"○","×")</f>
        <v>○</v>
      </c>
      <c r="AT201" s="36">
        <f t="shared" ref="AT201" si="295">COUNTIF(N201:AR201,"ａ")+COUNTIF(N201:AR201,"ｂ")+COUNTIF(N201:AR201,"ｃ")</f>
        <v>0</v>
      </c>
    </row>
    <row r="202" spans="1:46" ht="21" customHeight="1">
      <c r="A202" s="143">
        <v>100</v>
      </c>
      <c r="B202" s="145"/>
      <c r="C202" s="145"/>
      <c r="D202" s="146"/>
      <c r="E202" s="137" t="str">
        <f>IF(D202=""," ",DATEDIF(D202,K202,"Y")&amp;"歳"&amp;DATEDIF(D202,K202,"YM")&amp;"カ月")</f>
        <v xml:space="preserve"> </v>
      </c>
      <c r="F202" s="138"/>
      <c r="G202" s="138"/>
      <c r="H202" s="138"/>
      <c r="I202" s="138"/>
      <c r="J202" s="40" t="s">
        <v>8</v>
      </c>
      <c r="K202" s="139">
        <f>DATE($B1,$D1,1)</f>
        <v>44378</v>
      </c>
      <c r="L202" s="139">
        <f>DATEDIF(D202,K202,"Y")</f>
        <v>121</v>
      </c>
      <c r="M202" s="121" t="str">
        <f t="shared" si="238"/>
        <v>×</v>
      </c>
      <c r="N202" s="87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  <c r="AA202" s="86"/>
      <c r="AB202" s="86"/>
      <c r="AC202" s="86"/>
      <c r="AD202" s="86"/>
      <c r="AE202" s="86"/>
      <c r="AF202" s="86"/>
      <c r="AG202" s="86"/>
      <c r="AH202" s="86"/>
      <c r="AI202" s="86"/>
      <c r="AJ202" s="86"/>
      <c r="AK202" s="86"/>
      <c r="AL202" s="86"/>
      <c r="AM202" s="86"/>
      <c r="AN202" s="86"/>
      <c r="AO202" s="86"/>
      <c r="AP202" s="86"/>
      <c r="AQ202" s="86"/>
      <c r="AR202" s="86"/>
      <c r="AS202" s="41">
        <f>SUM(N202:AR202)</f>
        <v>0</v>
      </c>
      <c r="AT202" s="36">
        <f t="shared" ref="AT202" si="296">COUNT(N202:AR202)</f>
        <v>0</v>
      </c>
    </row>
    <row r="203" spans="1:46" ht="21" customHeight="1" thickBot="1">
      <c r="A203" s="144"/>
      <c r="B203" s="114"/>
      <c r="C203" s="114"/>
      <c r="D203" s="116"/>
      <c r="E203" s="137"/>
      <c r="F203" s="118"/>
      <c r="G203" s="118"/>
      <c r="H203" s="118"/>
      <c r="I203" s="118"/>
      <c r="J203" s="38" t="s">
        <v>24</v>
      </c>
      <c r="K203" s="140"/>
      <c r="L203" s="141"/>
      <c r="M203" s="142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  <c r="AK203" s="90"/>
      <c r="AL203" s="90"/>
      <c r="AM203" s="90"/>
      <c r="AN203" s="90"/>
      <c r="AO203" s="90"/>
      <c r="AP203" s="90"/>
      <c r="AQ203" s="90"/>
      <c r="AR203" s="90"/>
      <c r="AS203" s="39" t="str">
        <f t="shared" ref="AS203" si="297">IF(AT202=AT203,"○","×")</f>
        <v>○</v>
      </c>
      <c r="AT203" s="36">
        <f t="shared" ref="AT203" si="298">COUNTIF(N203:AR203,"ａ")+COUNTIF(N203:AR203,"ｂ")+COUNTIF(N203:AR203,"ｃ")</f>
        <v>0</v>
      </c>
    </row>
    <row r="204" spans="1:46" ht="21" customHeight="1">
      <c r="A204" s="143">
        <v>101</v>
      </c>
      <c r="B204" s="145"/>
      <c r="C204" s="145"/>
      <c r="D204" s="146"/>
      <c r="E204" s="137" t="str">
        <f>IF(D204=""," ",DATEDIF(D204,K204,"Y")&amp;"歳"&amp;DATEDIF(D204,K204,"YM")&amp;"カ月")</f>
        <v xml:space="preserve"> </v>
      </c>
      <c r="F204" s="138"/>
      <c r="G204" s="138"/>
      <c r="H204" s="138"/>
      <c r="I204" s="138"/>
      <c r="J204" s="40" t="s">
        <v>8</v>
      </c>
      <c r="K204" s="139">
        <f>DATE($B1,$D1,1)</f>
        <v>44378</v>
      </c>
      <c r="L204" s="139">
        <f>DATEDIF(D204,K204,"Y")</f>
        <v>121</v>
      </c>
      <c r="M204" s="121" t="str">
        <f t="shared" si="238"/>
        <v>×</v>
      </c>
      <c r="N204" s="87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6"/>
      <c r="AA204" s="86"/>
      <c r="AB204" s="86"/>
      <c r="AC204" s="86"/>
      <c r="AD204" s="86"/>
      <c r="AE204" s="86"/>
      <c r="AF204" s="86"/>
      <c r="AG204" s="86"/>
      <c r="AH204" s="86"/>
      <c r="AI204" s="86"/>
      <c r="AJ204" s="86"/>
      <c r="AK204" s="86"/>
      <c r="AL204" s="86"/>
      <c r="AM204" s="86"/>
      <c r="AN204" s="86"/>
      <c r="AO204" s="86"/>
      <c r="AP204" s="86"/>
      <c r="AQ204" s="86"/>
      <c r="AR204" s="86"/>
      <c r="AS204" s="41">
        <f>SUM(N204:AR204)</f>
        <v>0</v>
      </c>
      <c r="AT204" s="36">
        <f t="shared" ref="AT204" si="299">COUNT(N204:AR204)</f>
        <v>0</v>
      </c>
    </row>
    <row r="205" spans="1:46" ht="21" customHeight="1" thickBot="1">
      <c r="A205" s="144"/>
      <c r="B205" s="114"/>
      <c r="C205" s="114"/>
      <c r="D205" s="116"/>
      <c r="E205" s="137"/>
      <c r="F205" s="118"/>
      <c r="G205" s="118"/>
      <c r="H205" s="118"/>
      <c r="I205" s="118"/>
      <c r="J205" s="38" t="s">
        <v>24</v>
      </c>
      <c r="K205" s="140"/>
      <c r="L205" s="141"/>
      <c r="M205" s="142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  <c r="AK205" s="90"/>
      <c r="AL205" s="90"/>
      <c r="AM205" s="90"/>
      <c r="AN205" s="90"/>
      <c r="AO205" s="90"/>
      <c r="AP205" s="90"/>
      <c r="AQ205" s="90"/>
      <c r="AR205" s="90"/>
      <c r="AS205" s="39" t="str">
        <f t="shared" ref="AS205" si="300">IF(AT204=AT205,"○","×")</f>
        <v>○</v>
      </c>
      <c r="AT205" s="36">
        <f t="shared" ref="AT205" si="301">COUNTIF(N205:AR205,"ａ")+COUNTIF(N205:AR205,"ｂ")+COUNTIF(N205:AR205,"ｃ")</f>
        <v>0</v>
      </c>
    </row>
    <row r="206" spans="1:46" ht="21" customHeight="1">
      <c r="A206" s="143">
        <v>102</v>
      </c>
      <c r="B206" s="145"/>
      <c r="C206" s="145"/>
      <c r="D206" s="146"/>
      <c r="E206" s="137" t="str">
        <f>IF(D206=""," ",DATEDIF(D206,K206,"Y")&amp;"歳"&amp;DATEDIF(D206,K206,"YM")&amp;"カ月")</f>
        <v xml:space="preserve"> </v>
      </c>
      <c r="F206" s="138"/>
      <c r="G206" s="138"/>
      <c r="H206" s="138"/>
      <c r="I206" s="138"/>
      <c r="J206" s="40" t="s">
        <v>8</v>
      </c>
      <c r="K206" s="139">
        <f>DATE($B1,$D1,1)</f>
        <v>44378</v>
      </c>
      <c r="L206" s="139">
        <f>DATEDIF(D206,K206,"Y")</f>
        <v>121</v>
      </c>
      <c r="M206" s="121" t="str">
        <f t="shared" si="238"/>
        <v>×</v>
      </c>
      <c r="N206" s="87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  <c r="AA206" s="86"/>
      <c r="AB206" s="86"/>
      <c r="AC206" s="86"/>
      <c r="AD206" s="86"/>
      <c r="AE206" s="86"/>
      <c r="AF206" s="86"/>
      <c r="AG206" s="86"/>
      <c r="AH206" s="86"/>
      <c r="AI206" s="86"/>
      <c r="AJ206" s="86"/>
      <c r="AK206" s="86"/>
      <c r="AL206" s="86"/>
      <c r="AM206" s="86"/>
      <c r="AN206" s="86"/>
      <c r="AO206" s="86"/>
      <c r="AP206" s="86"/>
      <c r="AQ206" s="86"/>
      <c r="AR206" s="86"/>
      <c r="AS206" s="41">
        <f>SUM(N206:AR206)</f>
        <v>0</v>
      </c>
      <c r="AT206" s="36">
        <f t="shared" ref="AT206" si="302">COUNT(N206:AR206)</f>
        <v>0</v>
      </c>
    </row>
    <row r="207" spans="1:46" ht="21" customHeight="1" thickBot="1">
      <c r="A207" s="144"/>
      <c r="B207" s="114"/>
      <c r="C207" s="114"/>
      <c r="D207" s="116"/>
      <c r="E207" s="137"/>
      <c r="F207" s="118"/>
      <c r="G207" s="118"/>
      <c r="H207" s="118"/>
      <c r="I207" s="118"/>
      <c r="J207" s="38" t="s">
        <v>24</v>
      </c>
      <c r="K207" s="140"/>
      <c r="L207" s="141"/>
      <c r="M207" s="142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P207" s="90"/>
      <c r="AQ207" s="90"/>
      <c r="AR207" s="90"/>
      <c r="AS207" s="39" t="str">
        <f t="shared" ref="AS207" si="303">IF(AT206=AT207,"○","×")</f>
        <v>○</v>
      </c>
      <c r="AT207" s="36">
        <f t="shared" ref="AT207" si="304">COUNTIF(N207:AR207,"ａ")+COUNTIF(N207:AR207,"ｂ")+COUNTIF(N207:AR207,"ｃ")</f>
        <v>0</v>
      </c>
    </row>
    <row r="208" spans="1:46" ht="21" customHeight="1">
      <c r="A208" s="143">
        <v>103</v>
      </c>
      <c r="B208" s="145"/>
      <c r="C208" s="145"/>
      <c r="D208" s="146"/>
      <c r="E208" s="137" t="str">
        <f>IF(D208=""," ",DATEDIF(D208,K208,"Y")&amp;"歳"&amp;DATEDIF(D208,K208,"YM")&amp;"カ月")</f>
        <v xml:space="preserve"> </v>
      </c>
      <c r="F208" s="138"/>
      <c r="G208" s="138"/>
      <c r="H208" s="138"/>
      <c r="I208" s="138"/>
      <c r="J208" s="40" t="s">
        <v>8</v>
      </c>
      <c r="K208" s="139">
        <f>DATE($B1,$D1,1)</f>
        <v>44378</v>
      </c>
      <c r="L208" s="139">
        <f>DATEDIF(D208,K208,"Y")</f>
        <v>121</v>
      </c>
      <c r="M208" s="121" t="str">
        <f t="shared" si="238"/>
        <v>×</v>
      </c>
      <c r="N208" s="87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  <c r="AA208" s="86"/>
      <c r="AB208" s="86"/>
      <c r="AC208" s="86"/>
      <c r="AD208" s="86"/>
      <c r="AE208" s="86"/>
      <c r="AF208" s="86"/>
      <c r="AG208" s="86"/>
      <c r="AH208" s="86"/>
      <c r="AI208" s="86"/>
      <c r="AJ208" s="86"/>
      <c r="AK208" s="86"/>
      <c r="AL208" s="86"/>
      <c r="AM208" s="86"/>
      <c r="AN208" s="86"/>
      <c r="AO208" s="86"/>
      <c r="AP208" s="86"/>
      <c r="AQ208" s="86"/>
      <c r="AR208" s="86"/>
      <c r="AS208" s="41">
        <f>SUM(N208:AR208)</f>
        <v>0</v>
      </c>
      <c r="AT208" s="36">
        <f t="shared" ref="AT208" si="305">COUNT(N208:AR208)</f>
        <v>0</v>
      </c>
    </row>
    <row r="209" spans="1:46" ht="21" customHeight="1" thickBot="1">
      <c r="A209" s="144"/>
      <c r="B209" s="114"/>
      <c r="C209" s="114"/>
      <c r="D209" s="116"/>
      <c r="E209" s="137"/>
      <c r="F209" s="118"/>
      <c r="G209" s="118"/>
      <c r="H209" s="118"/>
      <c r="I209" s="118"/>
      <c r="J209" s="38" t="s">
        <v>24</v>
      </c>
      <c r="K209" s="140"/>
      <c r="L209" s="141"/>
      <c r="M209" s="142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90"/>
      <c r="AQ209" s="90"/>
      <c r="AR209" s="90"/>
      <c r="AS209" s="39" t="str">
        <f t="shared" ref="AS209" si="306">IF(AT208=AT209,"○","×")</f>
        <v>○</v>
      </c>
      <c r="AT209" s="36">
        <f t="shared" ref="AT209" si="307">COUNTIF(N209:AR209,"ａ")+COUNTIF(N209:AR209,"ｂ")+COUNTIF(N209:AR209,"ｃ")</f>
        <v>0</v>
      </c>
    </row>
    <row r="210" spans="1:46" ht="21" customHeight="1">
      <c r="A210" s="143">
        <v>104</v>
      </c>
      <c r="B210" s="145"/>
      <c r="C210" s="145"/>
      <c r="D210" s="146"/>
      <c r="E210" s="137" t="str">
        <f>IF(D210=""," ",DATEDIF(D210,K210,"Y")&amp;"歳"&amp;DATEDIF(D210,K210,"YM")&amp;"カ月")</f>
        <v xml:space="preserve"> </v>
      </c>
      <c r="F210" s="138"/>
      <c r="G210" s="138"/>
      <c r="H210" s="138"/>
      <c r="I210" s="138"/>
      <c r="J210" s="40" t="s">
        <v>8</v>
      </c>
      <c r="K210" s="139">
        <f>DATE($B1,$D1,1)</f>
        <v>44378</v>
      </c>
      <c r="L210" s="139">
        <f>DATEDIF(D210,K210,"Y")</f>
        <v>121</v>
      </c>
      <c r="M210" s="121" t="str">
        <f t="shared" si="238"/>
        <v>×</v>
      </c>
      <c r="N210" s="87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  <c r="AA210" s="86"/>
      <c r="AB210" s="86"/>
      <c r="AC210" s="86"/>
      <c r="AD210" s="86"/>
      <c r="AE210" s="86"/>
      <c r="AF210" s="86"/>
      <c r="AG210" s="86"/>
      <c r="AH210" s="86"/>
      <c r="AI210" s="86"/>
      <c r="AJ210" s="86"/>
      <c r="AK210" s="86"/>
      <c r="AL210" s="86"/>
      <c r="AM210" s="86"/>
      <c r="AN210" s="86"/>
      <c r="AO210" s="86"/>
      <c r="AP210" s="86"/>
      <c r="AQ210" s="86"/>
      <c r="AR210" s="86"/>
      <c r="AS210" s="41">
        <f>SUM(N210:AR210)</f>
        <v>0</v>
      </c>
      <c r="AT210" s="36">
        <f t="shared" ref="AT210" si="308">COUNT(N210:AR210)</f>
        <v>0</v>
      </c>
    </row>
    <row r="211" spans="1:46" ht="21" customHeight="1" thickBot="1">
      <c r="A211" s="144"/>
      <c r="B211" s="114"/>
      <c r="C211" s="114"/>
      <c r="D211" s="116"/>
      <c r="E211" s="137"/>
      <c r="F211" s="118"/>
      <c r="G211" s="118"/>
      <c r="H211" s="118"/>
      <c r="I211" s="118"/>
      <c r="J211" s="38" t="s">
        <v>24</v>
      </c>
      <c r="K211" s="140"/>
      <c r="L211" s="141"/>
      <c r="M211" s="142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90"/>
      <c r="AM211" s="90"/>
      <c r="AN211" s="90"/>
      <c r="AO211" s="90"/>
      <c r="AP211" s="90"/>
      <c r="AQ211" s="90"/>
      <c r="AR211" s="90"/>
      <c r="AS211" s="39" t="str">
        <f t="shared" ref="AS211" si="309">IF(AT210=AT211,"○","×")</f>
        <v>○</v>
      </c>
      <c r="AT211" s="36">
        <f t="shared" ref="AT211" si="310">COUNTIF(N211:AR211,"ａ")+COUNTIF(N211:AR211,"ｂ")+COUNTIF(N211:AR211,"ｃ")</f>
        <v>0</v>
      </c>
    </row>
    <row r="212" spans="1:46" ht="21" customHeight="1">
      <c r="A212" s="143">
        <v>105</v>
      </c>
      <c r="B212" s="145"/>
      <c r="C212" s="145"/>
      <c r="D212" s="146"/>
      <c r="E212" s="137" t="str">
        <f>IF(D212=""," ",DATEDIF(D212,K212,"Y")&amp;"歳"&amp;DATEDIF(D212,K212,"YM")&amp;"カ月")</f>
        <v xml:space="preserve"> </v>
      </c>
      <c r="F212" s="138"/>
      <c r="G212" s="138"/>
      <c r="H212" s="138"/>
      <c r="I212" s="138"/>
      <c r="J212" s="40" t="s">
        <v>8</v>
      </c>
      <c r="K212" s="139">
        <f>DATE($B1,$D1,1)</f>
        <v>44378</v>
      </c>
      <c r="L212" s="139">
        <f>DATEDIF(D212,K212,"Y")</f>
        <v>121</v>
      </c>
      <c r="M212" s="121" t="str">
        <f t="shared" si="238"/>
        <v>×</v>
      </c>
      <c r="N212" s="87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6"/>
      <c r="AA212" s="86"/>
      <c r="AB212" s="86"/>
      <c r="AC212" s="86"/>
      <c r="AD212" s="86"/>
      <c r="AE212" s="86"/>
      <c r="AF212" s="86"/>
      <c r="AG212" s="86"/>
      <c r="AH212" s="86"/>
      <c r="AI212" s="86"/>
      <c r="AJ212" s="86"/>
      <c r="AK212" s="86"/>
      <c r="AL212" s="86"/>
      <c r="AM212" s="86"/>
      <c r="AN212" s="86"/>
      <c r="AO212" s="86"/>
      <c r="AP212" s="86"/>
      <c r="AQ212" s="86"/>
      <c r="AR212" s="86"/>
      <c r="AS212" s="41">
        <f>SUM(N212:AR212)</f>
        <v>0</v>
      </c>
      <c r="AT212" s="36">
        <f t="shared" ref="AT212" si="311">COUNT(N212:AR212)</f>
        <v>0</v>
      </c>
    </row>
    <row r="213" spans="1:46" ht="21" customHeight="1" thickBot="1">
      <c r="A213" s="144"/>
      <c r="B213" s="114"/>
      <c r="C213" s="114"/>
      <c r="D213" s="116"/>
      <c r="E213" s="137"/>
      <c r="F213" s="118"/>
      <c r="G213" s="118"/>
      <c r="H213" s="118"/>
      <c r="I213" s="118"/>
      <c r="J213" s="38" t="s">
        <v>24</v>
      </c>
      <c r="K213" s="140"/>
      <c r="L213" s="141"/>
      <c r="M213" s="142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P213" s="90"/>
      <c r="AQ213" s="90"/>
      <c r="AR213" s="90"/>
      <c r="AS213" s="39" t="str">
        <f t="shared" ref="AS213" si="312">IF(AT212=AT213,"○","×")</f>
        <v>○</v>
      </c>
      <c r="AT213" s="36">
        <f t="shared" ref="AT213" si="313">COUNTIF(N213:AR213,"ａ")+COUNTIF(N213:AR213,"ｂ")+COUNTIF(N213:AR213,"ｃ")</f>
        <v>0</v>
      </c>
    </row>
    <row r="214" spans="1:46" ht="21" customHeight="1">
      <c r="A214" s="143">
        <v>106</v>
      </c>
      <c r="B214" s="145"/>
      <c r="C214" s="145"/>
      <c r="D214" s="146"/>
      <c r="E214" s="137" t="str">
        <f>IF(D214=""," ",DATEDIF(D214,K214,"Y")&amp;"歳"&amp;DATEDIF(D214,K214,"YM")&amp;"カ月")</f>
        <v xml:space="preserve"> </v>
      </c>
      <c r="F214" s="138"/>
      <c r="G214" s="138"/>
      <c r="H214" s="138"/>
      <c r="I214" s="138"/>
      <c r="J214" s="40" t="s">
        <v>8</v>
      </c>
      <c r="K214" s="139">
        <f>DATE($B1,$D1,1)</f>
        <v>44378</v>
      </c>
      <c r="L214" s="139">
        <f>DATEDIF(D214,K214,"Y")</f>
        <v>121</v>
      </c>
      <c r="M214" s="121" t="str">
        <f t="shared" si="238"/>
        <v>×</v>
      </c>
      <c r="N214" s="87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  <c r="AA214" s="86"/>
      <c r="AB214" s="86"/>
      <c r="AC214" s="86"/>
      <c r="AD214" s="86"/>
      <c r="AE214" s="86"/>
      <c r="AF214" s="86"/>
      <c r="AG214" s="86"/>
      <c r="AH214" s="86"/>
      <c r="AI214" s="86"/>
      <c r="AJ214" s="86"/>
      <c r="AK214" s="86"/>
      <c r="AL214" s="86"/>
      <c r="AM214" s="86"/>
      <c r="AN214" s="86"/>
      <c r="AO214" s="86"/>
      <c r="AP214" s="86"/>
      <c r="AQ214" s="86"/>
      <c r="AR214" s="86"/>
      <c r="AS214" s="41">
        <f>SUM(N214:AR214)</f>
        <v>0</v>
      </c>
      <c r="AT214" s="36">
        <f t="shared" ref="AT214" si="314">COUNT(N214:AR214)</f>
        <v>0</v>
      </c>
    </row>
    <row r="215" spans="1:46" ht="21" customHeight="1" thickBot="1">
      <c r="A215" s="144"/>
      <c r="B215" s="114"/>
      <c r="C215" s="114"/>
      <c r="D215" s="116"/>
      <c r="E215" s="137"/>
      <c r="F215" s="118"/>
      <c r="G215" s="118"/>
      <c r="H215" s="118"/>
      <c r="I215" s="118"/>
      <c r="J215" s="38" t="s">
        <v>24</v>
      </c>
      <c r="K215" s="140"/>
      <c r="L215" s="141"/>
      <c r="M215" s="142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39" t="str">
        <f t="shared" ref="AS215" si="315">IF(AT214=AT215,"○","×")</f>
        <v>○</v>
      </c>
      <c r="AT215" s="36">
        <f t="shared" ref="AT215" si="316">COUNTIF(N215:AR215,"ａ")+COUNTIF(N215:AR215,"ｂ")+COUNTIF(N215:AR215,"ｃ")</f>
        <v>0</v>
      </c>
    </row>
    <row r="216" spans="1:46" ht="21" customHeight="1">
      <c r="A216" s="143">
        <v>107</v>
      </c>
      <c r="B216" s="145"/>
      <c r="C216" s="145"/>
      <c r="D216" s="146"/>
      <c r="E216" s="137" t="str">
        <f>IF(D216=""," ",DATEDIF(D216,K216,"Y")&amp;"歳"&amp;DATEDIF(D216,K216,"YM")&amp;"カ月")</f>
        <v xml:space="preserve"> </v>
      </c>
      <c r="F216" s="138"/>
      <c r="G216" s="138"/>
      <c r="H216" s="138"/>
      <c r="I216" s="138"/>
      <c r="J216" s="40" t="s">
        <v>8</v>
      </c>
      <c r="K216" s="139">
        <f>DATE($B1,$D1,1)</f>
        <v>44378</v>
      </c>
      <c r="L216" s="139">
        <f>DATEDIF(D216,K216,"Y")</f>
        <v>121</v>
      </c>
      <c r="M216" s="121" t="str">
        <f t="shared" si="238"/>
        <v>×</v>
      </c>
      <c r="N216" s="87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  <c r="AA216" s="86"/>
      <c r="AB216" s="86"/>
      <c r="AC216" s="86"/>
      <c r="AD216" s="86"/>
      <c r="AE216" s="86"/>
      <c r="AF216" s="86"/>
      <c r="AG216" s="86"/>
      <c r="AH216" s="86"/>
      <c r="AI216" s="86"/>
      <c r="AJ216" s="86"/>
      <c r="AK216" s="86"/>
      <c r="AL216" s="86"/>
      <c r="AM216" s="86"/>
      <c r="AN216" s="86"/>
      <c r="AO216" s="86"/>
      <c r="AP216" s="86"/>
      <c r="AQ216" s="86"/>
      <c r="AR216" s="86"/>
      <c r="AS216" s="41">
        <f>SUM(N216:AR216)</f>
        <v>0</v>
      </c>
      <c r="AT216" s="36">
        <f t="shared" ref="AT216" si="317">COUNT(N216:AR216)</f>
        <v>0</v>
      </c>
    </row>
    <row r="217" spans="1:46" ht="21" customHeight="1" thickBot="1">
      <c r="A217" s="144"/>
      <c r="B217" s="114"/>
      <c r="C217" s="114"/>
      <c r="D217" s="116"/>
      <c r="E217" s="137"/>
      <c r="F217" s="118"/>
      <c r="G217" s="118"/>
      <c r="H217" s="118"/>
      <c r="I217" s="118"/>
      <c r="J217" s="38" t="s">
        <v>24</v>
      </c>
      <c r="K217" s="140"/>
      <c r="L217" s="141"/>
      <c r="M217" s="142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39" t="str">
        <f t="shared" ref="AS217" si="318">IF(AT216=AT217,"○","×")</f>
        <v>○</v>
      </c>
      <c r="AT217" s="36">
        <f t="shared" ref="AT217" si="319">COUNTIF(N217:AR217,"ａ")+COUNTIF(N217:AR217,"ｂ")+COUNTIF(N217:AR217,"ｃ")</f>
        <v>0</v>
      </c>
    </row>
    <row r="218" spans="1:46" ht="21" customHeight="1">
      <c r="A218" s="143">
        <v>108</v>
      </c>
      <c r="B218" s="145"/>
      <c r="C218" s="145"/>
      <c r="D218" s="146"/>
      <c r="E218" s="137" t="str">
        <f>IF(D218=""," ",DATEDIF(D218,K218,"Y")&amp;"歳"&amp;DATEDIF(D218,K218,"YM")&amp;"カ月")</f>
        <v xml:space="preserve"> </v>
      </c>
      <c r="F218" s="138"/>
      <c r="G218" s="138"/>
      <c r="H218" s="138"/>
      <c r="I218" s="138"/>
      <c r="J218" s="40" t="s">
        <v>8</v>
      </c>
      <c r="K218" s="139">
        <f>DATE($B1,$D1,1)</f>
        <v>44378</v>
      </c>
      <c r="L218" s="139">
        <f>DATEDIF(D218,K218,"Y")</f>
        <v>121</v>
      </c>
      <c r="M218" s="121" t="str">
        <f t="shared" si="238"/>
        <v>×</v>
      </c>
      <c r="N218" s="87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  <c r="AA218" s="86"/>
      <c r="AB218" s="86"/>
      <c r="AC218" s="86"/>
      <c r="AD218" s="86"/>
      <c r="AE218" s="86"/>
      <c r="AF218" s="86"/>
      <c r="AG218" s="86"/>
      <c r="AH218" s="86"/>
      <c r="AI218" s="86"/>
      <c r="AJ218" s="86"/>
      <c r="AK218" s="86"/>
      <c r="AL218" s="86"/>
      <c r="AM218" s="86"/>
      <c r="AN218" s="86"/>
      <c r="AO218" s="86"/>
      <c r="AP218" s="86"/>
      <c r="AQ218" s="86"/>
      <c r="AR218" s="86"/>
      <c r="AS218" s="41">
        <f>SUM(N218:AR218)</f>
        <v>0</v>
      </c>
      <c r="AT218" s="36">
        <f t="shared" ref="AT218" si="320">COUNT(N218:AR218)</f>
        <v>0</v>
      </c>
    </row>
    <row r="219" spans="1:46" ht="21" customHeight="1" thickBot="1">
      <c r="A219" s="144"/>
      <c r="B219" s="114"/>
      <c r="C219" s="114"/>
      <c r="D219" s="116"/>
      <c r="E219" s="137"/>
      <c r="F219" s="118"/>
      <c r="G219" s="118"/>
      <c r="H219" s="118"/>
      <c r="I219" s="118"/>
      <c r="J219" s="38" t="s">
        <v>24</v>
      </c>
      <c r="K219" s="140"/>
      <c r="L219" s="141"/>
      <c r="M219" s="142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39" t="str">
        <f t="shared" ref="AS219" si="321">IF(AT218=AT219,"○","×")</f>
        <v>○</v>
      </c>
      <c r="AT219" s="36">
        <f t="shared" ref="AT219" si="322">COUNTIF(N219:AR219,"ａ")+COUNTIF(N219:AR219,"ｂ")+COUNTIF(N219:AR219,"ｃ")</f>
        <v>0</v>
      </c>
    </row>
    <row r="220" spans="1:46" ht="21" customHeight="1">
      <c r="A220" s="143">
        <v>109</v>
      </c>
      <c r="B220" s="145"/>
      <c r="C220" s="145"/>
      <c r="D220" s="146"/>
      <c r="E220" s="137" t="str">
        <f>IF(D220=""," ",DATEDIF(D220,K220,"Y")&amp;"歳"&amp;DATEDIF(D220,K220,"YM")&amp;"カ月")</f>
        <v xml:space="preserve"> </v>
      </c>
      <c r="F220" s="138"/>
      <c r="G220" s="138"/>
      <c r="H220" s="138"/>
      <c r="I220" s="138"/>
      <c r="J220" s="40" t="s">
        <v>8</v>
      </c>
      <c r="K220" s="139">
        <f>DATE($B1,$D1,1)</f>
        <v>44378</v>
      </c>
      <c r="L220" s="139">
        <f>DATEDIF(D220,K220,"Y")</f>
        <v>121</v>
      </c>
      <c r="M220" s="121" t="str">
        <f t="shared" si="238"/>
        <v>×</v>
      </c>
      <c r="N220" s="87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  <c r="AA220" s="86"/>
      <c r="AB220" s="86"/>
      <c r="AC220" s="86"/>
      <c r="AD220" s="86"/>
      <c r="AE220" s="86"/>
      <c r="AF220" s="86"/>
      <c r="AG220" s="86"/>
      <c r="AH220" s="86"/>
      <c r="AI220" s="86"/>
      <c r="AJ220" s="86"/>
      <c r="AK220" s="86"/>
      <c r="AL220" s="86"/>
      <c r="AM220" s="86"/>
      <c r="AN220" s="86"/>
      <c r="AO220" s="86"/>
      <c r="AP220" s="86"/>
      <c r="AQ220" s="86"/>
      <c r="AR220" s="86"/>
      <c r="AS220" s="41">
        <f>SUM(N220:AR220)</f>
        <v>0</v>
      </c>
      <c r="AT220" s="36">
        <f t="shared" ref="AT220" si="323">COUNT(N220:AR220)</f>
        <v>0</v>
      </c>
    </row>
    <row r="221" spans="1:46" ht="21" customHeight="1" thickBot="1">
      <c r="A221" s="144"/>
      <c r="B221" s="114"/>
      <c r="C221" s="114"/>
      <c r="D221" s="116"/>
      <c r="E221" s="137"/>
      <c r="F221" s="118"/>
      <c r="G221" s="118"/>
      <c r="H221" s="118"/>
      <c r="I221" s="118"/>
      <c r="J221" s="38" t="s">
        <v>24</v>
      </c>
      <c r="K221" s="140"/>
      <c r="L221" s="141"/>
      <c r="M221" s="142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90"/>
      <c r="AQ221" s="90"/>
      <c r="AR221" s="90"/>
      <c r="AS221" s="39" t="str">
        <f t="shared" ref="AS221" si="324">IF(AT220=AT221,"○","×")</f>
        <v>○</v>
      </c>
      <c r="AT221" s="36">
        <f t="shared" ref="AT221" si="325">COUNTIF(N221:AR221,"ａ")+COUNTIF(N221:AR221,"ｂ")+COUNTIF(N221:AR221,"ｃ")</f>
        <v>0</v>
      </c>
    </row>
    <row r="222" spans="1:46" ht="21" customHeight="1">
      <c r="A222" s="143">
        <v>110</v>
      </c>
      <c r="B222" s="145"/>
      <c r="C222" s="145"/>
      <c r="D222" s="146"/>
      <c r="E222" s="137" t="str">
        <f>IF(D222=""," ",DATEDIF(D222,K222,"Y")&amp;"歳"&amp;DATEDIF(D222,K222,"YM")&amp;"カ月")</f>
        <v xml:space="preserve"> </v>
      </c>
      <c r="F222" s="138"/>
      <c r="G222" s="138"/>
      <c r="H222" s="138"/>
      <c r="I222" s="138"/>
      <c r="J222" s="40" t="s">
        <v>8</v>
      </c>
      <c r="K222" s="139">
        <f>DATE($B1,$D1,1)</f>
        <v>44378</v>
      </c>
      <c r="L222" s="139">
        <f>DATEDIF(D222,K222,"Y")</f>
        <v>121</v>
      </c>
      <c r="M222" s="121" t="str">
        <f t="shared" si="238"/>
        <v>×</v>
      </c>
      <c r="N222" s="87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  <c r="Z222" s="86"/>
      <c r="AA222" s="86"/>
      <c r="AB222" s="86"/>
      <c r="AC222" s="86"/>
      <c r="AD222" s="86"/>
      <c r="AE222" s="86"/>
      <c r="AF222" s="86"/>
      <c r="AG222" s="86"/>
      <c r="AH222" s="86"/>
      <c r="AI222" s="86"/>
      <c r="AJ222" s="86"/>
      <c r="AK222" s="86"/>
      <c r="AL222" s="86"/>
      <c r="AM222" s="86"/>
      <c r="AN222" s="86"/>
      <c r="AO222" s="86"/>
      <c r="AP222" s="86"/>
      <c r="AQ222" s="86"/>
      <c r="AR222" s="86"/>
      <c r="AS222" s="41">
        <f>SUM(N222:AR222)</f>
        <v>0</v>
      </c>
      <c r="AT222" s="36">
        <f t="shared" ref="AT222" si="326">COUNT(N222:AR222)</f>
        <v>0</v>
      </c>
    </row>
    <row r="223" spans="1:46" ht="21" customHeight="1" thickBot="1">
      <c r="A223" s="144"/>
      <c r="B223" s="114"/>
      <c r="C223" s="114"/>
      <c r="D223" s="116"/>
      <c r="E223" s="137"/>
      <c r="F223" s="118"/>
      <c r="G223" s="118"/>
      <c r="H223" s="118"/>
      <c r="I223" s="118"/>
      <c r="J223" s="38" t="s">
        <v>24</v>
      </c>
      <c r="K223" s="140"/>
      <c r="L223" s="141"/>
      <c r="M223" s="142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39" t="str">
        <f t="shared" ref="AS223" si="327">IF(AT222=AT223,"○","×")</f>
        <v>○</v>
      </c>
      <c r="AT223" s="36">
        <f t="shared" ref="AT223" si="328">COUNTIF(N223:AR223,"ａ")+COUNTIF(N223:AR223,"ｂ")+COUNTIF(N223:AR223,"ｃ")</f>
        <v>0</v>
      </c>
    </row>
    <row r="224" spans="1:46" ht="21" customHeight="1">
      <c r="A224" s="143">
        <v>111</v>
      </c>
      <c r="B224" s="145"/>
      <c r="C224" s="145"/>
      <c r="D224" s="146"/>
      <c r="E224" s="137" t="str">
        <f>IF(D224=""," ",DATEDIF(D224,K224,"Y")&amp;"歳"&amp;DATEDIF(D224,K224,"YM")&amp;"カ月")</f>
        <v xml:space="preserve"> </v>
      </c>
      <c r="F224" s="138"/>
      <c r="G224" s="138"/>
      <c r="H224" s="138"/>
      <c r="I224" s="138"/>
      <c r="J224" s="40" t="s">
        <v>8</v>
      </c>
      <c r="K224" s="139">
        <f>DATE($B1,$D1,1)</f>
        <v>44378</v>
      </c>
      <c r="L224" s="139">
        <f>DATEDIF(D224,K224,"Y")</f>
        <v>121</v>
      </c>
      <c r="M224" s="121" t="str">
        <f t="shared" si="238"/>
        <v>×</v>
      </c>
      <c r="N224" s="87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  <c r="AA224" s="86"/>
      <c r="AB224" s="86"/>
      <c r="AC224" s="86"/>
      <c r="AD224" s="86"/>
      <c r="AE224" s="86"/>
      <c r="AF224" s="86"/>
      <c r="AG224" s="86"/>
      <c r="AH224" s="86"/>
      <c r="AI224" s="86"/>
      <c r="AJ224" s="86"/>
      <c r="AK224" s="86"/>
      <c r="AL224" s="86"/>
      <c r="AM224" s="86"/>
      <c r="AN224" s="86"/>
      <c r="AO224" s="86"/>
      <c r="AP224" s="86"/>
      <c r="AQ224" s="86"/>
      <c r="AR224" s="86"/>
      <c r="AS224" s="41">
        <f>SUM(N224:AR224)</f>
        <v>0</v>
      </c>
      <c r="AT224" s="36">
        <f t="shared" ref="AT224" si="329">COUNT(N224:AR224)</f>
        <v>0</v>
      </c>
    </row>
    <row r="225" spans="1:46" ht="21" customHeight="1" thickBot="1">
      <c r="A225" s="144"/>
      <c r="B225" s="114"/>
      <c r="C225" s="114"/>
      <c r="D225" s="116"/>
      <c r="E225" s="137"/>
      <c r="F225" s="118"/>
      <c r="G225" s="118"/>
      <c r="H225" s="118"/>
      <c r="I225" s="118"/>
      <c r="J225" s="38" t="s">
        <v>24</v>
      </c>
      <c r="K225" s="140"/>
      <c r="L225" s="141"/>
      <c r="M225" s="142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39" t="str">
        <f t="shared" ref="AS225" si="330">IF(AT224=AT225,"○","×")</f>
        <v>○</v>
      </c>
      <c r="AT225" s="36">
        <f t="shared" ref="AT225" si="331">COUNTIF(N225:AR225,"ａ")+COUNTIF(N225:AR225,"ｂ")+COUNTIF(N225:AR225,"ｃ")</f>
        <v>0</v>
      </c>
    </row>
    <row r="226" spans="1:46" ht="21" customHeight="1">
      <c r="A226" s="143">
        <v>112</v>
      </c>
      <c r="B226" s="145"/>
      <c r="C226" s="145"/>
      <c r="D226" s="146"/>
      <c r="E226" s="137" t="str">
        <f>IF(D226=""," ",DATEDIF(D226,K226,"Y")&amp;"歳"&amp;DATEDIF(D226,K226,"YM")&amp;"カ月")</f>
        <v xml:space="preserve"> </v>
      </c>
      <c r="F226" s="138"/>
      <c r="G226" s="138"/>
      <c r="H226" s="138"/>
      <c r="I226" s="138"/>
      <c r="J226" s="40" t="s">
        <v>8</v>
      </c>
      <c r="K226" s="139">
        <f>DATE($B1,$D1,1)</f>
        <v>44378</v>
      </c>
      <c r="L226" s="139">
        <f>DATEDIF(D226,K226,"Y")</f>
        <v>121</v>
      </c>
      <c r="M226" s="121" t="str">
        <f t="shared" si="238"/>
        <v>×</v>
      </c>
      <c r="N226" s="87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86"/>
      <c r="AA226" s="86"/>
      <c r="AB226" s="86"/>
      <c r="AC226" s="86"/>
      <c r="AD226" s="86"/>
      <c r="AE226" s="86"/>
      <c r="AF226" s="86"/>
      <c r="AG226" s="86"/>
      <c r="AH226" s="86"/>
      <c r="AI226" s="86"/>
      <c r="AJ226" s="86"/>
      <c r="AK226" s="86"/>
      <c r="AL226" s="86"/>
      <c r="AM226" s="86"/>
      <c r="AN226" s="86"/>
      <c r="AO226" s="86"/>
      <c r="AP226" s="86"/>
      <c r="AQ226" s="86"/>
      <c r="AR226" s="86"/>
      <c r="AS226" s="41">
        <f>SUM(N226:AR226)</f>
        <v>0</v>
      </c>
      <c r="AT226" s="36">
        <f t="shared" ref="AT226" si="332">COUNT(N226:AR226)</f>
        <v>0</v>
      </c>
    </row>
    <row r="227" spans="1:46" ht="21" customHeight="1" thickBot="1">
      <c r="A227" s="144"/>
      <c r="B227" s="114"/>
      <c r="C227" s="114"/>
      <c r="D227" s="116"/>
      <c r="E227" s="137"/>
      <c r="F227" s="118"/>
      <c r="G227" s="118"/>
      <c r="H227" s="118"/>
      <c r="I227" s="118"/>
      <c r="J227" s="38" t="s">
        <v>24</v>
      </c>
      <c r="K227" s="140"/>
      <c r="L227" s="141"/>
      <c r="M227" s="142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39" t="str">
        <f t="shared" ref="AS227" si="333">IF(AT226=AT227,"○","×")</f>
        <v>○</v>
      </c>
      <c r="AT227" s="36">
        <f t="shared" ref="AT227" si="334">COUNTIF(N227:AR227,"ａ")+COUNTIF(N227:AR227,"ｂ")+COUNTIF(N227:AR227,"ｃ")</f>
        <v>0</v>
      </c>
    </row>
    <row r="228" spans="1:46" ht="21" customHeight="1">
      <c r="A228" s="143">
        <v>113</v>
      </c>
      <c r="B228" s="145"/>
      <c r="C228" s="145"/>
      <c r="D228" s="146"/>
      <c r="E228" s="137" t="str">
        <f>IF(D228=""," ",DATEDIF(D228,K228,"Y")&amp;"歳"&amp;DATEDIF(D228,K228,"YM")&amp;"カ月")</f>
        <v xml:space="preserve"> </v>
      </c>
      <c r="F228" s="138"/>
      <c r="G228" s="138"/>
      <c r="H228" s="138"/>
      <c r="I228" s="138"/>
      <c r="J228" s="40" t="s">
        <v>8</v>
      </c>
      <c r="K228" s="139">
        <f>DATE($B1,$D1,1)</f>
        <v>44378</v>
      </c>
      <c r="L228" s="139">
        <f>DATEDIF(D228,K228,"Y")</f>
        <v>121</v>
      </c>
      <c r="M228" s="121" t="str">
        <f t="shared" ref="M228:M290" si="335">IF(L228=0,"○",IF(L228=1,"△",IF(L228=2,"□",IF(L228=3,"◇","×"))))</f>
        <v>×</v>
      </c>
      <c r="N228" s="87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  <c r="AA228" s="86"/>
      <c r="AB228" s="86"/>
      <c r="AC228" s="86"/>
      <c r="AD228" s="86"/>
      <c r="AE228" s="86"/>
      <c r="AF228" s="86"/>
      <c r="AG228" s="86"/>
      <c r="AH228" s="86"/>
      <c r="AI228" s="86"/>
      <c r="AJ228" s="86"/>
      <c r="AK228" s="86"/>
      <c r="AL228" s="86"/>
      <c r="AM228" s="86"/>
      <c r="AN228" s="86"/>
      <c r="AO228" s="86"/>
      <c r="AP228" s="86"/>
      <c r="AQ228" s="86"/>
      <c r="AR228" s="86"/>
      <c r="AS228" s="41">
        <f>SUM(N228:AR228)</f>
        <v>0</v>
      </c>
      <c r="AT228" s="36">
        <f t="shared" ref="AT228" si="336">COUNT(N228:AR228)</f>
        <v>0</v>
      </c>
    </row>
    <row r="229" spans="1:46" ht="21" customHeight="1" thickBot="1">
      <c r="A229" s="144"/>
      <c r="B229" s="114"/>
      <c r="C229" s="114"/>
      <c r="D229" s="116"/>
      <c r="E229" s="137"/>
      <c r="F229" s="118"/>
      <c r="G229" s="118"/>
      <c r="H229" s="118"/>
      <c r="I229" s="118"/>
      <c r="J229" s="38" t="s">
        <v>24</v>
      </c>
      <c r="K229" s="140"/>
      <c r="L229" s="141"/>
      <c r="M229" s="142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39" t="str">
        <f t="shared" ref="AS229" si="337">IF(AT228=AT229,"○","×")</f>
        <v>○</v>
      </c>
      <c r="AT229" s="36">
        <f t="shared" ref="AT229" si="338">COUNTIF(N229:AR229,"ａ")+COUNTIF(N229:AR229,"ｂ")+COUNTIF(N229:AR229,"ｃ")</f>
        <v>0</v>
      </c>
    </row>
    <row r="230" spans="1:46" ht="21" customHeight="1">
      <c r="A230" s="143">
        <v>114</v>
      </c>
      <c r="B230" s="145"/>
      <c r="C230" s="145"/>
      <c r="D230" s="146"/>
      <c r="E230" s="137" t="str">
        <f>IF(D230=""," ",DATEDIF(D230,K230,"Y")&amp;"歳"&amp;DATEDIF(D230,K230,"YM")&amp;"カ月")</f>
        <v xml:space="preserve"> </v>
      </c>
      <c r="F230" s="138"/>
      <c r="G230" s="138"/>
      <c r="H230" s="138"/>
      <c r="I230" s="138"/>
      <c r="J230" s="40" t="s">
        <v>8</v>
      </c>
      <c r="K230" s="139">
        <f>DATE($B1,$D1,1)</f>
        <v>44378</v>
      </c>
      <c r="L230" s="139">
        <f>DATEDIF(D230,K230,"Y")</f>
        <v>121</v>
      </c>
      <c r="M230" s="121" t="str">
        <f t="shared" si="335"/>
        <v>×</v>
      </c>
      <c r="N230" s="87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86"/>
      <c r="AA230" s="86"/>
      <c r="AB230" s="86"/>
      <c r="AC230" s="86"/>
      <c r="AD230" s="86"/>
      <c r="AE230" s="86"/>
      <c r="AF230" s="86"/>
      <c r="AG230" s="86"/>
      <c r="AH230" s="86"/>
      <c r="AI230" s="86"/>
      <c r="AJ230" s="86"/>
      <c r="AK230" s="86"/>
      <c r="AL230" s="86"/>
      <c r="AM230" s="86"/>
      <c r="AN230" s="86"/>
      <c r="AO230" s="86"/>
      <c r="AP230" s="86"/>
      <c r="AQ230" s="86"/>
      <c r="AR230" s="86"/>
      <c r="AS230" s="41">
        <f>SUM(N230:AR230)</f>
        <v>0</v>
      </c>
      <c r="AT230" s="36">
        <f t="shared" ref="AT230" si="339">COUNT(N230:AR230)</f>
        <v>0</v>
      </c>
    </row>
    <row r="231" spans="1:46" ht="21" customHeight="1" thickBot="1">
      <c r="A231" s="144"/>
      <c r="B231" s="114"/>
      <c r="C231" s="114"/>
      <c r="D231" s="116"/>
      <c r="E231" s="137"/>
      <c r="F231" s="118"/>
      <c r="G231" s="118"/>
      <c r="H231" s="118"/>
      <c r="I231" s="118"/>
      <c r="J231" s="38" t="s">
        <v>24</v>
      </c>
      <c r="K231" s="140"/>
      <c r="L231" s="141"/>
      <c r="M231" s="142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39" t="str">
        <f t="shared" ref="AS231" si="340">IF(AT230=AT231,"○","×")</f>
        <v>○</v>
      </c>
      <c r="AT231" s="36">
        <f t="shared" ref="AT231" si="341">COUNTIF(N231:AR231,"ａ")+COUNTIF(N231:AR231,"ｂ")+COUNTIF(N231:AR231,"ｃ")</f>
        <v>0</v>
      </c>
    </row>
    <row r="232" spans="1:46" ht="21" customHeight="1">
      <c r="A232" s="143">
        <v>115</v>
      </c>
      <c r="B232" s="145"/>
      <c r="C232" s="145"/>
      <c r="D232" s="146"/>
      <c r="E232" s="137" t="str">
        <f>IF(D232=""," ",DATEDIF(D232,K232,"Y")&amp;"歳"&amp;DATEDIF(D232,K232,"YM")&amp;"カ月")</f>
        <v xml:space="preserve"> </v>
      </c>
      <c r="F232" s="138"/>
      <c r="G232" s="138"/>
      <c r="H232" s="138"/>
      <c r="I232" s="138"/>
      <c r="J232" s="40" t="s">
        <v>8</v>
      </c>
      <c r="K232" s="139">
        <f>DATE($B1,$D1,1)</f>
        <v>44378</v>
      </c>
      <c r="L232" s="139">
        <f>DATEDIF(D232,K232,"Y")</f>
        <v>121</v>
      </c>
      <c r="M232" s="121" t="str">
        <f t="shared" si="335"/>
        <v>×</v>
      </c>
      <c r="N232" s="87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  <c r="AA232" s="86"/>
      <c r="AB232" s="86"/>
      <c r="AC232" s="86"/>
      <c r="AD232" s="86"/>
      <c r="AE232" s="86"/>
      <c r="AF232" s="86"/>
      <c r="AG232" s="86"/>
      <c r="AH232" s="86"/>
      <c r="AI232" s="86"/>
      <c r="AJ232" s="86"/>
      <c r="AK232" s="86"/>
      <c r="AL232" s="86"/>
      <c r="AM232" s="86"/>
      <c r="AN232" s="86"/>
      <c r="AO232" s="86"/>
      <c r="AP232" s="86"/>
      <c r="AQ232" s="86"/>
      <c r="AR232" s="86"/>
      <c r="AS232" s="41">
        <f>SUM(N232:AR232)</f>
        <v>0</v>
      </c>
      <c r="AT232" s="36">
        <f t="shared" ref="AT232" si="342">COUNT(N232:AR232)</f>
        <v>0</v>
      </c>
    </row>
    <row r="233" spans="1:46" ht="21" customHeight="1" thickBot="1">
      <c r="A233" s="144"/>
      <c r="B233" s="114"/>
      <c r="C233" s="114"/>
      <c r="D233" s="116"/>
      <c r="E233" s="137"/>
      <c r="F233" s="118"/>
      <c r="G233" s="118"/>
      <c r="H233" s="118"/>
      <c r="I233" s="118"/>
      <c r="J233" s="38" t="s">
        <v>24</v>
      </c>
      <c r="K233" s="140"/>
      <c r="L233" s="141"/>
      <c r="M233" s="142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39" t="str">
        <f t="shared" ref="AS233" si="343">IF(AT232=AT233,"○","×")</f>
        <v>○</v>
      </c>
      <c r="AT233" s="36">
        <f t="shared" ref="AT233" si="344">COUNTIF(N233:AR233,"ａ")+COUNTIF(N233:AR233,"ｂ")+COUNTIF(N233:AR233,"ｃ")</f>
        <v>0</v>
      </c>
    </row>
    <row r="234" spans="1:46" ht="21" customHeight="1">
      <c r="A234" s="143">
        <v>116</v>
      </c>
      <c r="B234" s="145"/>
      <c r="C234" s="145"/>
      <c r="D234" s="146"/>
      <c r="E234" s="137" t="str">
        <f>IF(D234=""," ",DATEDIF(D234,K234,"Y")&amp;"歳"&amp;DATEDIF(D234,K234,"YM")&amp;"カ月")</f>
        <v xml:space="preserve"> </v>
      </c>
      <c r="F234" s="138"/>
      <c r="G234" s="138"/>
      <c r="H234" s="138"/>
      <c r="I234" s="138"/>
      <c r="J234" s="40" t="s">
        <v>8</v>
      </c>
      <c r="K234" s="139">
        <f>DATE($B1,$D1,1)</f>
        <v>44378</v>
      </c>
      <c r="L234" s="139">
        <f>DATEDIF(D234,K234,"Y")</f>
        <v>121</v>
      </c>
      <c r="M234" s="121" t="str">
        <f t="shared" si="335"/>
        <v>×</v>
      </c>
      <c r="N234" s="87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86"/>
      <c r="AA234" s="86"/>
      <c r="AB234" s="86"/>
      <c r="AC234" s="86"/>
      <c r="AD234" s="86"/>
      <c r="AE234" s="86"/>
      <c r="AF234" s="86"/>
      <c r="AG234" s="86"/>
      <c r="AH234" s="86"/>
      <c r="AI234" s="86"/>
      <c r="AJ234" s="86"/>
      <c r="AK234" s="86"/>
      <c r="AL234" s="86"/>
      <c r="AM234" s="86"/>
      <c r="AN234" s="86"/>
      <c r="AO234" s="86"/>
      <c r="AP234" s="86"/>
      <c r="AQ234" s="86"/>
      <c r="AR234" s="86"/>
      <c r="AS234" s="41">
        <f>SUM(N234:AR234)</f>
        <v>0</v>
      </c>
      <c r="AT234" s="36">
        <f t="shared" ref="AT234" si="345">COUNT(N234:AR234)</f>
        <v>0</v>
      </c>
    </row>
    <row r="235" spans="1:46" ht="21" customHeight="1" thickBot="1">
      <c r="A235" s="144"/>
      <c r="B235" s="114"/>
      <c r="C235" s="114"/>
      <c r="D235" s="116"/>
      <c r="E235" s="137"/>
      <c r="F235" s="118"/>
      <c r="G235" s="118"/>
      <c r="H235" s="118"/>
      <c r="I235" s="118"/>
      <c r="J235" s="38" t="s">
        <v>24</v>
      </c>
      <c r="K235" s="140"/>
      <c r="L235" s="141"/>
      <c r="M235" s="142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90"/>
      <c r="AM235" s="90"/>
      <c r="AN235" s="90"/>
      <c r="AO235" s="90"/>
      <c r="AP235" s="90"/>
      <c r="AQ235" s="90"/>
      <c r="AR235" s="90"/>
      <c r="AS235" s="39" t="str">
        <f t="shared" ref="AS235" si="346">IF(AT234=AT235,"○","×")</f>
        <v>○</v>
      </c>
      <c r="AT235" s="36">
        <f t="shared" ref="AT235" si="347">COUNTIF(N235:AR235,"ａ")+COUNTIF(N235:AR235,"ｂ")+COUNTIF(N235:AR235,"ｃ")</f>
        <v>0</v>
      </c>
    </row>
    <row r="236" spans="1:46" ht="21" customHeight="1">
      <c r="A236" s="143">
        <v>117</v>
      </c>
      <c r="B236" s="145"/>
      <c r="C236" s="145"/>
      <c r="D236" s="146"/>
      <c r="E236" s="137" t="str">
        <f>IF(D236=""," ",DATEDIF(D236,K236,"Y")&amp;"歳"&amp;DATEDIF(D236,K236,"YM")&amp;"カ月")</f>
        <v xml:space="preserve"> </v>
      </c>
      <c r="F236" s="138"/>
      <c r="G236" s="138"/>
      <c r="H236" s="138"/>
      <c r="I236" s="138"/>
      <c r="J236" s="40" t="s">
        <v>8</v>
      </c>
      <c r="K236" s="139">
        <f>DATE($B1,$D1,1)</f>
        <v>44378</v>
      </c>
      <c r="L236" s="139">
        <f>DATEDIF(D236,K236,"Y")</f>
        <v>121</v>
      </c>
      <c r="M236" s="121" t="str">
        <f t="shared" si="335"/>
        <v>×</v>
      </c>
      <c r="N236" s="87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  <c r="AA236" s="86"/>
      <c r="AB236" s="86"/>
      <c r="AC236" s="86"/>
      <c r="AD236" s="86"/>
      <c r="AE236" s="86"/>
      <c r="AF236" s="86"/>
      <c r="AG236" s="86"/>
      <c r="AH236" s="86"/>
      <c r="AI236" s="86"/>
      <c r="AJ236" s="86"/>
      <c r="AK236" s="86"/>
      <c r="AL236" s="86"/>
      <c r="AM236" s="86"/>
      <c r="AN236" s="86"/>
      <c r="AO236" s="86"/>
      <c r="AP236" s="86"/>
      <c r="AQ236" s="86"/>
      <c r="AR236" s="86"/>
      <c r="AS236" s="41">
        <f>SUM(N236:AR236)</f>
        <v>0</v>
      </c>
      <c r="AT236" s="36">
        <f t="shared" ref="AT236" si="348">COUNT(N236:AR236)</f>
        <v>0</v>
      </c>
    </row>
    <row r="237" spans="1:46" ht="21" customHeight="1" thickBot="1">
      <c r="A237" s="144"/>
      <c r="B237" s="114"/>
      <c r="C237" s="114"/>
      <c r="D237" s="116"/>
      <c r="E237" s="137"/>
      <c r="F237" s="118"/>
      <c r="G237" s="118"/>
      <c r="H237" s="118"/>
      <c r="I237" s="118"/>
      <c r="J237" s="38" t="s">
        <v>24</v>
      </c>
      <c r="K237" s="140"/>
      <c r="L237" s="141"/>
      <c r="M237" s="142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39" t="str">
        <f t="shared" ref="AS237" si="349">IF(AT236=AT237,"○","×")</f>
        <v>○</v>
      </c>
      <c r="AT237" s="36">
        <f t="shared" ref="AT237" si="350">COUNTIF(N237:AR237,"ａ")+COUNTIF(N237:AR237,"ｂ")+COUNTIF(N237:AR237,"ｃ")</f>
        <v>0</v>
      </c>
    </row>
    <row r="238" spans="1:46" ht="21" customHeight="1">
      <c r="A238" s="143">
        <v>118</v>
      </c>
      <c r="B238" s="145"/>
      <c r="C238" s="145"/>
      <c r="D238" s="146"/>
      <c r="E238" s="137" t="str">
        <f>IF(D238=""," ",DATEDIF(D238,K238,"Y")&amp;"歳"&amp;DATEDIF(D238,K238,"YM")&amp;"カ月")</f>
        <v xml:space="preserve"> </v>
      </c>
      <c r="F238" s="138"/>
      <c r="G238" s="138"/>
      <c r="H238" s="138"/>
      <c r="I238" s="138"/>
      <c r="J238" s="40" t="s">
        <v>8</v>
      </c>
      <c r="K238" s="139">
        <f>DATE($B1,$D1,1)</f>
        <v>44378</v>
      </c>
      <c r="L238" s="139">
        <f>DATEDIF(D238,K238,"Y")</f>
        <v>121</v>
      </c>
      <c r="M238" s="121" t="str">
        <f t="shared" si="335"/>
        <v>×</v>
      </c>
      <c r="N238" s="87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  <c r="AA238" s="86"/>
      <c r="AB238" s="86"/>
      <c r="AC238" s="86"/>
      <c r="AD238" s="86"/>
      <c r="AE238" s="86"/>
      <c r="AF238" s="86"/>
      <c r="AG238" s="86"/>
      <c r="AH238" s="86"/>
      <c r="AI238" s="86"/>
      <c r="AJ238" s="86"/>
      <c r="AK238" s="86"/>
      <c r="AL238" s="86"/>
      <c r="AM238" s="86"/>
      <c r="AN238" s="86"/>
      <c r="AO238" s="86"/>
      <c r="AP238" s="86"/>
      <c r="AQ238" s="86"/>
      <c r="AR238" s="86"/>
      <c r="AS238" s="41">
        <f>SUM(N238:AR238)</f>
        <v>0</v>
      </c>
      <c r="AT238" s="36">
        <f t="shared" ref="AT238" si="351">COUNT(N238:AR238)</f>
        <v>0</v>
      </c>
    </row>
    <row r="239" spans="1:46" ht="21" customHeight="1" thickBot="1">
      <c r="A239" s="144"/>
      <c r="B239" s="114"/>
      <c r="C239" s="114"/>
      <c r="D239" s="116"/>
      <c r="E239" s="137"/>
      <c r="F239" s="118"/>
      <c r="G239" s="118"/>
      <c r="H239" s="118"/>
      <c r="I239" s="118"/>
      <c r="J239" s="38" t="s">
        <v>24</v>
      </c>
      <c r="K239" s="140"/>
      <c r="L239" s="141"/>
      <c r="M239" s="142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39" t="str">
        <f t="shared" ref="AS239" si="352">IF(AT238=AT239,"○","×")</f>
        <v>○</v>
      </c>
      <c r="AT239" s="36">
        <f t="shared" ref="AT239" si="353">COUNTIF(N239:AR239,"ａ")+COUNTIF(N239:AR239,"ｂ")+COUNTIF(N239:AR239,"ｃ")</f>
        <v>0</v>
      </c>
    </row>
    <row r="240" spans="1:46" ht="21" customHeight="1">
      <c r="A240" s="143">
        <v>119</v>
      </c>
      <c r="B240" s="145"/>
      <c r="C240" s="145"/>
      <c r="D240" s="146"/>
      <c r="E240" s="137" t="str">
        <f>IF(D240=""," ",DATEDIF(D240,K240,"Y")&amp;"歳"&amp;DATEDIF(D240,K240,"YM")&amp;"カ月")</f>
        <v xml:space="preserve"> </v>
      </c>
      <c r="F240" s="138"/>
      <c r="G240" s="138"/>
      <c r="H240" s="138"/>
      <c r="I240" s="138"/>
      <c r="J240" s="40" t="s">
        <v>8</v>
      </c>
      <c r="K240" s="139">
        <f>DATE($B1,$D1,1)</f>
        <v>44378</v>
      </c>
      <c r="L240" s="139">
        <f>DATEDIF(D240,K240,"Y")</f>
        <v>121</v>
      </c>
      <c r="M240" s="121" t="str">
        <f t="shared" si="335"/>
        <v>×</v>
      </c>
      <c r="N240" s="87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  <c r="AA240" s="86"/>
      <c r="AB240" s="86"/>
      <c r="AC240" s="86"/>
      <c r="AD240" s="86"/>
      <c r="AE240" s="86"/>
      <c r="AF240" s="86"/>
      <c r="AG240" s="86"/>
      <c r="AH240" s="86"/>
      <c r="AI240" s="86"/>
      <c r="AJ240" s="86"/>
      <c r="AK240" s="86"/>
      <c r="AL240" s="86"/>
      <c r="AM240" s="86"/>
      <c r="AN240" s="86"/>
      <c r="AO240" s="86"/>
      <c r="AP240" s="86"/>
      <c r="AQ240" s="86"/>
      <c r="AR240" s="86"/>
      <c r="AS240" s="41">
        <f>SUM(N240:AR240)</f>
        <v>0</v>
      </c>
      <c r="AT240" s="36">
        <f t="shared" ref="AT240" si="354">COUNT(N240:AR240)</f>
        <v>0</v>
      </c>
    </row>
    <row r="241" spans="1:46" ht="21" customHeight="1" thickBot="1">
      <c r="A241" s="144"/>
      <c r="B241" s="114"/>
      <c r="C241" s="114"/>
      <c r="D241" s="116"/>
      <c r="E241" s="137"/>
      <c r="F241" s="118"/>
      <c r="G241" s="118"/>
      <c r="H241" s="118"/>
      <c r="I241" s="118"/>
      <c r="J241" s="38" t="s">
        <v>24</v>
      </c>
      <c r="K241" s="140"/>
      <c r="L241" s="141"/>
      <c r="M241" s="142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39" t="str">
        <f t="shared" ref="AS241" si="355">IF(AT240=AT241,"○","×")</f>
        <v>○</v>
      </c>
      <c r="AT241" s="36">
        <f t="shared" ref="AT241" si="356">COUNTIF(N241:AR241,"ａ")+COUNTIF(N241:AR241,"ｂ")+COUNTIF(N241:AR241,"ｃ")</f>
        <v>0</v>
      </c>
    </row>
    <row r="242" spans="1:46" ht="21" customHeight="1">
      <c r="A242" s="143">
        <v>120</v>
      </c>
      <c r="B242" s="145"/>
      <c r="C242" s="145"/>
      <c r="D242" s="146"/>
      <c r="E242" s="137" t="str">
        <f>IF(D242=""," ",DATEDIF(D242,K242,"Y")&amp;"歳"&amp;DATEDIF(D242,K242,"YM")&amp;"カ月")</f>
        <v xml:space="preserve"> </v>
      </c>
      <c r="F242" s="138"/>
      <c r="G242" s="138"/>
      <c r="H242" s="138"/>
      <c r="I242" s="138"/>
      <c r="J242" s="40" t="s">
        <v>8</v>
      </c>
      <c r="K242" s="139">
        <f>DATE($B1,$D1,1)</f>
        <v>44378</v>
      </c>
      <c r="L242" s="139">
        <f>DATEDIF(D242,K242,"Y")</f>
        <v>121</v>
      </c>
      <c r="M242" s="121" t="str">
        <f t="shared" si="335"/>
        <v>×</v>
      </c>
      <c r="N242" s="87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  <c r="AA242" s="86"/>
      <c r="AB242" s="86"/>
      <c r="AC242" s="86"/>
      <c r="AD242" s="86"/>
      <c r="AE242" s="86"/>
      <c r="AF242" s="86"/>
      <c r="AG242" s="86"/>
      <c r="AH242" s="86"/>
      <c r="AI242" s="86"/>
      <c r="AJ242" s="86"/>
      <c r="AK242" s="86"/>
      <c r="AL242" s="86"/>
      <c r="AM242" s="86"/>
      <c r="AN242" s="86"/>
      <c r="AO242" s="86"/>
      <c r="AP242" s="86"/>
      <c r="AQ242" s="86"/>
      <c r="AR242" s="86"/>
      <c r="AS242" s="41">
        <f>SUM(N242:AR242)</f>
        <v>0</v>
      </c>
      <c r="AT242" s="36">
        <f t="shared" ref="AT242" si="357">COUNT(N242:AR242)</f>
        <v>0</v>
      </c>
    </row>
    <row r="243" spans="1:46" ht="21" customHeight="1" thickBot="1">
      <c r="A243" s="144"/>
      <c r="B243" s="114"/>
      <c r="C243" s="114"/>
      <c r="D243" s="116"/>
      <c r="E243" s="137"/>
      <c r="F243" s="118"/>
      <c r="G243" s="118"/>
      <c r="H243" s="118"/>
      <c r="I243" s="118"/>
      <c r="J243" s="38" t="s">
        <v>24</v>
      </c>
      <c r="K243" s="140"/>
      <c r="L243" s="141"/>
      <c r="M243" s="142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39" t="str">
        <f t="shared" ref="AS243" si="358">IF(AT242=AT243,"○","×")</f>
        <v>○</v>
      </c>
      <c r="AT243" s="36">
        <f t="shared" ref="AT243" si="359">COUNTIF(N243:AR243,"ａ")+COUNTIF(N243:AR243,"ｂ")+COUNTIF(N243:AR243,"ｃ")</f>
        <v>0</v>
      </c>
    </row>
    <row r="244" spans="1:46" ht="21" customHeight="1">
      <c r="A244" s="143">
        <v>121</v>
      </c>
      <c r="B244" s="145"/>
      <c r="C244" s="145"/>
      <c r="D244" s="146"/>
      <c r="E244" s="137" t="str">
        <f>IF(D244=""," ",DATEDIF(D244,K244,"Y")&amp;"歳"&amp;DATEDIF(D244,K244,"YM")&amp;"カ月")</f>
        <v xml:space="preserve"> </v>
      </c>
      <c r="F244" s="138"/>
      <c r="G244" s="138"/>
      <c r="H244" s="138"/>
      <c r="I244" s="138"/>
      <c r="J244" s="40" t="s">
        <v>8</v>
      </c>
      <c r="K244" s="139">
        <f>DATE($B1,$D1,1)</f>
        <v>44378</v>
      </c>
      <c r="L244" s="139">
        <f>DATEDIF(D244,K244,"Y")</f>
        <v>121</v>
      </c>
      <c r="M244" s="121" t="str">
        <f t="shared" si="335"/>
        <v>×</v>
      </c>
      <c r="N244" s="87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  <c r="Z244" s="86"/>
      <c r="AA244" s="86"/>
      <c r="AB244" s="86"/>
      <c r="AC244" s="86"/>
      <c r="AD244" s="86"/>
      <c r="AE244" s="86"/>
      <c r="AF244" s="86"/>
      <c r="AG244" s="86"/>
      <c r="AH244" s="86"/>
      <c r="AI244" s="86"/>
      <c r="AJ244" s="86"/>
      <c r="AK244" s="86"/>
      <c r="AL244" s="86"/>
      <c r="AM244" s="86"/>
      <c r="AN244" s="86"/>
      <c r="AO244" s="86"/>
      <c r="AP244" s="86"/>
      <c r="AQ244" s="86"/>
      <c r="AR244" s="86"/>
      <c r="AS244" s="41">
        <f>SUM(N244:AR244)</f>
        <v>0</v>
      </c>
      <c r="AT244" s="36">
        <f t="shared" ref="AT244" si="360">COUNT(N244:AR244)</f>
        <v>0</v>
      </c>
    </row>
    <row r="245" spans="1:46" ht="21" customHeight="1" thickBot="1">
      <c r="A245" s="144"/>
      <c r="B245" s="114"/>
      <c r="C245" s="114"/>
      <c r="D245" s="116"/>
      <c r="E245" s="137"/>
      <c r="F245" s="118"/>
      <c r="G245" s="118"/>
      <c r="H245" s="118"/>
      <c r="I245" s="118"/>
      <c r="J245" s="38" t="s">
        <v>24</v>
      </c>
      <c r="K245" s="140"/>
      <c r="L245" s="141"/>
      <c r="M245" s="142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39" t="str">
        <f t="shared" ref="AS245" si="361">IF(AT244=AT245,"○","×")</f>
        <v>○</v>
      </c>
      <c r="AT245" s="36">
        <f t="shared" ref="AT245" si="362">COUNTIF(N245:AR245,"ａ")+COUNTIF(N245:AR245,"ｂ")+COUNTIF(N245:AR245,"ｃ")</f>
        <v>0</v>
      </c>
    </row>
    <row r="246" spans="1:46" ht="21" customHeight="1">
      <c r="A246" s="143">
        <v>122</v>
      </c>
      <c r="B246" s="145"/>
      <c r="C246" s="145"/>
      <c r="D246" s="146"/>
      <c r="E246" s="137" t="str">
        <f>IF(D246=""," ",DATEDIF(D246,K246,"Y")&amp;"歳"&amp;DATEDIF(D246,K246,"YM")&amp;"カ月")</f>
        <v xml:space="preserve"> </v>
      </c>
      <c r="F246" s="138"/>
      <c r="G246" s="138"/>
      <c r="H246" s="138"/>
      <c r="I246" s="138"/>
      <c r="J246" s="40" t="s">
        <v>8</v>
      </c>
      <c r="K246" s="139">
        <f>DATE($B1,$D1,1)</f>
        <v>44378</v>
      </c>
      <c r="L246" s="139">
        <f>DATEDIF(D246,K246,"Y")</f>
        <v>121</v>
      </c>
      <c r="M246" s="121" t="str">
        <f t="shared" si="335"/>
        <v>×</v>
      </c>
      <c r="N246" s="87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6"/>
      <c r="AA246" s="86"/>
      <c r="AB246" s="86"/>
      <c r="AC246" s="86"/>
      <c r="AD246" s="86"/>
      <c r="AE246" s="86"/>
      <c r="AF246" s="86"/>
      <c r="AG246" s="86"/>
      <c r="AH246" s="86"/>
      <c r="AI246" s="86"/>
      <c r="AJ246" s="86"/>
      <c r="AK246" s="86"/>
      <c r="AL246" s="86"/>
      <c r="AM246" s="86"/>
      <c r="AN246" s="86"/>
      <c r="AO246" s="86"/>
      <c r="AP246" s="86"/>
      <c r="AQ246" s="86"/>
      <c r="AR246" s="86"/>
      <c r="AS246" s="41">
        <f>SUM(N246:AR246)</f>
        <v>0</v>
      </c>
      <c r="AT246" s="36">
        <f t="shared" ref="AT246" si="363">COUNT(N246:AR246)</f>
        <v>0</v>
      </c>
    </row>
    <row r="247" spans="1:46" ht="21" customHeight="1" thickBot="1">
      <c r="A247" s="144"/>
      <c r="B247" s="114"/>
      <c r="C247" s="114"/>
      <c r="D247" s="116"/>
      <c r="E247" s="137"/>
      <c r="F247" s="118"/>
      <c r="G247" s="118"/>
      <c r="H247" s="118"/>
      <c r="I247" s="118"/>
      <c r="J247" s="38" t="s">
        <v>24</v>
      </c>
      <c r="K247" s="140"/>
      <c r="L247" s="141"/>
      <c r="M247" s="142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39" t="str">
        <f t="shared" ref="AS247" si="364">IF(AT246=AT247,"○","×")</f>
        <v>○</v>
      </c>
      <c r="AT247" s="36">
        <f t="shared" ref="AT247" si="365">COUNTIF(N247:AR247,"ａ")+COUNTIF(N247:AR247,"ｂ")+COUNTIF(N247:AR247,"ｃ")</f>
        <v>0</v>
      </c>
    </row>
    <row r="248" spans="1:46" ht="21" customHeight="1">
      <c r="A248" s="143">
        <v>123</v>
      </c>
      <c r="B248" s="145"/>
      <c r="C248" s="145"/>
      <c r="D248" s="146"/>
      <c r="E248" s="137" t="str">
        <f>IF(D248=""," ",DATEDIF(D248,K248,"Y")&amp;"歳"&amp;DATEDIF(D248,K248,"YM")&amp;"カ月")</f>
        <v xml:space="preserve"> </v>
      </c>
      <c r="F248" s="138"/>
      <c r="G248" s="138"/>
      <c r="H248" s="138"/>
      <c r="I248" s="138"/>
      <c r="J248" s="40" t="s">
        <v>8</v>
      </c>
      <c r="K248" s="139">
        <f>DATE($B1,$D1,1)</f>
        <v>44378</v>
      </c>
      <c r="L248" s="139">
        <f>DATEDIF(D248,K248,"Y")</f>
        <v>121</v>
      </c>
      <c r="M248" s="121" t="str">
        <f t="shared" si="335"/>
        <v>×</v>
      </c>
      <c r="N248" s="87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  <c r="Z248" s="86"/>
      <c r="AA248" s="86"/>
      <c r="AB248" s="86"/>
      <c r="AC248" s="86"/>
      <c r="AD248" s="86"/>
      <c r="AE248" s="86"/>
      <c r="AF248" s="86"/>
      <c r="AG248" s="86"/>
      <c r="AH248" s="86"/>
      <c r="AI248" s="86"/>
      <c r="AJ248" s="86"/>
      <c r="AK248" s="86"/>
      <c r="AL248" s="86"/>
      <c r="AM248" s="86"/>
      <c r="AN248" s="86"/>
      <c r="AO248" s="86"/>
      <c r="AP248" s="86"/>
      <c r="AQ248" s="86"/>
      <c r="AR248" s="86"/>
      <c r="AS248" s="41">
        <f>SUM(N248:AR248)</f>
        <v>0</v>
      </c>
      <c r="AT248" s="36">
        <f t="shared" ref="AT248" si="366">COUNT(N248:AR248)</f>
        <v>0</v>
      </c>
    </row>
    <row r="249" spans="1:46" ht="21" customHeight="1" thickBot="1">
      <c r="A249" s="144"/>
      <c r="B249" s="114"/>
      <c r="C249" s="114"/>
      <c r="D249" s="116"/>
      <c r="E249" s="137"/>
      <c r="F249" s="118"/>
      <c r="G249" s="118"/>
      <c r="H249" s="118"/>
      <c r="I249" s="118"/>
      <c r="J249" s="38" t="s">
        <v>24</v>
      </c>
      <c r="K249" s="140"/>
      <c r="L249" s="141"/>
      <c r="M249" s="142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39" t="str">
        <f t="shared" ref="AS249" si="367">IF(AT248=AT249,"○","×")</f>
        <v>○</v>
      </c>
      <c r="AT249" s="36">
        <f t="shared" ref="AT249" si="368">COUNTIF(N249:AR249,"ａ")+COUNTIF(N249:AR249,"ｂ")+COUNTIF(N249:AR249,"ｃ")</f>
        <v>0</v>
      </c>
    </row>
    <row r="250" spans="1:46" ht="21" customHeight="1">
      <c r="A250" s="143">
        <v>124</v>
      </c>
      <c r="B250" s="145"/>
      <c r="C250" s="145"/>
      <c r="D250" s="146"/>
      <c r="E250" s="137" t="str">
        <f>IF(D250=""," ",DATEDIF(D250,K250,"Y")&amp;"歳"&amp;DATEDIF(D250,K250,"YM")&amp;"カ月")</f>
        <v xml:space="preserve"> </v>
      </c>
      <c r="F250" s="138"/>
      <c r="G250" s="138"/>
      <c r="H250" s="138"/>
      <c r="I250" s="138"/>
      <c r="J250" s="40" t="s">
        <v>8</v>
      </c>
      <c r="K250" s="139">
        <f>DATE($B1,$D1,1)</f>
        <v>44378</v>
      </c>
      <c r="L250" s="139">
        <f>DATEDIF(D250,K250,"Y")</f>
        <v>121</v>
      </c>
      <c r="M250" s="121" t="str">
        <f t="shared" si="335"/>
        <v>×</v>
      </c>
      <c r="N250" s="87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86"/>
      <c r="AA250" s="86"/>
      <c r="AB250" s="86"/>
      <c r="AC250" s="86"/>
      <c r="AD250" s="86"/>
      <c r="AE250" s="86"/>
      <c r="AF250" s="86"/>
      <c r="AG250" s="86"/>
      <c r="AH250" s="86"/>
      <c r="AI250" s="86"/>
      <c r="AJ250" s="86"/>
      <c r="AK250" s="86"/>
      <c r="AL250" s="86"/>
      <c r="AM250" s="86"/>
      <c r="AN250" s="86"/>
      <c r="AO250" s="86"/>
      <c r="AP250" s="86"/>
      <c r="AQ250" s="86"/>
      <c r="AR250" s="86"/>
      <c r="AS250" s="41">
        <f>SUM(N250:AR250)</f>
        <v>0</v>
      </c>
      <c r="AT250" s="36">
        <f t="shared" ref="AT250" si="369">COUNT(N250:AR250)</f>
        <v>0</v>
      </c>
    </row>
    <row r="251" spans="1:46" ht="21" customHeight="1" thickBot="1">
      <c r="A251" s="144"/>
      <c r="B251" s="114"/>
      <c r="C251" s="114"/>
      <c r="D251" s="116"/>
      <c r="E251" s="137"/>
      <c r="F251" s="118"/>
      <c r="G251" s="118"/>
      <c r="H251" s="118"/>
      <c r="I251" s="118"/>
      <c r="J251" s="38" t="s">
        <v>24</v>
      </c>
      <c r="K251" s="140"/>
      <c r="L251" s="141"/>
      <c r="M251" s="142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P251" s="90"/>
      <c r="AQ251" s="90"/>
      <c r="AR251" s="90"/>
      <c r="AS251" s="39" t="str">
        <f t="shared" ref="AS251" si="370">IF(AT250=AT251,"○","×")</f>
        <v>○</v>
      </c>
      <c r="AT251" s="36">
        <f t="shared" ref="AT251" si="371">COUNTIF(N251:AR251,"ａ")+COUNTIF(N251:AR251,"ｂ")+COUNTIF(N251:AR251,"ｃ")</f>
        <v>0</v>
      </c>
    </row>
    <row r="252" spans="1:46" ht="21" customHeight="1">
      <c r="A252" s="143">
        <v>125</v>
      </c>
      <c r="B252" s="145"/>
      <c r="C252" s="145"/>
      <c r="D252" s="146"/>
      <c r="E252" s="137" t="str">
        <f>IF(D252=""," ",DATEDIF(D252,K252,"Y")&amp;"歳"&amp;DATEDIF(D252,K252,"YM")&amp;"カ月")</f>
        <v xml:space="preserve"> </v>
      </c>
      <c r="F252" s="138"/>
      <c r="G252" s="138"/>
      <c r="H252" s="138"/>
      <c r="I252" s="138"/>
      <c r="J252" s="40" t="s">
        <v>8</v>
      </c>
      <c r="K252" s="139">
        <f>DATE($B1,$D1,1)</f>
        <v>44378</v>
      </c>
      <c r="L252" s="139">
        <f>DATEDIF(D252,K252,"Y")</f>
        <v>121</v>
      </c>
      <c r="M252" s="121" t="str">
        <f t="shared" si="335"/>
        <v>×</v>
      </c>
      <c r="N252" s="87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  <c r="AA252" s="86"/>
      <c r="AB252" s="86"/>
      <c r="AC252" s="86"/>
      <c r="AD252" s="86"/>
      <c r="AE252" s="86"/>
      <c r="AF252" s="86"/>
      <c r="AG252" s="86"/>
      <c r="AH252" s="86"/>
      <c r="AI252" s="86"/>
      <c r="AJ252" s="86"/>
      <c r="AK252" s="86"/>
      <c r="AL252" s="86"/>
      <c r="AM252" s="86"/>
      <c r="AN252" s="86"/>
      <c r="AO252" s="86"/>
      <c r="AP252" s="86"/>
      <c r="AQ252" s="86"/>
      <c r="AR252" s="86"/>
      <c r="AS252" s="41">
        <f>SUM(N252:AR252)</f>
        <v>0</v>
      </c>
      <c r="AT252" s="36">
        <f t="shared" ref="AT252" si="372">COUNT(N252:AR252)</f>
        <v>0</v>
      </c>
    </row>
    <row r="253" spans="1:46" ht="21" customHeight="1" thickBot="1">
      <c r="A253" s="144"/>
      <c r="B253" s="114"/>
      <c r="C253" s="114"/>
      <c r="D253" s="116"/>
      <c r="E253" s="137"/>
      <c r="F253" s="118"/>
      <c r="G253" s="118"/>
      <c r="H253" s="118"/>
      <c r="I253" s="118"/>
      <c r="J253" s="38" t="s">
        <v>24</v>
      </c>
      <c r="K253" s="140"/>
      <c r="L253" s="141"/>
      <c r="M253" s="142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90"/>
      <c r="AQ253" s="90"/>
      <c r="AR253" s="90"/>
      <c r="AS253" s="39" t="str">
        <f t="shared" ref="AS253" si="373">IF(AT252=AT253,"○","×")</f>
        <v>○</v>
      </c>
      <c r="AT253" s="36">
        <f t="shared" ref="AT253" si="374">COUNTIF(N253:AR253,"ａ")+COUNTIF(N253:AR253,"ｂ")+COUNTIF(N253:AR253,"ｃ")</f>
        <v>0</v>
      </c>
    </row>
    <row r="254" spans="1:46" ht="21" customHeight="1">
      <c r="A254" s="143">
        <v>126</v>
      </c>
      <c r="B254" s="145"/>
      <c r="C254" s="145"/>
      <c r="D254" s="146"/>
      <c r="E254" s="137" t="str">
        <f>IF(D254=""," ",DATEDIF(D254,K254,"Y")&amp;"歳"&amp;DATEDIF(D254,K254,"YM")&amp;"カ月")</f>
        <v xml:space="preserve"> </v>
      </c>
      <c r="F254" s="138"/>
      <c r="G254" s="138"/>
      <c r="H254" s="138"/>
      <c r="I254" s="138"/>
      <c r="J254" s="40" t="s">
        <v>8</v>
      </c>
      <c r="K254" s="139">
        <f>DATE($B1,$D1,1)</f>
        <v>44378</v>
      </c>
      <c r="L254" s="139">
        <f>DATEDIF(D254,K254,"Y")</f>
        <v>121</v>
      </c>
      <c r="M254" s="121" t="str">
        <f t="shared" si="335"/>
        <v>×</v>
      </c>
      <c r="N254" s="87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  <c r="Z254" s="86"/>
      <c r="AA254" s="86"/>
      <c r="AB254" s="86"/>
      <c r="AC254" s="86"/>
      <c r="AD254" s="86"/>
      <c r="AE254" s="86"/>
      <c r="AF254" s="86"/>
      <c r="AG254" s="86"/>
      <c r="AH254" s="86"/>
      <c r="AI254" s="86"/>
      <c r="AJ254" s="86"/>
      <c r="AK254" s="86"/>
      <c r="AL254" s="86"/>
      <c r="AM254" s="86"/>
      <c r="AN254" s="86"/>
      <c r="AO254" s="86"/>
      <c r="AP254" s="86"/>
      <c r="AQ254" s="86"/>
      <c r="AR254" s="86"/>
      <c r="AS254" s="41">
        <f>SUM(N254:AR254)</f>
        <v>0</v>
      </c>
      <c r="AT254" s="36">
        <f t="shared" ref="AT254" si="375">COUNT(N254:AR254)</f>
        <v>0</v>
      </c>
    </row>
    <row r="255" spans="1:46" ht="21" customHeight="1" thickBot="1">
      <c r="A255" s="144"/>
      <c r="B255" s="114"/>
      <c r="C255" s="114"/>
      <c r="D255" s="116"/>
      <c r="E255" s="137"/>
      <c r="F255" s="118"/>
      <c r="G255" s="118"/>
      <c r="H255" s="118"/>
      <c r="I255" s="118"/>
      <c r="J255" s="38" t="s">
        <v>24</v>
      </c>
      <c r="K255" s="140"/>
      <c r="L255" s="141"/>
      <c r="M255" s="142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39" t="str">
        <f t="shared" ref="AS255" si="376">IF(AT254=AT255,"○","×")</f>
        <v>○</v>
      </c>
      <c r="AT255" s="36">
        <f t="shared" ref="AT255" si="377">COUNTIF(N255:AR255,"ａ")+COUNTIF(N255:AR255,"ｂ")+COUNTIF(N255:AR255,"ｃ")</f>
        <v>0</v>
      </c>
    </row>
    <row r="256" spans="1:46" ht="21" customHeight="1">
      <c r="A256" s="143">
        <v>127</v>
      </c>
      <c r="B256" s="145"/>
      <c r="C256" s="145"/>
      <c r="D256" s="146"/>
      <c r="E256" s="137" t="str">
        <f>IF(D256=""," ",DATEDIF(D256,K256,"Y")&amp;"歳"&amp;DATEDIF(D256,K256,"YM")&amp;"カ月")</f>
        <v xml:space="preserve"> </v>
      </c>
      <c r="F256" s="138"/>
      <c r="G256" s="138"/>
      <c r="H256" s="138"/>
      <c r="I256" s="138"/>
      <c r="J256" s="40" t="s">
        <v>8</v>
      </c>
      <c r="K256" s="139">
        <f>DATE($B1,$D1,1)</f>
        <v>44378</v>
      </c>
      <c r="L256" s="139">
        <f>DATEDIF(D256,K256,"Y")</f>
        <v>121</v>
      </c>
      <c r="M256" s="121" t="str">
        <f t="shared" si="335"/>
        <v>×</v>
      </c>
      <c r="N256" s="87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  <c r="Z256" s="86"/>
      <c r="AA256" s="86"/>
      <c r="AB256" s="86"/>
      <c r="AC256" s="86"/>
      <c r="AD256" s="86"/>
      <c r="AE256" s="86"/>
      <c r="AF256" s="86"/>
      <c r="AG256" s="86"/>
      <c r="AH256" s="86"/>
      <c r="AI256" s="86"/>
      <c r="AJ256" s="86"/>
      <c r="AK256" s="86"/>
      <c r="AL256" s="86"/>
      <c r="AM256" s="86"/>
      <c r="AN256" s="86"/>
      <c r="AO256" s="86"/>
      <c r="AP256" s="86"/>
      <c r="AQ256" s="86"/>
      <c r="AR256" s="86"/>
      <c r="AS256" s="41">
        <f>SUM(N256:AR256)</f>
        <v>0</v>
      </c>
      <c r="AT256" s="36">
        <f t="shared" ref="AT256" si="378">COUNT(N256:AR256)</f>
        <v>0</v>
      </c>
    </row>
    <row r="257" spans="1:46" ht="21" customHeight="1" thickBot="1">
      <c r="A257" s="144"/>
      <c r="B257" s="114"/>
      <c r="C257" s="114"/>
      <c r="D257" s="116"/>
      <c r="E257" s="137"/>
      <c r="F257" s="118"/>
      <c r="G257" s="118"/>
      <c r="H257" s="118"/>
      <c r="I257" s="118"/>
      <c r="J257" s="38" t="s">
        <v>24</v>
      </c>
      <c r="K257" s="140"/>
      <c r="L257" s="141"/>
      <c r="M257" s="142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39" t="str">
        <f t="shared" ref="AS257" si="379">IF(AT256=AT257,"○","×")</f>
        <v>○</v>
      </c>
      <c r="AT257" s="36">
        <f t="shared" ref="AT257" si="380">COUNTIF(N257:AR257,"ａ")+COUNTIF(N257:AR257,"ｂ")+COUNTIF(N257:AR257,"ｃ")</f>
        <v>0</v>
      </c>
    </row>
    <row r="258" spans="1:46" ht="21" customHeight="1">
      <c r="A258" s="143">
        <v>128</v>
      </c>
      <c r="B258" s="145"/>
      <c r="C258" s="145"/>
      <c r="D258" s="146"/>
      <c r="E258" s="137" t="str">
        <f>IF(D258=""," ",DATEDIF(D258,K258,"Y")&amp;"歳"&amp;DATEDIF(D258,K258,"YM")&amp;"カ月")</f>
        <v xml:space="preserve"> </v>
      </c>
      <c r="F258" s="138"/>
      <c r="G258" s="138"/>
      <c r="H258" s="138"/>
      <c r="I258" s="138"/>
      <c r="J258" s="40" t="s">
        <v>8</v>
      </c>
      <c r="K258" s="139">
        <f>DATE($B1,$D1,1)</f>
        <v>44378</v>
      </c>
      <c r="L258" s="139">
        <f>DATEDIF(D258,K258,"Y")</f>
        <v>121</v>
      </c>
      <c r="M258" s="121" t="str">
        <f t="shared" si="335"/>
        <v>×</v>
      </c>
      <c r="N258" s="87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  <c r="Z258" s="86"/>
      <c r="AA258" s="86"/>
      <c r="AB258" s="86"/>
      <c r="AC258" s="86"/>
      <c r="AD258" s="86"/>
      <c r="AE258" s="86"/>
      <c r="AF258" s="86"/>
      <c r="AG258" s="86"/>
      <c r="AH258" s="86"/>
      <c r="AI258" s="86"/>
      <c r="AJ258" s="86"/>
      <c r="AK258" s="86"/>
      <c r="AL258" s="86"/>
      <c r="AM258" s="86"/>
      <c r="AN258" s="86"/>
      <c r="AO258" s="86"/>
      <c r="AP258" s="86"/>
      <c r="AQ258" s="86"/>
      <c r="AR258" s="86"/>
      <c r="AS258" s="41">
        <f>SUM(N258:AR258)</f>
        <v>0</v>
      </c>
      <c r="AT258" s="36">
        <f t="shared" ref="AT258" si="381">COUNT(N258:AR258)</f>
        <v>0</v>
      </c>
    </row>
    <row r="259" spans="1:46" ht="21" customHeight="1" thickBot="1">
      <c r="A259" s="144"/>
      <c r="B259" s="114"/>
      <c r="C259" s="114"/>
      <c r="D259" s="116"/>
      <c r="E259" s="137"/>
      <c r="F259" s="118"/>
      <c r="G259" s="118"/>
      <c r="H259" s="118"/>
      <c r="I259" s="118"/>
      <c r="J259" s="38" t="s">
        <v>24</v>
      </c>
      <c r="K259" s="140"/>
      <c r="L259" s="141"/>
      <c r="M259" s="142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39" t="str">
        <f t="shared" ref="AS259" si="382">IF(AT258=AT259,"○","×")</f>
        <v>○</v>
      </c>
      <c r="AT259" s="36">
        <f t="shared" ref="AT259" si="383">COUNTIF(N259:AR259,"ａ")+COUNTIF(N259:AR259,"ｂ")+COUNTIF(N259:AR259,"ｃ")</f>
        <v>0</v>
      </c>
    </row>
    <row r="260" spans="1:46" ht="21" customHeight="1">
      <c r="A260" s="143">
        <v>129</v>
      </c>
      <c r="B260" s="145"/>
      <c r="C260" s="145"/>
      <c r="D260" s="146"/>
      <c r="E260" s="137" t="str">
        <f>IF(D260=""," ",DATEDIF(D260,K260,"Y")&amp;"歳"&amp;DATEDIF(D260,K260,"YM")&amp;"カ月")</f>
        <v xml:space="preserve"> </v>
      </c>
      <c r="F260" s="138"/>
      <c r="G260" s="138"/>
      <c r="H260" s="138"/>
      <c r="I260" s="138"/>
      <c r="J260" s="40" t="s">
        <v>8</v>
      </c>
      <c r="K260" s="139">
        <f>DATE($B1,$D1,1)</f>
        <v>44378</v>
      </c>
      <c r="L260" s="139">
        <f>DATEDIF(D260,K260,"Y")</f>
        <v>121</v>
      </c>
      <c r="M260" s="121" t="str">
        <f t="shared" si="335"/>
        <v>×</v>
      </c>
      <c r="N260" s="87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  <c r="Z260" s="86"/>
      <c r="AA260" s="86"/>
      <c r="AB260" s="86"/>
      <c r="AC260" s="86"/>
      <c r="AD260" s="86"/>
      <c r="AE260" s="86"/>
      <c r="AF260" s="86"/>
      <c r="AG260" s="86"/>
      <c r="AH260" s="86"/>
      <c r="AI260" s="86"/>
      <c r="AJ260" s="86"/>
      <c r="AK260" s="86"/>
      <c r="AL260" s="86"/>
      <c r="AM260" s="86"/>
      <c r="AN260" s="86"/>
      <c r="AO260" s="86"/>
      <c r="AP260" s="86"/>
      <c r="AQ260" s="86"/>
      <c r="AR260" s="86"/>
      <c r="AS260" s="41">
        <f>SUM(N260:AR260)</f>
        <v>0</v>
      </c>
      <c r="AT260" s="36">
        <f t="shared" ref="AT260" si="384">COUNT(N260:AR260)</f>
        <v>0</v>
      </c>
    </row>
    <row r="261" spans="1:46" ht="21" customHeight="1" thickBot="1">
      <c r="A261" s="144"/>
      <c r="B261" s="114"/>
      <c r="C261" s="114"/>
      <c r="D261" s="116"/>
      <c r="E261" s="137"/>
      <c r="F261" s="118"/>
      <c r="G261" s="118"/>
      <c r="H261" s="118"/>
      <c r="I261" s="118"/>
      <c r="J261" s="38" t="s">
        <v>24</v>
      </c>
      <c r="K261" s="140"/>
      <c r="L261" s="141"/>
      <c r="M261" s="142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39" t="str">
        <f t="shared" ref="AS261" si="385">IF(AT260=AT261,"○","×")</f>
        <v>○</v>
      </c>
      <c r="AT261" s="36">
        <f t="shared" ref="AT261" si="386">COUNTIF(N261:AR261,"ａ")+COUNTIF(N261:AR261,"ｂ")+COUNTIF(N261:AR261,"ｃ")</f>
        <v>0</v>
      </c>
    </row>
    <row r="262" spans="1:46" ht="21" customHeight="1">
      <c r="A262" s="143">
        <v>130</v>
      </c>
      <c r="B262" s="145"/>
      <c r="C262" s="145"/>
      <c r="D262" s="146"/>
      <c r="E262" s="137" t="str">
        <f>IF(D262=""," ",DATEDIF(D262,K262,"Y")&amp;"歳"&amp;DATEDIF(D262,K262,"YM")&amp;"カ月")</f>
        <v xml:space="preserve"> </v>
      </c>
      <c r="F262" s="138"/>
      <c r="G262" s="138"/>
      <c r="H262" s="138"/>
      <c r="I262" s="138"/>
      <c r="J262" s="40" t="s">
        <v>8</v>
      </c>
      <c r="K262" s="139">
        <f>DATE($B1,$D1,1)</f>
        <v>44378</v>
      </c>
      <c r="L262" s="139">
        <f>DATEDIF(D262,K262,"Y")</f>
        <v>121</v>
      </c>
      <c r="M262" s="121" t="str">
        <f t="shared" si="335"/>
        <v>×</v>
      </c>
      <c r="N262" s="87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  <c r="Z262" s="86"/>
      <c r="AA262" s="86"/>
      <c r="AB262" s="86"/>
      <c r="AC262" s="86"/>
      <c r="AD262" s="86"/>
      <c r="AE262" s="86"/>
      <c r="AF262" s="86"/>
      <c r="AG262" s="86"/>
      <c r="AH262" s="86"/>
      <c r="AI262" s="86"/>
      <c r="AJ262" s="86"/>
      <c r="AK262" s="86"/>
      <c r="AL262" s="86"/>
      <c r="AM262" s="86"/>
      <c r="AN262" s="86"/>
      <c r="AO262" s="86"/>
      <c r="AP262" s="86"/>
      <c r="AQ262" s="86"/>
      <c r="AR262" s="86"/>
      <c r="AS262" s="41">
        <f>SUM(N262:AR262)</f>
        <v>0</v>
      </c>
      <c r="AT262" s="36">
        <f t="shared" ref="AT262" si="387">COUNT(N262:AR262)</f>
        <v>0</v>
      </c>
    </row>
    <row r="263" spans="1:46" ht="21" customHeight="1" thickBot="1">
      <c r="A263" s="144"/>
      <c r="B263" s="114"/>
      <c r="C263" s="114"/>
      <c r="D263" s="116"/>
      <c r="E263" s="137"/>
      <c r="F263" s="118"/>
      <c r="G263" s="118"/>
      <c r="H263" s="118"/>
      <c r="I263" s="118"/>
      <c r="J263" s="38" t="s">
        <v>24</v>
      </c>
      <c r="K263" s="140"/>
      <c r="L263" s="141"/>
      <c r="M263" s="142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39" t="str">
        <f t="shared" ref="AS263" si="388">IF(AT262=AT263,"○","×")</f>
        <v>○</v>
      </c>
      <c r="AT263" s="36">
        <f t="shared" ref="AT263" si="389">COUNTIF(N263:AR263,"ａ")+COUNTIF(N263:AR263,"ｂ")+COUNTIF(N263:AR263,"ｃ")</f>
        <v>0</v>
      </c>
    </row>
    <row r="264" spans="1:46" ht="21" customHeight="1">
      <c r="A264" s="143">
        <v>131</v>
      </c>
      <c r="B264" s="145"/>
      <c r="C264" s="145"/>
      <c r="D264" s="146"/>
      <c r="E264" s="137" t="str">
        <f>IF(D264=""," ",DATEDIF(D264,K264,"Y")&amp;"歳"&amp;DATEDIF(D264,K264,"YM")&amp;"カ月")</f>
        <v xml:space="preserve"> </v>
      </c>
      <c r="F264" s="138"/>
      <c r="G264" s="138"/>
      <c r="H264" s="138"/>
      <c r="I264" s="138"/>
      <c r="J264" s="40" t="s">
        <v>8</v>
      </c>
      <c r="K264" s="139">
        <f>DATE($B1,$D1,1)</f>
        <v>44378</v>
      </c>
      <c r="L264" s="139">
        <f>DATEDIF(D264,K264,"Y")</f>
        <v>121</v>
      </c>
      <c r="M264" s="121" t="str">
        <f t="shared" si="335"/>
        <v>×</v>
      </c>
      <c r="N264" s="87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  <c r="Z264" s="86"/>
      <c r="AA264" s="86"/>
      <c r="AB264" s="86"/>
      <c r="AC264" s="86"/>
      <c r="AD264" s="86"/>
      <c r="AE264" s="86"/>
      <c r="AF264" s="86"/>
      <c r="AG264" s="86"/>
      <c r="AH264" s="86"/>
      <c r="AI264" s="86"/>
      <c r="AJ264" s="86"/>
      <c r="AK264" s="86"/>
      <c r="AL264" s="86"/>
      <c r="AM264" s="86"/>
      <c r="AN264" s="86"/>
      <c r="AO264" s="86"/>
      <c r="AP264" s="86"/>
      <c r="AQ264" s="86"/>
      <c r="AR264" s="86"/>
      <c r="AS264" s="41">
        <f>SUM(N264:AR264)</f>
        <v>0</v>
      </c>
      <c r="AT264" s="36">
        <f t="shared" ref="AT264" si="390">COUNT(N264:AR264)</f>
        <v>0</v>
      </c>
    </row>
    <row r="265" spans="1:46" ht="21" customHeight="1" thickBot="1">
      <c r="A265" s="144"/>
      <c r="B265" s="114"/>
      <c r="C265" s="114"/>
      <c r="D265" s="116"/>
      <c r="E265" s="137"/>
      <c r="F265" s="118"/>
      <c r="G265" s="118"/>
      <c r="H265" s="118"/>
      <c r="I265" s="118"/>
      <c r="J265" s="38" t="s">
        <v>24</v>
      </c>
      <c r="K265" s="140"/>
      <c r="L265" s="141"/>
      <c r="M265" s="142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39" t="str">
        <f t="shared" ref="AS265" si="391">IF(AT264=AT265,"○","×")</f>
        <v>○</v>
      </c>
      <c r="AT265" s="36">
        <f t="shared" ref="AT265" si="392">COUNTIF(N265:AR265,"ａ")+COUNTIF(N265:AR265,"ｂ")+COUNTIF(N265:AR265,"ｃ")</f>
        <v>0</v>
      </c>
    </row>
    <row r="266" spans="1:46" ht="21" customHeight="1">
      <c r="A266" s="143">
        <v>132</v>
      </c>
      <c r="B266" s="145"/>
      <c r="C266" s="145"/>
      <c r="D266" s="146"/>
      <c r="E266" s="137" t="str">
        <f>IF(D266=""," ",DATEDIF(D266,K266,"Y")&amp;"歳"&amp;DATEDIF(D266,K266,"YM")&amp;"カ月")</f>
        <v xml:space="preserve"> </v>
      </c>
      <c r="F266" s="138"/>
      <c r="G266" s="138"/>
      <c r="H266" s="138"/>
      <c r="I266" s="138"/>
      <c r="J266" s="40" t="s">
        <v>8</v>
      </c>
      <c r="K266" s="139">
        <f>DATE($B1,$D1,1)</f>
        <v>44378</v>
      </c>
      <c r="L266" s="139">
        <f>DATEDIF(D266,K266,"Y")</f>
        <v>121</v>
      </c>
      <c r="M266" s="121" t="str">
        <f t="shared" si="335"/>
        <v>×</v>
      </c>
      <c r="N266" s="87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86"/>
      <c r="AA266" s="86"/>
      <c r="AB266" s="86"/>
      <c r="AC266" s="86"/>
      <c r="AD266" s="86"/>
      <c r="AE266" s="86"/>
      <c r="AF266" s="86"/>
      <c r="AG266" s="86"/>
      <c r="AH266" s="86"/>
      <c r="AI266" s="86"/>
      <c r="AJ266" s="86"/>
      <c r="AK266" s="86"/>
      <c r="AL266" s="86"/>
      <c r="AM266" s="86"/>
      <c r="AN266" s="86"/>
      <c r="AO266" s="86"/>
      <c r="AP266" s="86"/>
      <c r="AQ266" s="86"/>
      <c r="AR266" s="86"/>
      <c r="AS266" s="41">
        <f>SUM(N266:AR266)</f>
        <v>0</v>
      </c>
      <c r="AT266" s="36">
        <f t="shared" ref="AT266" si="393">COUNT(N266:AR266)</f>
        <v>0</v>
      </c>
    </row>
    <row r="267" spans="1:46" ht="21" customHeight="1" thickBot="1">
      <c r="A267" s="144"/>
      <c r="B267" s="114"/>
      <c r="C267" s="114"/>
      <c r="D267" s="116"/>
      <c r="E267" s="137"/>
      <c r="F267" s="118"/>
      <c r="G267" s="118"/>
      <c r="H267" s="118"/>
      <c r="I267" s="118"/>
      <c r="J267" s="38" t="s">
        <v>24</v>
      </c>
      <c r="K267" s="140"/>
      <c r="L267" s="141"/>
      <c r="M267" s="142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39" t="str">
        <f t="shared" ref="AS267" si="394">IF(AT266=AT267,"○","×")</f>
        <v>○</v>
      </c>
      <c r="AT267" s="36">
        <f t="shared" ref="AT267" si="395">COUNTIF(N267:AR267,"ａ")+COUNTIF(N267:AR267,"ｂ")+COUNTIF(N267:AR267,"ｃ")</f>
        <v>0</v>
      </c>
    </row>
    <row r="268" spans="1:46" ht="21" customHeight="1">
      <c r="A268" s="143">
        <v>133</v>
      </c>
      <c r="B268" s="145"/>
      <c r="C268" s="145"/>
      <c r="D268" s="146"/>
      <c r="E268" s="137" t="str">
        <f>IF(D268=""," ",DATEDIF(D268,K268,"Y")&amp;"歳"&amp;DATEDIF(D268,K268,"YM")&amp;"カ月")</f>
        <v xml:space="preserve"> </v>
      </c>
      <c r="F268" s="138"/>
      <c r="G268" s="138"/>
      <c r="H268" s="138"/>
      <c r="I268" s="138"/>
      <c r="J268" s="40" t="s">
        <v>8</v>
      </c>
      <c r="K268" s="139">
        <f>DATE($B1,$D1,1)</f>
        <v>44378</v>
      </c>
      <c r="L268" s="139">
        <f>DATEDIF(D268,K268,"Y")</f>
        <v>121</v>
      </c>
      <c r="M268" s="121" t="str">
        <f t="shared" si="335"/>
        <v>×</v>
      </c>
      <c r="N268" s="87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  <c r="Z268" s="86"/>
      <c r="AA268" s="86"/>
      <c r="AB268" s="86"/>
      <c r="AC268" s="86"/>
      <c r="AD268" s="86"/>
      <c r="AE268" s="86"/>
      <c r="AF268" s="86"/>
      <c r="AG268" s="86"/>
      <c r="AH268" s="86"/>
      <c r="AI268" s="86"/>
      <c r="AJ268" s="86"/>
      <c r="AK268" s="86"/>
      <c r="AL268" s="86"/>
      <c r="AM268" s="86"/>
      <c r="AN268" s="86"/>
      <c r="AO268" s="86"/>
      <c r="AP268" s="86"/>
      <c r="AQ268" s="86"/>
      <c r="AR268" s="86"/>
      <c r="AS268" s="41">
        <f>SUM(N268:AR268)</f>
        <v>0</v>
      </c>
      <c r="AT268" s="36">
        <f t="shared" ref="AT268" si="396">COUNT(N268:AR268)</f>
        <v>0</v>
      </c>
    </row>
    <row r="269" spans="1:46" ht="21" customHeight="1" thickBot="1">
      <c r="A269" s="144"/>
      <c r="B269" s="114"/>
      <c r="C269" s="114"/>
      <c r="D269" s="116"/>
      <c r="E269" s="137"/>
      <c r="F269" s="118"/>
      <c r="G269" s="118"/>
      <c r="H269" s="118"/>
      <c r="I269" s="118"/>
      <c r="J269" s="38" t="s">
        <v>24</v>
      </c>
      <c r="K269" s="140"/>
      <c r="L269" s="141"/>
      <c r="M269" s="142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P269" s="90"/>
      <c r="AQ269" s="90"/>
      <c r="AR269" s="90"/>
      <c r="AS269" s="39" t="str">
        <f t="shared" ref="AS269" si="397">IF(AT268=AT269,"○","×")</f>
        <v>○</v>
      </c>
      <c r="AT269" s="36">
        <f t="shared" ref="AT269" si="398">COUNTIF(N269:AR269,"ａ")+COUNTIF(N269:AR269,"ｂ")+COUNTIF(N269:AR269,"ｃ")</f>
        <v>0</v>
      </c>
    </row>
    <row r="270" spans="1:46" ht="21" customHeight="1">
      <c r="A270" s="143">
        <v>134</v>
      </c>
      <c r="B270" s="145"/>
      <c r="C270" s="145"/>
      <c r="D270" s="146"/>
      <c r="E270" s="137" t="str">
        <f>IF(D270=""," ",DATEDIF(D270,K270,"Y")&amp;"歳"&amp;DATEDIF(D270,K270,"YM")&amp;"カ月")</f>
        <v xml:space="preserve"> </v>
      </c>
      <c r="F270" s="138"/>
      <c r="G270" s="138"/>
      <c r="H270" s="138"/>
      <c r="I270" s="138"/>
      <c r="J270" s="40" t="s">
        <v>8</v>
      </c>
      <c r="K270" s="139">
        <f>DATE($B1,$D1,1)</f>
        <v>44378</v>
      </c>
      <c r="L270" s="139">
        <f>DATEDIF(D270,K270,"Y")</f>
        <v>121</v>
      </c>
      <c r="M270" s="121" t="str">
        <f t="shared" si="335"/>
        <v>×</v>
      </c>
      <c r="N270" s="87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86"/>
      <c r="AA270" s="86"/>
      <c r="AB270" s="86"/>
      <c r="AC270" s="86"/>
      <c r="AD270" s="86"/>
      <c r="AE270" s="86"/>
      <c r="AF270" s="86"/>
      <c r="AG270" s="86"/>
      <c r="AH270" s="86"/>
      <c r="AI270" s="86"/>
      <c r="AJ270" s="86"/>
      <c r="AK270" s="86"/>
      <c r="AL270" s="86"/>
      <c r="AM270" s="86"/>
      <c r="AN270" s="86"/>
      <c r="AO270" s="86"/>
      <c r="AP270" s="86"/>
      <c r="AQ270" s="86"/>
      <c r="AR270" s="86"/>
      <c r="AS270" s="41">
        <f>SUM(N270:AR270)</f>
        <v>0</v>
      </c>
      <c r="AT270" s="36">
        <f t="shared" ref="AT270" si="399">COUNT(N270:AR270)</f>
        <v>0</v>
      </c>
    </row>
    <row r="271" spans="1:46" ht="21" customHeight="1" thickBot="1">
      <c r="A271" s="144"/>
      <c r="B271" s="114"/>
      <c r="C271" s="114"/>
      <c r="D271" s="116"/>
      <c r="E271" s="137"/>
      <c r="F271" s="118"/>
      <c r="G271" s="118"/>
      <c r="H271" s="118"/>
      <c r="I271" s="118"/>
      <c r="J271" s="38" t="s">
        <v>24</v>
      </c>
      <c r="K271" s="140"/>
      <c r="L271" s="141"/>
      <c r="M271" s="142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90"/>
      <c r="AQ271" s="90"/>
      <c r="AR271" s="90"/>
      <c r="AS271" s="39" t="str">
        <f t="shared" ref="AS271" si="400">IF(AT270=AT271,"○","×")</f>
        <v>○</v>
      </c>
      <c r="AT271" s="36">
        <f t="shared" ref="AT271" si="401">COUNTIF(N271:AR271,"ａ")+COUNTIF(N271:AR271,"ｂ")+COUNTIF(N271:AR271,"ｃ")</f>
        <v>0</v>
      </c>
    </row>
    <row r="272" spans="1:46" ht="21" customHeight="1">
      <c r="A272" s="143">
        <v>135</v>
      </c>
      <c r="B272" s="145"/>
      <c r="C272" s="145"/>
      <c r="D272" s="146"/>
      <c r="E272" s="137" t="str">
        <f>IF(D272=""," ",DATEDIF(D272,K272,"Y")&amp;"歳"&amp;DATEDIF(D272,K272,"YM")&amp;"カ月")</f>
        <v xml:space="preserve"> </v>
      </c>
      <c r="F272" s="138"/>
      <c r="G272" s="138"/>
      <c r="H272" s="138"/>
      <c r="I272" s="138"/>
      <c r="J272" s="40" t="s">
        <v>8</v>
      </c>
      <c r="K272" s="139">
        <f>DATE($B1,$D1,1)</f>
        <v>44378</v>
      </c>
      <c r="L272" s="139">
        <f>DATEDIF(D272,K272,"Y")</f>
        <v>121</v>
      </c>
      <c r="M272" s="121" t="str">
        <f t="shared" si="335"/>
        <v>×</v>
      </c>
      <c r="N272" s="87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  <c r="Z272" s="86"/>
      <c r="AA272" s="86"/>
      <c r="AB272" s="86"/>
      <c r="AC272" s="86"/>
      <c r="AD272" s="86"/>
      <c r="AE272" s="86"/>
      <c r="AF272" s="86"/>
      <c r="AG272" s="86"/>
      <c r="AH272" s="86"/>
      <c r="AI272" s="86"/>
      <c r="AJ272" s="86"/>
      <c r="AK272" s="86"/>
      <c r="AL272" s="86"/>
      <c r="AM272" s="86"/>
      <c r="AN272" s="86"/>
      <c r="AO272" s="86"/>
      <c r="AP272" s="86"/>
      <c r="AQ272" s="86"/>
      <c r="AR272" s="86"/>
      <c r="AS272" s="41">
        <f>SUM(N272:AR272)</f>
        <v>0</v>
      </c>
      <c r="AT272" s="36">
        <f t="shared" ref="AT272" si="402">COUNT(N272:AR272)</f>
        <v>0</v>
      </c>
    </row>
    <row r="273" spans="1:46" ht="21" customHeight="1" thickBot="1">
      <c r="A273" s="144"/>
      <c r="B273" s="114"/>
      <c r="C273" s="114"/>
      <c r="D273" s="116"/>
      <c r="E273" s="137"/>
      <c r="F273" s="118"/>
      <c r="G273" s="118"/>
      <c r="H273" s="118"/>
      <c r="I273" s="118"/>
      <c r="J273" s="38" t="s">
        <v>24</v>
      </c>
      <c r="K273" s="140"/>
      <c r="L273" s="141"/>
      <c r="M273" s="142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39" t="str">
        <f t="shared" ref="AS273" si="403">IF(AT272=AT273,"○","×")</f>
        <v>○</v>
      </c>
      <c r="AT273" s="36">
        <f t="shared" ref="AT273" si="404">COUNTIF(N273:AR273,"ａ")+COUNTIF(N273:AR273,"ｂ")+COUNTIF(N273:AR273,"ｃ")</f>
        <v>0</v>
      </c>
    </row>
    <row r="274" spans="1:46" ht="21" customHeight="1">
      <c r="A274" s="143">
        <v>136</v>
      </c>
      <c r="B274" s="145"/>
      <c r="C274" s="145"/>
      <c r="D274" s="146"/>
      <c r="E274" s="137" t="str">
        <f>IF(D274=""," ",DATEDIF(D274,K274,"Y")&amp;"歳"&amp;DATEDIF(D274,K274,"YM")&amp;"カ月")</f>
        <v xml:space="preserve"> </v>
      </c>
      <c r="F274" s="138"/>
      <c r="G274" s="138"/>
      <c r="H274" s="138"/>
      <c r="I274" s="138"/>
      <c r="J274" s="40" t="s">
        <v>8</v>
      </c>
      <c r="K274" s="139">
        <f>DATE($B1,$D1,1)</f>
        <v>44378</v>
      </c>
      <c r="L274" s="139">
        <f>DATEDIF(D274,K274,"Y")</f>
        <v>121</v>
      </c>
      <c r="M274" s="121" t="str">
        <f t="shared" si="335"/>
        <v>×</v>
      </c>
      <c r="N274" s="87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  <c r="Z274" s="86"/>
      <c r="AA274" s="86"/>
      <c r="AB274" s="86"/>
      <c r="AC274" s="86"/>
      <c r="AD274" s="86"/>
      <c r="AE274" s="86"/>
      <c r="AF274" s="86"/>
      <c r="AG274" s="86"/>
      <c r="AH274" s="86"/>
      <c r="AI274" s="86"/>
      <c r="AJ274" s="86"/>
      <c r="AK274" s="86"/>
      <c r="AL274" s="86"/>
      <c r="AM274" s="86"/>
      <c r="AN274" s="86"/>
      <c r="AO274" s="86"/>
      <c r="AP274" s="86"/>
      <c r="AQ274" s="86"/>
      <c r="AR274" s="86"/>
      <c r="AS274" s="41">
        <f>SUM(N274:AR274)</f>
        <v>0</v>
      </c>
      <c r="AT274" s="36">
        <f t="shared" ref="AT274" si="405">COUNT(N274:AR274)</f>
        <v>0</v>
      </c>
    </row>
    <row r="275" spans="1:46" ht="21" customHeight="1" thickBot="1">
      <c r="A275" s="144"/>
      <c r="B275" s="114"/>
      <c r="C275" s="114"/>
      <c r="D275" s="116"/>
      <c r="E275" s="137"/>
      <c r="F275" s="118"/>
      <c r="G275" s="118"/>
      <c r="H275" s="118"/>
      <c r="I275" s="118"/>
      <c r="J275" s="38" t="s">
        <v>24</v>
      </c>
      <c r="K275" s="140"/>
      <c r="L275" s="141"/>
      <c r="M275" s="142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39" t="str">
        <f t="shared" ref="AS275" si="406">IF(AT274=AT275,"○","×")</f>
        <v>○</v>
      </c>
      <c r="AT275" s="36">
        <f t="shared" ref="AT275" si="407">COUNTIF(N275:AR275,"ａ")+COUNTIF(N275:AR275,"ｂ")+COUNTIF(N275:AR275,"ｃ")</f>
        <v>0</v>
      </c>
    </row>
    <row r="276" spans="1:46" ht="21" customHeight="1">
      <c r="A276" s="143">
        <v>137</v>
      </c>
      <c r="B276" s="145"/>
      <c r="C276" s="145"/>
      <c r="D276" s="146"/>
      <c r="E276" s="137" t="str">
        <f>IF(D276=""," ",DATEDIF(D276,K276,"Y")&amp;"歳"&amp;DATEDIF(D276,K276,"YM")&amp;"カ月")</f>
        <v xml:space="preserve"> </v>
      </c>
      <c r="F276" s="138"/>
      <c r="G276" s="138"/>
      <c r="H276" s="138"/>
      <c r="I276" s="138"/>
      <c r="J276" s="40" t="s">
        <v>8</v>
      </c>
      <c r="K276" s="139">
        <f>DATE($B1,$D1,1)</f>
        <v>44378</v>
      </c>
      <c r="L276" s="139">
        <f>DATEDIF(D276,K276,"Y")</f>
        <v>121</v>
      </c>
      <c r="M276" s="121" t="str">
        <f t="shared" si="335"/>
        <v>×</v>
      </c>
      <c r="N276" s="87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  <c r="AA276" s="86"/>
      <c r="AB276" s="86"/>
      <c r="AC276" s="86"/>
      <c r="AD276" s="86"/>
      <c r="AE276" s="86"/>
      <c r="AF276" s="86"/>
      <c r="AG276" s="86"/>
      <c r="AH276" s="86"/>
      <c r="AI276" s="86"/>
      <c r="AJ276" s="86"/>
      <c r="AK276" s="86"/>
      <c r="AL276" s="86"/>
      <c r="AM276" s="86"/>
      <c r="AN276" s="86"/>
      <c r="AO276" s="86"/>
      <c r="AP276" s="86"/>
      <c r="AQ276" s="86"/>
      <c r="AR276" s="86"/>
      <c r="AS276" s="41">
        <f>SUM(N276:AR276)</f>
        <v>0</v>
      </c>
      <c r="AT276" s="36">
        <f t="shared" ref="AT276" si="408">COUNT(N276:AR276)</f>
        <v>0</v>
      </c>
    </row>
    <row r="277" spans="1:46" ht="21" customHeight="1" thickBot="1">
      <c r="A277" s="144"/>
      <c r="B277" s="114"/>
      <c r="C277" s="114"/>
      <c r="D277" s="116"/>
      <c r="E277" s="137"/>
      <c r="F277" s="118"/>
      <c r="G277" s="118"/>
      <c r="H277" s="118"/>
      <c r="I277" s="118"/>
      <c r="J277" s="38" t="s">
        <v>24</v>
      </c>
      <c r="K277" s="140"/>
      <c r="L277" s="141"/>
      <c r="M277" s="142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39" t="str">
        <f t="shared" ref="AS277" si="409">IF(AT276=AT277,"○","×")</f>
        <v>○</v>
      </c>
      <c r="AT277" s="36">
        <f t="shared" ref="AT277" si="410">COUNTIF(N277:AR277,"ａ")+COUNTIF(N277:AR277,"ｂ")+COUNTIF(N277:AR277,"ｃ")</f>
        <v>0</v>
      </c>
    </row>
    <row r="278" spans="1:46" ht="21" customHeight="1">
      <c r="A278" s="143">
        <v>138</v>
      </c>
      <c r="B278" s="145"/>
      <c r="C278" s="145"/>
      <c r="D278" s="146"/>
      <c r="E278" s="137" t="str">
        <f>IF(D278=""," ",DATEDIF(D278,K278,"Y")&amp;"歳"&amp;DATEDIF(D278,K278,"YM")&amp;"カ月")</f>
        <v xml:space="preserve"> </v>
      </c>
      <c r="F278" s="138"/>
      <c r="G278" s="138"/>
      <c r="H278" s="138"/>
      <c r="I278" s="138"/>
      <c r="J278" s="40" t="s">
        <v>8</v>
      </c>
      <c r="K278" s="139">
        <f>DATE($B1,$D1,1)</f>
        <v>44378</v>
      </c>
      <c r="L278" s="139">
        <f>DATEDIF(D278,K278,"Y")</f>
        <v>121</v>
      </c>
      <c r="M278" s="121" t="str">
        <f t="shared" si="335"/>
        <v>×</v>
      </c>
      <c r="N278" s="87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  <c r="Z278" s="86"/>
      <c r="AA278" s="86"/>
      <c r="AB278" s="86"/>
      <c r="AC278" s="86"/>
      <c r="AD278" s="86"/>
      <c r="AE278" s="86"/>
      <c r="AF278" s="86"/>
      <c r="AG278" s="86"/>
      <c r="AH278" s="86"/>
      <c r="AI278" s="86"/>
      <c r="AJ278" s="86"/>
      <c r="AK278" s="86"/>
      <c r="AL278" s="86"/>
      <c r="AM278" s="86"/>
      <c r="AN278" s="86"/>
      <c r="AO278" s="86"/>
      <c r="AP278" s="86"/>
      <c r="AQ278" s="86"/>
      <c r="AR278" s="86"/>
      <c r="AS278" s="41">
        <f>SUM(N278:AR278)</f>
        <v>0</v>
      </c>
      <c r="AT278" s="36">
        <f t="shared" ref="AT278" si="411">COUNT(N278:AR278)</f>
        <v>0</v>
      </c>
    </row>
    <row r="279" spans="1:46" ht="21" customHeight="1" thickBot="1">
      <c r="A279" s="144"/>
      <c r="B279" s="114"/>
      <c r="C279" s="114"/>
      <c r="D279" s="116"/>
      <c r="E279" s="137"/>
      <c r="F279" s="118"/>
      <c r="G279" s="118"/>
      <c r="H279" s="118"/>
      <c r="I279" s="118"/>
      <c r="J279" s="38" t="s">
        <v>24</v>
      </c>
      <c r="K279" s="140"/>
      <c r="L279" s="141"/>
      <c r="M279" s="142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39" t="str">
        <f t="shared" ref="AS279" si="412">IF(AT278=AT279,"○","×")</f>
        <v>○</v>
      </c>
      <c r="AT279" s="36">
        <f t="shared" ref="AT279" si="413">COUNTIF(N279:AR279,"ａ")+COUNTIF(N279:AR279,"ｂ")+COUNTIF(N279:AR279,"ｃ")</f>
        <v>0</v>
      </c>
    </row>
    <row r="280" spans="1:46" ht="21" customHeight="1">
      <c r="A280" s="143">
        <v>139</v>
      </c>
      <c r="B280" s="145"/>
      <c r="C280" s="145"/>
      <c r="D280" s="146"/>
      <c r="E280" s="137" t="str">
        <f>IF(D280=""," ",DATEDIF(D280,K280,"Y")&amp;"歳"&amp;DATEDIF(D280,K280,"YM")&amp;"カ月")</f>
        <v xml:space="preserve"> </v>
      </c>
      <c r="F280" s="138"/>
      <c r="G280" s="138"/>
      <c r="H280" s="138"/>
      <c r="I280" s="138"/>
      <c r="J280" s="40" t="s">
        <v>8</v>
      </c>
      <c r="K280" s="139">
        <f>DATE($B1,$D1,1)</f>
        <v>44378</v>
      </c>
      <c r="L280" s="139">
        <f>DATEDIF(D280,K280,"Y")</f>
        <v>121</v>
      </c>
      <c r="M280" s="121" t="str">
        <f t="shared" si="335"/>
        <v>×</v>
      </c>
      <c r="N280" s="87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  <c r="AA280" s="86"/>
      <c r="AB280" s="86"/>
      <c r="AC280" s="86"/>
      <c r="AD280" s="86"/>
      <c r="AE280" s="86"/>
      <c r="AF280" s="86"/>
      <c r="AG280" s="86"/>
      <c r="AH280" s="86"/>
      <c r="AI280" s="86"/>
      <c r="AJ280" s="86"/>
      <c r="AK280" s="86"/>
      <c r="AL280" s="86"/>
      <c r="AM280" s="86"/>
      <c r="AN280" s="86"/>
      <c r="AO280" s="86"/>
      <c r="AP280" s="86"/>
      <c r="AQ280" s="86"/>
      <c r="AR280" s="86"/>
      <c r="AS280" s="41">
        <f>SUM(N280:AR280)</f>
        <v>0</v>
      </c>
      <c r="AT280" s="36">
        <f t="shared" ref="AT280" si="414">COUNT(N280:AR280)</f>
        <v>0</v>
      </c>
    </row>
    <row r="281" spans="1:46" ht="21" customHeight="1" thickBot="1">
      <c r="A281" s="144"/>
      <c r="B281" s="114"/>
      <c r="C281" s="114"/>
      <c r="D281" s="116"/>
      <c r="E281" s="137"/>
      <c r="F281" s="118"/>
      <c r="G281" s="118"/>
      <c r="H281" s="118"/>
      <c r="I281" s="118"/>
      <c r="J281" s="38" t="s">
        <v>24</v>
      </c>
      <c r="K281" s="140"/>
      <c r="L281" s="141"/>
      <c r="M281" s="142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39" t="str">
        <f t="shared" ref="AS281" si="415">IF(AT280=AT281,"○","×")</f>
        <v>○</v>
      </c>
      <c r="AT281" s="36">
        <f t="shared" ref="AT281" si="416">COUNTIF(N281:AR281,"ａ")+COUNTIF(N281:AR281,"ｂ")+COUNTIF(N281:AR281,"ｃ")</f>
        <v>0</v>
      </c>
    </row>
    <row r="282" spans="1:46" ht="21" customHeight="1">
      <c r="A282" s="143">
        <v>140</v>
      </c>
      <c r="B282" s="145"/>
      <c r="C282" s="145"/>
      <c r="D282" s="146"/>
      <c r="E282" s="137" t="str">
        <f>IF(D282=""," ",DATEDIF(D282,K282,"Y")&amp;"歳"&amp;DATEDIF(D282,K282,"YM")&amp;"カ月")</f>
        <v xml:space="preserve"> </v>
      </c>
      <c r="F282" s="138"/>
      <c r="G282" s="138"/>
      <c r="H282" s="138"/>
      <c r="I282" s="138"/>
      <c r="J282" s="40" t="s">
        <v>8</v>
      </c>
      <c r="K282" s="139">
        <f>DATE($B1,$D1,1)</f>
        <v>44378</v>
      </c>
      <c r="L282" s="139">
        <f>DATEDIF(D282,K282,"Y")</f>
        <v>121</v>
      </c>
      <c r="M282" s="121" t="str">
        <f t="shared" si="335"/>
        <v>×</v>
      </c>
      <c r="N282" s="87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  <c r="AA282" s="86"/>
      <c r="AB282" s="86"/>
      <c r="AC282" s="86"/>
      <c r="AD282" s="86"/>
      <c r="AE282" s="86"/>
      <c r="AF282" s="86"/>
      <c r="AG282" s="86"/>
      <c r="AH282" s="86"/>
      <c r="AI282" s="86"/>
      <c r="AJ282" s="86"/>
      <c r="AK282" s="86"/>
      <c r="AL282" s="86"/>
      <c r="AM282" s="86"/>
      <c r="AN282" s="86"/>
      <c r="AO282" s="86"/>
      <c r="AP282" s="86"/>
      <c r="AQ282" s="86"/>
      <c r="AR282" s="86"/>
      <c r="AS282" s="41">
        <f>SUM(N282:AR282)</f>
        <v>0</v>
      </c>
      <c r="AT282" s="36">
        <f t="shared" ref="AT282" si="417">COUNT(N282:AR282)</f>
        <v>0</v>
      </c>
    </row>
    <row r="283" spans="1:46" ht="21" customHeight="1" thickBot="1">
      <c r="A283" s="144"/>
      <c r="B283" s="114"/>
      <c r="C283" s="114"/>
      <c r="D283" s="116"/>
      <c r="E283" s="137"/>
      <c r="F283" s="118"/>
      <c r="G283" s="118"/>
      <c r="H283" s="118"/>
      <c r="I283" s="118"/>
      <c r="J283" s="38" t="s">
        <v>24</v>
      </c>
      <c r="K283" s="140"/>
      <c r="L283" s="141"/>
      <c r="M283" s="142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90"/>
      <c r="AQ283" s="90"/>
      <c r="AR283" s="90"/>
      <c r="AS283" s="39" t="str">
        <f t="shared" ref="AS283" si="418">IF(AT282=AT283,"○","×")</f>
        <v>○</v>
      </c>
      <c r="AT283" s="36">
        <f t="shared" ref="AT283" si="419">COUNTIF(N283:AR283,"ａ")+COUNTIF(N283:AR283,"ｂ")+COUNTIF(N283:AR283,"ｃ")</f>
        <v>0</v>
      </c>
    </row>
    <row r="284" spans="1:46" ht="21" customHeight="1">
      <c r="A284" s="143">
        <v>141</v>
      </c>
      <c r="B284" s="145"/>
      <c r="C284" s="145"/>
      <c r="D284" s="146"/>
      <c r="E284" s="137" t="str">
        <f>IF(D284=""," ",DATEDIF(D284,K284,"Y")&amp;"歳"&amp;DATEDIF(D284,K284,"YM")&amp;"カ月")</f>
        <v xml:space="preserve"> </v>
      </c>
      <c r="F284" s="138"/>
      <c r="G284" s="138"/>
      <c r="H284" s="138"/>
      <c r="I284" s="138"/>
      <c r="J284" s="40" t="s">
        <v>8</v>
      </c>
      <c r="K284" s="139">
        <f>DATE($B1,$D1,1)</f>
        <v>44378</v>
      </c>
      <c r="L284" s="139">
        <f>DATEDIF(D284,K284,"Y")</f>
        <v>121</v>
      </c>
      <c r="M284" s="121" t="str">
        <f t="shared" si="335"/>
        <v>×</v>
      </c>
      <c r="N284" s="87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  <c r="Z284" s="86"/>
      <c r="AA284" s="86"/>
      <c r="AB284" s="86"/>
      <c r="AC284" s="86"/>
      <c r="AD284" s="86"/>
      <c r="AE284" s="86"/>
      <c r="AF284" s="86"/>
      <c r="AG284" s="86"/>
      <c r="AH284" s="86"/>
      <c r="AI284" s="86"/>
      <c r="AJ284" s="86"/>
      <c r="AK284" s="86"/>
      <c r="AL284" s="86"/>
      <c r="AM284" s="86"/>
      <c r="AN284" s="86"/>
      <c r="AO284" s="86"/>
      <c r="AP284" s="86"/>
      <c r="AQ284" s="86"/>
      <c r="AR284" s="86"/>
      <c r="AS284" s="41">
        <f>SUM(N284:AR284)</f>
        <v>0</v>
      </c>
      <c r="AT284" s="36">
        <f t="shared" ref="AT284" si="420">COUNT(N284:AR284)</f>
        <v>0</v>
      </c>
    </row>
    <row r="285" spans="1:46" ht="21" customHeight="1" thickBot="1">
      <c r="A285" s="144"/>
      <c r="B285" s="114"/>
      <c r="C285" s="114"/>
      <c r="D285" s="116"/>
      <c r="E285" s="137"/>
      <c r="F285" s="118"/>
      <c r="G285" s="118"/>
      <c r="H285" s="118"/>
      <c r="I285" s="118"/>
      <c r="J285" s="38" t="s">
        <v>24</v>
      </c>
      <c r="K285" s="140"/>
      <c r="L285" s="141"/>
      <c r="M285" s="142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39" t="str">
        <f t="shared" ref="AS285" si="421">IF(AT284=AT285,"○","×")</f>
        <v>○</v>
      </c>
      <c r="AT285" s="36">
        <f t="shared" ref="AT285" si="422">COUNTIF(N285:AR285,"ａ")+COUNTIF(N285:AR285,"ｂ")+COUNTIF(N285:AR285,"ｃ")</f>
        <v>0</v>
      </c>
    </row>
    <row r="286" spans="1:46" ht="21" customHeight="1">
      <c r="A286" s="143">
        <v>142</v>
      </c>
      <c r="B286" s="145"/>
      <c r="C286" s="145"/>
      <c r="D286" s="146"/>
      <c r="E286" s="137" t="str">
        <f>IF(D286=""," ",DATEDIF(D286,K286,"Y")&amp;"歳"&amp;DATEDIF(D286,K286,"YM")&amp;"カ月")</f>
        <v xml:space="preserve"> </v>
      </c>
      <c r="F286" s="138"/>
      <c r="G286" s="138"/>
      <c r="H286" s="138"/>
      <c r="I286" s="138"/>
      <c r="J286" s="40" t="s">
        <v>8</v>
      </c>
      <c r="K286" s="139">
        <f>DATE($B1,$D1,1)</f>
        <v>44378</v>
      </c>
      <c r="L286" s="139">
        <f>DATEDIF(D286,K286,"Y")</f>
        <v>121</v>
      </c>
      <c r="M286" s="121" t="str">
        <f t="shared" si="335"/>
        <v>×</v>
      </c>
      <c r="N286" s="87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86"/>
      <c r="AA286" s="86"/>
      <c r="AB286" s="86"/>
      <c r="AC286" s="86"/>
      <c r="AD286" s="86"/>
      <c r="AE286" s="86"/>
      <c r="AF286" s="86"/>
      <c r="AG286" s="86"/>
      <c r="AH286" s="86"/>
      <c r="AI286" s="86"/>
      <c r="AJ286" s="86"/>
      <c r="AK286" s="86"/>
      <c r="AL286" s="86"/>
      <c r="AM286" s="86"/>
      <c r="AN286" s="86"/>
      <c r="AO286" s="86"/>
      <c r="AP286" s="86"/>
      <c r="AQ286" s="86"/>
      <c r="AR286" s="86"/>
      <c r="AS286" s="41">
        <f>SUM(N286:AR286)</f>
        <v>0</v>
      </c>
      <c r="AT286" s="36">
        <f t="shared" ref="AT286" si="423">COUNT(N286:AR286)</f>
        <v>0</v>
      </c>
    </row>
    <row r="287" spans="1:46" ht="21" customHeight="1" thickBot="1">
      <c r="A287" s="144"/>
      <c r="B287" s="114"/>
      <c r="C287" s="114"/>
      <c r="D287" s="116"/>
      <c r="E287" s="137"/>
      <c r="F287" s="118"/>
      <c r="G287" s="118"/>
      <c r="H287" s="118"/>
      <c r="I287" s="118"/>
      <c r="J287" s="38" t="s">
        <v>24</v>
      </c>
      <c r="K287" s="140"/>
      <c r="L287" s="141"/>
      <c r="M287" s="142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39" t="str">
        <f t="shared" ref="AS287" si="424">IF(AT286=AT287,"○","×")</f>
        <v>○</v>
      </c>
      <c r="AT287" s="36">
        <f t="shared" ref="AT287" si="425">COUNTIF(N287:AR287,"ａ")+COUNTIF(N287:AR287,"ｂ")+COUNTIF(N287:AR287,"ｃ")</f>
        <v>0</v>
      </c>
    </row>
    <row r="288" spans="1:46" ht="21" customHeight="1">
      <c r="A288" s="143">
        <v>143</v>
      </c>
      <c r="B288" s="145"/>
      <c r="C288" s="145"/>
      <c r="D288" s="146"/>
      <c r="E288" s="137" t="str">
        <f>IF(D288=""," ",DATEDIF(D288,K288,"Y")&amp;"歳"&amp;DATEDIF(D288,K288,"YM")&amp;"カ月")</f>
        <v xml:space="preserve"> </v>
      </c>
      <c r="F288" s="138"/>
      <c r="G288" s="138"/>
      <c r="H288" s="138"/>
      <c r="I288" s="138"/>
      <c r="J288" s="40" t="s">
        <v>8</v>
      </c>
      <c r="K288" s="139">
        <f>DATE($B1,$D1,1)</f>
        <v>44378</v>
      </c>
      <c r="L288" s="139">
        <f>DATEDIF(D288,K288,"Y")</f>
        <v>121</v>
      </c>
      <c r="M288" s="121" t="str">
        <f t="shared" si="335"/>
        <v>×</v>
      </c>
      <c r="N288" s="87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  <c r="Z288" s="86"/>
      <c r="AA288" s="86"/>
      <c r="AB288" s="86"/>
      <c r="AC288" s="86"/>
      <c r="AD288" s="86"/>
      <c r="AE288" s="86"/>
      <c r="AF288" s="86"/>
      <c r="AG288" s="86"/>
      <c r="AH288" s="86"/>
      <c r="AI288" s="86"/>
      <c r="AJ288" s="86"/>
      <c r="AK288" s="86"/>
      <c r="AL288" s="86"/>
      <c r="AM288" s="86"/>
      <c r="AN288" s="86"/>
      <c r="AO288" s="86"/>
      <c r="AP288" s="86"/>
      <c r="AQ288" s="86"/>
      <c r="AR288" s="86"/>
      <c r="AS288" s="41">
        <f>SUM(N288:AR288)</f>
        <v>0</v>
      </c>
      <c r="AT288" s="36">
        <f t="shared" ref="AT288" si="426">COUNT(N288:AR288)</f>
        <v>0</v>
      </c>
    </row>
    <row r="289" spans="1:46" ht="21" customHeight="1" thickBot="1">
      <c r="A289" s="144"/>
      <c r="B289" s="114"/>
      <c r="C289" s="114"/>
      <c r="D289" s="116"/>
      <c r="E289" s="137"/>
      <c r="F289" s="118"/>
      <c r="G289" s="118"/>
      <c r="H289" s="118"/>
      <c r="I289" s="118"/>
      <c r="J289" s="38" t="s">
        <v>24</v>
      </c>
      <c r="K289" s="140"/>
      <c r="L289" s="141"/>
      <c r="M289" s="142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39" t="str">
        <f t="shared" ref="AS289" si="427">IF(AT288=AT289,"○","×")</f>
        <v>○</v>
      </c>
      <c r="AT289" s="36">
        <f t="shared" ref="AT289" si="428">COUNTIF(N289:AR289,"ａ")+COUNTIF(N289:AR289,"ｂ")+COUNTIF(N289:AR289,"ｃ")</f>
        <v>0</v>
      </c>
    </row>
    <row r="290" spans="1:46" ht="21" customHeight="1">
      <c r="A290" s="143">
        <v>144</v>
      </c>
      <c r="B290" s="145"/>
      <c r="C290" s="145"/>
      <c r="D290" s="146"/>
      <c r="E290" s="137" t="str">
        <f>IF(D290=""," ",DATEDIF(D290,K290,"Y")&amp;"歳"&amp;DATEDIF(D290,K290,"YM")&amp;"カ月")</f>
        <v xml:space="preserve"> </v>
      </c>
      <c r="F290" s="138"/>
      <c r="G290" s="138"/>
      <c r="H290" s="138"/>
      <c r="I290" s="138"/>
      <c r="J290" s="40" t="s">
        <v>8</v>
      </c>
      <c r="K290" s="139">
        <f>DATE($B1,$D1,1)</f>
        <v>44378</v>
      </c>
      <c r="L290" s="139">
        <f>DATEDIF(D290,K290,"Y")</f>
        <v>121</v>
      </c>
      <c r="M290" s="121" t="str">
        <f t="shared" si="335"/>
        <v>×</v>
      </c>
      <c r="N290" s="87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86"/>
      <c r="AA290" s="86"/>
      <c r="AB290" s="86"/>
      <c r="AC290" s="86"/>
      <c r="AD290" s="86"/>
      <c r="AE290" s="86"/>
      <c r="AF290" s="86"/>
      <c r="AG290" s="86"/>
      <c r="AH290" s="86"/>
      <c r="AI290" s="86"/>
      <c r="AJ290" s="86"/>
      <c r="AK290" s="86"/>
      <c r="AL290" s="86"/>
      <c r="AM290" s="86"/>
      <c r="AN290" s="86"/>
      <c r="AO290" s="86"/>
      <c r="AP290" s="86"/>
      <c r="AQ290" s="86"/>
      <c r="AR290" s="86"/>
      <c r="AS290" s="41">
        <f>SUM(N290:AR290)</f>
        <v>0</v>
      </c>
      <c r="AT290" s="36">
        <f t="shared" ref="AT290" si="429">COUNT(N290:AR290)</f>
        <v>0</v>
      </c>
    </row>
    <row r="291" spans="1:46" ht="21" customHeight="1" thickBot="1">
      <c r="A291" s="144"/>
      <c r="B291" s="114"/>
      <c r="C291" s="114"/>
      <c r="D291" s="116"/>
      <c r="E291" s="137"/>
      <c r="F291" s="118"/>
      <c r="G291" s="118"/>
      <c r="H291" s="118"/>
      <c r="I291" s="118"/>
      <c r="J291" s="38" t="s">
        <v>24</v>
      </c>
      <c r="K291" s="140"/>
      <c r="L291" s="141"/>
      <c r="M291" s="142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39" t="str">
        <f t="shared" ref="AS291" si="430">IF(AT290=AT291,"○","×")</f>
        <v>○</v>
      </c>
      <c r="AT291" s="36">
        <f t="shared" ref="AT291" si="431">COUNTIF(N291:AR291,"ａ")+COUNTIF(N291:AR291,"ｂ")+COUNTIF(N291:AR291,"ｃ")</f>
        <v>0</v>
      </c>
    </row>
    <row r="292" spans="1:46" ht="21" customHeight="1">
      <c r="A292" s="143">
        <v>145</v>
      </c>
      <c r="B292" s="145"/>
      <c r="C292" s="145"/>
      <c r="D292" s="146"/>
      <c r="E292" s="137" t="str">
        <f>IF(D292=""," ",DATEDIF(D292,K292,"Y")&amp;"歳"&amp;DATEDIF(D292,K292,"YM")&amp;"カ月")</f>
        <v xml:space="preserve"> </v>
      </c>
      <c r="F292" s="138"/>
      <c r="G292" s="138"/>
      <c r="H292" s="138"/>
      <c r="I292" s="138"/>
      <c r="J292" s="40" t="s">
        <v>8</v>
      </c>
      <c r="K292" s="139">
        <f>DATE($B1,$D1,1)</f>
        <v>44378</v>
      </c>
      <c r="L292" s="139">
        <f>DATEDIF(D292,K292,"Y")</f>
        <v>121</v>
      </c>
      <c r="M292" s="121" t="str">
        <f t="shared" ref="M292:M354" si="432">IF(L292=0,"○",IF(L292=1,"△",IF(L292=2,"□",IF(L292=3,"◇","×"))))</f>
        <v>×</v>
      </c>
      <c r="N292" s="87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  <c r="Z292" s="86"/>
      <c r="AA292" s="86"/>
      <c r="AB292" s="86"/>
      <c r="AC292" s="86"/>
      <c r="AD292" s="86"/>
      <c r="AE292" s="86"/>
      <c r="AF292" s="86"/>
      <c r="AG292" s="86"/>
      <c r="AH292" s="86"/>
      <c r="AI292" s="86"/>
      <c r="AJ292" s="86"/>
      <c r="AK292" s="86"/>
      <c r="AL292" s="86"/>
      <c r="AM292" s="86"/>
      <c r="AN292" s="86"/>
      <c r="AO292" s="86"/>
      <c r="AP292" s="86"/>
      <c r="AQ292" s="86"/>
      <c r="AR292" s="86"/>
      <c r="AS292" s="41">
        <f>SUM(N292:AR292)</f>
        <v>0</v>
      </c>
      <c r="AT292" s="36">
        <f t="shared" ref="AT292" si="433">COUNT(N292:AR292)</f>
        <v>0</v>
      </c>
    </row>
    <row r="293" spans="1:46" ht="21" customHeight="1" thickBot="1">
      <c r="A293" s="144"/>
      <c r="B293" s="114"/>
      <c r="C293" s="114"/>
      <c r="D293" s="116"/>
      <c r="E293" s="137"/>
      <c r="F293" s="118"/>
      <c r="G293" s="118"/>
      <c r="H293" s="118"/>
      <c r="I293" s="118"/>
      <c r="J293" s="38" t="s">
        <v>24</v>
      </c>
      <c r="K293" s="140"/>
      <c r="L293" s="141"/>
      <c r="M293" s="142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39" t="str">
        <f t="shared" ref="AS293" si="434">IF(AT292=AT293,"○","×")</f>
        <v>○</v>
      </c>
      <c r="AT293" s="36">
        <f t="shared" ref="AT293" si="435">COUNTIF(N293:AR293,"ａ")+COUNTIF(N293:AR293,"ｂ")+COUNTIF(N293:AR293,"ｃ")</f>
        <v>0</v>
      </c>
    </row>
    <row r="294" spans="1:46" ht="21" customHeight="1">
      <c r="A294" s="143">
        <v>146</v>
      </c>
      <c r="B294" s="145"/>
      <c r="C294" s="145"/>
      <c r="D294" s="146"/>
      <c r="E294" s="137" t="str">
        <f>IF(D294=""," ",DATEDIF(D294,K294,"Y")&amp;"歳"&amp;DATEDIF(D294,K294,"YM")&amp;"カ月")</f>
        <v xml:space="preserve"> </v>
      </c>
      <c r="F294" s="138"/>
      <c r="G294" s="138"/>
      <c r="H294" s="138"/>
      <c r="I294" s="138"/>
      <c r="J294" s="40" t="s">
        <v>8</v>
      </c>
      <c r="K294" s="139">
        <f>DATE($B1,$D1,1)</f>
        <v>44378</v>
      </c>
      <c r="L294" s="139">
        <f>DATEDIF(D294,K294,"Y")</f>
        <v>121</v>
      </c>
      <c r="M294" s="121" t="str">
        <f t="shared" si="432"/>
        <v>×</v>
      </c>
      <c r="N294" s="87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  <c r="AA294" s="86"/>
      <c r="AB294" s="86"/>
      <c r="AC294" s="86"/>
      <c r="AD294" s="86"/>
      <c r="AE294" s="86"/>
      <c r="AF294" s="86"/>
      <c r="AG294" s="86"/>
      <c r="AH294" s="86"/>
      <c r="AI294" s="86"/>
      <c r="AJ294" s="86"/>
      <c r="AK294" s="86"/>
      <c r="AL294" s="86"/>
      <c r="AM294" s="86"/>
      <c r="AN294" s="86"/>
      <c r="AO294" s="86"/>
      <c r="AP294" s="86"/>
      <c r="AQ294" s="86"/>
      <c r="AR294" s="86"/>
      <c r="AS294" s="41">
        <f>SUM(N294:AR294)</f>
        <v>0</v>
      </c>
      <c r="AT294" s="36">
        <f t="shared" ref="AT294" si="436">COUNT(N294:AR294)</f>
        <v>0</v>
      </c>
    </row>
    <row r="295" spans="1:46" ht="21" customHeight="1" thickBot="1">
      <c r="A295" s="144"/>
      <c r="B295" s="114"/>
      <c r="C295" s="114"/>
      <c r="D295" s="116"/>
      <c r="E295" s="137"/>
      <c r="F295" s="118"/>
      <c r="G295" s="118"/>
      <c r="H295" s="118"/>
      <c r="I295" s="118"/>
      <c r="J295" s="38" t="s">
        <v>24</v>
      </c>
      <c r="K295" s="140"/>
      <c r="L295" s="141"/>
      <c r="M295" s="142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39" t="str">
        <f t="shared" ref="AS295" si="437">IF(AT294=AT295,"○","×")</f>
        <v>○</v>
      </c>
      <c r="AT295" s="36">
        <f t="shared" ref="AT295" si="438">COUNTIF(N295:AR295,"ａ")+COUNTIF(N295:AR295,"ｂ")+COUNTIF(N295:AR295,"ｃ")</f>
        <v>0</v>
      </c>
    </row>
    <row r="296" spans="1:46" ht="21" customHeight="1">
      <c r="A296" s="143">
        <v>147</v>
      </c>
      <c r="B296" s="145"/>
      <c r="C296" s="145"/>
      <c r="D296" s="146"/>
      <c r="E296" s="137" t="str">
        <f>IF(D296=""," ",DATEDIF(D296,K296,"Y")&amp;"歳"&amp;DATEDIF(D296,K296,"YM")&amp;"カ月")</f>
        <v xml:space="preserve"> </v>
      </c>
      <c r="F296" s="138"/>
      <c r="G296" s="138"/>
      <c r="H296" s="138"/>
      <c r="I296" s="138"/>
      <c r="J296" s="40" t="s">
        <v>8</v>
      </c>
      <c r="K296" s="139">
        <f>DATE($B1,$D1,1)</f>
        <v>44378</v>
      </c>
      <c r="L296" s="139">
        <f>DATEDIF(D296,K296,"Y")</f>
        <v>121</v>
      </c>
      <c r="M296" s="121" t="str">
        <f t="shared" si="432"/>
        <v>×</v>
      </c>
      <c r="N296" s="87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  <c r="Z296" s="86"/>
      <c r="AA296" s="86"/>
      <c r="AB296" s="86"/>
      <c r="AC296" s="86"/>
      <c r="AD296" s="86"/>
      <c r="AE296" s="86"/>
      <c r="AF296" s="86"/>
      <c r="AG296" s="86"/>
      <c r="AH296" s="86"/>
      <c r="AI296" s="86"/>
      <c r="AJ296" s="86"/>
      <c r="AK296" s="86"/>
      <c r="AL296" s="86"/>
      <c r="AM296" s="86"/>
      <c r="AN296" s="86"/>
      <c r="AO296" s="86"/>
      <c r="AP296" s="86"/>
      <c r="AQ296" s="86"/>
      <c r="AR296" s="86"/>
      <c r="AS296" s="41">
        <f>SUM(N296:AR296)</f>
        <v>0</v>
      </c>
      <c r="AT296" s="36">
        <f t="shared" ref="AT296" si="439">COUNT(N296:AR296)</f>
        <v>0</v>
      </c>
    </row>
    <row r="297" spans="1:46" ht="21" customHeight="1" thickBot="1">
      <c r="A297" s="144"/>
      <c r="B297" s="114"/>
      <c r="C297" s="114"/>
      <c r="D297" s="116"/>
      <c r="E297" s="137"/>
      <c r="F297" s="118"/>
      <c r="G297" s="118"/>
      <c r="H297" s="118"/>
      <c r="I297" s="118"/>
      <c r="J297" s="38" t="s">
        <v>24</v>
      </c>
      <c r="K297" s="140"/>
      <c r="L297" s="141"/>
      <c r="M297" s="142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39" t="str">
        <f t="shared" ref="AS297" si="440">IF(AT296=AT297,"○","×")</f>
        <v>○</v>
      </c>
      <c r="AT297" s="36">
        <f t="shared" ref="AT297" si="441">COUNTIF(N297:AR297,"ａ")+COUNTIF(N297:AR297,"ｂ")+COUNTIF(N297:AR297,"ｃ")</f>
        <v>0</v>
      </c>
    </row>
    <row r="298" spans="1:46" ht="21" customHeight="1">
      <c r="A298" s="143">
        <v>148</v>
      </c>
      <c r="B298" s="145"/>
      <c r="C298" s="145"/>
      <c r="D298" s="146"/>
      <c r="E298" s="137" t="str">
        <f>IF(D298=""," ",DATEDIF(D298,K298,"Y")&amp;"歳"&amp;DATEDIF(D298,K298,"YM")&amp;"カ月")</f>
        <v xml:space="preserve"> </v>
      </c>
      <c r="F298" s="138"/>
      <c r="G298" s="138"/>
      <c r="H298" s="138"/>
      <c r="I298" s="138"/>
      <c r="J298" s="40" t="s">
        <v>8</v>
      </c>
      <c r="K298" s="139">
        <f>DATE($B1,$D1,1)</f>
        <v>44378</v>
      </c>
      <c r="L298" s="139">
        <f>DATEDIF(D298,K298,"Y")</f>
        <v>121</v>
      </c>
      <c r="M298" s="121" t="str">
        <f t="shared" si="432"/>
        <v>×</v>
      </c>
      <c r="N298" s="87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86"/>
      <c r="AA298" s="86"/>
      <c r="AB298" s="86"/>
      <c r="AC298" s="86"/>
      <c r="AD298" s="86"/>
      <c r="AE298" s="86"/>
      <c r="AF298" s="86"/>
      <c r="AG298" s="86"/>
      <c r="AH298" s="86"/>
      <c r="AI298" s="86"/>
      <c r="AJ298" s="86"/>
      <c r="AK298" s="86"/>
      <c r="AL298" s="86"/>
      <c r="AM298" s="86"/>
      <c r="AN298" s="86"/>
      <c r="AO298" s="86"/>
      <c r="AP298" s="86"/>
      <c r="AQ298" s="86"/>
      <c r="AR298" s="86"/>
      <c r="AS298" s="41">
        <f>SUM(N298:AR298)</f>
        <v>0</v>
      </c>
      <c r="AT298" s="36">
        <f t="shared" ref="AT298" si="442">COUNT(N298:AR298)</f>
        <v>0</v>
      </c>
    </row>
    <row r="299" spans="1:46" ht="21" customHeight="1" thickBot="1">
      <c r="A299" s="144"/>
      <c r="B299" s="114"/>
      <c r="C299" s="114"/>
      <c r="D299" s="116"/>
      <c r="E299" s="137"/>
      <c r="F299" s="118"/>
      <c r="G299" s="118"/>
      <c r="H299" s="118"/>
      <c r="I299" s="118"/>
      <c r="J299" s="38" t="s">
        <v>24</v>
      </c>
      <c r="K299" s="140"/>
      <c r="L299" s="141"/>
      <c r="M299" s="142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39" t="str">
        <f t="shared" ref="AS299" si="443">IF(AT298=AT299,"○","×")</f>
        <v>○</v>
      </c>
      <c r="AT299" s="36">
        <f t="shared" ref="AT299" si="444">COUNTIF(N299:AR299,"ａ")+COUNTIF(N299:AR299,"ｂ")+COUNTIF(N299:AR299,"ｃ")</f>
        <v>0</v>
      </c>
    </row>
    <row r="300" spans="1:46" ht="21" customHeight="1">
      <c r="A300" s="143">
        <v>149</v>
      </c>
      <c r="B300" s="145"/>
      <c r="C300" s="145"/>
      <c r="D300" s="146"/>
      <c r="E300" s="137" t="str">
        <f>IF(D300=""," ",DATEDIF(D300,K300,"Y")&amp;"歳"&amp;DATEDIF(D300,K300,"YM")&amp;"カ月")</f>
        <v xml:space="preserve"> </v>
      </c>
      <c r="F300" s="138"/>
      <c r="G300" s="138"/>
      <c r="H300" s="138"/>
      <c r="I300" s="138"/>
      <c r="J300" s="40" t="s">
        <v>8</v>
      </c>
      <c r="K300" s="139">
        <f>DATE($B1,$D1,1)</f>
        <v>44378</v>
      </c>
      <c r="L300" s="139">
        <f>DATEDIF(D300,K300,"Y")</f>
        <v>121</v>
      </c>
      <c r="M300" s="121" t="str">
        <f t="shared" si="432"/>
        <v>×</v>
      </c>
      <c r="N300" s="87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86"/>
      <c r="AA300" s="86"/>
      <c r="AB300" s="86"/>
      <c r="AC300" s="86"/>
      <c r="AD300" s="86"/>
      <c r="AE300" s="86"/>
      <c r="AF300" s="86"/>
      <c r="AG300" s="86"/>
      <c r="AH300" s="86"/>
      <c r="AI300" s="86"/>
      <c r="AJ300" s="86"/>
      <c r="AK300" s="86"/>
      <c r="AL300" s="86"/>
      <c r="AM300" s="86"/>
      <c r="AN300" s="86"/>
      <c r="AO300" s="86"/>
      <c r="AP300" s="86"/>
      <c r="AQ300" s="86"/>
      <c r="AR300" s="86"/>
      <c r="AS300" s="41">
        <f>SUM(N300:AR300)</f>
        <v>0</v>
      </c>
      <c r="AT300" s="36">
        <f t="shared" ref="AT300" si="445">COUNT(N300:AR300)</f>
        <v>0</v>
      </c>
    </row>
    <row r="301" spans="1:46" ht="21" customHeight="1" thickBot="1">
      <c r="A301" s="144"/>
      <c r="B301" s="114"/>
      <c r="C301" s="114"/>
      <c r="D301" s="116"/>
      <c r="E301" s="137"/>
      <c r="F301" s="118"/>
      <c r="G301" s="118"/>
      <c r="H301" s="118"/>
      <c r="I301" s="118"/>
      <c r="J301" s="38" t="s">
        <v>24</v>
      </c>
      <c r="K301" s="140"/>
      <c r="L301" s="141"/>
      <c r="M301" s="142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90"/>
      <c r="AC301" s="90"/>
      <c r="AD301" s="90"/>
      <c r="AE301" s="90"/>
      <c r="AF301" s="90"/>
      <c r="AG301" s="90"/>
      <c r="AH301" s="90"/>
      <c r="AI301" s="90"/>
      <c r="AJ301" s="90"/>
      <c r="AK301" s="90"/>
      <c r="AL301" s="90"/>
      <c r="AM301" s="90"/>
      <c r="AN301" s="90"/>
      <c r="AO301" s="90"/>
      <c r="AP301" s="90"/>
      <c r="AQ301" s="90"/>
      <c r="AR301" s="90"/>
      <c r="AS301" s="39" t="str">
        <f t="shared" ref="AS301" si="446">IF(AT300=AT301,"○","×")</f>
        <v>○</v>
      </c>
      <c r="AT301" s="36">
        <f t="shared" ref="AT301" si="447">COUNTIF(N301:AR301,"ａ")+COUNTIF(N301:AR301,"ｂ")+COUNTIF(N301:AR301,"ｃ")</f>
        <v>0</v>
      </c>
    </row>
    <row r="302" spans="1:46" ht="21" customHeight="1">
      <c r="A302" s="143">
        <v>150</v>
      </c>
      <c r="B302" s="145"/>
      <c r="C302" s="145"/>
      <c r="D302" s="146"/>
      <c r="E302" s="137" t="str">
        <f>IF(D302=""," ",DATEDIF(D302,K302,"Y")&amp;"歳"&amp;DATEDIF(D302,K302,"YM")&amp;"カ月")</f>
        <v xml:space="preserve"> </v>
      </c>
      <c r="F302" s="138"/>
      <c r="G302" s="138"/>
      <c r="H302" s="138"/>
      <c r="I302" s="138"/>
      <c r="J302" s="40" t="s">
        <v>8</v>
      </c>
      <c r="K302" s="139">
        <f>DATE($B1,$D1,1)</f>
        <v>44378</v>
      </c>
      <c r="L302" s="139">
        <f>DATEDIF(D302,K302,"Y")</f>
        <v>121</v>
      </c>
      <c r="M302" s="121" t="str">
        <f t="shared" si="432"/>
        <v>×</v>
      </c>
      <c r="N302" s="87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  <c r="Z302" s="86"/>
      <c r="AA302" s="86"/>
      <c r="AB302" s="86"/>
      <c r="AC302" s="86"/>
      <c r="AD302" s="86"/>
      <c r="AE302" s="86"/>
      <c r="AF302" s="86"/>
      <c r="AG302" s="86"/>
      <c r="AH302" s="86"/>
      <c r="AI302" s="86"/>
      <c r="AJ302" s="86"/>
      <c r="AK302" s="86"/>
      <c r="AL302" s="86"/>
      <c r="AM302" s="86"/>
      <c r="AN302" s="86"/>
      <c r="AO302" s="86"/>
      <c r="AP302" s="86"/>
      <c r="AQ302" s="86"/>
      <c r="AR302" s="86"/>
      <c r="AS302" s="41">
        <f>SUM(N302:AR302)</f>
        <v>0</v>
      </c>
      <c r="AT302" s="36">
        <f t="shared" ref="AT302" si="448">COUNT(N302:AR302)</f>
        <v>0</v>
      </c>
    </row>
    <row r="303" spans="1:46" ht="21" customHeight="1" thickBot="1">
      <c r="A303" s="144"/>
      <c r="B303" s="114"/>
      <c r="C303" s="114"/>
      <c r="D303" s="116"/>
      <c r="E303" s="137"/>
      <c r="F303" s="118"/>
      <c r="G303" s="118"/>
      <c r="H303" s="118"/>
      <c r="I303" s="118"/>
      <c r="J303" s="38" t="s">
        <v>24</v>
      </c>
      <c r="K303" s="140"/>
      <c r="L303" s="141"/>
      <c r="M303" s="142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  <c r="AB303" s="90"/>
      <c r="AC303" s="90"/>
      <c r="AD303" s="90"/>
      <c r="AE303" s="90"/>
      <c r="AF303" s="90"/>
      <c r="AG303" s="90"/>
      <c r="AH303" s="90"/>
      <c r="AI303" s="90"/>
      <c r="AJ303" s="90"/>
      <c r="AK303" s="90"/>
      <c r="AL303" s="90"/>
      <c r="AM303" s="90"/>
      <c r="AN303" s="90"/>
      <c r="AO303" s="90"/>
      <c r="AP303" s="90"/>
      <c r="AQ303" s="90"/>
      <c r="AR303" s="90"/>
      <c r="AS303" s="39" t="str">
        <f t="shared" ref="AS303" si="449">IF(AT302=AT303,"○","×")</f>
        <v>○</v>
      </c>
      <c r="AT303" s="36">
        <f t="shared" ref="AT303" si="450">COUNTIF(N303:AR303,"ａ")+COUNTIF(N303:AR303,"ｂ")+COUNTIF(N303:AR303,"ｃ")</f>
        <v>0</v>
      </c>
    </row>
    <row r="304" spans="1:46" ht="21" customHeight="1">
      <c r="A304" s="143">
        <v>151</v>
      </c>
      <c r="B304" s="145"/>
      <c r="C304" s="145"/>
      <c r="D304" s="146"/>
      <c r="E304" s="137" t="str">
        <f>IF(D304=""," ",DATEDIF(D304,K304,"Y")&amp;"歳"&amp;DATEDIF(D304,K304,"YM")&amp;"カ月")</f>
        <v xml:space="preserve"> </v>
      </c>
      <c r="F304" s="138"/>
      <c r="G304" s="138"/>
      <c r="H304" s="138"/>
      <c r="I304" s="138"/>
      <c r="J304" s="40" t="s">
        <v>8</v>
      </c>
      <c r="K304" s="139">
        <f>DATE($B1,$D1,1)</f>
        <v>44378</v>
      </c>
      <c r="L304" s="139">
        <f>DATEDIF(D304,K304,"Y")</f>
        <v>121</v>
      </c>
      <c r="M304" s="121" t="str">
        <f t="shared" si="432"/>
        <v>×</v>
      </c>
      <c r="N304" s="87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86"/>
      <c r="AA304" s="86"/>
      <c r="AB304" s="86"/>
      <c r="AC304" s="86"/>
      <c r="AD304" s="86"/>
      <c r="AE304" s="86"/>
      <c r="AF304" s="86"/>
      <c r="AG304" s="86"/>
      <c r="AH304" s="86"/>
      <c r="AI304" s="86"/>
      <c r="AJ304" s="86"/>
      <c r="AK304" s="86"/>
      <c r="AL304" s="86"/>
      <c r="AM304" s="86"/>
      <c r="AN304" s="86"/>
      <c r="AO304" s="86"/>
      <c r="AP304" s="86"/>
      <c r="AQ304" s="86"/>
      <c r="AR304" s="86"/>
      <c r="AS304" s="41">
        <f>SUM(N304:AR304)</f>
        <v>0</v>
      </c>
      <c r="AT304" s="36">
        <f t="shared" ref="AT304" si="451">COUNT(N304:AR304)</f>
        <v>0</v>
      </c>
    </row>
    <row r="305" spans="1:46" ht="21" customHeight="1" thickBot="1">
      <c r="A305" s="144"/>
      <c r="B305" s="114"/>
      <c r="C305" s="114"/>
      <c r="D305" s="116"/>
      <c r="E305" s="137"/>
      <c r="F305" s="118"/>
      <c r="G305" s="118"/>
      <c r="H305" s="118"/>
      <c r="I305" s="118"/>
      <c r="J305" s="38" t="s">
        <v>24</v>
      </c>
      <c r="K305" s="140"/>
      <c r="L305" s="141"/>
      <c r="M305" s="142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  <c r="AB305" s="90"/>
      <c r="AC305" s="90"/>
      <c r="AD305" s="90"/>
      <c r="AE305" s="90"/>
      <c r="AF305" s="90"/>
      <c r="AG305" s="90"/>
      <c r="AH305" s="90"/>
      <c r="AI305" s="90"/>
      <c r="AJ305" s="90"/>
      <c r="AK305" s="90"/>
      <c r="AL305" s="90"/>
      <c r="AM305" s="90"/>
      <c r="AN305" s="90"/>
      <c r="AO305" s="90"/>
      <c r="AP305" s="90"/>
      <c r="AQ305" s="90"/>
      <c r="AR305" s="90"/>
      <c r="AS305" s="39" t="str">
        <f t="shared" ref="AS305" si="452">IF(AT304=AT305,"○","×")</f>
        <v>○</v>
      </c>
      <c r="AT305" s="36">
        <f t="shared" ref="AT305" si="453">COUNTIF(N305:AR305,"ａ")+COUNTIF(N305:AR305,"ｂ")+COUNTIF(N305:AR305,"ｃ")</f>
        <v>0</v>
      </c>
    </row>
    <row r="306" spans="1:46" ht="21" customHeight="1">
      <c r="A306" s="143">
        <v>152</v>
      </c>
      <c r="B306" s="145"/>
      <c r="C306" s="145"/>
      <c r="D306" s="146"/>
      <c r="E306" s="137" t="str">
        <f>IF(D306=""," ",DATEDIF(D306,K306,"Y")&amp;"歳"&amp;DATEDIF(D306,K306,"YM")&amp;"カ月")</f>
        <v xml:space="preserve"> </v>
      </c>
      <c r="F306" s="138"/>
      <c r="G306" s="138"/>
      <c r="H306" s="138"/>
      <c r="I306" s="138"/>
      <c r="J306" s="40" t="s">
        <v>8</v>
      </c>
      <c r="K306" s="139">
        <f>DATE($B1,$D1,1)</f>
        <v>44378</v>
      </c>
      <c r="L306" s="139">
        <f>DATEDIF(D306,K306,"Y")</f>
        <v>121</v>
      </c>
      <c r="M306" s="121" t="str">
        <f t="shared" si="432"/>
        <v>×</v>
      </c>
      <c r="N306" s="87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  <c r="Z306" s="86"/>
      <c r="AA306" s="86"/>
      <c r="AB306" s="86"/>
      <c r="AC306" s="86"/>
      <c r="AD306" s="86"/>
      <c r="AE306" s="86"/>
      <c r="AF306" s="86"/>
      <c r="AG306" s="86"/>
      <c r="AH306" s="86"/>
      <c r="AI306" s="86"/>
      <c r="AJ306" s="86"/>
      <c r="AK306" s="86"/>
      <c r="AL306" s="86"/>
      <c r="AM306" s="86"/>
      <c r="AN306" s="86"/>
      <c r="AO306" s="86"/>
      <c r="AP306" s="86"/>
      <c r="AQ306" s="86"/>
      <c r="AR306" s="86"/>
      <c r="AS306" s="41">
        <f>SUM(N306:AR306)</f>
        <v>0</v>
      </c>
      <c r="AT306" s="36">
        <f t="shared" ref="AT306" si="454">COUNT(N306:AR306)</f>
        <v>0</v>
      </c>
    </row>
    <row r="307" spans="1:46" ht="21" customHeight="1" thickBot="1">
      <c r="A307" s="144"/>
      <c r="B307" s="114"/>
      <c r="C307" s="114"/>
      <c r="D307" s="116"/>
      <c r="E307" s="137"/>
      <c r="F307" s="118"/>
      <c r="G307" s="118"/>
      <c r="H307" s="118"/>
      <c r="I307" s="118"/>
      <c r="J307" s="38" t="s">
        <v>24</v>
      </c>
      <c r="K307" s="140"/>
      <c r="L307" s="141"/>
      <c r="M307" s="142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  <c r="AA307" s="90"/>
      <c r="AB307" s="90"/>
      <c r="AC307" s="90"/>
      <c r="AD307" s="90"/>
      <c r="AE307" s="90"/>
      <c r="AF307" s="90"/>
      <c r="AG307" s="90"/>
      <c r="AH307" s="90"/>
      <c r="AI307" s="90"/>
      <c r="AJ307" s="90"/>
      <c r="AK307" s="90"/>
      <c r="AL307" s="90"/>
      <c r="AM307" s="90"/>
      <c r="AN307" s="90"/>
      <c r="AO307" s="90"/>
      <c r="AP307" s="90"/>
      <c r="AQ307" s="90"/>
      <c r="AR307" s="90"/>
      <c r="AS307" s="39" t="str">
        <f t="shared" ref="AS307" si="455">IF(AT306=AT307,"○","×")</f>
        <v>○</v>
      </c>
      <c r="AT307" s="36">
        <f t="shared" ref="AT307" si="456">COUNTIF(N307:AR307,"ａ")+COUNTIF(N307:AR307,"ｂ")+COUNTIF(N307:AR307,"ｃ")</f>
        <v>0</v>
      </c>
    </row>
    <row r="308" spans="1:46" ht="21" customHeight="1">
      <c r="A308" s="143">
        <v>153</v>
      </c>
      <c r="B308" s="145"/>
      <c r="C308" s="145"/>
      <c r="D308" s="146"/>
      <c r="E308" s="137" t="str">
        <f>IF(D308=""," ",DATEDIF(D308,K308,"Y")&amp;"歳"&amp;DATEDIF(D308,K308,"YM")&amp;"カ月")</f>
        <v xml:space="preserve"> </v>
      </c>
      <c r="F308" s="138"/>
      <c r="G308" s="138"/>
      <c r="H308" s="138"/>
      <c r="I308" s="138"/>
      <c r="J308" s="40" t="s">
        <v>8</v>
      </c>
      <c r="K308" s="139">
        <f>DATE($B1,$D1,1)</f>
        <v>44378</v>
      </c>
      <c r="L308" s="139">
        <f>DATEDIF(D308,K308,"Y")</f>
        <v>121</v>
      </c>
      <c r="M308" s="121" t="str">
        <f t="shared" si="432"/>
        <v>×</v>
      </c>
      <c r="N308" s="87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  <c r="Z308" s="86"/>
      <c r="AA308" s="86"/>
      <c r="AB308" s="86"/>
      <c r="AC308" s="86"/>
      <c r="AD308" s="86"/>
      <c r="AE308" s="86"/>
      <c r="AF308" s="86"/>
      <c r="AG308" s="86"/>
      <c r="AH308" s="86"/>
      <c r="AI308" s="86"/>
      <c r="AJ308" s="86"/>
      <c r="AK308" s="86"/>
      <c r="AL308" s="86"/>
      <c r="AM308" s="86"/>
      <c r="AN308" s="86"/>
      <c r="AO308" s="86"/>
      <c r="AP308" s="86"/>
      <c r="AQ308" s="86"/>
      <c r="AR308" s="86"/>
      <c r="AS308" s="41">
        <f>SUM(N308:AR308)</f>
        <v>0</v>
      </c>
      <c r="AT308" s="36">
        <f t="shared" ref="AT308" si="457">COUNT(N308:AR308)</f>
        <v>0</v>
      </c>
    </row>
    <row r="309" spans="1:46" ht="21" customHeight="1" thickBot="1">
      <c r="A309" s="144"/>
      <c r="B309" s="114"/>
      <c r="C309" s="114"/>
      <c r="D309" s="116"/>
      <c r="E309" s="137"/>
      <c r="F309" s="118"/>
      <c r="G309" s="118"/>
      <c r="H309" s="118"/>
      <c r="I309" s="118"/>
      <c r="J309" s="38" t="s">
        <v>24</v>
      </c>
      <c r="K309" s="140"/>
      <c r="L309" s="141"/>
      <c r="M309" s="142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  <c r="AB309" s="90"/>
      <c r="AC309" s="90"/>
      <c r="AD309" s="90"/>
      <c r="AE309" s="90"/>
      <c r="AF309" s="90"/>
      <c r="AG309" s="90"/>
      <c r="AH309" s="90"/>
      <c r="AI309" s="90"/>
      <c r="AJ309" s="90"/>
      <c r="AK309" s="90"/>
      <c r="AL309" s="90"/>
      <c r="AM309" s="90"/>
      <c r="AN309" s="90"/>
      <c r="AO309" s="90"/>
      <c r="AP309" s="90"/>
      <c r="AQ309" s="90"/>
      <c r="AR309" s="90"/>
      <c r="AS309" s="39" t="str">
        <f t="shared" ref="AS309" si="458">IF(AT308=AT309,"○","×")</f>
        <v>○</v>
      </c>
      <c r="AT309" s="36">
        <f t="shared" ref="AT309" si="459">COUNTIF(N309:AR309,"ａ")+COUNTIF(N309:AR309,"ｂ")+COUNTIF(N309:AR309,"ｃ")</f>
        <v>0</v>
      </c>
    </row>
    <row r="310" spans="1:46" ht="21" customHeight="1">
      <c r="A310" s="143">
        <v>154</v>
      </c>
      <c r="B310" s="145"/>
      <c r="C310" s="145"/>
      <c r="D310" s="146"/>
      <c r="E310" s="137" t="str">
        <f>IF(D310=""," ",DATEDIF(D310,K310,"Y")&amp;"歳"&amp;DATEDIF(D310,K310,"YM")&amp;"カ月")</f>
        <v xml:space="preserve"> </v>
      </c>
      <c r="F310" s="138"/>
      <c r="G310" s="138"/>
      <c r="H310" s="138"/>
      <c r="I310" s="138"/>
      <c r="J310" s="40" t="s">
        <v>8</v>
      </c>
      <c r="K310" s="139">
        <f>DATE($B1,$D1,1)</f>
        <v>44378</v>
      </c>
      <c r="L310" s="139">
        <f>DATEDIF(D310,K310,"Y")</f>
        <v>121</v>
      </c>
      <c r="M310" s="121" t="str">
        <f t="shared" si="432"/>
        <v>×</v>
      </c>
      <c r="N310" s="87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  <c r="Z310" s="86"/>
      <c r="AA310" s="86"/>
      <c r="AB310" s="86"/>
      <c r="AC310" s="86"/>
      <c r="AD310" s="86"/>
      <c r="AE310" s="86"/>
      <c r="AF310" s="86"/>
      <c r="AG310" s="86"/>
      <c r="AH310" s="86"/>
      <c r="AI310" s="86"/>
      <c r="AJ310" s="86"/>
      <c r="AK310" s="86"/>
      <c r="AL310" s="86"/>
      <c r="AM310" s="86"/>
      <c r="AN310" s="86"/>
      <c r="AO310" s="86"/>
      <c r="AP310" s="86"/>
      <c r="AQ310" s="86"/>
      <c r="AR310" s="86"/>
      <c r="AS310" s="41">
        <f>SUM(N310:AR310)</f>
        <v>0</v>
      </c>
      <c r="AT310" s="36">
        <f t="shared" ref="AT310" si="460">COUNT(N310:AR310)</f>
        <v>0</v>
      </c>
    </row>
    <row r="311" spans="1:46" ht="21" customHeight="1" thickBot="1">
      <c r="A311" s="144"/>
      <c r="B311" s="114"/>
      <c r="C311" s="114"/>
      <c r="D311" s="116"/>
      <c r="E311" s="137"/>
      <c r="F311" s="118"/>
      <c r="G311" s="118"/>
      <c r="H311" s="118"/>
      <c r="I311" s="118"/>
      <c r="J311" s="38" t="s">
        <v>24</v>
      </c>
      <c r="K311" s="140"/>
      <c r="L311" s="141"/>
      <c r="M311" s="142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90"/>
      <c r="AC311" s="90"/>
      <c r="AD311" s="90"/>
      <c r="AE311" s="90"/>
      <c r="AF311" s="90"/>
      <c r="AG311" s="90"/>
      <c r="AH311" s="90"/>
      <c r="AI311" s="90"/>
      <c r="AJ311" s="90"/>
      <c r="AK311" s="90"/>
      <c r="AL311" s="90"/>
      <c r="AM311" s="90"/>
      <c r="AN311" s="90"/>
      <c r="AO311" s="90"/>
      <c r="AP311" s="90"/>
      <c r="AQ311" s="90"/>
      <c r="AR311" s="90"/>
      <c r="AS311" s="39" t="str">
        <f t="shared" ref="AS311" si="461">IF(AT310=AT311,"○","×")</f>
        <v>○</v>
      </c>
      <c r="AT311" s="36">
        <f t="shared" ref="AT311" si="462">COUNTIF(N311:AR311,"ａ")+COUNTIF(N311:AR311,"ｂ")+COUNTIF(N311:AR311,"ｃ")</f>
        <v>0</v>
      </c>
    </row>
    <row r="312" spans="1:46" ht="21" customHeight="1">
      <c r="A312" s="143">
        <v>155</v>
      </c>
      <c r="B312" s="145"/>
      <c r="C312" s="145"/>
      <c r="D312" s="146"/>
      <c r="E312" s="137" t="str">
        <f>IF(D312=""," ",DATEDIF(D312,K312,"Y")&amp;"歳"&amp;DATEDIF(D312,K312,"YM")&amp;"カ月")</f>
        <v xml:space="preserve"> </v>
      </c>
      <c r="F312" s="138"/>
      <c r="G312" s="138"/>
      <c r="H312" s="138"/>
      <c r="I312" s="138"/>
      <c r="J312" s="40" t="s">
        <v>8</v>
      </c>
      <c r="K312" s="139">
        <f>DATE($B1,$D1,1)</f>
        <v>44378</v>
      </c>
      <c r="L312" s="139">
        <f>DATEDIF(D312,K312,"Y")</f>
        <v>121</v>
      </c>
      <c r="M312" s="121" t="str">
        <f t="shared" si="432"/>
        <v>×</v>
      </c>
      <c r="N312" s="87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86"/>
      <c r="AA312" s="86"/>
      <c r="AB312" s="86"/>
      <c r="AC312" s="86"/>
      <c r="AD312" s="86"/>
      <c r="AE312" s="86"/>
      <c r="AF312" s="86"/>
      <c r="AG312" s="86"/>
      <c r="AH312" s="86"/>
      <c r="AI312" s="86"/>
      <c r="AJ312" s="86"/>
      <c r="AK312" s="86"/>
      <c r="AL312" s="86"/>
      <c r="AM312" s="86"/>
      <c r="AN312" s="86"/>
      <c r="AO312" s="86"/>
      <c r="AP312" s="86"/>
      <c r="AQ312" s="86"/>
      <c r="AR312" s="86"/>
      <c r="AS312" s="41">
        <f>SUM(N312:AR312)</f>
        <v>0</v>
      </c>
      <c r="AT312" s="36">
        <f t="shared" ref="AT312" si="463">COUNT(N312:AR312)</f>
        <v>0</v>
      </c>
    </row>
    <row r="313" spans="1:46" ht="21" customHeight="1" thickBot="1">
      <c r="A313" s="144"/>
      <c r="B313" s="114"/>
      <c r="C313" s="114"/>
      <c r="D313" s="116"/>
      <c r="E313" s="137"/>
      <c r="F313" s="118"/>
      <c r="G313" s="118"/>
      <c r="H313" s="118"/>
      <c r="I313" s="118"/>
      <c r="J313" s="38" t="s">
        <v>24</v>
      </c>
      <c r="K313" s="140"/>
      <c r="L313" s="141"/>
      <c r="M313" s="142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  <c r="AA313" s="90"/>
      <c r="AB313" s="90"/>
      <c r="AC313" s="90"/>
      <c r="AD313" s="90"/>
      <c r="AE313" s="90"/>
      <c r="AF313" s="90"/>
      <c r="AG313" s="90"/>
      <c r="AH313" s="90"/>
      <c r="AI313" s="90"/>
      <c r="AJ313" s="90"/>
      <c r="AK313" s="90"/>
      <c r="AL313" s="90"/>
      <c r="AM313" s="90"/>
      <c r="AN313" s="90"/>
      <c r="AO313" s="90"/>
      <c r="AP313" s="90"/>
      <c r="AQ313" s="90"/>
      <c r="AR313" s="90"/>
      <c r="AS313" s="39" t="str">
        <f t="shared" ref="AS313" si="464">IF(AT312=AT313,"○","×")</f>
        <v>○</v>
      </c>
      <c r="AT313" s="36">
        <f t="shared" ref="AT313" si="465">COUNTIF(N313:AR313,"ａ")+COUNTIF(N313:AR313,"ｂ")+COUNTIF(N313:AR313,"ｃ")</f>
        <v>0</v>
      </c>
    </row>
    <row r="314" spans="1:46" ht="21" customHeight="1">
      <c r="A314" s="143">
        <v>156</v>
      </c>
      <c r="B314" s="145"/>
      <c r="C314" s="145"/>
      <c r="D314" s="146"/>
      <c r="E314" s="137" t="str">
        <f>IF(D314=""," ",DATEDIF(D314,K314,"Y")&amp;"歳"&amp;DATEDIF(D314,K314,"YM")&amp;"カ月")</f>
        <v xml:space="preserve"> </v>
      </c>
      <c r="F314" s="138"/>
      <c r="G314" s="138"/>
      <c r="H314" s="138"/>
      <c r="I314" s="138"/>
      <c r="J314" s="40" t="s">
        <v>8</v>
      </c>
      <c r="K314" s="139">
        <f>DATE($B1,$D1,1)</f>
        <v>44378</v>
      </c>
      <c r="L314" s="139">
        <f>DATEDIF(D314,K314,"Y")</f>
        <v>121</v>
      </c>
      <c r="M314" s="121" t="str">
        <f t="shared" si="432"/>
        <v>×</v>
      </c>
      <c r="N314" s="87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  <c r="Z314" s="86"/>
      <c r="AA314" s="86"/>
      <c r="AB314" s="86"/>
      <c r="AC314" s="86"/>
      <c r="AD314" s="86"/>
      <c r="AE314" s="86"/>
      <c r="AF314" s="86"/>
      <c r="AG314" s="86"/>
      <c r="AH314" s="86"/>
      <c r="AI314" s="86"/>
      <c r="AJ314" s="86"/>
      <c r="AK314" s="86"/>
      <c r="AL314" s="86"/>
      <c r="AM314" s="86"/>
      <c r="AN314" s="86"/>
      <c r="AO314" s="86"/>
      <c r="AP314" s="86"/>
      <c r="AQ314" s="86"/>
      <c r="AR314" s="86"/>
      <c r="AS314" s="41">
        <f>SUM(N314:AR314)</f>
        <v>0</v>
      </c>
      <c r="AT314" s="36">
        <f t="shared" ref="AT314" si="466">COUNT(N314:AR314)</f>
        <v>0</v>
      </c>
    </row>
    <row r="315" spans="1:46" ht="21" customHeight="1" thickBot="1">
      <c r="A315" s="144"/>
      <c r="B315" s="114"/>
      <c r="C315" s="114"/>
      <c r="D315" s="116"/>
      <c r="E315" s="137"/>
      <c r="F315" s="118"/>
      <c r="G315" s="118"/>
      <c r="H315" s="118"/>
      <c r="I315" s="118"/>
      <c r="J315" s="38" t="s">
        <v>24</v>
      </c>
      <c r="K315" s="140"/>
      <c r="L315" s="141"/>
      <c r="M315" s="142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  <c r="AB315" s="90"/>
      <c r="AC315" s="90"/>
      <c r="AD315" s="90"/>
      <c r="AE315" s="90"/>
      <c r="AF315" s="90"/>
      <c r="AG315" s="90"/>
      <c r="AH315" s="90"/>
      <c r="AI315" s="90"/>
      <c r="AJ315" s="90"/>
      <c r="AK315" s="90"/>
      <c r="AL315" s="90"/>
      <c r="AM315" s="90"/>
      <c r="AN315" s="90"/>
      <c r="AO315" s="90"/>
      <c r="AP315" s="90"/>
      <c r="AQ315" s="90"/>
      <c r="AR315" s="90"/>
      <c r="AS315" s="39" t="str">
        <f t="shared" ref="AS315" si="467">IF(AT314=AT315,"○","×")</f>
        <v>○</v>
      </c>
      <c r="AT315" s="36">
        <f t="shared" ref="AT315" si="468">COUNTIF(N315:AR315,"ａ")+COUNTIF(N315:AR315,"ｂ")+COUNTIF(N315:AR315,"ｃ")</f>
        <v>0</v>
      </c>
    </row>
    <row r="316" spans="1:46" ht="21" customHeight="1">
      <c r="A316" s="143">
        <v>157</v>
      </c>
      <c r="B316" s="145"/>
      <c r="C316" s="145"/>
      <c r="D316" s="146"/>
      <c r="E316" s="137" t="str">
        <f>IF(D316=""," ",DATEDIF(D316,K316,"Y")&amp;"歳"&amp;DATEDIF(D316,K316,"YM")&amp;"カ月")</f>
        <v xml:space="preserve"> </v>
      </c>
      <c r="F316" s="138"/>
      <c r="G316" s="138"/>
      <c r="H316" s="138"/>
      <c r="I316" s="138"/>
      <c r="J316" s="40" t="s">
        <v>8</v>
      </c>
      <c r="K316" s="139">
        <f>DATE($B1,$D1,1)</f>
        <v>44378</v>
      </c>
      <c r="L316" s="139">
        <f>DATEDIF(D316,K316,"Y")</f>
        <v>121</v>
      </c>
      <c r="M316" s="121" t="str">
        <f t="shared" si="432"/>
        <v>×</v>
      </c>
      <c r="N316" s="87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  <c r="Z316" s="86"/>
      <c r="AA316" s="86"/>
      <c r="AB316" s="86"/>
      <c r="AC316" s="86"/>
      <c r="AD316" s="86"/>
      <c r="AE316" s="86"/>
      <c r="AF316" s="86"/>
      <c r="AG316" s="86"/>
      <c r="AH316" s="86"/>
      <c r="AI316" s="86"/>
      <c r="AJ316" s="86"/>
      <c r="AK316" s="86"/>
      <c r="AL316" s="86"/>
      <c r="AM316" s="86"/>
      <c r="AN316" s="86"/>
      <c r="AO316" s="86"/>
      <c r="AP316" s="86"/>
      <c r="AQ316" s="86"/>
      <c r="AR316" s="86"/>
      <c r="AS316" s="41">
        <f>SUM(N316:AR316)</f>
        <v>0</v>
      </c>
      <c r="AT316" s="36">
        <f t="shared" ref="AT316" si="469">COUNT(N316:AR316)</f>
        <v>0</v>
      </c>
    </row>
    <row r="317" spans="1:46" ht="21" customHeight="1" thickBot="1">
      <c r="A317" s="144"/>
      <c r="B317" s="114"/>
      <c r="C317" s="114"/>
      <c r="D317" s="116"/>
      <c r="E317" s="137"/>
      <c r="F317" s="118"/>
      <c r="G317" s="118"/>
      <c r="H317" s="118"/>
      <c r="I317" s="118"/>
      <c r="J317" s="38" t="s">
        <v>24</v>
      </c>
      <c r="K317" s="140"/>
      <c r="L317" s="141"/>
      <c r="M317" s="142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  <c r="AA317" s="90"/>
      <c r="AB317" s="90"/>
      <c r="AC317" s="90"/>
      <c r="AD317" s="90"/>
      <c r="AE317" s="90"/>
      <c r="AF317" s="90"/>
      <c r="AG317" s="90"/>
      <c r="AH317" s="90"/>
      <c r="AI317" s="90"/>
      <c r="AJ317" s="90"/>
      <c r="AK317" s="90"/>
      <c r="AL317" s="90"/>
      <c r="AM317" s="90"/>
      <c r="AN317" s="90"/>
      <c r="AO317" s="90"/>
      <c r="AP317" s="90"/>
      <c r="AQ317" s="90"/>
      <c r="AR317" s="90"/>
      <c r="AS317" s="39" t="str">
        <f t="shared" ref="AS317" si="470">IF(AT316=AT317,"○","×")</f>
        <v>○</v>
      </c>
      <c r="AT317" s="36">
        <f t="shared" ref="AT317" si="471">COUNTIF(N317:AR317,"ａ")+COUNTIF(N317:AR317,"ｂ")+COUNTIF(N317:AR317,"ｃ")</f>
        <v>0</v>
      </c>
    </row>
    <row r="318" spans="1:46" ht="21" customHeight="1">
      <c r="A318" s="143">
        <v>158</v>
      </c>
      <c r="B318" s="145"/>
      <c r="C318" s="145"/>
      <c r="D318" s="146"/>
      <c r="E318" s="137" t="str">
        <f>IF(D318=""," ",DATEDIF(D318,K318,"Y")&amp;"歳"&amp;DATEDIF(D318,K318,"YM")&amp;"カ月")</f>
        <v xml:space="preserve"> </v>
      </c>
      <c r="F318" s="138"/>
      <c r="G318" s="138"/>
      <c r="H318" s="138"/>
      <c r="I318" s="138"/>
      <c r="J318" s="40" t="s">
        <v>8</v>
      </c>
      <c r="K318" s="139">
        <f>DATE($B1,$D1,1)</f>
        <v>44378</v>
      </c>
      <c r="L318" s="139">
        <f>DATEDIF(D318,K318,"Y")</f>
        <v>121</v>
      </c>
      <c r="M318" s="121" t="str">
        <f t="shared" si="432"/>
        <v>×</v>
      </c>
      <c r="N318" s="87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  <c r="Z318" s="86"/>
      <c r="AA318" s="86"/>
      <c r="AB318" s="86"/>
      <c r="AC318" s="86"/>
      <c r="AD318" s="86"/>
      <c r="AE318" s="86"/>
      <c r="AF318" s="86"/>
      <c r="AG318" s="86"/>
      <c r="AH318" s="86"/>
      <c r="AI318" s="86"/>
      <c r="AJ318" s="86"/>
      <c r="AK318" s="86"/>
      <c r="AL318" s="86"/>
      <c r="AM318" s="86"/>
      <c r="AN318" s="86"/>
      <c r="AO318" s="86"/>
      <c r="AP318" s="86"/>
      <c r="AQ318" s="86"/>
      <c r="AR318" s="86"/>
      <c r="AS318" s="41">
        <f>SUM(N318:AR318)</f>
        <v>0</v>
      </c>
      <c r="AT318" s="36">
        <f t="shared" ref="AT318" si="472">COUNT(N318:AR318)</f>
        <v>0</v>
      </c>
    </row>
    <row r="319" spans="1:46" ht="21" customHeight="1" thickBot="1">
      <c r="A319" s="144"/>
      <c r="B319" s="114"/>
      <c r="C319" s="114"/>
      <c r="D319" s="116"/>
      <c r="E319" s="137"/>
      <c r="F319" s="118"/>
      <c r="G319" s="118"/>
      <c r="H319" s="118"/>
      <c r="I319" s="118"/>
      <c r="J319" s="38" t="s">
        <v>24</v>
      </c>
      <c r="K319" s="140"/>
      <c r="L319" s="141"/>
      <c r="M319" s="142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  <c r="AB319" s="90"/>
      <c r="AC319" s="90"/>
      <c r="AD319" s="90"/>
      <c r="AE319" s="90"/>
      <c r="AF319" s="90"/>
      <c r="AG319" s="90"/>
      <c r="AH319" s="90"/>
      <c r="AI319" s="90"/>
      <c r="AJ319" s="90"/>
      <c r="AK319" s="90"/>
      <c r="AL319" s="90"/>
      <c r="AM319" s="90"/>
      <c r="AN319" s="90"/>
      <c r="AO319" s="90"/>
      <c r="AP319" s="90"/>
      <c r="AQ319" s="90"/>
      <c r="AR319" s="90"/>
      <c r="AS319" s="39" t="str">
        <f t="shared" ref="AS319" si="473">IF(AT318=AT319,"○","×")</f>
        <v>○</v>
      </c>
      <c r="AT319" s="36">
        <f t="shared" ref="AT319" si="474">COUNTIF(N319:AR319,"ａ")+COUNTIF(N319:AR319,"ｂ")+COUNTIF(N319:AR319,"ｃ")</f>
        <v>0</v>
      </c>
    </row>
    <row r="320" spans="1:46" ht="21" customHeight="1">
      <c r="A320" s="143">
        <v>159</v>
      </c>
      <c r="B320" s="145"/>
      <c r="C320" s="145"/>
      <c r="D320" s="146"/>
      <c r="E320" s="137" t="str">
        <f>IF(D320=""," ",DATEDIF(D320,K320,"Y")&amp;"歳"&amp;DATEDIF(D320,K320,"YM")&amp;"カ月")</f>
        <v xml:space="preserve"> </v>
      </c>
      <c r="F320" s="138"/>
      <c r="G320" s="138"/>
      <c r="H320" s="138"/>
      <c r="I320" s="138"/>
      <c r="J320" s="40" t="s">
        <v>8</v>
      </c>
      <c r="K320" s="139">
        <f>DATE($B1,$D1,1)</f>
        <v>44378</v>
      </c>
      <c r="L320" s="139">
        <f>DATEDIF(D320,K320,"Y")</f>
        <v>121</v>
      </c>
      <c r="M320" s="121" t="str">
        <f t="shared" si="432"/>
        <v>×</v>
      </c>
      <c r="N320" s="87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  <c r="Z320" s="86"/>
      <c r="AA320" s="86"/>
      <c r="AB320" s="86"/>
      <c r="AC320" s="86"/>
      <c r="AD320" s="86"/>
      <c r="AE320" s="86"/>
      <c r="AF320" s="86"/>
      <c r="AG320" s="86"/>
      <c r="AH320" s="86"/>
      <c r="AI320" s="86"/>
      <c r="AJ320" s="86"/>
      <c r="AK320" s="86"/>
      <c r="AL320" s="86"/>
      <c r="AM320" s="86"/>
      <c r="AN320" s="86"/>
      <c r="AO320" s="86"/>
      <c r="AP320" s="86"/>
      <c r="AQ320" s="86"/>
      <c r="AR320" s="86"/>
      <c r="AS320" s="41">
        <f>SUM(N320:AR320)</f>
        <v>0</v>
      </c>
      <c r="AT320" s="36">
        <f t="shared" ref="AT320" si="475">COUNT(N320:AR320)</f>
        <v>0</v>
      </c>
    </row>
    <row r="321" spans="1:46" ht="21" customHeight="1" thickBot="1">
      <c r="A321" s="144"/>
      <c r="B321" s="114"/>
      <c r="C321" s="114"/>
      <c r="D321" s="116"/>
      <c r="E321" s="137"/>
      <c r="F321" s="118"/>
      <c r="G321" s="118"/>
      <c r="H321" s="118"/>
      <c r="I321" s="118"/>
      <c r="J321" s="38" t="s">
        <v>24</v>
      </c>
      <c r="K321" s="140"/>
      <c r="L321" s="141"/>
      <c r="M321" s="142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  <c r="AC321" s="90"/>
      <c r="AD321" s="90"/>
      <c r="AE321" s="90"/>
      <c r="AF321" s="90"/>
      <c r="AG321" s="90"/>
      <c r="AH321" s="90"/>
      <c r="AI321" s="90"/>
      <c r="AJ321" s="90"/>
      <c r="AK321" s="90"/>
      <c r="AL321" s="90"/>
      <c r="AM321" s="90"/>
      <c r="AN321" s="90"/>
      <c r="AO321" s="90"/>
      <c r="AP321" s="90"/>
      <c r="AQ321" s="90"/>
      <c r="AR321" s="90"/>
      <c r="AS321" s="39" t="str">
        <f t="shared" ref="AS321" si="476">IF(AT320=AT321,"○","×")</f>
        <v>○</v>
      </c>
      <c r="AT321" s="36">
        <f t="shared" ref="AT321" si="477">COUNTIF(N321:AR321,"ａ")+COUNTIF(N321:AR321,"ｂ")+COUNTIF(N321:AR321,"ｃ")</f>
        <v>0</v>
      </c>
    </row>
    <row r="322" spans="1:46" ht="21" customHeight="1">
      <c r="A322" s="143">
        <v>160</v>
      </c>
      <c r="B322" s="145"/>
      <c r="C322" s="145"/>
      <c r="D322" s="146"/>
      <c r="E322" s="137" t="str">
        <f>IF(D322=""," ",DATEDIF(D322,K322,"Y")&amp;"歳"&amp;DATEDIF(D322,K322,"YM")&amp;"カ月")</f>
        <v xml:space="preserve"> </v>
      </c>
      <c r="F322" s="138"/>
      <c r="G322" s="138"/>
      <c r="H322" s="138"/>
      <c r="I322" s="138"/>
      <c r="J322" s="40" t="s">
        <v>8</v>
      </c>
      <c r="K322" s="139">
        <f>DATE($B1,$D1,1)</f>
        <v>44378</v>
      </c>
      <c r="L322" s="139">
        <f>DATEDIF(D322,K322,"Y")</f>
        <v>121</v>
      </c>
      <c r="M322" s="121" t="str">
        <f t="shared" si="432"/>
        <v>×</v>
      </c>
      <c r="N322" s="87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  <c r="Z322" s="86"/>
      <c r="AA322" s="86"/>
      <c r="AB322" s="86"/>
      <c r="AC322" s="86"/>
      <c r="AD322" s="86"/>
      <c r="AE322" s="86"/>
      <c r="AF322" s="86"/>
      <c r="AG322" s="86"/>
      <c r="AH322" s="86"/>
      <c r="AI322" s="86"/>
      <c r="AJ322" s="86"/>
      <c r="AK322" s="86"/>
      <c r="AL322" s="86"/>
      <c r="AM322" s="86"/>
      <c r="AN322" s="86"/>
      <c r="AO322" s="86"/>
      <c r="AP322" s="86"/>
      <c r="AQ322" s="86"/>
      <c r="AR322" s="86"/>
      <c r="AS322" s="41">
        <f>SUM(N322:AR322)</f>
        <v>0</v>
      </c>
      <c r="AT322" s="36">
        <f t="shared" ref="AT322" si="478">COUNT(N322:AR322)</f>
        <v>0</v>
      </c>
    </row>
    <row r="323" spans="1:46" ht="21" customHeight="1" thickBot="1">
      <c r="A323" s="144"/>
      <c r="B323" s="114"/>
      <c r="C323" s="114"/>
      <c r="D323" s="116"/>
      <c r="E323" s="137"/>
      <c r="F323" s="118"/>
      <c r="G323" s="118"/>
      <c r="H323" s="118"/>
      <c r="I323" s="118"/>
      <c r="J323" s="38" t="s">
        <v>24</v>
      </c>
      <c r="K323" s="140"/>
      <c r="L323" s="141"/>
      <c r="M323" s="142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  <c r="AC323" s="90"/>
      <c r="AD323" s="90"/>
      <c r="AE323" s="90"/>
      <c r="AF323" s="90"/>
      <c r="AG323" s="90"/>
      <c r="AH323" s="90"/>
      <c r="AI323" s="90"/>
      <c r="AJ323" s="90"/>
      <c r="AK323" s="90"/>
      <c r="AL323" s="90"/>
      <c r="AM323" s="90"/>
      <c r="AN323" s="90"/>
      <c r="AO323" s="90"/>
      <c r="AP323" s="90"/>
      <c r="AQ323" s="90"/>
      <c r="AR323" s="90"/>
      <c r="AS323" s="39" t="str">
        <f t="shared" ref="AS323" si="479">IF(AT322=AT323,"○","×")</f>
        <v>○</v>
      </c>
      <c r="AT323" s="36">
        <f t="shared" ref="AT323" si="480">COUNTIF(N323:AR323,"ａ")+COUNTIF(N323:AR323,"ｂ")+COUNTIF(N323:AR323,"ｃ")</f>
        <v>0</v>
      </c>
    </row>
    <row r="324" spans="1:46" ht="21" customHeight="1">
      <c r="A324" s="143">
        <v>161</v>
      </c>
      <c r="B324" s="145"/>
      <c r="C324" s="145"/>
      <c r="D324" s="146"/>
      <c r="E324" s="137" t="str">
        <f>IF(D324=""," ",DATEDIF(D324,K324,"Y")&amp;"歳"&amp;DATEDIF(D324,K324,"YM")&amp;"カ月")</f>
        <v xml:space="preserve"> </v>
      </c>
      <c r="F324" s="138"/>
      <c r="G324" s="138"/>
      <c r="H324" s="138"/>
      <c r="I324" s="138"/>
      <c r="J324" s="40" t="s">
        <v>8</v>
      </c>
      <c r="K324" s="139">
        <f>DATE($B1,$D1,1)</f>
        <v>44378</v>
      </c>
      <c r="L324" s="139">
        <f>DATEDIF(D324,K324,"Y")</f>
        <v>121</v>
      </c>
      <c r="M324" s="121" t="str">
        <f t="shared" si="432"/>
        <v>×</v>
      </c>
      <c r="N324" s="87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  <c r="Z324" s="86"/>
      <c r="AA324" s="86"/>
      <c r="AB324" s="86"/>
      <c r="AC324" s="86"/>
      <c r="AD324" s="86"/>
      <c r="AE324" s="86"/>
      <c r="AF324" s="86"/>
      <c r="AG324" s="86"/>
      <c r="AH324" s="86"/>
      <c r="AI324" s="86"/>
      <c r="AJ324" s="86"/>
      <c r="AK324" s="86"/>
      <c r="AL324" s="86"/>
      <c r="AM324" s="86"/>
      <c r="AN324" s="86"/>
      <c r="AO324" s="86"/>
      <c r="AP324" s="86"/>
      <c r="AQ324" s="86"/>
      <c r="AR324" s="86"/>
      <c r="AS324" s="41">
        <f>SUM(N324:AR324)</f>
        <v>0</v>
      </c>
      <c r="AT324" s="36">
        <f t="shared" ref="AT324" si="481">COUNT(N324:AR324)</f>
        <v>0</v>
      </c>
    </row>
    <row r="325" spans="1:46" ht="21" customHeight="1" thickBot="1">
      <c r="A325" s="144"/>
      <c r="B325" s="114"/>
      <c r="C325" s="114"/>
      <c r="D325" s="116"/>
      <c r="E325" s="137"/>
      <c r="F325" s="118"/>
      <c r="G325" s="118"/>
      <c r="H325" s="118"/>
      <c r="I325" s="118"/>
      <c r="J325" s="38" t="s">
        <v>24</v>
      </c>
      <c r="K325" s="140"/>
      <c r="L325" s="141"/>
      <c r="M325" s="142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  <c r="AA325" s="90"/>
      <c r="AB325" s="90"/>
      <c r="AC325" s="90"/>
      <c r="AD325" s="90"/>
      <c r="AE325" s="90"/>
      <c r="AF325" s="90"/>
      <c r="AG325" s="90"/>
      <c r="AH325" s="90"/>
      <c r="AI325" s="90"/>
      <c r="AJ325" s="90"/>
      <c r="AK325" s="90"/>
      <c r="AL325" s="90"/>
      <c r="AM325" s="90"/>
      <c r="AN325" s="90"/>
      <c r="AO325" s="90"/>
      <c r="AP325" s="90"/>
      <c r="AQ325" s="90"/>
      <c r="AR325" s="90"/>
      <c r="AS325" s="39" t="str">
        <f t="shared" ref="AS325" si="482">IF(AT324=AT325,"○","×")</f>
        <v>○</v>
      </c>
      <c r="AT325" s="36">
        <f t="shared" ref="AT325" si="483">COUNTIF(N325:AR325,"ａ")+COUNTIF(N325:AR325,"ｂ")+COUNTIF(N325:AR325,"ｃ")</f>
        <v>0</v>
      </c>
    </row>
    <row r="326" spans="1:46" ht="21" customHeight="1">
      <c r="A326" s="143">
        <v>162</v>
      </c>
      <c r="B326" s="145"/>
      <c r="C326" s="145"/>
      <c r="D326" s="146"/>
      <c r="E326" s="137" t="str">
        <f>IF(D326=""," ",DATEDIF(D326,K326,"Y")&amp;"歳"&amp;DATEDIF(D326,K326,"YM")&amp;"カ月")</f>
        <v xml:space="preserve"> </v>
      </c>
      <c r="F326" s="138"/>
      <c r="G326" s="138"/>
      <c r="H326" s="138"/>
      <c r="I326" s="138"/>
      <c r="J326" s="40" t="s">
        <v>8</v>
      </c>
      <c r="K326" s="139">
        <f>DATE($B1,$D1,1)</f>
        <v>44378</v>
      </c>
      <c r="L326" s="139">
        <f>DATEDIF(D326,K326,"Y")</f>
        <v>121</v>
      </c>
      <c r="M326" s="121" t="str">
        <f t="shared" si="432"/>
        <v>×</v>
      </c>
      <c r="N326" s="87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  <c r="Z326" s="86"/>
      <c r="AA326" s="86"/>
      <c r="AB326" s="86"/>
      <c r="AC326" s="86"/>
      <c r="AD326" s="86"/>
      <c r="AE326" s="86"/>
      <c r="AF326" s="86"/>
      <c r="AG326" s="86"/>
      <c r="AH326" s="86"/>
      <c r="AI326" s="86"/>
      <c r="AJ326" s="86"/>
      <c r="AK326" s="86"/>
      <c r="AL326" s="86"/>
      <c r="AM326" s="86"/>
      <c r="AN326" s="86"/>
      <c r="AO326" s="86"/>
      <c r="AP326" s="86"/>
      <c r="AQ326" s="86"/>
      <c r="AR326" s="86"/>
      <c r="AS326" s="41">
        <f>SUM(N326:AR326)</f>
        <v>0</v>
      </c>
      <c r="AT326" s="36">
        <f t="shared" ref="AT326" si="484">COUNT(N326:AR326)</f>
        <v>0</v>
      </c>
    </row>
    <row r="327" spans="1:46" ht="21" customHeight="1" thickBot="1">
      <c r="A327" s="144"/>
      <c r="B327" s="114"/>
      <c r="C327" s="114"/>
      <c r="D327" s="116"/>
      <c r="E327" s="137"/>
      <c r="F327" s="118"/>
      <c r="G327" s="118"/>
      <c r="H327" s="118"/>
      <c r="I327" s="118"/>
      <c r="J327" s="38" t="s">
        <v>24</v>
      </c>
      <c r="K327" s="140"/>
      <c r="L327" s="141"/>
      <c r="M327" s="142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  <c r="AC327" s="90"/>
      <c r="AD327" s="90"/>
      <c r="AE327" s="90"/>
      <c r="AF327" s="90"/>
      <c r="AG327" s="90"/>
      <c r="AH327" s="90"/>
      <c r="AI327" s="90"/>
      <c r="AJ327" s="90"/>
      <c r="AK327" s="90"/>
      <c r="AL327" s="90"/>
      <c r="AM327" s="90"/>
      <c r="AN327" s="90"/>
      <c r="AO327" s="90"/>
      <c r="AP327" s="90"/>
      <c r="AQ327" s="90"/>
      <c r="AR327" s="90"/>
      <c r="AS327" s="39" t="str">
        <f t="shared" ref="AS327" si="485">IF(AT326=AT327,"○","×")</f>
        <v>○</v>
      </c>
      <c r="AT327" s="36">
        <f t="shared" ref="AT327" si="486">COUNTIF(N327:AR327,"ａ")+COUNTIF(N327:AR327,"ｂ")+COUNTIF(N327:AR327,"ｃ")</f>
        <v>0</v>
      </c>
    </row>
    <row r="328" spans="1:46" ht="21" customHeight="1">
      <c r="A328" s="143">
        <v>163</v>
      </c>
      <c r="B328" s="145"/>
      <c r="C328" s="145"/>
      <c r="D328" s="146"/>
      <c r="E328" s="137" t="str">
        <f>IF(D328=""," ",DATEDIF(D328,K328,"Y")&amp;"歳"&amp;DATEDIF(D328,K328,"YM")&amp;"カ月")</f>
        <v xml:space="preserve"> </v>
      </c>
      <c r="F328" s="138"/>
      <c r="G328" s="138"/>
      <c r="H328" s="138"/>
      <c r="I328" s="138"/>
      <c r="J328" s="40" t="s">
        <v>8</v>
      </c>
      <c r="K328" s="139">
        <f>DATE($B1,$D1,1)</f>
        <v>44378</v>
      </c>
      <c r="L328" s="139">
        <f>DATEDIF(D328,K328,"Y")</f>
        <v>121</v>
      </c>
      <c r="M328" s="121" t="str">
        <f t="shared" si="432"/>
        <v>×</v>
      </c>
      <c r="N328" s="87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  <c r="Z328" s="86"/>
      <c r="AA328" s="86"/>
      <c r="AB328" s="86"/>
      <c r="AC328" s="86"/>
      <c r="AD328" s="86"/>
      <c r="AE328" s="86"/>
      <c r="AF328" s="86"/>
      <c r="AG328" s="86"/>
      <c r="AH328" s="86"/>
      <c r="AI328" s="86"/>
      <c r="AJ328" s="86"/>
      <c r="AK328" s="86"/>
      <c r="AL328" s="86"/>
      <c r="AM328" s="86"/>
      <c r="AN328" s="86"/>
      <c r="AO328" s="86"/>
      <c r="AP328" s="86"/>
      <c r="AQ328" s="86"/>
      <c r="AR328" s="86"/>
      <c r="AS328" s="41">
        <f>SUM(N328:AR328)</f>
        <v>0</v>
      </c>
      <c r="AT328" s="36">
        <f t="shared" ref="AT328" si="487">COUNT(N328:AR328)</f>
        <v>0</v>
      </c>
    </row>
    <row r="329" spans="1:46" ht="21" customHeight="1" thickBot="1">
      <c r="A329" s="144"/>
      <c r="B329" s="114"/>
      <c r="C329" s="114"/>
      <c r="D329" s="116"/>
      <c r="E329" s="137"/>
      <c r="F329" s="118"/>
      <c r="G329" s="118"/>
      <c r="H329" s="118"/>
      <c r="I329" s="118"/>
      <c r="J329" s="38" t="s">
        <v>24</v>
      </c>
      <c r="K329" s="140"/>
      <c r="L329" s="141"/>
      <c r="M329" s="142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  <c r="AA329" s="90"/>
      <c r="AB329" s="90"/>
      <c r="AC329" s="90"/>
      <c r="AD329" s="90"/>
      <c r="AE329" s="90"/>
      <c r="AF329" s="90"/>
      <c r="AG329" s="90"/>
      <c r="AH329" s="90"/>
      <c r="AI329" s="90"/>
      <c r="AJ329" s="90"/>
      <c r="AK329" s="90"/>
      <c r="AL329" s="90"/>
      <c r="AM329" s="90"/>
      <c r="AN329" s="90"/>
      <c r="AO329" s="90"/>
      <c r="AP329" s="90"/>
      <c r="AQ329" s="90"/>
      <c r="AR329" s="90"/>
      <c r="AS329" s="39" t="str">
        <f t="shared" ref="AS329" si="488">IF(AT328=AT329,"○","×")</f>
        <v>○</v>
      </c>
      <c r="AT329" s="36">
        <f t="shared" ref="AT329" si="489">COUNTIF(N329:AR329,"ａ")+COUNTIF(N329:AR329,"ｂ")+COUNTIF(N329:AR329,"ｃ")</f>
        <v>0</v>
      </c>
    </row>
    <row r="330" spans="1:46" ht="21" customHeight="1">
      <c r="A330" s="143">
        <v>164</v>
      </c>
      <c r="B330" s="145"/>
      <c r="C330" s="145"/>
      <c r="D330" s="146"/>
      <c r="E330" s="137" t="str">
        <f>IF(D330=""," ",DATEDIF(D330,K330,"Y")&amp;"歳"&amp;DATEDIF(D330,K330,"YM")&amp;"カ月")</f>
        <v xml:space="preserve"> </v>
      </c>
      <c r="F330" s="138"/>
      <c r="G330" s="138"/>
      <c r="H330" s="138"/>
      <c r="I330" s="138"/>
      <c r="J330" s="40" t="s">
        <v>8</v>
      </c>
      <c r="K330" s="139">
        <f>DATE($B1,$D1,1)</f>
        <v>44378</v>
      </c>
      <c r="L330" s="139">
        <f>DATEDIF(D330,K330,"Y")</f>
        <v>121</v>
      </c>
      <c r="M330" s="121" t="str">
        <f t="shared" si="432"/>
        <v>×</v>
      </c>
      <c r="N330" s="87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  <c r="Z330" s="86"/>
      <c r="AA330" s="86"/>
      <c r="AB330" s="86"/>
      <c r="AC330" s="86"/>
      <c r="AD330" s="86"/>
      <c r="AE330" s="86"/>
      <c r="AF330" s="86"/>
      <c r="AG330" s="86"/>
      <c r="AH330" s="86"/>
      <c r="AI330" s="86"/>
      <c r="AJ330" s="86"/>
      <c r="AK330" s="86"/>
      <c r="AL330" s="86"/>
      <c r="AM330" s="86"/>
      <c r="AN330" s="86"/>
      <c r="AO330" s="86"/>
      <c r="AP330" s="86"/>
      <c r="AQ330" s="86"/>
      <c r="AR330" s="86"/>
      <c r="AS330" s="41">
        <f>SUM(N330:AR330)</f>
        <v>0</v>
      </c>
      <c r="AT330" s="36">
        <f t="shared" ref="AT330" si="490">COUNT(N330:AR330)</f>
        <v>0</v>
      </c>
    </row>
    <row r="331" spans="1:46" ht="21" customHeight="1" thickBot="1">
      <c r="A331" s="144"/>
      <c r="B331" s="114"/>
      <c r="C331" s="114"/>
      <c r="D331" s="116"/>
      <c r="E331" s="137"/>
      <c r="F331" s="118"/>
      <c r="G331" s="118"/>
      <c r="H331" s="118"/>
      <c r="I331" s="118"/>
      <c r="J331" s="38" t="s">
        <v>24</v>
      </c>
      <c r="K331" s="140"/>
      <c r="L331" s="141"/>
      <c r="M331" s="142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  <c r="AA331" s="90"/>
      <c r="AB331" s="90"/>
      <c r="AC331" s="90"/>
      <c r="AD331" s="90"/>
      <c r="AE331" s="90"/>
      <c r="AF331" s="90"/>
      <c r="AG331" s="90"/>
      <c r="AH331" s="90"/>
      <c r="AI331" s="90"/>
      <c r="AJ331" s="90"/>
      <c r="AK331" s="90"/>
      <c r="AL331" s="90"/>
      <c r="AM331" s="90"/>
      <c r="AN331" s="90"/>
      <c r="AO331" s="90"/>
      <c r="AP331" s="90"/>
      <c r="AQ331" s="90"/>
      <c r="AR331" s="90"/>
      <c r="AS331" s="39" t="str">
        <f t="shared" ref="AS331" si="491">IF(AT330=AT331,"○","×")</f>
        <v>○</v>
      </c>
      <c r="AT331" s="36">
        <f t="shared" ref="AT331" si="492">COUNTIF(N331:AR331,"ａ")+COUNTIF(N331:AR331,"ｂ")+COUNTIF(N331:AR331,"ｃ")</f>
        <v>0</v>
      </c>
    </row>
    <row r="332" spans="1:46" ht="21" customHeight="1">
      <c r="A332" s="143">
        <v>165</v>
      </c>
      <c r="B332" s="145"/>
      <c r="C332" s="145"/>
      <c r="D332" s="146"/>
      <c r="E332" s="137" t="str">
        <f>IF(D332=""," ",DATEDIF(D332,K332,"Y")&amp;"歳"&amp;DATEDIF(D332,K332,"YM")&amp;"カ月")</f>
        <v xml:space="preserve"> </v>
      </c>
      <c r="F332" s="138"/>
      <c r="G332" s="138"/>
      <c r="H332" s="138"/>
      <c r="I332" s="138"/>
      <c r="J332" s="40" t="s">
        <v>8</v>
      </c>
      <c r="K332" s="139">
        <f>DATE($B1,$D1,1)</f>
        <v>44378</v>
      </c>
      <c r="L332" s="139">
        <f>DATEDIF(D332,K332,"Y")</f>
        <v>121</v>
      </c>
      <c r="M332" s="121" t="str">
        <f t="shared" si="432"/>
        <v>×</v>
      </c>
      <c r="N332" s="87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86"/>
      <c r="AA332" s="86"/>
      <c r="AB332" s="86"/>
      <c r="AC332" s="86"/>
      <c r="AD332" s="86"/>
      <c r="AE332" s="86"/>
      <c r="AF332" s="86"/>
      <c r="AG332" s="86"/>
      <c r="AH332" s="86"/>
      <c r="AI332" s="86"/>
      <c r="AJ332" s="86"/>
      <c r="AK332" s="86"/>
      <c r="AL332" s="86"/>
      <c r="AM332" s="86"/>
      <c r="AN332" s="86"/>
      <c r="AO332" s="86"/>
      <c r="AP332" s="86"/>
      <c r="AQ332" s="86"/>
      <c r="AR332" s="86"/>
      <c r="AS332" s="41">
        <f>SUM(N332:AR332)</f>
        <v>0</v>
      </c>
      <c r="AT332" s="36">
        <f t="shared" ref="AT332" si="493">COUNT(N332:AR332)</f>
        <v>0</v>
      </c>
    </row>
    <row r="333" spans="1:46" ht="21" customHeight="1" thickBot="1">
      <c r="A333" s="144"/>
      <c r="B333" s="114"/>
      <c r="C333" s="114"/>
      <c r="D333" s="116"/>
      <c r="E333" s="137"/>
      <c r="F333" s="118"/>
      <c r="G333" s="118"/>
      <c r="H333" s="118"/>
      <c r="I333" s="118"/>
      <c r="J333" s="38" t="s">
        <v>24</v>
      </c>
      <c r="K333" s="140"/>
      <c r="L333" s="141"/>
      <c r="M333" s="142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  <c r="AB333" s="90"/>
      <c r="AC333" s="90"/>
      <c r="AD333" s="90"/>
      <c r="AE333" s="90"/>
      <c r="AF333" s="90"/>
      <c r="AG333" s="90"/>
      <c r="AH333" s="90"/>
      <c r="AI333" s="90"/>
      <c r="AJ333" s="90"/>
      <c r="AK333" s="90"/>
      <c r="AL333" s="90"/>
      <c r="AM333" s="90"/>
      <c r="AN333" s="90"/>
      <c r="AO333" s="90"/>
      <c r="AP333" s="90"/>
      <c r="AQ333" s="90"/>
      <c r="AR333" s="90"/>
      <c r="AS333" s="39" t="str">
        <f t="shared" ref="AS333" si="494">IF(AT332=AT333,"○","×")</f>
        <v>○</v>
      </c>
      <c r="AT333" s="36">
        <f t="shared" ref="AT333" si="495">COUNTIF(N333:AR333,"ａ")+COUNTIF(N333:AR333,"ｂ")+COUNTIF(N333:AR333,"ｃ")</f>
        <v>0</v>
      </c>
    </row>
    <row r="334" spans="1:46" ht="21" customHeight="1">
      <c r="A334" s="143">
        <v>166</v>
      </c>
      <c r="B334" s="145"/>
      <c r="C334" s="145"/>
      <c r="D334" s="146"/>
      <c r="E334" s="137" t="str">
        <f>IF(D334=""," ",DATEDIF(D334,K334,"Y")&amp;"歳"&amp;DATEDIF(D334,K334,"YM")&amp;"カ月")</f>
        <v xml:space="preserve"> </v>
      </c>
      <c r="F334" s="138"/>
      <c r="G334" s="138"/>
      <c r="H334" s="138"/>
      <c r="I334" s="138"/>
      <c r="J334" s="40" t="s">
        <v>8</v>
      </c>
      <c r="K334" s="139">
        <f>DATE($B1,$D1,1)</f>
        <v>44378</v>
      </c>
      <c r="L334" s="139">
        <f>DATEDIF(D334,K334,"Y")</f>
        <v>121</v>
      </c>
      <c r="M334" s="121" t="str">
        <f t="shared" si="432"/>
        <v>×</v>
      </c>
      <c r="N334" s="87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  <c r="AA334" s="86"/>
      <c r="AB334" s="86"/>
      <c r="AC334" s="86"/>
      <c r="AD334" s="86"/>
      <c r="AE334" s="86"/>
      <c r="AF334" s="86"/>
      <c r="AG334" s="86"/>
      <c r="AH334" s="86"/>
      <c r="AI334" s="86"/>
      <c r="AJ334" s="86"/>
      <c r="AK334" s="86"/>
      <c r="AL334" s="86"/>
      <c r="AM334" s="86"/>
      <c r="AN334" s="86"/>
      <c r="AO334" s="86"/>
      <c r="AP334" s="86"/>
      <c r="AQ334" s="86"/>
      <c r="AR334" s="86"/>
      <c r="AS334" s="41">
        <f>SUM(N334:AR334)</f>
        <v>0</v>
      </c>
      <c r="AT334" s="36">
        <f t="shared" ref="AT334" si="496">COUNT(N334:AR334)</f>
        <v>0</v>
      </c>
    </row>
    <row r="335" spans="1:46" ht="21" customHeight="1" thickBot="1">
      <c r="A335" s="144"/>
      <c r="B335" s="114"/>
      <c r="C335" s="114"/>
      <c r="D335" s="116"/>
      <c r="E335" s="137"/>
      <c r="F335" s="118"/>
      <c r="G335" s="118"/>
      <c r="H335" s="118"/>
      <c r="I335" s="118"/>
      <c r="J335" s="38" t="s">
        <v>24</v>
      </c>
      <c r="K335" s="140"/>
      <c r="L335" s="141"/>
      <c r="M335" s="142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90"/>
      <c r="AC335" s="90"/>
      <c r="AD335" s="90"/>
      <c r="AE335" s="90"/>
      <c r="AF335" s="90"/>
      <c r="AG335" s="90"/>
      <c r="AH335" s="90"/>
      <c r="AI335" s="90"/>
      <c r="AJ335" s="90"/>
      <c r="AK335" s="90"/>
      <c r="AL335" s="90"/>
      <c r="AM335" s="90"/>
      <c r="AN335" s="90"/>
      <c r="AO335" s="90"/>
      <c r="AP335" s="90"/>
      <c r="AQ335" s="90"/>
      <c r="AR335" s="90"/>
      <c r="AS335" s="39" t="str">
        <f t="shared" ref="AS335" si="497">IF(AT334=AT335,"○","×")</f>
        <v>○</v>
      </c>
      <c r="AT335" s="36">
        <f t="shared" ref="AT335" si="498">COUNTIF(N335:AR335,"ａ")+COUNTIF(N335:AR335,"ｂ")+COUNTIF(N335:AR335,"ｃ")</f>
        <v>0</v>
      </c>
    </row>
    <row r="336" spans="1:46" ht="21" customHeight="1">
      <c r="A336" s="143">
        <v>167</v>
      </c>
      <c r="B336" s="145"/>
      <c r="C336" s="145"/>
      <c r="D336" s="146"/>
      <c r="E336" s="137" t="str">
        <f>IF(D336=""," ",DATEDIF(D336,K336,"Y")&amp;"歳"&amp;DATEDIF(D336,K336,"YM")&amp;"カ月")</f>
        <v xml:space="preserve"> </v>
      </c>
      <c r="F336" s="138"/>
      <c r="G336" s="138"/>
      <c r="H336" s="138"/>
      <c r="I336" s="138"/>
      <c r="J336" s="40" t="s">
        <v>8</v>
      </c>
      <c r="K336" s="139">
        <f>DATE($B1,$D1,1)</f>
        <v>44378</v>
      </c>
      <c r="L336" s="139">
        <f>DATEDIF(D336,K336,"Y")</f>
        <v>121</v>
      </c>
      <c r="M336" s="121" t="str">
        <f t="shared" si="432"/>
        <v>×</v>
      </c>
      <c r="N336" s="87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  <c r="AA336" s="86"/>
      <c r="AB336" s="86"/>
      <c r="AC336" s="86"/>
      <c r="AD336" s="86"/>
      <c r="AE336" s="86"/>
      <c r="AF336" s="86"/>
      <c r="AG336" s="86"/>
      <c r="AH336" s="86"/>
      <c r="AI336" s="86"/>
      <c r="AJ336" s="86"/>
      <c r="AK336" s="86"/>
      <c r="AL336" s="86"/>
      <c r="AM336" s="86"/>
      <c r="AN336" s="86"/>
      <c r="AO336" s="86"/>
      <c r="AP336" s="86"/>
      <c r="AQ336" s="86"/>
      <c r="AR336" s="86"/>
      <c r="AS336" s="41">
        <f>SUM(N336:AR336)</f>
        <v>0</v>
      </c>
      <c r="AT336" s="36">
        <f t="shared" ref="AT336" si="499">COUNT(N336:AR336)</f>
        <v>0</v>
      </c>
    </row>
    <row r="337" spans="1:46" ht="21" customHeight="1" thickBot="1">
      <c r="A337" s="144"/>
      <c r="B337" s="114"/>
      <c r="C337" s="114"/>
      <c r="D337" s="116"/>
      <c r="E337" s="137"/>
      <c r="F337" s="118"/>
      <c r="G337" s="118"/>
      <c r="H337" s="118"/>
      <c r="I337" s="118"/>
      <c r="J337" s="38" t="s">
        <v>24</v>
      </c>
      <c r="K337" s="140"/>
      <c r="L337" s="141"/>
      <c r="M337" s="142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  <c r="AA337" s="90"/>
      <c r="AB337" s="90"/>
      <c r="AC337" s="90"/>
      <c r="AD337" s="90"/>
      <c r="AE337" s="90"/>
      <c r="AF337" s="90"/>
      <c r="AG337" s="90"/>
      <c r="AH337" s="90"/>
      <c r="AI337" s="90"/>
      <c r="AJ337" s="90"/>
      <c r="AK337" s="90"/>
      <c r="AL337" s="90"/>
      <c r="AM337" s="90"/>
      <c r="AN337" s="90"/>
      <c r="AO337" s="90"/>
      <c r="AP337" s="90"/>
      <c r="AQ337" s="90"/>
      <c r="AR337" s="90"/>
      <c r="AS337" s="39" t="str">
        <f t="shared" ref="AS337" si="500">IF(AT336=AT337,"○","×")</f>
        <v>○</v>
      </c>
      <c r="AT337" s="36">
        <f t="shared" ref="AT337" si="501">COUNTIF(N337:AR337,"ａ")+COUNTIF(N337:AR337,"ｂ")+COUNTIF(N337:AR337,"ｃ")</f>
        <v>0</v>
      </c>
    </row>
    <row r="338" spans="1:46" ht="21" customHeight="1">
      <c r="A338" s="143">
        <v>168</v>
      </c>
      <c r="B338" s="145"/>
      <c r="C338" s="145"/>
      <c r="D338" s="146"/>
      <c r="E338" s="137" t="str">
        <f>IF(D338=""," ",DATEDIF(D338,K338,"Y")&amp;"歳"&amp;DATEDIF(D338,K338,"YM")&amp;"カ月")</f>
        <v xml:space="preserve"> </v>
      </c>
      <c r="F338" s="138"/>
      <c r="G338" s="138"/>
      <c r="H338" s="138"/>
      <c r="I338" s="138"/>
      <c r="J338" s="40" t="s">
        <v>8</v>
      </c>
      <c r="K338" s="139">
        <f>DATE($B1,$D1,1)</f>
        <v>44378</v>
      </c>
      <c r="L338" s="139">
        <f>DATEDIF(D338,K338,"Y")</f>
        <v>121</v>
      </c>
      <c r="M338" s="121" t="str">
        <f t="shared" si="432"/>
        <v>×</v>
      </c>
      <c r="N338" s="87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  <c r="AA338" s="86"/>
      <c r="AB338" s="86"/>
      <c r="AC338" s="86"/>
      <c r="AD338" s="86"/>
      <c r="AE338" s="86"/>
      <c r="AF338" s="86"/>
      <c r="AG338" s="86"/>
      <c r="AH338" s="86"/>
      <c r="AI338" s="86"/>
      <c r="AJ338" s="86"/>
      <c r="AK338" s="86"/>
      <c r="AL338" s="86"/>
      <c r="AM338" s="86"/>
      <c r="AN338" s="86"/>
      <c r="AO338" s="86"/>
      <c r="AP338" s="86"/>
      <c r="AQ338" s="86"/>
      <c r="AR338" s="86"/>
      <c r="AS338" s="41">
        <f>SUM(N338:AR338)</f>
        <v>0</v>
      </c>
      <c r="AT338" s="36">
        <f t="shared" ref="AT338" si="502">COUNT(N338:AR338)</f>
        <v>0</v>
      </c>
    </row>
    <row r="339" spans="1:46" ht="21" customHeight="1" thickBot="1">
      <c r="A339" s="144"/>
      <c r="B339" s="114"/>
      <c r="C339" s="114"/>
      <c r="D339" s="116"/>
      <c r="E339" s="137"/>
      <c r="F339" s="118"/>
      <c r="G339" s="118"/>
      <c r="H339" s="118"/>
      <c r="I339" s="118"/>
      <c r="J339" s="38" t="s">
        <v>24</v>
      </c>
      <c r="K339" s="140"/>
      <c r="L339" s="141"/>
      <c r="M339" s="142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  <c r="AA339" s="90"/>
      <c r="AB339" s="90"/>
      <c r="AC339" s="90"/>
      <c r="AD339" s="90"/>
      <c r="AE339" s="90"/>
      <c r="AF339" s="90"/>
      <c r="AG339" s="90"/>
      <c r="AH339" s="90"/>
      <c r="AI339" s="90"/>
      <c r="AJ339" s="90"/>
      <c r="AK339" s="90"/>
      <c r="AL339" s="90"/>
      <c r="AM339" s="90"/>
      <c r="AN339" s="90"/>
      <c r="AO339" s="90"/>
      <c r="AP339" s="90"/>
      <c r="AQ339" s="90"/>
      <c r="AR339" s="90"/>
      <c r="AS339" s="39" t="str">
        <f t="shared" ref="AS339" si="503">IF(AT338=AT339,"○","×")</f>
        <v>○</v>
      </c>
      <c r="AT339" s="36">
        <f t="shared" ref="AT339" si="504">COUNTIF(N339:AR339,"ａ")+COUNTIF(N339:AR339,"ｂ")+COUNTIF(N339:AR339,"ｃ")</f>
        <v>0</v>
      </c>
    </row>
    <row r="340" spans="1:46" ht="21" customHeight="1">
      <c r="A340" s="143">
        <v>169</v>
      </c>
      <c r="B340" s="145"/>
      <c r="C340" s="145"/>
      <c r="D340" s="146"/>
      <c r="E340" s="137" t="str">
        <f>IF(D340=""," ",DATEDIF(D340,K340,"Y")&amp;"歳"&amp;DATEDIF(D340,K340,"YM")&amp;"カ月")</f>
        <v xml:space="preserve"> </v>
      </c>
      <c r="F340" s="138"/>
      <c r="G340" s="138"/>
      <c r="H340" s="138"/>
      <c r="I340" s="138"/>
      <c r="J340" s="40" t="s">
        <v>8</v>
      </c>
      <c r="K340" s="139">
        <f>DATE($B1,$D1,1)</f>
        <v>44378</v>
      </c>
      <c r="L340" s="139">
        <f>DATEDIF(D340,K340,"Y")</f>
        <v>121</v>
      </c>
      <c r="M340" s="121" t="str">
        <f t="shared" si="432"/>
        <v>×</v>
      </c>
      <c r="N340" s="87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  <c r="AA340" s="86"/>
      <c r="AB340" s="86"/>
      <c r="AC340" s="86"/>
      <c r="AD340" s="86"/>
      <c r="AE340" s="86"/>
      <c r="AF340" s="86"/>
      <c r="AG340" s="86"/>
      <c r="AH340" s="86"/>
      <c r="AI340" s="86"/>
      <c r="AJ340" s="86"/>
      <c r="AK340" s="86"/>
      <c r="AL340" s="86"/>
      <c r="AM340" s="86"/>
      <c r="AN340" s="86"/>
      <c r="AO340" s="86"/>
      <c r="AP340" s="86"/>
      <c r="AQ340" s="86"/>
      <c r="AR340" s="86"/>
      <c r="AS340" s="41">
        <f>SUM(N340:AR340)</f>
        <v>0</v>
      </c>
      <c r="AT340" s="36">
        <f t="shared" ref="AT340" si="505">COUNT(N340:AR340)</f>
        <v>0</v>
      </c>
    </row>
    <row r="341" spans="1:46" ht="21" customHeight="1" thickBot="1">
      <c r="A341" s="144"/>
      <c r="B341" s="114"/>
      <c r="C341" s="114"/>
      <c r="D341" s="116"/>
      <c r="E341" s="137"/>
      <c r="F341" s="118"/>
      <c r="G341" s="118"/>
      <c r="H341" s="118"/>
      <c r="I341" s="118"/>
      <c r="J341" s="38" t="s">
        <v>24</v>
      </c>
      <c r="K341" s="140"/>
      <c r="L341" s="141"/>
      <c r="M341" s="142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  <c r="AB341" s="90"/>
      <c r="AC341" s="90"/>
      <c r="AD341" s="90"/>
      <c r="AE341" s="90"/>
      <c r="AF341" s="90"/>
      <c r="AG341" s="90"/>
      <c r="AH341" s="90"/>
      <c r="AI341" s="90"/>
      <c r="AJ341" s="90"/>
      <c r="AK341" s="90"/>
      <c r="AL341" s="90"/>
      <c r="AM341" s="90"/>
      <c r="AN341" s="90"/>
      <c r="AO341" s="90"/>
      <c r="AP341" s="90"/>
      <c r="AQ341" s="90"/>
      <c r="AR341" s="90"/>
      <c r="AS341" s="39" t="str">
        <f t="shared" ref="AS341" si="506">IF(AT340=AT341,"○","×")</f>
        <v>○</v>
      </c>
      <c r="AT341" s="36">
        <f t="shared" ref="AT341" si="507">COUNTIF(N341:AR341,"ａ")+COUNTIF(N341:AR341,"ｂ")+COUNTIF(N341:AR341,"ｃ")</f>
        <v>0</v>
      </c>
    </row>
    <row r="342" spans="1:46" ht="21" customHeight="1">
      <c r="A342" s="143">
        <v>170</v>
      </c>
      <c r="B342" s="145"/>
      <c r="C342" s="145"/>
      <c r="D342" s="146"/>
      <c r="E342" s="137" t="str">
        <f>IF(D342=""," ",DATEDIF(D342,K342,"Y")&amp;"歳"&amp;DATEDIF(D342,K342,"YM")&amp;"カ月")</f>
        <v xml:space="preserve"> </v>
      </c>
      <c r="F342" s="138"/>
      <c r="G342" s="138"/>
      <c r="H342" s="138"/>
      <c r="I342" s="138"/>
      <c r="J342" s="40" t="s">
        <v>8</v>
      </c>
      <c r="K342" s="139">
        <f>DATE($B1,$D1,1)</f>
        <v>44378</v>
      </c>
      <c r="L342" s="139">
        <f>DATEDIF(D342,K342,"Y")</f>
        <v>121</v>
      </c>
      <c r="M342" s="121" t="str">
        <f t="shared" si="432"/>
        <v>×</v>
      </c>
      <c r="N342" s="87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  <c r="AA342" s="86"/>
      <c r="AB342" s="86"/>
      <c r="AC342" s="86"/>
      <c r="AD342" s="86"/>
      <c r="AE342" s="86"/>
      <c r="AF342" s="86"/>
      <c r="AG342" s="86"/>
      <c r="AH342" s="86"/>
      <c r="AI342" s="86"/>
      <c r="AJ342" s="86"/>
      <c r="AK342" s="86"/>
      <c r="AL342" s="86"/>
      <c r="AM342" s="86"/>
      <c r="AN342" s="86"/>
      <c r="AO342" s="86"/>
      <c r="AP342" s="86"/>
      <c r="AQ342" s="86"/>
      <c r="AR342" s="86"/>
      <c r="AS342" s="41">
        <f>SUM(N342:AR342)</f>
        <v>0</v>
      </c>
      <c r="AT342" s="36">
        <f t="shared" ref="AT342" si="508">COUNT(N342:AR342)</f>
        <v>0</v>
      </c>
    </row>
    <row r="343" spans="1:46" ht="21" customHeight="1" thickBot="1">
      <c r="A343" s="144"/>
      <c r="B343" s="114"/>
      <c r="C343" s="114"/>
      <c r="D343" s="116"/>
      <c r="E343" s="137"/>
      <c r="F343" s="118"/>
      <c r="G343" s="118"/>
      <c r="H343" s="118"/>
      <c r="I343" s="118"/>
      <c r="J343" s="38" t="s">
        <v>24</v>
      </c>
      <c r="K343" s="140"/>
      <c r="L343" s="141"/>
      <c r="M343" s="142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  <c r="AA343" s="90"/>
      <c r="AB343" s="90"/>
      <c r="AC343" s="90"/>
      <c r="AD343" s="90"/>
      <c r="AE343" s="90"/>
      <c r="AF343" s="90"/>
      <c r="AG343" s="90"/>
      <c r="AH343" s="90"/>
      <c r="AI343" s="90"/>
      <c r="AJ343" s="90"/>
      <c r="AK343" s="90"/>
      <c r="AL343" s="90"/>
      <c r="AM343" s="90"/>
      <c r="AN343" s="90"/>
      <c r="AO343" s="90"/>
      <c r="AP343" s="90"/>
      <c r="AQ343" s="90"/>
      <c r="AR343" s="90"/>
      <c r="AS343" s="39" t="str">
        <f t="shared" ref="AS343" si="509">IF(AT342=AT343,"○","×")</f>
        <v>○</v>
      </c>
      <c r="AT343" s="36">
        <f t="shared" ref="AT343" si="510">COUNTIF(N343:AR343,"ａ")+COUNTIF(N343:AR343,"ｂ")+COUNTIF(N343:AR343,"ｃ")</f>
        <v>0</v>
      </c>
    </row>
    <row r="344" spans="1:46" ht="21" customHeight="1">
      <c r="A344" s="143">
        <v>171</v>
      </c>
      <c r="B344" s="145"/>
      <c r="C344" s="145"/>
      <c r="D344" s="146"/>
      <c r="E344" s="137" t="str">
        <f>IF(D344=""," ",DATEDIF(D344,K344,"Y")&amp;"歳"&amp;DATEDIF(D344,K344,"YM")&amp;"カ月")</f>
        <v xml:space="preserve"> </v>
      </c>
      <c r="F344" s="138"/>
      <c r="G344" s="138"/>
      <c r="H344" s="138"/>
      <c r="I344" s="138"/>
      <c r="J344" s="40" t="s">
        <v>8</v>
      </c>
      <c r="K344" s="139">
        <f>DATE($B1,$D1,1)</f>
        <v>44378</v>
      </c>
      <c r="L344" s="139">
        <f>DATEDIF(D344,K344,"Y")</f>
        <v>121</v>
      </c>
      <c r="M344" s="121" t="str">
        <f t="shared" si="432"/>
        <v>×</v>
      </c>
      <c r="N344" s="87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  <c r="Z344" s="86"/>
      <c r="AA344" s="86"/>
      <c r="AB344" s="86"/>
      <c r="AC344" s="86"/>
      <c r="AD344" s="86"/>
      <c r="AE344" s="86"/>
      <c r="AF344" s="86"/>
      <c r="AG344" s="86"/>
      <c r="AH344" s="86"/>
      <c r="AI344" s="86"/>
      <c r="AJ344" s="86"/>
      <c r="AK344" s="86"/>
      <c r="AL344" s="86"/>
      <c r="AM344" s="86"/>
      <c r="AN344" s="86"/>
      <c r="AO344" s="86"/>
      <c r="AP344" s="86"/>
      <c r="AQ344" s="86"/>
      <c r="AR344" s="86"/>
      <c r="AS344" s="41">
        <f>SUM(N344:AR344)</f>
        <v>0</v>
      </c>
      <c r="AT344" s="36">
        <f t="shared" ref="AT344" si="511">COUNT(N344:AR344)</f>
        <v>0</v>
      </c>
    </row>
    <row r="345" spans="1:46" ht="21" customHeight="1" thickBot="1">
      <c r="A345" s="144"/>
      <c r="B345" s="114"/>
      <c r="C345" s="114"/>
      <c r="D345" s="116"/>
      <c r="E345" s="137"/>
      <c r="F345" s="118"/>
      <c r="G345" s="118"/>
      <c r="H345" s="118"/>
      <c r="I345" s="118"/>
      <c r="J345" s="38" t="s">
        <v>24</v>
      </c>
      <c r="K345" s="140"/>
      <c r="L345" s="141"/>
      <c r="M345" s="142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  <c r="AA345" s="90"/>
      <c r="AB345" s="90"/>
      <c r="AC345" s="90"/>
      <c r="AD345" s="90"/>
      <c r="AE345" s="90"/>
      <c r="AF345" s="90"/>
      <c r="AG345" s="90"/>
      <c r="AH345" s="90"/>
      <c r="AI345" s="90"/>
      <c r="AJ345" s="90"/>
      <c r="AK345" s="90"/>
      <c r="AL345" s="90"/>
      <c r="AM345" s="90"/>
      <c r="AN345" s="90"/>
      <c r="AO345" s="90"/>
      <c r="AP345" s="90"/>
      <c r="AQ345" s="90"/>
      <c r="AR345" s="90"/>
      <c r="AS345" s="39" t="str">
        <f t="shared" ref="AS345" si="512">IF(AT344=AT345,"○","×")</f>
        <v>○</v>
      </c>
      <c r="AT345" s="36">
        <f t="shared" ref="AT345" si="513">COUNTIF(N345:AR345,"ａ")+COUNTIF(N345:AR345,"ｂ")+COUNTIF(N345:AR345,"ｃ")</f>
        <v>0</v>
      </c>
    </row>
    <row r="346" spans="1:46" ht="21" customHeight="1">
      <c r="A346" s="143">
        <v>172</v>
      </c>
      <c r="B346" s="145"/>
      <c r="C346" s="145"/>
      <c r="D346" s="146"/>
      <c r="E346" s="137" t="str">
        <f>IF(D346=""," ",DATEDIF(D346,K346,"Y")&amp;"歳"&amp;DATEDIF(D346,K346,"YM")&amp;"カ月")</f>
        <v xml:space="preserve"> </v>
      </c>
      <c r="F346" s="138"/>
      <c r="G346" s="138"/>
      <c r="H346" s="138"/>
      <c r="I346" s="138"/>
      <c r="J346" s="40" t="s">
        <v>8</v>
      </c>
      <c r="K346" s="139">
        <f>DATE($B1,$D1,1)</f>
        <v>44378</v>
      </c>
      <c r="L346" s="139">
        <f>DATEDIF(D346,K346,"Y")</f>
        <v>121</v>
      </c>
      <c r="M346" s="121" t="str">
        <f t="shared" si="432"/>
        <v>×</v>
      </c>
      <c r="N346" s="87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  <c r="AA346" s="86"/>
      <c r="AB346" s="86"/>
      <c r="AC346" s="86"/>
      <c r="AD346" s="86"/>
      <c r="AE346" s="86"/>
      <c r="AF346" s="86"/>
      <c r="AG346" s="86"/>
      <c r="AH346" s="86"/>
      <c r="AI346" s="86"/>
      <c r="AJ346" s="86"/>
      <c r="AK346" s="86"/>
      <c r="AL346" s="86"/>
      <c r="AM346" s="86"/>
      <c r="AN346" s="86"/>
      <c r="AO346" s="86"/>
      <c r="AP346" s="86"/>
      <c r="AQ346" s="86"/>
      <c r="AR346" s="86"/>
      <c r="AS346" s="41">
        <f>SUM(N346:AR346)</f>
        <v>0</v>
      </c>
      <c r="AT346" s="36">
        <f t="shared" ref="AT346" si="514">COUNT(N346:AR346)</f>
        <v>0</v>
      </c>
    </row>
    <row r="347" spans="1:46" ht="21" customHeight="1" thickBot="1">
      <c r="A347" s="144"/>
      <c r="B347" s="114"/>
      <c r="C347" s="114"/>
      <c r="D347" s="116"/>
      <c r="E347" s="137"/>
      <c r="F347" s="118"/>
      <c r="G347" s="118"/>
      <c r="H347" s="118"/>
      <c r="I347" s="118"/>
      <c r="J347" s="38" t="s">
        <v>24</v>
      </c>
      <c r="K347" s="140"/>
      <c r="L347" s="141"/>
      <c r="M347" s="142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  <c r="AA347" s="90"/>
      <c r="AB347" s="90"/>
      <c r="AC347" s="90"/>
      <c r="AD347" s="90"/>
      <c r="AE347" s="90"/>
      <c r="AF347" s="90"/>
      <c r="AG347" s="90"/>
      <c r="AH347" s="90"/>
      <c r="AI347" s="90"/>
      <c r="AJ347" s="90"/>
      <c r="AK347" s="90"/>
      <c r="AL347" s="90"/>
      <c r="AM347" s="90"/>
      <c r="AN347" s="90"/>
      <c r="AO347" s="90"/>
      <c r="AP347" s="90"/>
      <c r="AQ347" s="90"/>
      <c r="AR347" s="90"/>
      <c r="AS347" s="39" t="str">
        <f t="shared" ref="AS347" si="515">IF(AT346=AT347,"○","×")</f>
        <v>○</v>
      </c>
      <c r="AT347" s="36">
        <f t="shared" ref="AT347" si="516">COUNTIF(N347:AR347,"ａ")+COUNTIF(N347:AR347,"ｂ")+COUNTIF(N347:AR347,"ｃ")</f>
        <v>0</v>
      </c>
    </row>
    <row r="348" spans="1:46" ht="21" customHeight="1">
      <c r="A348" s="143">
        <v>173</v>
      </c>
      <c r="B348" s="145"/>
      <c r="C348" s="145"/>
      <c r="D348" s="146"/>
      <c r="E348" s="137" t="str">
        <f>IF(D348=""," ",DATEDIF(D348,K348,"Y")&amp;"歳"&amp;DATEDIF(D348,K348,"YM")&amp;"カ月")</f>
        <v xml:space="preserve"> </v>
      </c>
      <c r="F348" s="138"/>
      <c r="G348" s="138"/>
      <c r="H348" s="138"/>
      <c r="I348" s="138"/>
      <c r="J348" s="40" t="s">
        <v>8</v>
      </c>
      <c r="K348" s="139">
        <f>DATE($B1,$D1,1)</f>
        <v>44378</v>
      </c>
      <c r="L348" s="139">
        <f>DATEDIF(D348,K348,"Y")</f>
        <v>121</v>
      </c>
      <c r="M348" s="121" t="str">
        <f t="shared" si="432"/>
        <v>×</v>
      </c>
      <c r="N348" s="87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  <c r="AA348" s="86"/>
      <c r="AB348" s="86"/>
      <c r="AC348" s="86"/>
      <c r="AD348" s="86"/>
      <c r="AE348" s="86"/>
      <c r="AF348" s="86"/>
      <c r="AG348" s="86"/>
      <c r="AH348" s="86"/>
      <c r="AI348" s="86"/>
      <c r="AJ348" s="86"/>
      <c r="AK348" s="86"/>
      <c r="AL348" s="86"/>
      <c r="AM348" s="86"/>
      <c r="AN348" s="86"/>
      <c r="AO348" s="86"/>
      <c r="AP348" s="86"/>
      <c r="AQ348" s="86"/>
      <c r="AR348" s="86"/>
      <c r="AS348" s="41">
        <f>SUM(N348:AR348)</f>
        <v>0</v>
      </c>
      <c r="AT348" s="36">
        <f t="shared" ref="AT348" si="517">COUNT(N348:AR348)</f>
        <v>0</v>
      </c>
    </row>
    <row r="349" spans="1:46" ht="21" customHeight="1" thickBot="1">
      <c r="A349" s="144"/>
      <c r="B349" s="114"/>
      <c r="C349" s="114"/>
      <c r="D349" s="116"/>
      <c r="E349" s="137"/>
      <c r="F349" s="118"/>
      <c r="G349" s="118"/>
      <c r="H349" s="118"/>
      <c r="I349" s="118"/>
      <c r="J349" s="38" t="s">
        <v>24</v>
      </c>
      <c r="K349" s="140"/>
      <c r="L349" s="141"/>
      <c r="M349" s="142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  <c r="AA349" s="90"/>
      <c r="AB349" s="90"/>
      <c r="AC349" s="90"/>
      <c r="AD349" s="90"/>
      <c r="AE349" s="90"/>
      <c r="AF349" s="90"/>
      <c r="AG349" s="90"/>
      <c r="AH349" s="90"/>
      <c r="AI349" s="90"/>
      <c r="AJ349" s="90"/>
      <c r="AK349" s="90"/>
      <c r="AL349" s="90"/>
      <c r="AM349" s="90"/>
      <c r="AN349" s="90"/>
      <c r="AO349" s="90"/>
      <c r="AP349" s="90"/>
      <c r="AQ349" s="90"/>
      <c r="AR349" s="90"/>
      <c r="AS349" s="39" t="str">
        <f t="shared" ref="AS349" si="518">IF(AT348=AT349,"○","×")</f>
        <v>○</v>
      </c>
      <c r="AT349" s="36">
        <f t="shared" ref="AT349" si="519">COUNTIF(N349:AR349,"ａ")+COUNTIF(N349:AR349,"ｂ")+COUNTIF(N349:AR349,"ｃ")</f>
        <v>0</v>
      </c>
    </row>
    <row r="350" spans="1:46" ht="21" customHeight="1">
      <c r="A350" s="143">
        <v>174</v>
      </c>
      <c r="B350" s="145"/>
      <c r="C350" s="145"/>
      <c r="D350" s="146"/>
      <c r="E350" s="137" t="str">
        <f>IF(D350=""," ",DATEDIF(D350,K350,"Y")&amp;"歳"&amp;DATEDIF(D350,K350,"YM")&amp;"カ月")</f>
        <v xml:space="preserve"> </v>
      </c>
      <c r="F350" s="138"/>
      <c r="G350" s="138"/>
      <c r="H350" s="138"/>
      <c r="I350" s="138"/>
      <c r="J350" s="40" t="s">
        <v>8</v>
      </c>
      <c r="K350" s="139">
        <f>DATE($B1,$D1,1)</f>
        <v>44378</v>
      </c>
      <c r="L350" s="139">
        <f>DATEDIF(D350,K350,"Y")</f>
        <v>121</v>
      </c>
      <c r="M350" s="121" t="str">
        <f t="shared" si="432"/>
        <v>×</v>
      </c>
      <c r="N350" s="87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  <c r="AA350" s="86"/>
      <c r="AB350" s="86"/>
      <c r="AC350" s="86"/>
      <c r="AD350" s="86"/>
      <c r="AE350" s="86"/>
      <c r="AF350" s="86"/>
      <c r="AG350" s="86"/>
      <c r="AH350" s="86"/>
      <c r="AI350" s="86"/>
      <c r="AJ350" s="86"/>
      <c r="AK350" s="86"/>
      <c r="AL350" s="86"/>
      <c r="AM350" s="86"/>
      <c r="AN350" s="86"/>
      <c r="AO350" s="86"/>
      <c r="AP350" s="86"/>
      <c r="AQ350" s="86"/>
      <c r="AR350" s="86"/>
      <c r="AS350" s="41">
        <f>SUM(N350:AR350)</f>
        <v>0</v>
      </c>
      <c r="AT350" s="36">
        <f t="shared" ref="AT350" si="520">COUNT(N350:AR350)</f>
        <v>0</v>
      </c>
    </row>
    <row r="351" spans="1:46" ht="21" customHeight="1" thickBot="1">
      <c r="A351" s="144"/>
      <c r="B351" s="114"/>
      <c r="C351" s="114"/>
      <c r="D351" s="116"/>
      <c r="E351" s="137"/>
      <c r="F351" s="118"/>
      <c r="G351" s="118"/>
      <c r="H351" s="118"/>
      <c r="I351" s="118"/>
      <c r="J351" s="38" t="s">
        <v>24</v>
      </c>
      <c r="K351" s="140"/>
      <c r="L351" s="141"/>
      <c r="M351" s="142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  <c r="AB351" s="90"/>
      <c r="AC351" s="90"/>
      <c r="AD351" s="90"/>
      <c r="AE351" s="90"/>
      <c r="AF351" s="90"/>
      <c r="AG351" s="90"/>
      <c r="AH351" s="90"/>
      <c r="AI351" s="90"/>
      <c r="AJ351" s="90"/>
      <c r="AK351" s="90"/>
      <c r="AL351" s="90"/>
      <c r="AM351" s="90"/>
      <c r="AN351" s="90"/>
      <c r="AO351" s="90"/>
      <c r="AP351" s="90"/>
      <c r="AQ351" s="90"/>
      <c r="AR351" s="90"/>
      <c r="AS351" s="39" t="str">
        <f t="shared" ref="AS351" si="521">IF(AT350=AT351,"○","×")</f>
        <v>○</v>
      </c>
      <c r="AT351" s="36">
        <f t="shared" ref="AT351" si="522">COUNTIF(N351:AR351,"ａ")+COUNTIF(N351:AR351,"ｂ")+COUNTIF(N351:AR351,"ｃ")</f>
        <v>0</v>
      </c>
    </row>
    <row r="352" spans="1:46" ht="21" customHeight="1">
      <c r="A352" s="143">
        <v>175</v>
      </c>
      <c r="B352" s="145"/>
      <c r="C352" s="145"/>
      <c r="D352" s="146"/>
      <c r="E352" s="137" t="str">
        <f>IF(D352=""," ",DATEDIF(D352,K352,"Y")&amp;"歳"&amp;DATEDIF(D352,K352,"YM")&amp;"カ月")</f>
        <v xml:space="preserve"> </v>
      </c>
      <c r="F352" s="138"/>
      <c r="G352" s="138"/>
      <c r="H352" s="138"/>
      <c r="I352" s="138"/>
      <c r="J352" s="40" t="s">
        <v>8</v>
      </c>
      <c r="K352" s="139">
        <f>DATE($B1,$D1,1)</f>
        <v>44378</v>
      </c>
      <c r="L352" s="139">
        <f>DATEDIF(D352,K352,"Y")</f>
        <v>121</v>
      </c>
      <c r="M352" s="121" t="str">
        <f t="shared" si="432"/>
        <v>×</v>
      </c>
      <c r="N352" s="87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  <c r="AK352" s="86"/>
      <c r="AL352" s="86"/>
      <c r="AM352" s="86"/>
      <c r="AN352" s="86"/>
      <c r="AO352" s="86"/>
      <c r="AP352" s="86"/>
      <c r="AQ352" s="86"/>
      <c r="AR352" s="86"/>
      <c r="AS352" s="41">
        <f>SUM(N352:AR352)</f>
        <v>0</v>
      </c>
      <c r="AT352" s="36">
        <f t="shared" ref="AT352" si="523">COUNT(N352:AR352)</f>
        <v>0</v>
      </c>
    </row>
    <row r="353" spans="1:46" ht="21" customHeight="1" thickBot="1">
      <c r="A353" s="144"/>
      <c r="B353" s="114"/>
      <c r="C353" s="114"/>
      <c r="D353" s="116"/>
      <c r="E353" s="137"/>
      <c r="F353" s="118"/>
      <c r="G353" s="118"/>
      <c r="H353" s="118"/>
      <c r="I353" s="118"/>
      <c r="J353" s="38" t="s">
        <v>24</v>
      </c>
      <c r="K353" s="140"/>
      <c r="L353" s="141"/>
      <c r="M353" s="142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  <c r="AA353" s="90"/>
      <c r="AB353" s="90"/>
      <c r="AC353" s="90"/>
      <c r="AD353" s="90"/>
      <c r="AE353" s="90"/>
      <c r="AF353" s="90"/>
      <c r="AG353" s="90"/>
      <c r="AH353" s="90"/>
      <c r="AI353" s="90"/>
      <c r="AJ353" s="90"/>
      <c r="AK353" s="90"/>
      <c r="AL353" s="90"/>
      <c r="AM353" s="90"/>
      <c r="AN353" s="90"/>
      <c r="AO353" s="90"/>
      <c r="AP353" s="90"/>
      <c r="AQ353" s="90"/>
      <c r="AR353" s="90"/>
      <c r="AS353" s="39" t="str">
        <f t="shared" ref="AS353" si="524">IF(AT352=AT353,"○","×")</f>
        <v>○</v>
      </c>
      <c r="AT353" s="36">
        <f t="shared" ref="AT353" si="525">COUNTIF(N353:AR353,"ａ")+COUNTIF(N353:AR353,"ｂ")+COUNTIF(N353:AR353,"ｃ")</f>
        <v>0</v>
      </c>
    </row>
    <row r="354" spans="1:46" ht="21" customHeight="1">
      <c r="A354" s="143">
        <v>176</v>
      </c>
      <c r="B354" s="145"/>
      <c r="C354" s="145"/>
      <c r="D354" s="146"/>
      <c r="E354" s="137" t="str">
        <f>IF(D354=""," ",DATEDIF(D354,K354,"Y")&amp;"歳"&amp;DATEDIF(D354,K354,"YM")&amp;"カ月")</f>
        <v xml:space="preserve"> </v>
      </c>
      <c r="F354" s="138"/>
      <c r="G354" s="138"/>
      <c r="H354" s="138"/>
      <c r="I354" s="138"/>
      <c r="J354" s="40" t="s">
        <v>8</v>
      </c>
      <c r="K354" s="139">
        <f>DATE($B1,$D1,1)</f>
        <v>44378</v>
      </c>
      <c r="L354" s="139">
        <f>DATEDIF(D354,K354,"Y")</f>
        <v>121</v>
      </c>
      <c r="M354" s="121" t="str">
        <f t="shared" si="432"/>
        <v>×</v>
      </c>
      <c r="N354" s="87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  <c r="AK354" s="86"/>
      <c r="AL354" s="86"/>
      <c r="AM354" s="86"/>
      <c r="AN354" s="86"/>
      <c r="AO354" s="86"/>
      <c r="AP354" s="86"/>
      <c r="AQ354" s="86"/>
      <c r="AR354" s="86"/>
      <c r="AS354" s="41">
        <f>SUM(N354:AR354)</f>
        <v>0</v>
      </c>
      <c r="AT354" s="36">
        <f t="shared" ref="AT354" si="526">COUNT(N354:AR354)</f>
        <v>0</v>
      </c>
    </row>
    <row r="355" spans="1:46" ht="21" customHeight="1" thickBot="1">
      <c r="A355" s="144"/>
      <c r="B355" s="114"/>
      <c r="C355" s="114"/>
      <c r="D355" s="116"/>
      <c r="E355" s="137"/>
      <c r="F355" s="118"/>
      <c r="G355" s="118"/>
      <c r="H355" s="118"/>
      <c r="I355" s="118"/>
      <c r="J355" s="38" t="s">
        <v>24</v>
      </c>
      <c r="K355" s="140"/>
      <c r="L355" s="141"/>
      <c r="M355" s="142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  <c r="AA355" s="90"/>
      <c r="AB355" s="90"/>
      <c r="AC355" s="90"/>
      <c r="AD355" s="90"/>
      <c r="AE355" s="90"/>
      <c r="AF355" s="90"/>
      <c r="AG355" s="90"/>
      <c r="AH355" s="90"/>
      <c r="AI355" s="90"/>
      <c r="AJ355" s="90"/>
      <c r="AK355" s="90"/>
      <c r="AL355" s="90"/>
      <c r="AM355" s="90"/>
      <c r="AN355" s="90"/>
      <c r="AO355" s="90"/>
      <c r="AP355" s="90"/>
      <c r="AQ355" s="90"/>
      <c r="AR355" s="90"/>
      <c r="AS355" s="39" t="str">
        <f t="shared" ref="AS355" si="527">IF(AT354=AT355,"○","×")</f>
        <v>○</v>
      </c>
      <c r="AT355" s="36">
        <f t="shared" ref="AT355" si="528">COUNTIF(N355:AR355,"ａ")+COUNTIF(N355:AR355,"ｂ")+COUNTIF(N355:AR355,"ｃ")</f>
        <v>0</v>
      </c>
    </row>
    <row r="356" spans="1:46" ht="21" customHeight="1">
      <c r="A356" s="143">
        <v>177</v>
      </c>
      <c r="B356" s="145"/>
      <c r="C356" s="145"/>
      <c r="D356" s="146"/>
      <c r="E356" s="137" t="str">
        <f>IF(D356=""," ",DATEDIF(D356,K356,"Y")&amp;"歳"&amp;DATEDIF(D356,K356,"YM")&amp;"カ月")</f>
        <v xml:space="preserve"> </v>
      </c>
      <c r="F356" s="138"/>
      <c r="G356" s="138"/>
      <c r="H356" s="138"/>
      <c r="I356" s="138"/>
      <c r="J356" s="40" t="s">
        <v>8</v>
      </c>
      <c r="K356" s="139">
        <f>DATE($B1,$D1,1)</f>
        <v>44378</v>
      </c>
      <c r="L356" s="139">
        <f>DATEDIF(D356,K356,"Y")</f>
        <v>121</v>
      </c>
      <c r="M356" s="121" t="str">
        <f t="shared" ref="M356:M400" si="529">IF(L356=0,"○",IF(L356=1,"△",IF(L356=2,"□",IF(L356=3,"◇","×"))))</f>
        <v>×</v>
      </c>
      <c r="N356" s="87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  <c r="AK356" s="86"/>
      <c r="AL356" s="86"/>
      <c r="AM356" s="86"/>
      <c r="AN356" s="86"/>
      <c r="AO356" s="86"/>
      <c r="AP356" s="86"/>
      <c r="AQ356" s="86"/>
      <c r="AR356" s="86"/>
      <c r="AS356" s="41">
        <f>SUM(N356:AR356)</f>
        <v>0</v>
      </c>
      <c r="AT356" s="36">
        <f t="shared" ref="AT356" si="530">COUNT(N356:AR356)</f>
        <v>0</v>
      </c>
    </row>
    <row r="357" spans="1:46" ht="21" customHeight="1" thickBot="1">
      <c r="A357" s="144"/>
      <c r="B357" s="114"/>
      <c r="C357" s="114"/>
      <c r="D357" s="116"/>
      <c r="E357" s="137"/>
      <c r="F357" s="118"/>
      <c r="G357" s="118"/>
      <c r="H357" s="118"/>
      <c r="I357" s="118"/>
      <c r="J357" s="38" t="s">
        <v>24</v>
      </c>
      <c r="K357" s="140"/>
      <c r="L357" s="141"/>
      <c r="M357" s="142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  <c r="AA357" s="90"/>
      <c r="AB357" s="90"/>
      <c r="AC357" s="90"/>
      <c r="AD357" s="90"/>
      <c r="AE357" s="90"/>
      <c r="AF357" s="90"/>
      <c r="AG357" s="90"/>
      <c r="AH357" s="90"/>
      <c r="AI357" s="90"/>
      <c r="AJ357" s="90"/>
      <c r="AK357" s="90"/>
      <c r="AL357" s="90"/>
      <c r="AM357" s="90"/>
      <c r="AN357" s="90"/>
      <c r="AO357" s="90"/>
      <c r="AP357" s="90"/>
      <c r="AQ357" s="90"/>
      <c r="AR357" s="90"/>
      <c r="AS357" s="39" t="str">
        <f t="shared" ref="AS357" si="531">IF(AT356=AT357,"○","×")</f>
        <v>○</v>
      </c>
      <c r="AT357" s="36">
        <f t="shared" ref="AT357" si="532">COUNTIF(N357:AR357,"ａ")+COUNTIF(N357:AR357,"ｂ")+COUNTIF(N357:AR357,"ｃ")</f>
        <v>0</v>
      </c>
    </row>
    <row r="358" spans="1:46" ht="21" customHeight="1">
      <c r="A358" s="143">
        <v>178</v>
      </c>
      <c r="B358" s="145"/>
      <c r="C358" s="145"/>
      <c r="D358" s="146"/>
      <c r="E358" s="137" t="str">
        <f>IF(D358=""," ",DATEDIF(D358,K358,"Y")&amp;"歳"&amp;DATEDIF(D358,K358,"YM")&amp;"カ月")</f>
        <v xml:space="preserve"> </v>
      </c>
      <c r="F358" s="138"/>
      <c r="G358" s="138"/>
      <c r="H358" s="138"/>
      <c r="I358" s="138"/>
      <c r="J358" s="40" t="s">
        <v>8</v>
      </c>
      <c r="K358" s="139">
        <f>DATE($B1,$D1,1)</f>
        <v>44378</v>
      </c>
      <c r="L358" s="139">
        <f>DATEDIF(D358,K358,"Y")</f>
        <v>121</v>
      </c>
      <c r="M358" s="121" t="str">
        <f t="shared" si="529"/>
        <v>×</v>
      </c>
      <c r="N358" s="87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86"/>
      <c r="AA358" s="86"/>
      <c r="AB358" s="86"/>
      <c r="AC358" s="86"/>
      <c r="AD358" s="86"/>
      <c r="AE358" s="86"/>
      <c r="AF358" s="86"/>
      <c r="AG358" s="86"/>
      <c r="AH358" s="86"/>
      <c r="AI358" s="86"/>
      <c r="AJ358" s="86"/>
      <c r="AK358" s="86"/>
      <c r="AL358" s="86"/>
      <c r="AM358" s="86"/>
      <c r="AN358" s="86"/>
      <c r="AO358" s="86"/>
      <c r="AP358" s="86"/>
      <c r="AQ358" s="86"/>
      <c r="AR358" s="86"/>
      <c r="AS358" s="41">
        <f>SUM(N358:AR358)</f>
        <v>0</v>
      </c>
      <c r="AT358" s="36">
        <f t="shared" ref="AT358" si="533">COUNT(N358:AR358)</f>
        <v>0</v>
      </c>
    </row>
    <row r="359" spans="1:46" ht="21" customHeight="1" thickBot="1">
      <c r="A359" s="144"/>
      <c r="B359" s="114"/>
      <c r="C359" s="114"/>
      <c r="D359" s="116"/>
      <c r="E359" s="137"/>
      <c r="F359" s="118"/>
      <c r="G359" s="118"/>
      <c r="H359" s="118"/>
      <c r="I359" s="118"/>
      <c r="J359" s="38" t="s">
        <v>24</v>
      </c>
      <c r="K359" s="140"/>
      <c r="L359" s="141"/>
      <c r="M359" s="142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  <c r="AB359" s="90"/>
      <c r="AC359" s="90"/>
      <c r="AD359" s="90"/>
      <c r="AE359" s="90"/>
      <c r="AF359" s="90"/>
      <c r="AG359" s="90"/>
      <c r="AH359" s="90"/>
      <c r="AI359" s="90"/>
      <c r="AJ359" s="90"/>
      <c r="AK359" s="90"/>
      <c r="AL359" s="90"/>
      <c r="AM359" s="90"/>
      <c r="AN359" s="90"/>
      <c r="AO359" s="90"/>
      <c r="AP359" s="90"/>
      <c r="AQ359" s="90"/>
      <c r="AR359" s="90"/>
      <c r="AS359" s="39" t="str">
        <f t="shared" ref="AS359" si="534">IF(AT358=AT359,"○","×")</f>
        <v>○</v>
      </c>
      <c r="AT359" s="36">
        <f t="shared" ref="AT359" si="535">COUNTIF(N359:AR359,"ａ")+COUNTIF(N359:AR359,"ｂ")+COUNTIF(N359:AR359,"ｃ")</f>
        <v>0</v>
      </c>
    </row>
    <row r="360" spans="1:46" ht="21" customHeight="1">
      <c r="A360" s="143">
        <v>179</v>
      </c>
      <c r="B360" s="145"/>
      <c r="C360" s="145"/>
      <c r="D360" s="146"/>
      <c r="E360" s="137" t="str">
        <f>IF(D360=""," ",DATEDIF(D360,K360,"Y")&amp;"歳"&amp;DATEDIF(D360,K360,"YM")&amp;"カ月")</f>
        <v xml:space="preserve"> </v>
      </c>
      <c r="F360" s="138"/>
      <c r="G360" s="138"/>
      <c r="H360" s="138"/>
      <c r="I360" s="138"/>
      <c r="J360" s="40" t="s">
        <v>8</v>
      </c>
      <c r="K360" s="139">
        <f>DATE($B1,$D1,1)</f>
        <v>44378</v>
      </c>
      <c r="L360" s="139">
        <f>DATEDIF(D360,K360,"Y")</f>
        <v>121</v>
      </c>
      <c r="M360" s="121" t="str">
        <f t="shared" si="529"/>
        <v>×</v>
      </c>
      <c r="N360" s="87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86"/>
      <c r="AA360" s="86"/>
      <c r="AB360" s="86"/>
      <c r="AC360" s="86"/>
      <c r="AD360" s="86"/>
      <c r="AE360" s="86"/>
      <c r="AF360" s="86"/>
      <c r="AG360" s="86"/>
      <c r="AH360" s="86"/>
      <c r="AI360" s="86"/>
      <c r="AJ360" s="86"/>
      <c r="AK360" s="86"/>
      <c r="AL360" s="86"/>
      <c r="AM360" s="86"/>
      <c r="AN360" s="86"/>
      <c r="AO360" s="86"/>
      <c r="AP360" s="86"/>
      <c r="AQ360" s="86"/>
      <c r="AR360" s="86"/>
      <c r="AS360" s="41">
        <f>SUM(N360:AR360)</f>
        <v>0</v>
      </c>
      <c r="AT360" s="36">
        <f t="shared" ref="AT360" si="536">COUNT(N360:AR360)</f>
        <v>0</v>
      </c>
    </row>
    <row r="361" spans="1:46" ht="21" customHeight="1" thickBot="1">
      <c r="A361" s="144"/>
      <c r="B361" s="114"/>
      <c r="C361" s="114"/>
      <c r="D361" s="116"/>
      <c r="E361" s="137"/>
      <c r="F361" s="118"/>
      <c r="G361" s="118"/>
      <c r="H361" s="118"/>
      <c r="I361" s="118"/>
      <c r="J361" s="38" t="s">
        <v>24</v>
      </c>
      <c r="K361" s="140"/>
      <c r="L361" s="141"/>
      <c r="M361" s="142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  <c r="AC361" s="90"/>
      <c r="AD361" s="90"/>
      <c r="AE361" s="90"/>
      <c r="AF361" s="90"/>
      <c r="AG361" s="90"/>
      <c r="AH361" s="90"/>
      <c r="AI361" s="90"/>
      <c r="AJ361" s="90"/>
      <c r="AK361" s="90"/>
      <c r="AL361" s="90"/>
      <c r="AM361" s="90"/>
      <c r="AN361" s="90"/>
      <c r="AO361" s="90"/>
      <c r="AP361" s="90"/>
      <c r="AQ361" s="90"/>
      <c r="AR361" s="90"/>
      <c r="AS361" s="39" t="str">
        <f t="shared" ref="AS361" si="537">IF(AT360=AT361,"○","×")</f>
        <v>○</v>
      </c>
      <c r="AT361" s="36">
        <f t="shared" ref="AT361" si="538">COUNTIF(N361:AR361,"ａ")+COUNTIF(N361:AR361,"ｂ")+COUNTIF(N361:AR361,"ｃ")</f>
        <v>0</v>
      </c>
    </row>
    <row r="362" spans="1:46" ht="21" customHeight="1">
      <c r="A362" s="143">
        <v>180</v>
      </c>
      <c r="B362" s="145"/>
      <c r="C362" s="145"/>
      <c r="D362" s="146"/>
      <c r="E362" s="137" t="str">
        <f>IF(D362=""," ",DATEDIF(D362,K362,"Y")&amp;"歳"&amp;DATEDIF(D362,K362,"YM")&amp;"カ月")</f>
        <v xml:space="preserve"> </v>
      </c>
      <c r="F362" s="138"/>
      <c r="G362" s="138"/>
      <c r="H362" s="138"/>
      <c r="I362" s="138"/>
      <c r="J362" s="40" t="s">
        <v>8</v>
      </c>
      <c r="K362" s="139">
        <f>DATE($B1,$D1,1)</f>
        <v>44378</v>
      </c>
      <c r="L362" s="139">
        <f>DATEDIF(D362,K362,"Y")</f>
        <v>121</v>
      </c>
      <c r="M362" s="121" t="str">
        <f t="shared" si="529"/>
        <v>×</v>
      </c>
      <c r="N362" s="87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86"/>
      <c r="AA362" s="86"/>
      <c r="AB362" s="86"/>
      <c r="AC362" s="86"/>
      <c r="AD362" s="86"/>
      <c r="AE362" s="86"/>
      <c r="AF362" s="86"/>
      <c r="AG362" s="86"/>
      <c r="AH362" s="86"/>
      <c r="AI362" s="86"/>
      <c r="AJ362" s="86"/>
      <c r="AK362" s="86"/>
      <c r="AL362" s="86"/>
      <c r="AM362" s="86"/>
      <c r="AN362" s="86"/>
      <c r="AO362" s="86"/>
      <c r="AP362" s="86"/>
      <c r="AQ362" s="86"/>
      <c r="AR362" s="86"/>
      <c r="AS362" s="41">
        <f>SUM(N362:AR362)</f>
        <v>0</v>
      </c>
      <c r="AT362" s="36">
        <f t="shared" ref="AT362" si="539">COUNT(N362:AR362)</f>
        <v>0</v>
      </c>
    </row>
    <row r="363" spans="1:46" ht="21" customHeight="1" thickBot="1">
      <c r="A363" s="144"/>
      <c r="B363" s="114"/>
      <c r="C363" s="114"/>
      <c r="D363" s="116"/>
      <c r="E363" s="137"/>
      <c r="F363" s="118"/>
      <c r="G363" s="118"/>
      <c r="H363" s="118"/>
      <c r="I363" s="118"/>
      <c r="J363" s="38" t="s">
        <v>24</v>
      </c>
      <c r="K363" s="140"/>
      <c r="L363" s="141"/>
      <c r="M363" s="142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  <c r="AC363" s="90"/>
      <c r="AD363" s="90"/>
      <c r="AE363" s="90"/>
      <c r="AF363" s="90"/>
      <c r="AG363" s="90"/>
      <c r="AH363" s="90"/>
      <c r="AI363" s="90"/>
      <c r="AJ363" s="90"/>
      <c r="AK363" s="90"/>
      <c r="AL363" s="90"/>
      <c r="AM363" s="90"/>
      <c r="AN363" s="90"/>
      <c r="AO363" s="90"/>
      <c r="AP363" s="90"/>
      <c r="AQ363" s="90"/>
      <c r="AR363" s="90"/>
      <c r="AS363" s="39" t="str">
        <f t="shared" ref="AS363" si="540">IF(AT362=AT363,"○","×")</f>
        <v>○</v>
      </c>
      <c r="AT363" s="36">
        <f t="shared" ref="AT363" si="541">COUNTIF(N363:AR363,"ａ")+COUNTIF(N363:AR363,"ｂ")+COUNTIF(N363:AR363,"ｃ")</f>
        <v>0</v>
      </c>
    </row>
    <row r="364" spans="1:46" ht="21" customHeight="1">
      <c r="A364" s="143">
        <v>181</v>
      </c>
      <c r="B364" s="145"/>
      <c r="C364" s="145"/>
      <c r="D364" s="146"/>
      <c r="E364" s="137" t="str">
        <f>IF(D364=""," ",DATEDIF(D364,K364,"Y")&amp;"歳"&amp;DATEDIF(D364,K364,"YM")&amp;"カ月")</f>
        <v xml:space="preserve"> </v>
      </c>
      <c r="F364" s="138"/>
      <c r="G364" s="138"/>
      <c r="H364" s="138"/>
      <c r="I364" s="138"/>
      <c r="J364" s="40" t="s">
        <v>8</v>
      </c>
      <c r="K364" s="139">
        <f>DATE($B1,$D1,1)</f>
        <v>44378</v>
      </c>
      <c r="L364" s="139">
        <f>DATEDIF(D364,K364,"Y")</f>
        <v>121</v>
      </c>
      <c r="M364" s="121" t="str">
        <f t="shared" si="529"/>
        <v>×</v>
      </c>
      <c r="N364" s="87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  <c r="Z364" s="86"/>
      <c r="AA364" s="86"/>
      <c r="AB364" s="86"/>
      <c r="AC364" s="86"/>
      <c r="AD364" s="86"/>
      <c r="AE364" s="86"/>
      <c r="AF364" s="86"/>
      <c r="AG364" s="86"/>
      <c r="AH364" s="86"/>
      <c r="AI364" s="86"/>
      <c r="AJ364" s="86"/>
      <c r="AK364" s="86"/>
      <c r="AL364" s="86"/>
      <c r="AM364" s="86"/>
      <c r="AN364" s="86"/>
      <c r="AO364" s="86"/>
      <c r="AP364" s="86"/>
      <c r="AQ364" s="86"/>
      <c r="AR364" s="86"/>
      <c r="AS364" s="41">
        <f>SUM(N364:AR364)</f>
        <v>0</v>
      </c>
      <c r="AT364" s="36">
        <f t="shared" ref="AT364" si="542">COUNT(N364:AR364)</f>
        <v>0</v>
      </c>
    </row>
    <row r="365" spans="1:46" ht="21" customHeight="1" thickBot="1">
      <c r="A365" s="144"/>
      <c r="B365" s="114"/>
      <c r="C365" s="114"/>
      <c r="D365" s="116"/>
      <c r="E365" s="137"/>
      <c r="F365" s="118"/>
      <c r="G365" s="118"/>
      <c r="H365" s="118"/>
      <c r="I365" s="118"/>
      <c r="J365" s="38" t="s">
        <v>24</v>
      </c>
      <c r="K365" s="140"/>
      <c r="L365" s="141"/>
      <c r="M365" s="142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  <c r="AB365" s="90"/>
      <c r="AC365" s="90"/>
      <c r="AD365" s="90"/>
      <c r="AE365" s="90"/>
      <c r="AF365" s="90"/>
      <c r="AG365" s="90"/>
      <c r="AH365" s="90"/>
      <c r="AI365" s="90"/>
      <c r="AJ365" s="90"/>
      <c r="AK365" s="90"/>
      <c r="AL365" s="90"/>
      <c r="AM365" s="90"/>
      <c r="AN365" s="90"/>
      <c r="AO365" s="90"/>
      <c r="AP365" s="90"/>
      <c r="AQ365" s="90"/>
      <c r="AR365" s="90"/>
      <c r="AS365" s="39" t="str">
        <f t="shared" ref="AS365" si="543">IF(AT364=AT365,"○","×")</f>
        <v>○</v>
      </c>
      <c r="AT365" s="36">
        <f t="shared" ref="AT365" si="544">COUNTIF(N365:AR365,"ａ")+COUNTIF(N365:AR365,"ｂ")+COUNTIF(N365:AR365,"ｃ")</f>
        <v>0</v>
      </c>
    </row>
    <row r="366" spans="1:46" ht="21" customHeight="1">
      <c r="A366" s="143">
        <v>182</v>
      </c>
      <c r="B366" s="145"/>
      <c r="C366" s="145"/>
      <c r="D366" s="146"/>
      <c r="E366" s="137" t="str">
        <f>IF(D366=""," ",DATEDIF(D366,K366,"Y")&amp;"歳"&amp;DATEDIF(D366,K366,"YM")&amp;"カ月")</f>
        <v xml:space="preserve"> </v>
      </c>
      <c r="F366" s="138"/>
      <c r="G366" s="138"/>
      <c r="H366" s="138"/>
      <c r="I366" s="138"/>
      <c r="J366" s="40" t="s">
        <v>8</v>
      </c>
      <c r="K366" s="139">
        <f>DATE($B1,$D1,1)</f>
        <v>44378</v>
      </c>
      <c r="L366" s="139">
        <f>DATEDIF(D366,K366,"Y")</f>
        <v>121</v>
      </c>
      <c r="M366" s="121" t="str">
        <f t="shared" si="529"/>
        <v>×</v>
      </c>
      <c r="N366" s="87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  <c r="AA366" s="86"/>
      <c r="AB366" s="86"/>
      <c r="AC366" s="86"/>
      <c r="AD366" s="86"/>
      <c r="AE366" s="86"/>
      <c r="AF366" s="86"/>
      <c r="AG366" s="86"/>
      <c r="AH366" s="86"/>
      <c r="AI366" s="86"/>
      <c r="AJ366" s="86"/>
      <c r="AK366" s="86"/>
      <c r="AL366" s="86"/>
      <c r="AM366" s="86"/>
      <c r="AN366" s="86"/>
      <c r="AO366" s="86"/>
      <c r="AP366" s="86"/>
      <c r="AQ366" s="86"/>
      <c r="AR366" s="86"/>
      <c r="AS366" s="41">
        <f>SUM(N366:AR366)</f>
        <v>0</v>
      </c>
      <c r="AT366" s="36">
        <f t="shared" ref="AT366" si="545">COUNT(N366:AR366)</f>
        <v>0</v>
      </c>
    </row>
    <row r="367" spans="1:46" ht="21" customHeight="1" thickBot="1">
      <c r="A367" s="144"/>
      <c r="B367" s="114"/>
      <c r="C367" s="114"/>
      <c r="D367" s="116"/>
      <c r="E367" s="137"/>
      <c r="F367" s="118"/>
      <c r="G367" s="118"/>
      <c r="H367" s="118"/>
      <c r="I367" s="118"/>
      <c r="J367" s="38" t="s">
        <v>24</v>
      </c>
      <c r="K367" s="140"/>
      <c r="L367" s="141"/>
      <c r="M367" s="142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  <c r="AC367" s="90"/>
      <c r="AD367" s="90"/>
      <c r="AE367" s="90"/>
      <c r="AF367" s="90"/>
      <c r="AG367" s="90"/>
      <c r="AH367" s="90"/>
      <c r="AI367" s="90"/>
      <c r="AJ367" s="90"/>
      <c r="AK367" s="90"/>
      <c r="AL367" s="90"/>
      <c r="AM367" s="90"/>
      <c r="AN367" s="90"/>
      <c r="AO367" s="90"/>
      <c r="AP367" s="90"/>
      <c r="AQ367" s="90"/>
      <c r="AR367" s="90"/>
      <c r="AS367" s="39" t="str">
        <f t="shared" ref="AS367" si="546">IF(AT366=AT367,"○","×")</f>
        <v>○</v>
      </c>
      <c r="AT367" s="36">
        <f t="shared" ref="AT367" si="547">COUNTIF(N367:AR367,"ａ")+COUNTIF(N367:AR367,"ｂ")+COUNTIF(N367:AR367,"ｃ")</f>
        <v>0</v>
      </c>
    </row>
    <row r="368" spans="1:46" ht="21" customHeight="1">
      <c r="A368" s="143">
        <v>183</v>
      </c>
      <c r="B368" s="145"/>
      <c r="C368" s="145"/>
      <c r="D368" s="146"/>
      <c r="E368" s="137" t="str">
        <f>IF(D368=""," ",DATEDIF(D368,K368,"Y")&amp;"歳"&amp;DATEDIF(D368,K368,"YM")&amp;"カ月")</f>
        <v xml:space="preserve"> </v>
      </c>
      <c r="F368" s="138"/>
      <c r="G368" s="138"/>
      <c r="H368" s="138"/>
      <c r="I368" s="138"/>
      <c r="J368" s="40" t="s">
        <v>8</v>
      </c>
      <c r="K368" s="139">
        <f>DATE($B1,$D1,1)</f>
        <v>44378</v>
      </c>
      <c r="L368" s="139">
        <f>DATEDIF(D368,K368,"Y")</f>
        <v>121</v>
      </c>
      <c r="M368" s="121" t="str">
        <f t="shared" si="529"/>
        <v>×</v>
      </c>
      <c r="N368" s="87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  <c r="Z368" s="86"/>
      <c r="AA368" s="86"/>
      <c r="AB368" s="86"/>
      <c r="AC368" s="86"/>
      <c r="AD368" s="86"/>
      <c r="AE368" s="86"/>
      <c r="AF368" s="86"/>
      <c r="AG368" s="86"/>
      <c r="AH368" s="86"/>
      <c r="AI368" s="86"/>
      <c r="AJ368" s="86"/>
      <c r="AK368" s="86"/>
      <c r="AL368" s="86"/>
      <c r="AM368" s="86"/>
      <c r="AN368" s="86"/>
      <c r="AO368" s="86"/>
      <c r="AP368" s="86"/>
      <c r="AQ368" s="86"/>
      <c r="AR368" s="86"/>
      <c r="AS368" s="41">
        <f>SUM(N368:AR368)</f>
        <v>0</v>
      </c>
      <c r="AT368" s="36">
        <f t="shared" ref="AT368" si="548">COUNT(N368:AR368)</f>
        <v>0</v>
      </c>
    </row>
    <row r="369" spans="1:46" ht="21" customHeight="1" thickBot="1">
      <c r="A369" s="144"/>
      <c r="B369" s="114"/>
      <c r="C369" s="114"/>
      <c r="D369" s="116"/>
      <c r="E369" s="137"/>
      <c r="F369" s="118"/>
      <c r="G369" s="118"/>
      <c r="H369" s="118"/>
      <c r="I369" s="118"/>
      <c r="J369" s="38" t="s">
        <v>24</v>
      </c>
      <c r="K369" s="140"/>
      <c r="L369" s="141"/>
      <c r="M369" s="142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  <c r="AB369" s="90"/>
      <c r="AC369" s="90"/>
      <c r="AD369" s="90"/>
      <c r="AE369" s="90"/>
      <c r="AF369" s="90"/>
      <c r="AG369" s="90"/>
      <c r="AH369" s="90"/>
      <c r="AI369" s="90"/>
      <c r="AJ369" s="90"/>
      <c r="AK369" s="90"/>
      <c r="AL369" s="90"/>
      <c r="AM369" s="90"/>
      <c r="AN369" s="90"/>
      <c r="AO369" s="90"/>
      <c r="AP369" s="90"/>
      <c r="AQ369" s="90"/>
      <c r="AR369" s="90"/>
      <c r="AS369" s="39" t="str">
        <f t="shared" ref="AS369" si="549">IF(AT368=AT369,"○","×")</f>
        <v>○</v>
      </c>
      <c r="AT369" s="36">
        <f t="shared" ref="AT369" si="550">COUNTIF(N369:AR369,"ａ")+COUNTIF(N369:AR369,"ｂ")+COUNTIF(N369:AR369,"ｃ")</f>
        <v>0</v>
      </c>
    </row>
    <row r="370" spans="1:46" ht="21" customHeight="1">
      <c r="A370" s="143">
        <v>184</v>
      </c>
      <c r="B370" s="145"/>
      <c r="C370" s="145"/>
      <c r="D370" s="146"/>
      <c r="E370" s="137" t="str">
        <f>IF(D370=""," ",DATEDIF(D370,K370,"Y")&amp;"歳"&amp;DATEDIF(D370,K370,"YM")&amp;"カ月")</f>
        <v xml:space="preserve"> </v>
      </c>
      <c r="F370" s="138"/>
      <c r="G370" s="138"/>
      <c r="H370" s="138"/>
      <c r="I370" s="138"/>
      <c r="J370" s="40" t="s">
        <v>8</v>
      </c>
      <c r="K370" s="139">
        <f>DATE($B1,$D1,1)</f>
        <v>44378</v>
      </c>
      <c r="L370" s="139">
        <f>DATEDIF(D370,K370,"Y")</f>
        <v>121</v>
      </c>
      <c r="M370" s="121" t="str">
        <f t="shared" si="529"/>
        <v>×</v>
      </c>
      <c r="N370" s="87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  <c r="AA370" s="86"/>
      <c r="AB370" s="86"/>
      <c r="AC370" s="86"/>
      <c r="AD370" s="86"/>
      <c r="AE370" s="86"/>
      <c r="AF370" s="86"/>
      <c r="AG370" s="86"/>
      <c r="AH370" s="86"/>
      <c r="AI370" s="86"/>
      <c r="AJ370" s="86"/>
      <c r="AK370" s="86"/>
      <c r="AL370" s="86"/>
      <c r="AM370" s="86"/>
      <c r="AN370" s="86"/>
      <c r="AO370" s="86"/>
      <c r="AP370" s="86"/>
      <c r="AQ370" s="86"/>
      <c r="AR370" s="86"/>
      <c r="AS370" s="41">
        <f>SUM(N370:AR370)</f>
        <v>0</v>
      </c>
      <c r="AT370" s="36">
        <f t="shared" ref="AT370" si="551">COUNT(N370:AR370)</f>
        <v>0</v>
      </c>
    </row>
    <row r="371" spans="1:46" ht="21" customHeight="1" thickBot="1">
      <c r="A371" s="144"/>
      <c r="B371" s="114"/>
      <c r="C371" s="114"/>
      <c r="D371" s="116"/>
      <c r="E371" s="137"/>
      <c r="F371" s="118"/>
      <c r="G371" s="118"/>
      <c r="H371" s="118"/>
      <c r="I371" s="118"/>
      <c r="J371" s="38" t="s">
        <v>24</v>
      </c>
      <c r="K371" s="140"/>
      <c r="L371" s="141"/>
      <c r="M371" s="142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  <c r="AB371" s="90"/>
      <c r="AC371" s="90"/>
      <c r="AD371" s="90"/>
      <c r="AE371" s="90"/>
      <c r="AF371" s="90"/>
      <c r="AG371" s="90"/>
      <c r="AH371" s="90"/>
      <c r="AI371" s="90"/>
      <c r="AJ371" s="90"/>
      <c r="AK371" s="90"/>
      <c r="AL371" s="90"/>
      <c r="AM371" s="90"/>
      <c r="AN371" s="90"/>
      <c r="AO371" s="90"/>
      <c r="AP371" s="90"/>
      <c r="AQ371" s="90"/>
      <c r="AR371" s="90"/>
      <c r="AS371" s="39" t="str">
        <f t="shared" ref="AS371" si="552">IF(AT370=AT371,"○","×")</f>
        <v>○</v>
      </c>
      <c r="AT371" s="36">
        <f t="shared" ref="AT371" si="553">COUNTIF(N371:AR371,"ａ")+COUNTIF(N371:AR371,"ｂ")+COUNTIF(N371:AR371,"ｃ")</f>
        <v>0</v>
      </c>
    </row>
    <row r="372" spans="1:46" ht="21" customHeight="1">
      <c r="A372" s="143">
        <v>185</v>
      </c>
      <c r="B372" s="145"/>
      <c r="C372" s="145"/>
      <c r="D372" s="146"/>
      <c r="E372" s="137" t="str">
        <f>IF(D372=""," ",DATEDIF(D372,K372,"Y")&amp;"歳"&amp;DATEDIF(D372,K372,"YM")&amp;"カ月")</f>
        <v xml:space="preserve"> </v>
      </c>
      <c r="F372" s="138"/>
      <c r="G372" s="138"/>
      <c r="H372" s="138"/>
      <c r="I372" s="138"/>
      <c r="J372" s="40" t="s">
        <v>8</v>
      </c>
      <c r="K372" s="139">
        <f>DATE($B1,$D1,1)</f>
        <v>44378</v>
      </c>
      <c r="L372" s="139">
        <f>DATEDIF(D372,K372,"Y")</f>
        <v>121</v>
      </c>
      <c r="M372" s="121" t="str">
        <f t="shared" si="529"/>
        <v>×</v>
      </c>
      <c r="N372" s="87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  <c r="Z372" s="86"/>
      <c r="AA372" s="86"/>
      <c r="AB372" s="86"/>
      <c r="AC372" s="86"/>
      <c r="AD372" s="86"/>
      <c r="AE372" s="86"/>
      <c r="AF372" s="86"/>
      <c r="AG372" s="86"/>
      <c r="AH372" s="86"/>
      <c r="AI372" s="86"/>
      <c r="AJ372" s="86"/>
      <c r="AK372" s="86"/>
      <c r="AL372" s="86"/>
      <c r="AM372" s="86"/>
      <c r="AN372" s="86"/>
      <c r="AO372" s="86"/>
      <c r="AP372" s="86"/>
      <c r="AQ372" s="86"/>
      <c r="AR372" s="86"/>
      <c r="AS372" s="41">
        <f>SUM(N372:AR372)</f>
        <v>0</v>
      </c>
      <c r="AT372" s="36">
        <f t="shared" ref="AT372" si="554">COUNT(N372:AR372)</f>
        <v>0</v>
      </c>
    </row>
    <row r="373" spans="1:46" ht="21" customHeight="1" thickBot="1">
      <c r="A373" s="144"/>
      <c r="B373" s="114"/>
      <c r="C373" s="114"/>
      <c r="D373" s="116"/>
      <c r="E373" s="137"/>
      <c r="F373" s="118"/>
      <c r="G373" s="118"/>
      <c r="H373" s="118"/>
      <c r="I373" s="118"/>
      <c r="J373" s="38" t="s">
        <v>24</v>
      </c>
      <c r="K373" s="140"/>
      <c r="L373" s="141"/>
      <c r="M373" s="142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  <c r="AB373" s="90"/>
      <c r="AC373" s="90"/>
      <c r="AD373" s="90"/>
      <c r="AE373" s="90"/>
      <c r="AF373" s="90"/>
      <c r="AG373" s="90"/>
      <c r="AH373" s="90"/>
      <c r="AI373" s="90"/>
      <c r="AJ373" s="90"/>
      <c r="AK373" s="90"/>
      <c r="AL373" s="90"/>
      <c r="AM373" s="90"/>
      <c r="AN373" s="90"/>
      <c r="AO373" s="90"/>
      <c r="AP373" s="90"/>
      <c r="AQ373" s="90"/>
      <c r="AR373" s="90"/>
      <c r="AS373" s="39" t="str">
        <f t="shared" ref="AS373" si="555">IF(AT372=AT373,"○","×")</f>
        <v>○</v>
      </c>
      <c r="AT373" s="36">
        <f t="shared" ref="AT373" si="556">COUNTIF(N373:AR373,"ａ")+COUNTIF(N373:AR373,"ｂ")+COUNTIF(N373:AR373,"ｃ")</f>
        <v>0</v>
      </c>
    </row>
    <row r="374" spans="1:46" ht="21" customHeight="1">
      <c r="A374" s="143">
        <v>186</v>
      </c>
      <c r="B374" s="145"/>
      <c r="C374" s="145"/>
      <c r="D374" s="146"/>
      <c r="E374" s="137" t="str">
        <f>IF(D374=""," ",DATEDIF(D374,K374,"Y")&amp;"歳"&amp;DATEDIF(D374,K374,"YM")&amp;"カ月")</f>
        <v xml:space="preserve"> </v>
      </c>
      <c r="F374" s="138"/>
      <c r="G374" s="138"/>
      <c r="H374" s="138"/>
      <c r="I374" s="138"/>
      <c r="J374" s="40" t="s">
        <v>8</v>
      </c>
      <c r="K374" s="139">
        <f>DATE($B1,$D1,1)</f>
        <v>44378</v>
      </c>
      <c r="L374" s="139">
        <f>DATEDIF(D374,K374,"Y")</f>
        <v>121</v>
      </c>
      <c r="M374" s="121" t="str">
        <f t="shared" si="529"/>
        <v>×</v>
      </c>
      <c r="N374" s="87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86"/>
      <c r="AA374" s="86"/>
      <c r="AB374" s="86"/>
      <c r="AC374" s="86"/>
      <c r="AD374" s="86"/>
      <c r="AE374" s="86"/>
      <c r="AF374" s="86"/>
      <c r="AG374" s="86"/>
      <c r="AH374" s="86"/>
      <c r="AI374" s="86"/>
      <c r="AJ374" s="86"/>
      <c r="AK374" s="86"/>
      <c r="AL374" s="86"/>
      <c r="AM374" s="86"/>
      <c r="AN374" s="86"/>
      <c r="AO374" s="86"/>
      <c r="AP374" s="86"/>
      <c r="AQ374" s="86"/>
      <c r="AR374" s="86"/>
      <c r="AS374" s="41">
        <f>SUM(N374:AR374)</f>
        <v>0</v>
      </c>
      <c r="AT374" s="36">
        <f t="shared" ref="AT374" si="557">COUNT(N374:AR374)</f>
        <v>0</v>
      </c>
    </row>
    <row r="375" spans="1:46" ht="21" customHeight="1" thickBot="1">
      <c r="A375" s="144"/>
      <c r="B375" s="114"/>
      <c r="C375" s="114"/>
      <c r="D375" s="116"/>
      <c r="E375" s="137"/>
      <c r="F375" s="118"/>
      <c r="G375" s="118"/>
      <c r="H375" s="118"/>
      <c r="I375" s="118"/>
      <c r="J375" s="38" t="s">
        <v>24</v>
      </c>
      <c r="K375" s="140"/>
      <c r="L375" s="141"/>
      <c r="M375" s="142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  <c r="AC375" s="90"/>
      <c r="AD375" s="90"/>
      <c r="AE375" s="90"/>
      <c r="AF375" s="90"/>
      <c r="AG375" s="90"/>
      <c r="AH375" s="90"/>
      <c r="AI375" s="90"/>
      <c r="AJ375" s="90"/>
      <c r="AK375" s="90"/>
      <c r="AL375" s="90"/>
      <c r="AM375" s="90"/>
      <c r="AN375" s="90"/>
      <c r="AO375" s="90"/>
      <c r="AP375" s="90"/>
      <c r="AQ375" s="90"/>
      <c r="AR375" s="90"/>
      <c r="AS375" s="39" t="str">
        <f t="shared" ref="AS375" si="558">IF(AT374=AT375,"○","×")</f>
        <v>○</v>
      </c>
      <c r="AT375" s="36">
        <f t="shared" ref="AT375" si="559">COUNTIF(N375:AR375,"ａ")+COUNTIF(N375:AR375,"ｂ")+COUNTIF(N375:AR375,"ｃ")</f>
        <v>0</v>
      </c>
    </row>
    <row r="376" spans="1:46" ht="21" customHeight="1">
      <c r="A376" s="143">
        <v>187</v>
      </c>
      <c r="B376" s="145"/>
      <c r="C376" s="145"/>
      <c r="D376" s="146"/>
      <c r="E376" s="137" t="str">
        <f>IF(D376=""," ",DATEDIF(D376,K376,"Y")&amp;"歳"&amp;DATEDIF(D376,K376,"YM")&amp;"カ月")</f>
        <v xml:space="preserve"> </v>
      </c>
      <c r="F376" s="138"/>
      <c r="G376" s="138"/>
      <c r="H376" s="138"/>
      <c r="I376" s="138"/>
      <c r="J376" s="40" t="s">
        <v>8</v>
      </c>
      <c r="K376" s="139">
        <f>DATE($B1,$D1,1)</f>
        <v>44378</v>
      </c>
      <c r="L376" s="139">
        <f>DATEDIF(D376,K376,"Y")</f>
        <v>121</v>
      </c>
      <c r="M376" s="121" t="str">
        <f t="shared" si="529"/>
        <v>×</v>
      </c>
      <c r="N376" s="87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  <c r="Z376" s="86"/>
      <c r="AA376" s="86"/>
      <c r="AB376" s="86"/>
      <c r="AC376" s="86"/>
      <c r="AD376" s="86"/>
      <c r="AE376" s="86"/>
      <c r="AF376" s="86"/>
      <c r="AG376" s="86"/>
      <c r="AH376" s="86"/>
      <c r="AI376" s="86"/>
      <c r="AJ376" s="86"/>
      <c r="AK376" s="86"/>
      <c r="AL376" s="86"/>
      <c r="AM376" s="86"/>
      <c r="AN376" s="86"/>
      <c r="AO376" s="86"/>
      <c r="AP376" s="86"/>
      <c r="AQ376" s="86"/>
      <c r="AR376" s="86"/>
      <c r="AS376" s="41">
        <f>SUM(N376:AR376)</f>
        <v>0</v>
      </c>
      <c r="AT376" s="36">
        <f t="shared" ref="AT376" si="560">COUNT(N376:AR376)</f>
        <v>0</v>
      </c>
    </row>
    <row r="377" spans="1:46" ht="21" customHeight="1" thickBot="1">
      <c r="A377" s="144"/>
      <c r="B377" s="114"/>
      <c r="C377" s="114"/>
      <c r="D377" s="116"/>
      <c r="E377" s="137"/>
      <c r="F377" s="118"/>
      <c r="G377" s="118"/>
      <c r="H377" s="118"/>
      <c r="I377" s="118"/>
      <c r="J377" s="38" t="s">
        <v>24</v>
      </c>
      <c r="K377" s="140"/>
      <c r="L377" s="141"/>
      <c r="M377" s="142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  <c r="AB377" s="90"/>
      <c r="AC377" s="90"/>
      <c r="AD377" s="90"/>
      <c r="AE377" s="90"/>
      <c r="AF377" s="90"/>
      <c r="AG377" s="90"/>
      <c r="AH377" s="90"/>
      <c r="AI377" s="90"/>
      <c r="AJ377" s="90"/>
      <c r="AK377" s="90"/>
      <c r="AL377" s="90"/>
      <c r="AM377" s="90"/>
      <c r="AN377" s="90"/>
      <c r="AO377" s="90"/>
      <c r="AP377" s="90"/>
      <c r="AQ377" s="90"/>
      <c r="AR377" s="90"/>
      <c r="AS377" s="39" t="str">
        <f t="shared" ref="AS377" si="561">IF(AT376=AT377,"○","×")</f>
        <v>○</v>
      </c>
      <c r="AT377" s="36">
        <f t="shared" ref="AT377" si="562">COUNTIF(N377:AR377,"ａ")+COUNTIF(N377:AR377,"ｂ")+COUNTIF(N377:AR377,"ｃ")</f>
        <v>0</v>
      </c>
    </row>
    <row r="378" spans="1:46" ht="21" customHeight="1">
      <c r="A378" s="143">
        <v>188</v>
      </c>
      <c r="B378" s="145"/>
      <c r="C378" s="145"/>
      <c r="D378" s="146"/>
      <c r="E378" s="137" t="str">
        <f>IF(D378=""," ",DATEDIF(D378,K378,"Y")&amp;"歳"&amp;DATEDIF(D378,K378,"YM")&amp;"カ月")</f>
        <v xml:space="preserve"> </v>
      </c>
      <c r="F378" s="138"/>
      <c r="G378" s="138"/>
      <c r="H378" s="138"/>
      <c r="I378" s="138"/>
      <c r="J378" s="40" t="s">
        <v>8</v>
      </c>
      <c r="K378" s="139">
        <f>DATE($B1,$D1,1)</f>
        <v>44378</v>
      </c>
      <c r="L378" s="139">
        <f>DATEDIF(D378,K378,"Y")</f>
        <v>121</v>
      </c>
      <c r="M378" s="121" t="str">
        <f t="shared" si="529"/>
        <v>×</v>
      </c>
      <c r="N378" s="87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86"/>
      <c r="AA378" s="86"/>
      <c r="AB378" s="86"/>
      <c r="AC378" s="86"/>
      <c r="AD378" s="86"/>
      <c r="AE378" s="86"/>
      <c r="AF378" s="86"/>
      <c r="AG378" s="86"/>
      <c r="AH378" s="86"/>
      <c r="AI378" s="86"/>
      <c r="AJ378" s="86"/>
      <c r="AK378" s="86"/>
      <c r="AL378" s="86"/>
      <c r="AM378" s="86"/>
      <c r="AN378" s="86"/>
      <c r="AO378" s="86"/>
      <c r="AP378" s="86"/>
      <c r="AQ378" s="86"/>
      <c r="AR378" s="86"/>
      <c r="AS378" s="41">
        <f>SUM(N378:AR378)</f>
        <v>0</v>
      </c>
      <c r="AT378" s="36">
        <f t="shared" ref="AT378" si="563">COUNT(N378:AR378)</f>
        <v>0</v>
      </c>
    </row>
    <row r="379" spans="1:46" ht="21" customHeight="1" thickBot="1">
      <c r="A379" s="144"/>
      <c r="B379" s="114"/>
      <c r="C379" s="114"/>
      <c r="D379" s="116"/>
      <c r="E379" s="137"/>
      <c r="F379" s="118"/>
      <c r="G379" s="118"/>
      <c r="H379" s="118"/>
      <c r="I379" s="118"/>
      <c r="J379" s="38" t="s">
        <v>24</v>
      </c>
      <c r="K379" s="140"/>
      <c r="L379" s="141"/>
      <c r="M379" s="142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  <c r="AC379" s="90"/>
      <c r="AD379" s="90"/>
      <c r="AE379" s="90"/>
      <c r="AF379" s="90"/>
      <c r="AG379" s="90"/>
      <c r="AH379" s="90"/>
      <c r="AI379" s="90"/>
      <c r="AJ379" s="90"/>
      <c r="AK379" s="90"/>
      <c r="AL379" s="90"/>
      <c r="AM379" s="90"/>
      <c r="AN379" s="90"/>
      <c r="AO379" s="90"/>
      <c r="AP379" s="90"/>
      <c r="AQ379" s="90"/>
      <c r="AR379" s="90"/>
      <c r="AS379" s="39" t="str">
        <f t="shared" ref="AS379" si="564">IF(AT378=AT379,"○","×")</f>
        <v>○</v>
      </c>
      <c r="AT379" s="36">
        <f t="shared" ref="AT379" si="565">COUNTIF(N379:AR379,"ａ")+COUNTIF(N379:AR379,"ｂ")+COUNTIF(N379:AR379,"ｃ")</f>
        <v>0</v>
      </c>
    </row>
    <row r="380" spans="1:46" ht="21" customHeight="1">
      <c r="A380" s="143">
        <v>189</v>
      </c>
      <c r="B380" s="145"/>
      <c r="C380" s="145"/>
      <c r="D380" s="146"/>
      <c r="E380" s="137" t="str">
        <f>IF(D380=""," ",DATEDIF(D380,K380,"Y")&amp;"歳"&amp;DATEDIF(D380,K380,"YM")&amp;"カ月")</f>
        <v xml:space="preserve"> </v>
      </c>
      <c r="F380" s="138"/>
      <c r="G380" s="138"/>
      <c r="H380" s="138"/>
      <c r="I380" s="138"/>
      <c r="J380" s="40" t="s">
        <v>8</v>
      </c>
      <c r="K380" s="139">
        <f>DATE($B1,$D1,1)</f>
        <v>44378</v>
      </c>
      <c r="L380" s="139">
        <f>DATEDIF(D380,K380,"Y")</f>
        <v>121</v>
      </c>
      <c r="M380" s="121" t="str">
        <f t="shared" si="529"/>
        <v>×</v>
      </c>
      <c r="N380" s="87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86"/>
      <c r="AA380" s="86"/>
      <c r="AB380" s="86"/>
      <c r="AC380" s="86"/>
      <c r="AD380" s="86"/>
      <c r="AE380" s="86"/>
      <c r="AF380" s="86"/>
      <c r="AG380" s="86"/>
      <c r="AH380" s="86"/>
      <c r="AI380" s="86"/>
      <c r="AJ380" s="86"/>
      <c r="AK380" s="86"/>
      <c r="AL380" s="86"/>
      <c r="AM380" s="86"/>
      <c r="AN380" s="86"/>
      <c r="AO380" s="86"/>
      <c r="AP380" s="86"/>
      <c r="AQ380" s="86"/>
      <c r="AR380" s="86"/>
      <c r="AS380" s="41">
        <f>SUM(N380:AR380)</f>
        <v>0</v>
      </c>
      <c r="AT380" s="36">
        <f t="shared" ref="AT380" si="566">COUNT(N380:AR380)</f>
        <v>0</v>
      </c>
    </row>
    <row r="381" spans="1:46" ht="21" customHeight="1" thickBot="1">
      <c r="A381" s="144"/>
      <c r="B381" s="114"/>
      <c r="C381" s="114"/>
      <c r="D381" s="116"/>
      <c r="E381" s="137"/>
      <c r="F381" s="118"/>
      <c r="G381" s="118"/>
      <c r="H381" s="118"/>
      <c r="I381" s="118"/>
      <c r="J381" s="38" t="s">
        <v>24</v>
      </c>
      <c r="K381" s="140"/>
      <c r="L381" s="141"/>
      <c r="M381" s="142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  <c r="AB381" s="90"/>
      <c r="AC381" s="90"/>
      <c r="AD381" s="90"/>
      <c r="AE381" s="90"/>
      <c r="AF381" s="90"/>
      <c r="AG381" s="90"/>
      <c r="AH381" s="90"/>
      <c r="AI381" s="90"/>
      <c r="AJ381" s="90"/>
      <c r="AK381" s="90"/>
      <c r="AL381" s="90"/>
      <c r="AM381" s="90"/>
      <c r="AN381" s="90"/>
      <c r="AO381" s="90"/>
      <c r="AP381" s="90"/>
      <c r="AQ381" s="90"/>
      <c r="AR381" s="90"/>
      <c r="AS381" s="39" t="str">
        <f t="shared" ref="AS381" si="567">IF(AT380=AT381,"○","×")</f>
        <v>○</v>
      </c>
      <c r="AT381" s="36">
        <f t="shared" ref="AT381" si="568">COUNTIF(N381:AR381,"ａ")+COUNTIF(N381:AR381,"ｂ")+COUNTIF(N381:AR381,"ｃ")</f>
        <v>0</v>
      </c>
    </row>
    <row r="382" spans="1:46" ht="21" customHeight="1">
      <c r="A382" s="143">
        <v>190</v>
      </c>
      <c r="B382" s="145"/>
      <c r="C382" s="145"/>
      <c r="D382" s="146"/>
      <c r="E382" s="137" t="str">
        <f>IF(D382=""," ",DATEDIF(D382,K382,"Y")&amp;"歳"&amp;DATEDIF(D382,K382,"YM")&amp;"カ月")</f>
        <v xml:space="preserve"> </v>
      </c>
      <c r="F382" s="138"/>
      <c r="G382" s="138"/>
      <c r="H382" s="138"/>
      <c r="I382" s="138"/>
      <c r="J382" s="40" t="s">
        <v>8</v>
      </c>
      <c r="K382" s="139">
        <f>DATE($B1,$D1,1)</f>
        <v>44378</v>
      </c>
      <c r="L382" s="139">
        <f>DATEDIF(D382,K382,"Y")</f>
        <v>121</v>
      </c>
      <c r="M382" s="121" t="str">
        <f t="shared" si="529"/>
        <v>×</v>
      </c>
      <c r="N382" s="87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86"/>
      <c r="AA382" s="86"/>
      <c r="AB382" s="86"/>
      <c r="AC382" s="86"/>
      <c r="AD382" s="86"/>
      <c r="AE382" s="86"/>
      <c r="AF382" s="86"/>
      <c r="AG382" s="86"/>
      <c r="AH382" s="86"/>
      <c r="AI382" s="86"/>
      <c r="AJ382" s="86"/>
      <c r="AK382" s="86"/>
      <c r="AL382" s="86"/>
      <c r="AM382" s="86"/>
      <c r="AN382" s="86"/>
      <c r="AO382" s="86"/>
      <c r="AP382" s="86"/>
      <c r="AQ382" s="86"/>
      <c r="AR382" s="86"/>
      <c r="AS382" s="41">
        <f>SUM(N382:AR382)</f>
        <v>0</v>
      </c>
      <c r="AT382" s="36">
        <f t="shared" ref="AT382" si="569">COUNT(N382:AR382)</f>
        <v>0</v>
      </c>
    </row>
    <row r="383" spans="1:46" ht="21" customHeight="1" thickBot="1">
      <c r="A383" s="144"/>
      <c r="B383" s="114"/>
      <c r="C383" s="114"/>
      <c r="D383" s="116"/>
      <c r="E383" s="137"/>
      <c r="F383" s="118"/>
      <c r="G383" s="118"/>
      <c r="H383" s="118"/>
      <c r="I383" s="118"/>
      <c r="J383" s="38" t="s">
        <v>24</v>
      </c>
      <c r="K383" s="140"/>
      <c r="L383" s="141"/>
      <c r="M383" s="142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  <c r="AB383" s="90"/>
      <c r="AC383" s="90"/>
      <c r="AD383" s="90"/>
      <c r="AE383" s="90"/>
      <c r="AF383" s="90"/>
      <c r="AG383" s="90"/>
      <c r="AH383" s="90"/>
      <c r="AI383" s="90"/>
      <c r="AJ383" s="90"/>
      <c r="AK383" s="90"/>
      <c r="AL383" s="90"/>
      <c r="AM383" s="90"/>
      <c r="AN383" s="90"/>
      <c r="AO383" s="90"/>
      <c r="AP383" s="90"/>
      <c r="AQ383" s="90"/>
      <c r="AR383" s="90"/>
      <c r="AS383" s="39" t="str">
        <f t="shared" ref="AS383" si="570">IF(AT382=AT383,"○","×")</f>
        <v>○</v>
      </c>
      <c r="AT383" s="36">
        <f t="shared" ref="AT383" si="571">COUNTIF(N383:AR383,"ａ")+COUNTIF(N383:AR383,"ｂ")+COUNTIF(N383:AR383,"ｃ")</f>
        <v>0</v>
      </c>
    </row>
    <row r="384" spans="1:46" ht="21" customHeight="1">
      <c r="A384" s="143">
        <v>191</v>
      </c>
      <c r="B384" s="145"/>
      <c r="C384" s="145"/>
      <c r="D384" s="146"/>
      <c r="E384" s="137" t="str">
        <f>IF(D384=""," ",DATEDIF(D384,K384,"Y")&amp;"歳"&amp;DATEDIF(D384,K384,"YM")&amp;"カ月")</f>
        <v xml:space="preserve"> </v>
      </c>
      <c r="F384" s="138"/>
      <c r="G384" s="138"/>
      <c r="H384" s="138"/>
      <c r="I384" s="138"/>
      <c r="J384" s="40" t="s">
        <v>8</v>
      </c>
      <c r="K384" s="139">
        <f>DATE($B1,$D1,1)</f>
        <v>44378</v>
      </c>
      <c r="L384" s="139">
        <f>DATEDIF(D384,K384,"Y")</f>
        <v>121</v>
      </c>
      <c r="M384" s="121" t="str">
        <f t="shared" si="529"/>
        <v>×</v>
      </c>
      <c r="N384" s="87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  <c r="Z384" s="86"/>
      <c r="AA384" s="86"/>
      <c r="AB384" s="86"/>
      <c r="AC384" s="86"/>
      <c r="AD384" s="86"/>
      <c r="AE384" s="86"/>
      <c r="AF384" s="86"/>
      <c r="AG384" s="86"/>
      <c r="AH384" s="86"/>
      <c r="AI384" s="86"/>
      <c r="AJ384" s="86"/>
      <c r="AK384" s="86"/>
      <c r="AL384" s="86"/>
      <c r="AM384" s="86"/>
      <c r="AN384" s="86"/>
      <c r="AO384" s="86"/>
      <c r="AP384" s="86"/>
      <c r="AQ384" s="86"/>
      <c r="AR384" s="86"/>
      <c r="AS384" s="41">
        <f>SUM(N384:AR384)</f>
        <v>0</v>
      </c>
      <c r="AT384" s="36">
        <f t="shared" ref="AT384" si="572">COUNT(N384:AR384)</f>
        <v>0</v>
      </c>
    </row>
    <row r="385" spans="1:46" ht="21" customHeight="1" thickBot="1">
      <c r="A385" s="144"/>
      <c r="B385" s="114"/>
      <c r="C385" s="114"/>
      <c r="D385" s="116"/>
      <c r="E385" s="137"/>
      <c r="F385" s="118"/>
      <c r="G385" s="118"/>
      <c r="H385" s="118"/>
      <c r="I385" s="118"/>
      <c r="J385" s="38" t="s">
        <v>24</v>
      </c>
      <c r="K385" s="140"/>
      <c r="L385" s="141"/>
      <c r="M385" s="142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  <c r="AC385" s="90"/>
      <c r="AD385" s="90"/>
      <c r="AE385" s="90"/>
      <c r="AF385" s="90"/>
      <c r="AG385" s="90"/>
      <c r="AH385" s="90"/>
      <c r="AI385" s="90"/>
      <c r="AJ385" s="90"/>
      <c r="AK385" s="90"/>
      <c r="AL385" s="90"/>
      <c r="AM385" s="90"/>
      <c r="AN385" s="90"/>
      <c r="AO385" s="90"/>
      <c r="AP385" s="90"/>
      <c r="AQ385" s="90"/>
      <c r="AR385" s="90"/>
      <c r="AS385" s="39" t="str">
        <f t="shared" ref="AS385" si="573">IF(AT384=AT385,"○","×")</f>
        <v>○</v>
      </c>
      <c r="AT385" s="36">
        <f t="shared" ref="AT385" si="574">COUNTIF(N385:AR385,"ａ")+COUNTIF(N385:AR385,"ｂ")+COUNTIF(N385:AR385,"ｃ")</f>
        <v>0</v>
      </c>
    </row>
    <row r="386" spans="1:46" ht="21" customHeight="1">
      <c r="A386" s="143">
        <v>192</v>
      </c>
      <c r="B386" s="145"/>
      <c r="C386" s="145"/>
      <c r="D386" s="146"/>
      <c r="E386" s="137" t="str">
        <f>IF(D386=""," ",DATEDIF(D386,K386,"Y")&amp;"歳"&amp;DATEDIF(D386,K386,"YM")&amp;"カ月")</f>
        <v xml:space="preserve"> </v>
      </c>
      <c r="F386" s="138"/>
      <c r="G386" s="138"/>
      <c r="H386" s="138"/>
      <c r="I386" s="138"/>
      <c r="J386" s="40" t="s">
        <v>8</v>
      </c>
      <c r="K386" s="139">
        <f>DATE($B1,$D1,1)</f>
        <v>44378</v>
      </c>
      <c r="L386" s="139">
        <f>DATEDIF(D386,K386,"Y")</f>
        <v>121</v>
      </c>
      <c r="M386" s="121" t="str">
        <f t="shared" si="529"/>
        <v>×</v>
      </c>
      <c r="N386" s="87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  <c r="Z386" s="86"/>
      <c r="AA386" s="86"/>
      <c r="AB386" s="86"/>
      <c r="AC386" s="86"/>
      <c r="AD386" s="86"/>
      <c r="AE386" s="86"/>
      <c r="AF386" s="86"/>
      <c r="AG386" s="86"/>
      <c r="AH386" s="86"/>
      <c r="AI386" s="86"/>
      <c r="AJ386" s="86"/>
      <c r="AK386" s="86"/>
      <c r="AL386" s="86"/>
      <c r="AM386" s="86"/>
      <c r="AN386" s="86"/>
      <c r="AO386" s="86"/>
      <c r="AP386" s="86"/>
      <c r="AQ386" s="86"/>
      <c r="AR386" s="86"/>
      <c r="AS386" s="41">
        <f>SUM(N386:AR386)</f>
        <v>0</v>
      </c>
      <c r="AT386" s="36">
        <f t="shared" ref="AT386" si="575">COUNT(N386:AR386)</f>
        <v>0</v>
      </c>
    </row>
    <row r="387" spans="1:46" ht="21" customHeight="1" thickBot="1">
      <c r="A387" s="144"/>
      <c r="B387" s="114"/>
      <c r="C387" s="114"/>
      <c r="D387" s="116"/>
      <c r="E387" s="137"/>
      <c r="F387" s="118"/>
      <c r="G387" s="118"/>
      <c r="H387" s="118"/>
      <c r="I387" s="118"/>
      <c r="J387" s="38" t="s">
        <v>24</v>
      </c>
      <c r="K387" s="140"/>
      <c r="L387" s="141"/>
      <c r="M387" s="142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  <c r="AC387" s="90"/>
      <c r="AD387" s="90"/>
      <c r="AE387" s="90"/>
      <c r="AF387" s="90"/>
      <c r="AG387" s="90"/>
      <c r="AH387" s="90"/>
      <c r="AI387" s="90"/>
      <c r="AJ387" s="90"/>
      <c r="AK387" s="90"/>
      <c r="AL387" s="90"/>
      <c r="AM387" s="90"/>
      <c r="AN387" s="90"/>
      <c r="AO387" s="90"/>
      <c r="AP387" s="90"/>
      <c r="AQ387" s="90"/>
      <c r="AR387" s="90"/>
      <c r="AS387" s="39" t="str">
        <f t="shared" ref="AS387" si="576">IF(AT386=AT387,"○","×")</f>
        <v>○</v>
      </c>
      <c r="AT387" s="36">
        <f t="shared" ref="AT387" si="577">COUNTIF(N387:AR387,"ａ")+COUNTIF(N387:AR387,"ｂ")+COUNTIF(N387:AR387,"ｃ")</f>
        <v>0</v>
      </c>
    </row>
    <row r="388" spans="1:46" ht="21" customHeight="1">
      <c r="A388" s="143">
        <v>193</v>
      </c>
      <c r="B388" s="145"/>
      <c r="C388" s="145"/>
      <c r="D388" s="146"/>
      <c r="E388" s="137" t="str">
        <f>IF(D388=""," ",DATEDIF(D388,K388,"Y")&amp;"歳"&amp;DATEDIF(D388,K388,"YM")&amp;"カ月")</f>
        <v xml:space="preserve"> </v>
      </c>
      <c r="F388" s="138"/>
      <c r="G388" s="138"/>
      <c r="H388" s="138"/>
      <c r="I388" s="138"/>
      <c r="J388" s="40" t="s">
        <v>8</v>
      </c>
      <c r="K388" s="139">
        <f>DATE($B1,$D1,1)</f>
        <v>44378</v>
      </c>
      <c r="L388" s="139">
        <f>DATEDIF(D388,K388,"Y")</f>
        <v>121</v>
      </c>
      <c r="M388" s="121" t="str">
        <f t="shared" si="529"/>
        <v>×</v>
      </c>
      <c r="N388" s="87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  <c r="Z388" s="86"/>
      <c r="AA388" s="86"/>
      <c r="AB388" s="86"/>
      <c r="AC388" s="86"/>
      <c r="AD388" s="86"/>
      <c r="AE388" s="86"/>
      <c r="AF388" s="86"/>
      <c r="AG388" s="86"/>
      <c r="AH388" s="86"/>
      <c r="AI388" s="86"/>
      <c r="AJ388" s="86"/>
      <c r="AK388" s="86"/>
      <c r="AL388" s="86"/>
      <c r="AM388" s="86"/>
      <c r="AN388" s="86"/>
      <c r="AO388" s="86"/>
      <c r="AP388" s="86"/>
      <c r="AQ388" s="86"/>
      <c r="AR388" s="86"/>
      <c r="AS388" s="41">
        <f>SUM(N388:AR388)</f>
        <v>0</v>
      </c>
      <c r="AT388" s="36">
        <f t="shared" ref="AT388" si="578">COUNT(N388:AR388)</f>
        <v>0</v>
      </c>
    </row>
    <row r="389" spans="1:46" ht="21" customHeight="1" thickBot="1">
      <c r="A389" s="144"/>
      <c r="B389" s="114"/>
      <c r="C389" s="114"/>
      <c r="D389" s="116"/>
      <c r="E389" s="137"/>
      <c r="F389" s="118"/>
      <c r="G389" s="118"/>
      <c r="H389" s="118"/>
      <c r="I389" s="118"/>
      <c r="J389" s="38" t="s">
        <v>24</v>
      </c>
      <c r="K389" s="140"/>
      <c r="L389" s="141"/>
      <c r="M389" s="142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  <c r="AB389" s="90"/>
      <c r="AC389" s="90"/>
      <c r="AD389" s="90"/>
      <c r="AE389" s="90"/>
      <c r="AF389" s="90"/>
      <c r="AG389" s="90"/>
      <c r="AH389" s="90"/>
      <c r="AI389" s="90"/>
      <c r="AJ389" s="90"/>
      <c r="AK389" s="90"/>
      <c r="AL389" s="90"/>
      <c r="AM389" s="90"/>
      <c r="AN389" s="90"/>
      <c r="AO389" s="90"/>
      <c r="AP389" s="90"/>
      <c r="AQ389" s="90"/>
      <c r="AR389" s="90"/>
      <c r="AS389" s="39" t="str">
        <f t="shared" ref="AS389" si="579">IF(AT388=AT389,"○","×")</f>
        <v>○</v>
      </c>
      <c r="AT389" s="36">
        <f t="shared" ref="AT389" si="580">COUNTIF(N389:AR389,"ａ")+COUNTIF(N389:AR389,"ｂ")+COUNTIF(N389:AR389,"ｃ")</f>
        <v>0</v>
      </c>
    </row>
    <row r="390" spans="1:46" ht="21" customHeight="1">
      <c r="A390" s="143">
        <v>194</v>
      </c>
      <c r="B390" s="145"/>
      <c r="C390" s="145"/>
      <c r="D390" s="146"/>
      <c r="E390" s="137" t="str">
        <f>IF(D390=""," ",DATEDIF(D390,K390,"Y")&amp;"歳"&amp;DATEDIF(D390,K390,"YM")&amp;"カ月")</f>
        <v xml:space="preserve"> </v>
      </c>
      <c r="F390" s="138"/>
      <c r="G390" s="138"/>
      <c r="H390" s="138"/>
      <c r="I390" s="138"/>
      <c r="J390" s="40" t="s">
        <v>8</v>
      </c>
      <c r="K390" s="139">
        <f>DATE($B1,$D1,1)</f>
        <v>44378</v>
      </c>
      <c r="L390" s="139">
        <f>DATEDIF(D390,K390,"Y")</f>
        <v>121</v>
      </c>
      <c r="M390" s="121" t="str">
        <f t="shared" si="529"/>
        <v>×</v>
      </c>
      <c r="N390" s="87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  <c r="Z390" s="86"/>
      <c r="AA390" s="86"/>
      <c r="AB390" s="86"/>
      <c r="AC390" s="86"/>
      <c r="AD390" s="86"/>
      <c r="AE390" s="86"/>
      <c r="AF390" s="86"/>
      <c r="AG390" s="86"/>
      <c r="AH390" s="86"/>
      <c r="AI390" s="86"/>
      <c r="AJ390" s="86"/>
      <c r="AK390" s="86"/>
      <c r="AL390" s="86"/>
      <c r="AM390" s="86"/>
      <c r="AN390" s="86"/>
      <c r="AO390" s="86"/>
      <c r="AP390" s="86"/>
      <c r="AQ390" s="86"/>
      <c r="AR390" s="86"/>
      <c r="AS390" s="41">
        <f>SUM(N390:AR390)</f>
        <v>0</v>
      </c>
      <c r="AT390" s="36">
        <f t="shared" ref="AT390" si="581">COUNT(N390:AR390)</f>
        <v>0</v>
      </c>
    </row>
    <row r="391" spans="1:46" ht="21" customHeight="1" thickBot="1">
      <c r="A391" s="144"/>
      <c r="B391" s="114"/>
      <c r="C391" s="114"/>
      <c r="D391" s="116"/>
      <c r="E391" s="137"/>
      <c r="F391" s="118"/>
      <c r="G391" s="118"/>
      <c r="H391" s="118"/>
      <c r="I391" s="118"/>
      <c r="J391" s="38" t="s">
        <v>24</v>
      </c>
      <c r="K391" s="140"/>
      <c r="L391" s="141"/>
      <c r="M391" s="142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  <c r="AC391" s="90"/>
      <c r="AD391" s="90"/>
      <c r="AE391" s="90"/>
      <c r="AF391" s="90"/>
      <c r="AG391" s="90"/>
      <c r="AH391" s="90"/>
      <c r="AI391" s="90"/>
      <c r="AJ391" s="90"/>
      <c r="AK391" s="90"/>
      <c r="AL391" s="90"/>
      <c r="AM391" s="90"/>
      <c r="AN391" s="90"/>
      <c r="AO391" s="90"/>
      <c r="AP391" s="90"/>
      <c r="AQ391" s="90"/>
      <c r="AR391" s="90"/>
      <c r="AS391" s="39" t="str">
        <f t="shared" ref="AS391" si="582">IF(AT390=AT391,"○","×")</f>
        <v>○</v>
      </c>
      <c r="AT391" s="36">
        <f t="shared" ref="AT391" si="583">COUNTIF(N391:AR391,"ａ")+COUNTIF(N391:AR391,"ｂ")+COUNTIF(N391:AR391,"ｃ")</f>
        <v>0</v>
      </c>
    </row>
    <row r="392" spans="1:46" ht="21" customHeight="1">
      <c r="A392" s="143">
        <v>195</v>
      </c>
      <c r="B392" s="145"/>
      <c r="C392" s="145"/>
      <c r="D392" s="146"/>
      <c r="E392" s="137" t="str">
        <f>IF(D392=""," ",DATEDIF(D392,K392,"Y")&amp;"歳"&amp;DATEDIF(D392,K392,"YM")&amp;"カ月")</f>
        <v xml:space="preserve"> </v>
      </c>
      <c r="F392" s="138"/>
      <c r="G392" s="138"/>
      <c r="H392" s="138"/>
      <c r="I392" s="138"/>
      <c r="J392" s="40" t="s">
        <v>8</v>
      </c>
      <c r="K392" s="139">
        <f>DATE($B1,$D1,1)</f>
        <v>44378</v>
      </c>
      <c r="L392" s="139">
        <f>DATEDIF(D392,K392,"Y")</f>
        <v>121</v>
      </c>
      <c r="M392" s="121" t="str">
        <f t="shared" si="529"/>
        <v>×</v>
      </c>
      <c r="N392" s="87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  <c r="AA392" s="86"/>
      <c r="AB392" s="86"/>
      <c r="AC392" s="86"/>
      <c r="AD392" s="86"/>
      <c r="AE392" s="86"/>
      <c r="AF392" s="86"/>
      <c r="AG392" s="86"/>
      <c r="AH392" s="86"/>
      <c r="AI392" s="86"/>
      <c r="AJ392" s="86"/>
      <c r="AK392" s="86"/>
      <c r="AL392" s="86"/>
      <c r="AM392" s="86"/>
      <c r="AN392" s="86"/>
      <c r="AO392" s="86"/>
      <c r="AP392" s="86"/>
      <c r="AQ392" s="86"/>
      <c r="AR392" s="86"/>
      <c r="AS392" s="41">
        <f>SUM(N392:AR392)</f>
        <v>0</v>
      </c>
      <c r="AT392" s="36">
        <f t="shared" ref="AT392" si="584">COUNT(N392:AR392)</f>
        <v>0</v>
      </c>
    </row>
    <row r="393" spans="1:46" ht="21" customHeight="1" thickBot="1">
      <c r="A393" s="144"/>
      <c r="B393" s="114"/>
      <c r="C393" s="114"/>
      <c r="D393" s="116"/>
      <c r="E393" s="137"/>
      <c r="F393" s="118"/>
      <c r="G393" s="118"/>
      <c r="H393" s="118"/>
      <c r="I393" s="118"/>
      <c r="J393" s="38" t="s">
        <v>24</v>
      </c>
      <c r="K393" s="140"/>
      <c r="L393" s="141"/>
      <c r="M393" s="142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  <c r="AC393" s="90"/>
      <c r="AD393" s="90"/>
      <c r="AE393" s="90"/>
      <c r="AF393" s="90"/>
      <c r="AG393" s="90"/>
      <c r="AH393" s="90"/>
      <c r="AI393" s="90"/>
      <c r="AJ393" s="90"/>
      <c r="AK393" s="90"/>
      <c r="AL393" s="90"/>
      <c r="AM393" s="90"/>
      <c r="AN393" s="90"/>
      <c r="AO393" s="90"/>
      <c r="AP393" s="90"/>
      <c r="AQ393" s="90"/>
      <c r="AR393" s="90"/>
      <c r="AS393" s="39" t="str">
        <f t="shared" ref="AS393" si="585">IF(AT392=AT393,"○","×")</f>
        <v>○</v>
      </c>
      <c r="AT393" s="36">
        <f t="shared" ref="AT393" si="586">COUNTIF(N393:AR393,"ａ")+COUNTIF(N393:AR393,"ｂ")+COUNTIF(N393:AR393,"ｃ")</f>
        <v>0</v>
      </c>
    </row>
    <row r="394" spans="1:46" ht="21" customHeight="1">
      <c r="A394" s="143">
        <v>196</v>
      </c>
      <c r="B394" s="145"/>
      <c r="C394" s="145"/>
      <c r="D394" s="146"/>
      <c r="E394" s="137" t="str">
        <f>IF(D394=""," ",DATEDIF(D394,K394,"Y")&amp;"歳"&amp;DATEDIF(D394,K394,"YM")&amp;"カ月")</f>
        <v xml:space="preserve"> </v>
      </c>
      <c r="F394" s="138"/>
      <c r="G394" s="138"/>
      <c r="H394" s="138"/>
      <c r="I394" s="138"/>
      <c r="J394" s="40" t="s">
        <v>8</v>
      </c>
      <c r="K394" s="139">
        <f>DATE($B1,$D1,1)</f>
        <v>44378</v>
      </c>
      <c r="L394" s="139">
        <f>DATEDIF(D394,K394,"Y")</f>
        <v>121</v>
      </c>
      <c r="M394" s="121" t="str">
        <f t="shared" si="529"/>
        <v>×</v>
      </c>
      <c r="N394" s="87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  <c r="Z394" s="86"/>
      <c r="AA394" s="86"/>
      <c r="AB394" s="86"/>
      <c r="AC394" s="86"/>
      <c r="AD394" s="86"/>
      <c r="AE394" s="86"/>
      <c r="AF394" s="86"/>
      <c r="AG394" s="86"/>
      <c r="AH394" s="86"/>
      <c r="AI394" s="86"/>
      <c r="AJ394" s="86"/>
      <c r="AK394" s="86"/>
      <c r="AL394" s="86"/>
      <c r="AM394" s="86"/>
      <c r="AN394" s="86"/>
      <c r="AO394" s="86"/>
      <c r="AP394" s="86"/>
      <c r="AQ394" s="86"/>
      <c r="AR394" s="86"/>
      <c r="AS394" s="41">
        <f>SUM(N394:AR394)</f>
        <v>0</v>
      </c>
      <c r="AT394" s="36">
        <f t="shared" ref="AT394" si="587">COUNT(N394:AR394)</f>
        <v>0</v>
      </c>
    </row>
    <row r="395" spans="1:46" ht="21" customHeight="1" thickBot="1">
      <c r="A395" s="144"/>
      <c r="B395" s="114"/>
      <c r="C395" s="114"/>
      <c r="D395" s="116"/>
      <c r="E395" s="137"/>
      <c r="F395" s="118"/>
      <c r="G395" s="118"/>
      <c r="H395" s="118"/>
      <c r="I395" s="118"/>
      <c r="J395" s="38" t="s">
        <v>24</v>
      </c>
      <c r="K395" s="140"/>
      <c r="L395" s="141"/>
      <c r="M395" s="142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  <c r="AB395" s="90"/>
      <c r="AC395" s="90"/>
      <c r="AD395" s="90"/>
      <c r="AE395" s="90"/>
      <c r="AF395" s="90"/>
      <c r="AG395" s="90"/>
      <c r="AH395" s="90"/>
      <c r="AI395" s="90"/>
      <c r="AJ395" s="90"/>
      <c r="AK395" s="90"/>
      <c r="AL395" s="90"/>
      <c r="AM395" s="90"/>
      <c r="AN395" s="90"/>
      <c r="AO395" s="90"/>
      <c r="AP395" s="90"/>
      <c r="AQ395" s="90"/>
      <c r="AR395" s="90"/>
      <c r="AS395" s="39" t="str">
        <f t="shared" ref="AS395" si="588">IF(AT394=AT395,"○","×")</f>
        <v>○</v>
      </c>
      <c r="AT395" s="36">
        <f t="shared" ref="AT395" si="589">COUNTIF(N395:AR395,"ａ")+COUNTIF(N395:AR395,"ｂ")+COUNTIF(N395:AR395,"ｃ")</f>
        <v>0</v>
      </c>
    </row>
    <row r="396" spans="1:46" ht="21" customHeight="1">
      <c r="A396" s="143">
        <v>197</v>
      </c>
      <c r="B396" s="145"/>
      <c r="C396" s="145"/>
      <c r="D396" s="146"/>
      <c r="E396" s="137" t="str">
        <f>IF(D396=""," ",DATEDIF(D396,K396,"Y")&amp;"歳"&amp;DATEDIF(D396,K396,"YM")&amp;"カ月")</f>
        <v xml:space="preserve"> </v>
      </c>
      <c r="F396" s="138"/>
      <c r="G396" s="138"/>
      <c r="H396" s="138"/>
      <c r="I396" s="138"/>
      <c r="J396" s="40" t="s">
        <v>8</v>
      </c>
      <c r="K396" s="139">
        <f>DATE($B1,$D1,1)</f>
        <v>44378</v>
      </c>
      <c r="L396" s="139">
        <f>DATEDIF(D396,K396,"Y")</f>
        <v>121</v>
      </c>
      <c r="M396" s="121" t="str">
        <f t="shared" si="529"/>
        <v>×</v>
      </c>
      <c r="N396" s="87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86"/>
      <c r="AA396" s="86"/>
      <c r="AB396" s="86"/>
      <c r="AC396" s="86"/>
      <c r="AD396" s="86"/>
      <c r="AE396" s="86"/>
      <c r="AF396" s="86"/>
      <c r="AG396" s="86"/>
      <c r="AH396" s="86"/>
      <c r="AI396" s="86"/>
      <c r="AJ396" s="86"/>
      <c r="AK396" s="86"/>
      <c r="AL396" s="86"/>
      <c r="AM396" s="86"/>
      <c r="AN396" s="86"/>
      <c r="AO396" s="86"/>
      <c r="AP396" s="86"/>
      <c r="AQ396" s="86"/>
      <c r="AR396" s="86"/>
      <c r="AS396" s="41">
        <f>SUM(N396:AR396)</f>
        <v>0</v>
      </c>
      <c r="AT396" s="36">
        <f t="shared" ref="AT396" si="590">COUNT(N396:AR396)</f>
        <v>0</v>
      </c>
    </row>
    <row r="397" spans="1:46" ht="21" customHeight="1" thickBot="1">
      <c r="A397" s="144"/>
      <c r="B397" s="114"/>
      <c r="C397" s="114"/>
      <c r="D397" s="116"/>
      <c r="E397" s="137"/>
      <c r="F397" s="118"/>
      <c r="G397" s="118"/>
      <c r="H397" s="118"/>
      <c r="I397" s="118"/>
      <c r="J397" s="38" t="s">
        <v>24</v>
      </c>
      <c r="K397" s="140"/>
      <c r="L397" s="141"/>
      <c r="M397" s="142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  <c r="AC397" s="90"/>
      <c r="AD397" s="90"/>
      <c r="AE397" s="90"/>
      <c r="AF397" s="90"/>
      <c r="AG397" s="90"/>
      <c r="AH397" s="90"/>
      <c r="AI397" s="90"/>
      <c r="AJ397" s="90"/>
      <c r="AK397" s="90"/>
      <c r="AL397" s="90"/>
      <c r="AM397" s="90"/>
      <c r="AN397" s="90"/>
      <c r="AO397" s="90"/>
      <c r="AP397" s="90"/>
      <c r="AQ397" s="90"/>
      <c r="AR397" s="90"/>
      <c r="AS397" s="39" t="str">
        <f t="shared" ref="AS397" si="591">IF(AT396=AT397,"○","×")</f>
        <v>○</v>
      </c>
      <c r="AT397" s="36">
        <f t="shared" ref="AT397" si="592">COUNTIF(N397:AR397,"ａ")+COUNTIF(N397:AR397,"ｂ")+COUNTIF(N397:AR397,"ｃ")</f>
        <v>0</v>
      </c>
    </row>
    <row r="398" spans="1:46" ht="21" customHeight="1">
      <c r="A398" s="143">
        <v>198</v>
      </c>
      <c r="B398" s="145"/>
      <c r="C398" s="145"/>
      <c r="D398" s="146"/>
      <c r="E398" s="137" t="str">
        <f>IF(D398=""," ",DATEDIF(D398,K398,"Y")&amp;"歳"&amp;DATEDIF(D398,K398,"YM")&amp;"カ月")</f>
        <v xml:space="preserve"> </v>
      </c>
      <c r="F398" s="138"/>
      <c r="G398" s="138"/>
      <c r="H398" s="138"/>
      <c r="I398" s="138"/>
      <c r="J398" s="40" t="s">
        <v>8</v>
      </c>
      <c r="K398" s="139">
        <f>DATE($B1,$D1,1)</f>
        <v>44378</v>
      </c>
      <c r="L398" s="139">
        <f>DATEDIF(D398,K398,"Y")</f>
        <v>121</v>
      </c>
      <c r="M398" s="121" t="str">
        <f t="shared" si="529"/>
        <v>×</v>
      </c>
      <c r="N398" s="87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  <c r="Z398" s="86"/>
      <c r="AA398" s="86"/>
      <c r="AB398" s="86"/>
      <c r="AC398" s="86"/>
      <c r="AD398" s="86"/>
      <c r="AE398" s="86"/>
      <c r="AF398" s="86"/>
      <c r="AG398" s="86"/>
      <c r="AH398" s="86"/>
      <c r="AI398" s="86"/>
      <c r="AJ398" s="86"/>
      <c r="AK398" s="86"/>
      <c r="AL398" s="86"/>
      <c r="AM398" s="86"/>
      <c r="AN398" s="86"/>
      <c r="AO398" s="86"/>
      <c r="AP398" s="86"/>
      <c r="AQ398" s="86"/>
      <c r="AR398" s="86"/>
      <c r="AS398" s="41">
        <f>SUM(N398:AR398)</f>
        <v>0</v>
      </c>
      <c r="AT398" s="36">
        <f t="shared" ref="AT398" si="593">COUNT(N398:AR398)</f>
        <v>0</v>
      </c>
    </row>
    <row r="399" spans="1:46" ht="21" customHeight="1" thickBot="1">
      <c r="A399" s="144"/>
      <c r="B399" s="114"/>
      <c r="C399" s="114"/>
      <c r="D399" s="116"/>
      <c r="E399" s="137"/>
      <c r="F399" s="118"/>
      <c r="G399" s="118"/>
      <c r="H399" s="118"/>
      <c r="I399" s="118"/>
      <c r="J399" s="38" t="s">
        <v>24</v>
      </c>
      <c r="K399" s="140"/>
      <c r="L399" s="141"/>
      <c r="M399" s="142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  <c r="AB399" s="90"/>
      <c r="AC399" s="90"/>
      <c r="AD399" s="90"/>
      <c r="AE399" s="90"/>
      <c r="AF399" s="90"/>
      <c r="AG399" s="90"/>
      <c r="AH399" s="90"/>
      <c r="AI399" s="90"/>
      <c r="AJ399" s="90"/>
      <c r="AK399" s="90"/>
      <c r="AL399" s="90"/>
      <c r="AM399" s="90"/>
      <c r="AN399" s="90"/>
      <c r="AO399" s="90"/>
      <c r="AP399" s="90"/>
      <c r="AQ399" s="90"/>
      <c r="AR399" s="90"/>
      <c r="AS399" s="39" t="str">
        <f t="shared" ref="AS399" si="594">IF(AT398=AT399,"○","×")</f>
        <v>○</v>
      </c>
      <c r="AT399" s="36">
        <f t="shared" ref="AT399" si="595">COUNTIF(N399:AR399,"ａ")+COUNTIF(N399:AR399,"ｂ")+COUNTIF(N399:AR399,"ｃ")</f>
        <v>0</v>
      </c>
    </row>
    <row r="400" spans="1:46" ht="21" customHeight="1">
      <c r="A400" s="143">
        <v>199</v>
      </c>
      <c r="B400" s="145"/>
      <c r="C400" s="145"/>
      <c r="D400" s="146"/>
      <c r="E400" s="137" t="str">
        <f>IF(D400=""," ",DATEDIF(D400,K400,"Y")&amp;"歳"&amp;DATEDIF(D400,K400,"YM")&amp;"カ月")</f>
        <v xml:space="preserve"> </v>
      </c>
      <c r="F400" s="138"/>
      <c r="G400" s="138"/>
      <c r="H400" s="138"/>
      <c r="I400" s="138"/>
      <c r="J400" s="40" t="s">
        <v>8</v>
      </c>
      <c r="K400" s="139">
        <f>DATE($B1,$D1,1)</f>
        <v>44378</v>
      </c>
      <c r="L400" s="139">
        <f>DATEDIF(D400,K400,"Y")</f>
        <v>121</v>
      </c>
      <c r="M400" s="121" t="str">
        <f t="shared" si="529"/>
        <v>×</v>
      </c>
      <c r="N400" s="87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  <c r="Z400" s="86"/>
      <c r="AA400" s="86"/>
      <c r="AB400" s="86"/>
      <c r="AC400" s="86"/>
      <c r="AD400" s="86"/>
      <c r="AE400" s="86"/>
      <c r="AF400" s="86"/>
      <c r="AG400" s="86"/>
      <c r="AH400" s="86"/>
      <c r="AI400" s="86"/>
      <c r="AJ400" s="86"/>
      <c r="AK400" s="86"/>
      <c r="AL400" s="86"/>
      <c r="AM400" s="86"/>
      <c r="AN400" s="86"/>
      <c r="AO400" s="86"/>
      <c r="AP400" s="86"/>
      <c r="AQ400" s="86"/>
      <c r="AR400" s="86"/>
      <c r="AS400" s="41">
        <f>SUM(N400:AR400)</f>
        <v>0</v>
      </c>
      <c r="AT400" s="36">
        <f t="shared" ref="AT400" si="596">COUNT(N400:AR400)</f>
        <v>0</v>
      </c>
    </row>
    <row r="401" spans="1:47" ht="21" customHeight="1" thickBot="1">
      <c r="A401" s="144"/>
      <c r="B401" s="114"/>
      <c r="C401" s="114"/>
      <c r="D401" s="116"/>
      <c r="E401" s="137"/>
      <c r="F401" s="118"/>
      <c r="G401" s="118"/>
      <c r="H401" s="118"/>
      <c r="I401" s="118"/>
      <c r="J401" s="38" t="s">
        <v>24</v>
      </c>
      <c r="K401" s="140"/>
      <c r="L401" s="141"/>
      <c r="M401" s="142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  <c r="AC401" s="90"/>
      <c r="AD401" s="90"/>
      <c r="AE401" s="90"/>
      <c r="AF401" s="90"/>
      <c r="AG401" s="90"/>
      <c r="AH401" s="90"/>
      <c r="AI401" s="90"/>
      <c r="AJ401" s="90"/>
      <c r="AK401" s="90"/>
      <c r="AL401" s="90"/>
      <c r="AM401" s="90"/>
      <c r="AN401" s="90"/>
      <c r="AO401" s="90"/>
      <c r="AP401" s="90"/>
      <c r="AQ401" s="90"/>
      <c r="AR401" s="90"/>
      <c r="AS401" s="39" t="str">
        <f t="shared" ref="AS401" si="597">IF(AT400=AT401,"○","×")</f>
        <v>○</v>
      </c>
      <c r="AT401" s="36">
        <f t="shared" ref="AT401" si="598">COUNTIF(N401:AR401,"ａ")+COUNTIF(N401:AR401,"ｂ")+COUNTIF(N401:AR401,"ｃ")</f>
        <v>0</v>
      </c>
    </row>
    <row r="402" spans="1:47" ht="21" customHeight="1">
      <c r="A402" s="143">
        <v>200</v>
      </c>
      <c r="B402" s="145"/>
      <c r="C402" s="145"/>
      <c r="D402" s="146"/>
      <c r="E402" s="137" t="str">
        <f>IF(D402=""," ",DATEDIF(D402,K402,"Y")&amp;"歳"&amp;DATEDIF(D402,K402,"YM")&amp;"カ月")</f>
        <v xml:space="preserve"> </v>
      </c>
      <c r="F402" s="138"/>
      <c r="G402" s="138"/>
      <c r="H402" s="138"/>
      <c r="I402" s="138"/>
      <c r="J402" s="43" t="s">
        <v>8</v>
      </c>
      <c r="K402" s="139">
        <f>DATE($B1,$D1,1)</f>
        <v>44378</v>
      </c>
      <c r="L402" s="139">
        <f>DATEDIF(D402,K402,"Y")</f>
        <v>121</v>
      </c>
      <c r="M402" s="121" t="str">
        <f t="shared" ref="M402" si="599">IF(L402=0,"○",IF(L402=1,"△",IF(L402=2,"□",IF(L402=3,"◇","×"))))</f>
        <v>×</v>
      </c>
      <c r="N402" s="85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  <c r="Z402" s="86"/>
      <c r="AA402" s="86"/>
      <c r="AB402" s="86"/>
      <c r="AC402" s="86"/>
      <c r="AD402" s="86"/>
      <c r="AE402" s="86"/>
      <c r="AF402" s="86"/>
      <c r="AG402" s="86"/>
      <c r="AH402" s="86"/>
      <c r="AI402" s="86"/>
      <c r="AJ402" s="86"/>
      <c r="AK402" s="86"/>
      <c r="AL402" s="86"/>
      <c r="AM402" s="86"/>
      <c r="AN402" s="86"/>
      <c r="AO402" s="86"/>
      <c r="AP402" s="86"/>
      <c r="AQ402" s="86"/>
      <c r="AR402" s="86"/>
      <c r="AS402" s="41">
        <f>SUM(N402:AR402)</f>
        <v>0</v>
      </c>
      <c r="AT402" s="36">
        <f t="shared" ref="AT402" si="600">COUNT(N402:AR402)</f>
        <v>0</v>
      </c>
    </row>
    <row r="403" spans="1:47" ht="21" customHeight="1" thickBot="1">
      <c r="A403" s="156"/>
      <c r="B403" s="157"/>
      <c r="C403" s="157"/>
      <c r="D403" s="158"/>
      <c r="E403" s="159"/>
      <c r="F403" s="153"/>
      <c r="G403" s="153"/>
      <c r="H403" s="153"/>
      <c r="I403" s="153"/>
      <c r="J403" s="44" t="s">
        <v>58</v>
      </c>
      <c r="K403" s="155"/>
      <c r="L403" s="141"/>
      <c r="M403" s="142"/>
      <c r="N403" s="91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  <c r="AA403" s="92"/>
      <c r="AB403" s="92"/>
      <c r="AC403" s="92"/>
      <c r="AD403" s="92"/>
      <c r="AE403" s="92"/>
      <c r="AF403" s="92"/>
      <c r="AG403" s="92"/>
      <c r="AH403" s="92"/>
      <c r="AI403" s="92"/>
      <c r="AJ403" s="92"/>
      <c r="AK403" s="92"/>
      <c r="AL403" s="92"/>
      <c r="AM403" s="92"/>
      <c r="AN403" s="92"/>
      <c r="AO403" s="92"/>
      <c r="AP403" s="92"/>
      <c r="AQ403" s="92"/>
      <c r="AR403" s="92"/>
      <c r="AS403" s="45" t="str">
        <f>IF(AT402=AT403,"○","×")</f>
        <v>○</v>
      </c>
      <c r="AT403" s="36">
        <f t="shared" ref="AT403" si="601">COUNTIF(N403:AR403,"ａ")+COUNTIF(N403:AR403,"ｂ")+COUNTIF(N403:AR403,"ｃ")</f>
        <v>0</v>
      </c>
    </row>
    <row r="404" spans="1:47" ht="21" customHeight="1" thickTop="1">
      <c r="A404" s="47"/>
      <c r="B404" s="48"/>
      <c r="C404" s="48"/>
      <c r="D404" s="48"/>
      <c r="E404" s="49"/>
      <c r="F404" s="154">
        <f>COUNT(F4:F403)</f>
        <v>0</v>
      </c>
      <c r="G404" s="154">
        <f>COUNT(G4:G403)</f>
        <v>0</v>
      </c>
      <c r="H404" s="154">
        <f t="shared" ref="H404:I404" si="602">COUNT(H4:H403)</f>
        <v>0</v>
      </c>
      <c r="I404" s="154">
        <f t="shared" si="602"/>
        <v>0</v>
      </c>
      <c r="J404" s="50" t="s">
        <v>23</v>
      </c>
      <c r="K404" s="51"/>
      <c r="L404" s="51"/>
      <c r="M404" s="51"/>
      <c r="N404" s="52">
        <f t="shared" ref="N404:AR404" si="603">SUM(N425:N427)</f>
        <v>0</v>
      </c>
      <c r="O404" s="52">
        <f t="shared" si="603"/>
        <v>0</v>
      </c>
      <c r="P404" s="52">
        <f t="shared" si="603"/>
        <v>0</v>
      </c>
      <c r="Q404" s="52">
        <f t="shared" si="603"/>
        <v>0</v>
      </c>
      <c r="R404" s="52">
        <f t="shared" si="603"/>
        <v>0</v>
      </c>
      <c r="S404" s="52">
        <f t="shared" si="603"/>
        <v>0</v>
      </c>
      <c r="T404" s="52">
        <f t="shared" si="603"/>
        <v>0</v>
      </c>
      <c r="U404" s="52">
        <f t="shared" si="603"/>
        <v>0</v>
      </c>
      <c r="V404" s="52">
        <f t="shared" si="603"/>
        <v>0</v>
      </c>
      <c r="W404" s="52">
        <f t="shared" si="603"/>
        <v>0</v>
      </c>
      <c r="X404" s="52">
        <f t="shared" si="603"/>
        <v>0</v>
      </c>
      <c r="Y404" s="52">
        <f t="shared" si="603"/>
        <v>0</v>
      </c>
      <c r="Z404" s="52">
        <f t="shared" si="603"/>
        <v>0</v>
      </c>
      <c r="AA404" s="52">
        <f t="shared" si="603"/>
        <v>0</v>
      </c>
      <c r="AB404" s="52">
        <f t="shared" si="603"/>
        <v>0</v>
      </c>
      <c r="AC404" s="52">
        <f t="shared" si="603"/>
        <v>0</v>
      </c>
      <c r="AD404" s="52">
        <f t="shared" si="603"/>
        <v>0</v>
      </c>
      <c r="AE404" s="52">
        <f t="shared" si="603"/>
        <v>0</v>
      </c>
      <c r="AF404" s="52">
        <f t="shared" si="603"/>
        <v>0</v>
      </c>
      <c r="AG404" s="52">
        <f t="shared" si="603"/>
        <v>0</v>
      </c>
      <c r="AH404" s="52">
        <f t="shared" si="603"/>
        <v>0</v>
      </c>
      <c r="AI404" s="52">
        <f t="shared" si="603"/>
        <v>0</v>
      </c>
      <c r="AJ404" s="52">
        <f t="shared" si="603"/>
        <v>0</v>
      </c>
      <c r="AK404" s="52">
        <f t="shared" si="603"/>
        <v>0</v>
      </c>
      <c r="AL404" s="52">
        <f t="shared" si="603"/>
        <v>0</v>
      </c>
      <c r="AM404" s="52">
        <f t="shared" si="603"/>
        <v>0</v>
      </c>
      <c r="AN404" s="52">
        <f t="shared" si="603"/>
        <v>0</v>
      </c>
      <c r="AO404" s="52">
        <f t="shared" si="603"/>
        <v>0</v>
      </c>
      <c r="AP404" s="52">
        <f t="shared" si="603"/>
        <v>0</v>
      </c>
      <c r="AQ404" s="52">
        <f t="shared" si="603"/>
        <v>0</v>
      </c>
      <c r="AR404" s="52">
        <f t="shared" si="603"/>
        <v>0</v>
      </c>
      <c r="AS404" s="53">
        <f>SUM(N404:AR404)</f>
        <v>0</v>
      </c>
      <c r="AT404" s="54"/>
      <c r="AU404" s="55"/>
    </row>
    <row r="405" spans="1:47" ht="21" hidden="1" customHeight="1">
      <c r="A405" s="56"/>
      <c r="B405" s="57"/>
      <c r="C405" s="57"/>
      <c r="D405" s="57"/>
      <c r="E405" s="58"/>
      <c r="F405" s="140"/>
      <c r="G405" s="140"/>
      <c r="H405" s="140"/>
      <c r="I405" s="140"/>
      <c r="J405" s="59" t="s">
        <v>46</v>
      </c>
      <c r="K405" s="51"/>
      <c r="L405" s="51"/>
      <c r="M405" s="51"/>
      <c r="N405" s="52">
        <f>COUNTIFS($M4:$M403,"○",N4:N403,"&gt;=0.1")</f>
        <v>0</v>
      </c>
      <c r="O405" s="52">
        <f t="shared" ref="O405" si="604">COUNTIFS($M4:$M403,"○",O4:O403,"&gt;=0.1")</f>
        <v>0</v>
      </c>
      <c r="P405" s="52">
        <f>COUNTIFS($M4:$M403,"○",P4:P403,"&gt;=0.1")</f>
        <v>0</v>
      </c>
      <c r="Q405" s="52">
        <f>COUNTIFS($M4:$M403,"○",Q4:Q403,"&gt;=0.1")</f>
        <v>0</v>
      </c>
      <c r="R405" s="52">
        <f>COUNTIFS($M4:$M403,"○",R4:R403,"&gt;=0.1")</f>
        <v>0</v>
      </c>
      <c r="S405" s="52">
        <f>COUNTIFS($M4:$M403,"○",S4:S403,"&gt;=0.1")</f>
        <v>0</v>
      </c>
      <c r="T405" s="52">
        <f t="shared" ref="T405:W405" si="605">COUNTIFS($M4:$M403,"○",T4:T403,"&gt;=0.1")</f>
        <v>0</v>
      </c>
      <c r="U405" s="52">
        <f t="shared" si="605"/>
        <v>0</v>
      </c>
      <c r="V405" s="52">
        <f t="shared" si="605"/>
        <v>0</v>
      </c>
      <c r="W405" s="52">
        <f t="shared" si="605"/>
        <v>0</v>
      </c>
      <c r="X405" s="52">
        <f>COUNTIFS($M4:$M403,"○",X4:X403,"&gt;=0.1")</f>
        <v>0</v>
      </c>
      <c r="Y405" s="52">
        <f>COUNTIFS($M4:$M403,"○",Y4:Y403,"&gt;=0.1")</f>
        <v>0</v>
      </c>
      <c r="Z405" s="52">
        <f>COUNTIFS($M4:$M403,"○",Z4:Z403,"&gt;=0.1")</f>
        <v>0</v>
      </c>
      <c r="AA405" s="52">
        <f t="shared" ref="AA405:AD405" si="606">COUNTIFS($M4:$M403,"○",AA4:AA403,"&gt;=0.1")</f>
        <v>0</v>
      </c>
      <c r="AB405" s="52">
        <f t="shared" si="606"/>
        <v>0</v>
      </c>
      <c r="AC405" s="52">
        <f t="shared" si="606"/>
        <v>0</v>
      </c>
      <c r="AD405" s="52">
        <f t="shared" si="606"/>
        <v>0</v>
      </c>
      <c r="AE405" s="52">
        <f>COUNTIFS($M4:$M403,"○",AE4:AE403,"&gt;=0.1")</f>
        <v>0</v>
      </c>
      <c r="AF405" s="52">
        <f>COUNTIFS($M4:$M403,"○",AF4:AF403,"&gt;=0.1")</f>
        <v>0</v>
      </c>
      <c r="AG405" s="52">
        <f>COUNTIFS($M4:$M403,"○",AG4:AG403,"&gt;=0.1")</f>
        <v>0</v>
      </c>
      <c r="AH405" s="52">
        <f t="shared" ref="AH405:AK405" si="607">COUNTIFS($M4:$M403,"○",AH4:AH403,"&gt;=0.1")</f>
        <v>0</v>
      </c>
      <c r="AI405" s="52">
        <f t="shared" si="607"/>
        <v>0</v>
      </c>
      <c r="AJ405" s="52">
        <f t="shared" si="607"/>
        <v>0</v>
      </c>
      <c r="AK405" s="52">
        <f t="shared" si="607"/>
        <v>0</v>
      </c>
      <c r="AL405" s="52">
        <f>COUNTIFS($M4:$M403,"○",AL4:AL403,"&gt;=0.1")</f>
        <v>0</v>
      </c>
      <c r="AM405" s="52">
        <f>COUNTIFS($M4:$M403,"○",AM4:AM403,"&gt;=0.1")</f>
        <v>0</v>
      </c>
      <c r="AN405" s="52">
        <f>COUNTIFS($M4:$M403,"○",AN4:AN403,"&gt;=0.1")</f>
        <v>0</v>
      </c>
      <c r="AO405" s="52">
        <f t="shared" ref="AO405:AQ405" si="608">COUNTIFS($M4:$M403,"○",AO4:AO403,"&gt;=0.1")</f>
        <v>0</v>
      </c>
      <c r="AP405" s="52">
        <f t="shared" si="608"/>
        <v>0</v>
      </c>
      <c r="AQ405" s="52">
        <f t="shared" si="608"/>
        <v>0</v>
      </c>
      <c r="AR405" s="52">
        <f>COUNTIFS($M4:$M403,"○",AR4:AR403,"&gt;=0.1")</f>
        <v>0</v>
      </c>
      <c r="AS405" s="60">
        <f>SUM(N405:AR405)</f>
        <v>0</v>
      </c>
      <c r="AT405" s="54"/>
      <c r="AU405" s="55"/>
    </row>
    <row r="406" spans="1:47" ht="21" hidden="1" customHeight="1">
      <c r="A406" s="56"/>
      <c r="B406" s="57"/>
      <c r="C406" s="57"/>
      <c r="D406" s="57"/>
      <c r="E406" s="58"/>
      <c r="F406" s="140"/>
      <c r="G406" s="140"/>
      <c r="H406" s="140"/>
      <c r="I406" s="140"/>
      <c r="J406" s="59" t="s">
        <v>47</v>
      </c>
      <c r="K406" s="51"/>
      <c r="L406" s="51"/>
      <c r="M406" s="51"/>
      <c r="N406" s="52">
        <f>COUNTIFS($M4:$M403,"△",N4:N403,"&gt;=0.1")</f>
        <v>0</v>
      </c>
      <c r="O406" s="52">
        <f t="shared" ref="O406" si="609">COUNTIFS($M4:$M403,"△",O4:O403,"&gt;=0.1")</f>
        <v>0</v>
      </c>
      <c r="P406" s="52">
        <f>COUNTIFS($M4:$M403,"△",P4:P403,"&gt;=0.1")</f>
        <v>0</v>
      </c>
      <c r="Q406" s="52">
        <f>COUNTIFS($M4:$M403,"△",Q4:Q403,"&gt;=0.1")</f>
        <v>0</v>
      </c>
      <c r="R406" s="52">
        <f>COUNTIFS($M4:$M403,"△",R4:R403,"&gt;=0.1")</f>
        <v>0</v>
      </c>
      <c r="S406" s="52">
        <f>COUNTIFS($M4:$M403,"△",S4:S403,"&gt;=0.1")</f>
        <v>0</v>
      </c>
      <c r="T406" s="52">
        <f t="shared" ref="T406:W406" si="610">COUNTIFS($M4:$M403,"△",T4:T403,"&gt;=0.1")</f>
        <v>0</v>
      </c>
      <c r="U406" s="52">
        <f t="shared" si="610"/>
        <v>0</v>
      </c>
      <c r="V406" s="52">
        <f t="shared" si="610"/>
        <v>0</v>
      </c>
      <c r="W406" s="52">
        <f t="shared" si="610"/>
        <v>0</v>
      </c>
      <c r="X406" s="52">
        <f>COUNTIFS($M4:$M403,"△",X4:X403,"&gt;=0.1")</f>
        <v>0</v>
      </c>
      <c r="Y406" s="52">
        <f>COUNTIFS($M4:$M403,"△",Y4:Y403,"&gt;=0.1")</f>
        <v>0</v>
      </c>
      <c r="Z406" s="52">
        <f>COUNTIFS($M4:$M403,"△",Z4:Z403,"&gt;=0.1")</f>
        <v>0</v>
      </c>
      <c r="AA406" s="52">
        <f t="shared" ref="AA406:AD406" si="611">COUNTIFS($M4:$M403,"△",AA4:AA403,"&gt;=0.1")</f>
        <v>0</v>
      </c>
      <c r="AB406" s="52">
        <f t="shared" si="611"/>
        <v>0</v>
      </c>
      <c r="AC406" s="52">
        <f t="shared" si="611"/>
        <v>0</v>
      </c>
      <c r="AD406" s="52">
        <f t="shared" si="611"/>
        <v>0</v>
      </c>
      <c r="AE406" s="52">
        <f>COUNTIFS($M4:$M403,"△",AE4:AE403,"&gt;=0.1")</f>
        <v>0</v>
      </c>
      <c r="AF406" s="52">
        <f>COUNTIFS($M4:$M403,"△",AF4:AF403,"&gt;=0.1")</f>
        <v>0</v>
      </c>
      <c r="AG406" s="52">
        <f>COUNTIFS($M4:$M403,"△",AG4:AG403,"&gt;=0.1")</f>
        <v>0</v>
      </c>
      <c r="AH406" s="52">
        <f t="shared" ref="AH406:AK406" si="612">COUNTIFS($M4:$M403,"△",AH4:AH403,"&gt;=0.1")</f>
        <v>0</v>
      </c>
      <c r="AI406" s="52">
        <f t="shared" si="612"/>
        <v>0</v>
      </c>
      <c r="AJ406" s="52">
        <f t="shared" si="612"/>
        <v>0</v>
      </c>
      <c r="AK406" s="52">
        <f t="shared" si="612"/>
        <v>0</v>
      </c>
      <c r="AL406" s="52">
        <f>COUNTIFS($M4:$M403,"△",AL4:AL403,"&gt;=0.1")</f>
        <v>0</v>
      </c>
      <c r="AM406" s="52">
        <f>COUNTIFS($M4:$M403,"△",AM4:AM403,"&gt;=0.1")</f>
        <v>0</v>
      </c>
      <c r="AN406" s="52">
        <f>COUNTIFS($M4:$M403,"△",AN4:AN403,"&gt;=0.1")</f>
        <v>0</v>
      </c>
      <c r="AO406" s="52">
        <f t="shared" ref="AO406:AQ406" si="613">COUNTIFS($M4:$M403,"△",AO4:AO403,"&gt;=0.1")</f>
        <v>0</v>
      </c>
      <c r="AP406" s="52">
        <f t="shared" si="613"/>
        <v>0</v>
      </c>
      <c r="AQ406" s="52">
        <f t="shared" si="613"/>
        <v>0</v>
      </c>
      <c r="AR406" s="52">
        <f>COUNTIFS($M4:$M403,"△",AR4:AR403,"&gt;=0.1")</f>
        <v>0</v>
      </c>
      <c r="AS406" s="60">
        <f t="shared" ref="AS406:AS424" si="614">SUM(N406:AR406)</f>
        <v>0</v>
      </c>
      <c r="AT406" s="54"/>
      <c r="AU406" s="55"/>
    </row>
    <row r="407" spans="1:47" ht="21" hidden="1" customHeight="1">
      <c r="A407" s="56"/>
      <c r="B407" s="57"/>
      <c r="C407" s="57"/>
      <c r="D407" s="57"/>
      <c r="E407" s="58"/>
      <c r="F407" s="140"/>
      <c r="G407" s="140"/>
      <c r="H407" s="140"/>
      <c r="I407" s="140"/>
      <c r="J407" s="59" t="s">
        <v>48</v>
      </c>
      <c r="K407" s="51"/>
      <c r="L407" s="51"/>
      <c r="M407" s="51"/>
      <c r="N407" s="52">
        <f>COUNTIFS($M4:$M403,"□",N4:N403,"&gt;=0.1")</f>
        <v>0</v>
      </c>
      <c r="O407" s="52">
        <f t="shared" ref="O407" si="615">COUNTIFS($M4:$M403,"□",O4:O403,"&gt;=0.1")</f>
        <v>0</v>
      </c>
      <c r="P407" s="52">
        <f>COUNTIFS($M4:$M403,"□",P4:P403,"&gt;=0.1")</f>
        <v>0</v>
      </c>
      <c r="Q407" s="52">
        <f>COUNTIFS($M4:$M403,"□",Q4:Q403,"&gt;=0.1")</f>
        <v>0</v>
      </c>
      <c r="R407" s="52">
        <f>COUNTIFS($M4:$M403,"□",R4:R403,"&gt;=0.1")</f>
        <v>0</v>
      </c>
      <c r="S407" s="52">
        <f>COUNTIFS($M4:$M403,"□",S4:S403,"&gt;=0.1")</f>
        <v>0</v>
      </c>
      <c r="T407" s="52">
        <f t="shared" ref="T407:W407" si="616">COUNTIFS($M4:$M403,"□",T4:T403,"&gt;=0.1")</f>
        <v>0</v>
      </c>
      <c r="U407" s="52">
        <f t="shared" si="616"/>
        <v>0</v>
      </c>
      <c r="V407" s="52">
        <f t="shared" si="616"/>
        <v>0</v>
      </c>
      <c r="W407" s="52">
        <f t="shared" si="616"/>
        <v>0</v>
      </c>
      <c r="X407" s="52">
        <f>COUNTIFS($M4:$M403,"□",X4:X403,"&gt;=0.1")</f>
        <v>0</v>
      </c>
      <c r="Y407" s="52">
        <f>COUNTIFS($M4:$M403,"□",Y4:Y403,"&gt;=0.1")</f>
        <v>0</v>
      </c>
      <c r="Z407" s="52">
        <f>COUNTIFS($M4:$M403,"□",Z4:Z403,"&gt;=0.1")</f>
        <v>0</v>
      </c>
      <c r="AA407" s="52">
        <f t="shared" ref="AA407:AD407" si="617">COUNTIFS($M4:$M403,"□",AA4:AA403,"&gt;=0.1")</f>
        <v>0</v>
      </c>
      <c r="AB407" s="52">
        <f t="shared" si="617"/>
        <v>0</v>
      </c>
      <c r="AC407" s="52">
        <f t="shared" si="617"/>
        <v>0</v>
      </c>
      <c r="AD407" s="52">
        <f t="shared" si="617"/>
        <v>0</v>
      </c>
      <c r="AE407" s="52">
        <f>COUNTIFS($M4:$M403,"□",AE4:AE403,"&gt;=0.1")</f>
        <v>0</v>
      </c>
      <c r="AF407" s="52">
        <f>COUNTIFS($M4:$M403,"□",AF4:AF403,"&gt;=0.1")</f>
        <v>0</v>
      </c>
      <c r="AG407" s="52">
        <f>COUNTIFS($M4:$M403,"□",AG4:AG403,"&gt;=0.1")</f>
        <v>0</v>
      </c>
      <c r="AH407" s="52">
        <f t="shared" ref="AH407:AK407" si="618">COUNTIFS($M4:$M403,"□",AH4:AH403,"&gt;=0.1")</f>
        <v>0</v>
      </c>
      <c r="AI407" s="52">
        <f t="shared" si="618"/>
        <v>0</v>
      </c>
      <c r="AJ407" s="52">
        <f t="shared" si="618"/>
        <v>0</v>
      </c>
      <c r="AK407" s="52">
        <f t="shared" si="618"/>
        <v>0</v>
      </c>
      <c r="AL407" s="52">
        <f>COUNTIFS($M4:$M403,"□",AL4:AL403,"&gt;=0.1")</f>
        <v>0</v>
      </c>
      <c r="AM407" s="52">
        <f>COUNTIFS($M4:$M403,"□",AM4:AM403,"&gt;=0.1")</f>
        <v>0</v>
      </c>
      <c r="AN407" s="52">
        <f>COUNTIFS($M4:$M403,"□",AN4:AN403,"&gt;=0.1")</f>
        <v>0</v>
      </c>
      <c r="AO407" s="52">
        <f t="shared" ref="AO407:AQ407" si="619">COUNTIFS($M4:$M403,"□",AO4:AO403,"&gt;=0.1")</f>
        <v>0</v>
      </c>
      <c r="AP407" s="52">
        <f t="shared" si="619"/>
        <v>0</v>
      </c>
      <c r="AQ407" s="52">
        <f t="shared" si="619"/>
        <v>0</v>
      </c>
      <c r="AR407" s="52">
        <f>COUNTIFS($M4:$M403,"□",AR4:AR403,"&gt;=0.1")</f>
        <v>0</v>
      </c>
      <c r="AS407" s="60">
        <f t="shared" si="614"/>
        <v>0</v>
      </c>
      <c r="AT407" s="54"/>
      <c r="AU407" s="55"/>
    </row>
    <row r="408" spans="1:47" ht="21" hidden="1" customHeight="1">
      <c r="A408" s="56"/>
      <c r="B408" s="57"/>
      <c r="C408" s="57"/>
      <c r="D408" s="57"/>
      <c r="E408" s="58"/>
      <c r="F408" s="140"/>
      <c r="G408" s="140"/>
      <c r="H408" s="140"/>
      <c r="I408" s="140"/>
      <c r="J408" s="59" t="s">
        <v>49</v>
      </c>
      <c r="K408" s="51"/>
      <c r="L408" s="51"/>
      <c r="M408" s="51"/>
      <c r="N408" s="52">
        <f>COUNTIFS($M4:$M403,"◇",N4:N403,"&gt;=0.1")</f>
        <v>0</v>
      </c>
      <c r="O408" s="52">
        <f t="shared" ref="O408" si="620">COUNTIFS($M4:$M403,"◇",O4:O403,"&gt;=0.1")</f>
        <v>0</v>
      </c>
      <c r="P408" s="52">
        <f>COUNTIFS($M4:$M403,"◇",P4:P403,"&gt;=0.1")</f>
        <v>0</v>
      </c>
      <c r="Q408" s="52">
        <f>COUNTIFS($M4:$M403,"◇",Q4:Q403,"&gt;=0.1")</f>
        <v>0</v>
      </c>
      <c r="R408" s="52">
        <f>COUNTIFS($M4:$M403,"◇",R4:R403,"&gt;=0.1")</f>
        <v>0</v>
      </c>
      <c r="S408" s="52">
        <f>COUNTIFS($M4:$M403,"◇",S4:S403,"&gt;=0.1")</f>
        <v>0</v>
      </c>
      <c r="T408" s="52">
        <f t="shared" ref="T408:W408" si="621">COUNTIFS($M4:$M403,"◇",T4:T403,"&gt;=0.1")</f>
        <v>0</v>
      </c>
      <c r="U408" s="52">
        <f t="shared" si="621"/>
        <v>0</v>
      </c>
      <c r="V408" s="52">
        <f t="shared" si="621"/>
        <v>0</v>
      </c>
      <c r="W408" s="52">
        <f t="shared" si="621"/>
        <v>0</v>
      </c>
      <c r="X408" s="52">
        <f>COUNTIFS($M4:$M403,"◇",X4:X403,"&gt;=0.1")</f>
        <v>0</v>
      </c>
      <c r="Y408" s="52">
        <f>COUNTIFS($M4:$M403,"◇",Y4:Y403,"&gt;=0.1")</f>
        <v>0</v>
      </c>
      <c r="Z408" s="52">
        <f>COUNTIFS($M4:$M403,"◇",Z4:Z403,"&gt;=0.1")</f>
        <v>0</v>
      </c>
      <c r="AA408" s="52">
        <f t="shared" ref="AA408:AD408" si="622">COUNTIFS($M4:$M403,"◇",AA4:AA403,"&gt;=0.1")</f>
        <v>0</v>
      </c>
      <c r="AB408" s="52">
        <f t="shared" si="622"/>
        <v>0</v>
      </c>
      <c r="AC408" s="52">
        <f t="shared" si="622"/>
        <v>0</v>
      </c>
      <c r="AD408" s="52">
        <f t="shared" si="622"/>
        <v>0</v>
      </c>
      <c r="AE408" s="52">
        <f>COUNTIFS($M4:$M403,"◇",AE4:AE403,"&gt;=0.1")</f>
        <v>0</v>
      </c>
      <c r="AF408" s="52">
        <f>COUNTIFS($M4:$M403,"◇",AF4:AF403,"&gt;=0.1")</f>
        <v>0</v>
      </c>
      <c r="AG408" s="52">
        <f>COUNTIFS($M4:$M403,"◇",AG4:AG403,"&gt;=0.1")</f>
        <v>0</v>
      </c>
      <c r="AH408" s="52">
        <f t="shared" ref="AH408:AK408" si="623">COUNTIFS($M4:$M403,"◇",AH4:AH403,"&gt;=0.1")</f>
        <v>0</v>
      </c>
      <c r="AI408" s="52">
        <f t="shared" si="623"/>
        <v>0</v>
      </c>
      <c r="AJ408" s="52">
        <f t="shared" si="623"/>
        <v>0</v>
      </c>
      <c r="AK408" s="52">
        <f t="shared" si="623"/>
        <v>0</v>
      </c>
      <c r="AL408" s="52">
        <f>COUNTIFS($M4:$M403,"◇",AL4:AL403,"&gt;=0.1")</f>
        <v>0</v>
      </c>
      <c r="AM408" s="52">
        <f>COUNTIFS($M4:$M403,"◇",AM4:AM403,"&gt;=0.1")</f>
        <v>0</v>
      </c>
      <c r="AN408" s="52">
        <f>COUNTIFS($M4:$M403,"◇",AN4:AN403,"&gt;=0.1")</f>
        <v>0</v>
      </c>
      <c r="AO408" s="52">
        <f t="shared" ref="AO408:AQ408" si="624">COUNTIFS($M4:$M403,"◇",AO4:AO403,"&gt;=0.1")</f>
        <v>0</v>
      </c>
      <c r="AP408" s="52">
        <f t="shared" si="624"/>
        <v>0</v>
      </c>
      <c r="AQ408" s="52">
        <f t="shared" si="624"/>
        <v>0</v>
      </c>
      <c r="AR408" s="52">
        <f>COUNTIFS($M4:$M403,"◇",AR4:AR403,"&gt;=0.1")</f>
        <v>0</v>
      </c>
      <c r="AS408" s="60">
        <f t="shared" si="614"/>
        <v>0</v>
      </c>
      <c r="AT408" s="54"/>
      <c r="AU408" s="55"/>
    </row>
    <row r="409" spans="1:47" ht="21" hidden="1" customHeight="1">
      <c r="A409" s="56"/>
      <c r="B409" s="57"/>
      <c r="C409" s="57"/>
      <c r="D409" s="57"/>
      <c r="E409" s="58"/>
      <c r="F409" s="140"/>
      <c r="G409" s="140"/>
      <c r="H409" s="140"/>
      <c r="I409" s="140"/>
      <c r="J409" s="59" t="s">
        <v>50</v>
      </c>
      <c r="K409" s="51"/>
      <c r="L409" s="51"/>
      <c r="M409" s="51"/>
      <c r="N409" s="52">
        <f>COUNTIFS($M4:$M403,"×",N4:N403,"&gt;=0.1")</f>
        <v>0</v>
      </c>
      <c r="O409" s="52">
        <f t="shared" ref="O409" si="625">COUNTIFS($M4:$M403,"×",O4:O403,"&gt;=0.1")</f>
        <v>0</v>
      </c>
      <c r="P409" s="52">
        <f>COUNTIFS($M4:$M403,"×",P4:P403,"&gt;=0.1")</f>
        <v>0</v>
      </c>
      <c r="Q409" s="52">
        <f>COUNTIFS($M4:$M403,"×",Q4:Q403,"&gt;=0.1")</f>
        <v>0</v>
      </c>
      <c r="R409" s="52">
        <f>COUNTIFS($M4:$M403,"×",R4:R403,"&gt;=0.1")</f>
        <v>0</v>
      </c>
      <c r="S409" s="52">
        <f>COUNTIFS($M4:$M403,"×",S4:S403,"&gt;=0.1")</f>
        <v>0</v>
      </c>
      <c r="T409" s="52">
        <f t="shared" ref="T409:W409" si="626">COUNTIFS($M4:$M403,"×",T4:T403,"&gt;=0.1")</f>
        <v>0</v>
      </c>
      <c r="U409" s="52">
        <f t="shared" si="626"/>
        <v>0</v>
      </c>
      <c r="V409" s="52">
        <f t="shared" si="626"/>
        <v>0</v>
      </c>
      <c r="W409" s="52">
        <f t="shared" si="626"/>
        <v>0</v>
      </c>
      <c r="X409" s="52">
        <f>COUNTIFS($M4:$M403,"×",X4:X403,"&gt;=0.1")</f>
        <v>0</v>
      </c>
      <c r="Y409" s="52">
        <f>COUNTIFS($M4:$M403,"×",Y4:Y403,"&gt;=0.1")</f>
        <v>0</v>
      </c>
      <c r="Z409" s="52">
        <f>COUNTIFS($M4:$M403,"×",Z4:Z403,"&gt;=0.1")</f>
        <v>0</v>
      </c>
      <c r="AA409" s="52">
        <f t="shared" ref="AA409:AD409" si="627">COUNTIFS($M4:$M403,"×",AA4:AA403,"&gt;=0.1")</f>
        <v>0</v>
      </c>
      <c r="AB409" s="52">
        <f t="shared" si="627"/>
        <v>0</v>
      </c>
      <c r="AC409" s="52">
        <f t="shared" si="627"/>
        <v>0</v>
      </c>
      <c r="AD409" s="52">
        <f t="shared" si="627"/>
        <v>0</v>
      </c>
      <c r="AE409" s="52">
        <f>COUNTIFS($M4:$M403,"×",AE4:AE403,"&gt;=0.1")</f>
        <v>0</v>
      </c>
      <c r="AF409" s="52">
        <f>COUNTIFS($M4:$M403,"×",AF4:AF403,"&gt;=0.1")</f>
        <v>0</v>
      </c>
      <c r="AG409" s="52">
        <f>COUNTIFS($M4:$M403,"×",AG4:AG403,"&gt;=0.1")</f>
        <v>0</v>
      </c>
      <c r="AH409" s="52">
        <f t="shared" ref="AH409:AK409" si="628">COUNTIFS($M4:$M403,"×",AH4:AH403,"&gt;=0.1")</f>
        <v>0</v>
      </c>
      <c r="AI409" s="52">
        <f t="shared" si="628"/>
        <v>0</v>
      </c>
      <c r="AJ409" s="52">
        <f t="shared" si="628"/>
        <v>0</v>
      </c>
      <c r="AK409" s="52">
        <f t="shared" si="628"/>
        <v>0</v>
      </c>
      <c r="AL409" s="52">
        <f>COUNTIFS($M4:$M403,"×",AL4:AL403,"&gt;=0.1")</f>
        <v>0</v>
      </c>
      <c r="AM409" s="52">
        <f>COUNTIFS($M4:$M403,"×",AM4:AM403,"&gt;=0.1")</f>
        <v>0</v>
      </c>
      <c r="AN409" s="52">
        <f>COUNTIFS($M4:$M403,"×",AN4:AN403,"&gt;=0.1")</f>
        <v>0</v>
      </c>
      <c r="AO409" s="52">
        <f t="shared" ref="AO409:AQ409" si="629">COUNTIFS($M4:$M403,"×",AO4:AO403,"&gt;=0.1")</f>
        <v>0</v>
      </c>
      <c r="AP409" s="52">
        <f t="shared" si="629"/>
        <v>0</v>
      </c>
      <c r="AQ409" s="52">
        <f t="shared" si="629"/>
        <v>0</v>
      </c>
      <c r="AR409" s="52">
        <f>COUNTIFS($M4:$M403,"×",AR4:AR403,"&gt;=0.1")</f>
        <v>0</v>
      </c>
      <c r="AS409" s="60">
        <f t="shared" si="614"/>
        <v>0</v>
      </c>
      <c r="AT409" s="54"/>
      <c r="AU409" s="55"/>
    </row>
    <row r="410" spans="1:47" ht="21" hidden="1" customHeight="1">
      <c r="A410" s="56"/>
      <c r="B410" s="57"/>
      <c r="C410" s="57"/>
      <c r="D410" s="57"/>
      <c r="E410" s="58"/>
      <c r="F410" s="140"/>
      <c r="G410" s="140"/>
      <c r="H410" s="140"/>
      <c r="I410" s="140"/>
      <c r="J410" s="59" t="s">
        <v>59</v>
      </c>
      <c r="K410" s="51"/>
      <c r="L410" s="51"/>
      <c r="M410" s="51"/>
      <c r="N410" s="52">
        <f>COUNTIFS($H4:$H403,"重度",N4:N403,"&gt;=0.1")</f>
        <v>0</v>
      </c>
      <c r="O410" s="52">
        <f t="shared" ref="O410:AR410" si="630">COUNTIFS($H4:$H403,"重度",O4:O403,"&gt;=0.1")</f>
        <v>0</v>
      </c>
      <c r="P410" s="52">
        <f>COUNTIFS($H4:$H403,"重度",P4:P403,"&gt;=0.1")</f>
        <v>0</v>
      </c>
      <c r="Q410" s="52">
        <f t="shared" si="630"/>
        <v>0</v>
      </c>
      <c r="R410" s="52">
        <f t="shared" si="630"/>
        <v>0</v>
      </c>
      <c r="S410" s="52">
        <f t="shared" si="630"/>
        <v>0</v>
      </c>
      <c r="T410" s="52">
        <f t="shared" si="630"/>
        <v>0</v>
      </c>
      <c r="U410" s="52">
        <f t="shared" si="630"/>
        <v>0</v>
      </c>
      <c r="V410" s="52">
        <f t="shared" si="630"/>
        <v>0</v>
      </c>
      <c r="W410" s="52">
        <f t="shared" si="630"/>
        <v>0</v>
      </c>
      <c r="X410" s="52">
        <f t="shared" si="630"/>
        <v>0</v>
      </c>
      <c r="Y410" s="52">
        <f t="shared" si="630"/>
        <v>0</v>
      </c>
      <c r="Z410" s="52">
        <f t="shared" si="630"/>
        <v>0</v>
      </c>
      <c r="AA410" s="52">
        <f t="shared" si="630"/>
        <v>0</v>
      </c>
      <c r="AB410" s="52">
        <f t="shared" si="630"/>
        <v>0</v>
      </c>
      <c r="AC410" s="52">
        <f t="shared" si="630"/>
        <v>0</v>
      </c>
      <c r="AD410" s="52">
        <f t="shared" si="630"/>
        <v>0</v>
      </c>
      <c r="AE410" s="52">
        <f t="shared" si="630"/>
        <v>0</v>
      </c>
      <c r="AF410" s="52">
        <f t="shared" si="630"/>
        <v>0</v>
      </c>
      <c r="AG410" s="52">
        <f t="shared" si="630"/>
        <v>0</v>
      </c>
      <c r="AH410" s="52">
        <f t="shared" si="630"/>
        <v>0</v>
      </c>
      <c r="AI410" s="52">
        <f t="shared" si="630"/>
        <v>0</v>
      </c>
      <c r="AJ410" s="52">
        <f t="shared" si="630"/>
        <v>0</v>
      </c>
      <c r="AK410" s="52">
        <f t="shared" si="630"/>
        <v>0</v>
      </c>
      <c r="AL410" s="52">
        <f t="shared" si="630"/>
        <v>0</v>
      </c>
      <c r="AM410" s="52">
        <f t="shared" si="630"/>
        <v>0</v>
      </c>
      <c r="AN410" s="52">
        <f t="shared" si="630"/>
        <v>0</v>
      </c>
      <c r="AO410" s="52">
        <f t="shared" si="630"/>
        <v>0</v>
      </c>
      <c r="AP410" s="52">
        <f t="shared" si="630"/>
        <v>0</v>
      </c>
      <c r="AQ410" s="52">
        <f t="shared" si="630"/>
        <v>0</v>
      </c>
      <c r="AR410" s="52">
        <f t="shared" si="630"/>
        <v>0</v>
      </c>
      <c r="AS410" s="60">
        <f t="shared" si="614"/>
        <v>0</v>
      </c>
      <c r="AT410" s="54"/>
      <c r="AU410" s="55"/>
    </row>
    <row r="411" spans="1:47" ht="21" hidden="1" customHeight="1">
      <c r="A411" s="56"/>
      <c r="B411" s="57"/>
      <c r="C411" s="57"/>
      <c r="D411" s="57"/>
      <c r="E411" s="58"/>
      <c r="F411" s="140"/>
      <c r="G411" s="140"/>
      <c r="H411" s="140"/>
      <c r="I411" s="140"/>
      <c r="J411" s="59" t="s">
        <v>60</v>
      </c>
      <c r="K411" s="51"/>
      <c r="L411" s="51"/>
      <c r="M411" s="51"/>
      <c r="N411" s="52">
        <f>COUNTIFS($H4:$H403,"中度",N4:N403,"&gt;=0.1")</f>
        <v>0</v>
      </c>
      <c r="O411" s="52">
        <f t="shared" ref="O411:AR411" si="631">COUNTIFS($H4:$H403,"中度",O4:O403,"&gt;=0.1")</f>
        <v>0</v>
      </c>
      <c r="P411" s="52">
        <f>COUNTIFS($H4:$H403,"中度",P4:P403,"&gt;=0.1")</f>
        <v>0</v>
      </c>
      <c r="Q411" s="52">
        <f t="shared" si="631"/>
        <v>0</v>
      </c>
      <c r="R411" s="52">
        <f t="shared" si="631"/>
        <v>0</v>
      </c>
      <c r="S411" s="52">
        <f t="shared" si="631"/>
        <v>0</v>
      </c>
      <c r="T411" s="52">
        <f t="shared" si="631"/>
        <v>0</v>
      </c>
      <c r="U411" s="52">
        <f t="shared" si="631"/>
        <v>0</v>
      </c>
      <c r="V411" s="52">
        <f t="shared" si="631"/>
        <v>0</v>
      </c>
      <c r="W411" s="52">
        <f t="shared" si="631"/>
        <v>0</v>
      </c>
      <c r="X411" s="52">
        <f t="shared" si="631"/>
        <v>0</v>
      </c>
      <c r="Y411" s="52">
        <f t="shared" si="631"/>
        <v>0</v>
      </c>
      <c r="Z411" s="52">
        <f t="shared" si="631"/>
        <v>0</v>
      </c>
      <c r="AA411" s="52">
        <f t="shared" si="631"/>
        <v>0</v>
      </c>
      <c r="AB411" s="52">
        <f t="shared" si="631"/>
        <v>0</v>
      </c>
      <c r="AC411" s="52">
        <f t="shared" si="631"/>
        <v>0</v>
      </c>
      <c r="AD411" s="52">
        <f t="shared" si="631"/>
        <v>0</v>
      </c>
      <c r="AE411" s="52">
        <f t="shared" si="631"/>
        <v>0</v>
      </c>
      <c r="AF411" s="52">
        <f t="shared" si="631"/>
        <v>0</v>
      </c>
      <c r="AG411" s="52">
        <f t="shared" si="631"/>
        <v>0</v>
      </c>
      <c r="AH411" s="52">
        <f t="shared" si="631"/>
        <v>0</v>
      </c>
      <c r="AI411" s="52">
        <f t="shared" si="631"/>
        <v>0</v>
      </c>
      <c r="AJ411" s="52">
        <f t="shared" si="631"/>
        <v>0</v>
      </c>
      <c r="AK411" s="52">
        <f t="shared" si="631"/>
        <v>0</v>
      </c>
      <c r="AL411" s="52">
        <f t="shared" si="631"/>
        <v>0</v>
      </c>
      <c r="AM411" s="52">
        <f t="shared" si="631"/>
        <v>0</v>
      </c>
      <c r="AN411" s="52">
        <f t="shared" si="631"/>
        <v>0</v>
      </c>
      <c r="AO411" s="52">
        <f t="shared" si="631"/>
        <v>0</v>
      </c>
      <c r="AP411" s="52">
        <f t="shared" si="631"/>
        <v>0</v>
      </c>
      <c r="AQ411" s="52">
        <f t="shared" si="631"/>
        <v>0</v>
      </c>
      <c r="AR411" s="52">
        <f t="shared" si="631"/>
        <v>0</v>
      </c>
      <c r="AS411" s="60">
        <f t="shared" si="614"/>
        <v>0</v>
      </c>
      <c r="AT411" s="54"/>
      <c r="AU411" s="55"/>
    </row>
    <row r="412" spans="1:47" ht="21" hidden="1" customHeight="1">
      <c r="A412" s="56"/>
      <c r="B412" s="57"/>
      <c r="C412" s="57"/>
      <c r="D412" s="57"/>
      <c r="E412" s="58"/>
      <c r="F412" s="140"/>
      <c r="G412" s="140"/>
      <c r="H412" s="140"/>
      <c r="I412" s="140"/>
      <c r="J412" s="59" t="s">
        <v>61</v>
      </c>
      <c r="K412" s="51"/>
      <c r="L412" s="51"/>
      <c r="M412" s="51"/>
      <c r="N412" s="52">
        <f>COUNTIFS($H4:$H403,"軽度",N4:N403,"&gt;=0.1")</f>
        <v>0</v>
      </c>
      <c r="O412" s="52">
        <f t="shared" ref="O412:AR412" si="632">COUNTIFS($H4:$H403,"軽度",O4:O403,"&gt;=0.1")</f>
        <v>0</v>
      </c>
      <c r="P412" s="52">
        <f>COUNTIFS($H4:$H403,"軽度",P4:P403,"&gt;=0.1")</f>
        <v>0</v>
      </c>
      <c r="Q412" s="52">
        <f t="shared" si="632"/>
        <v>0</v>
      </c>
      <c r="R412" s="52">
        <f t="shared" si="632"/>
        <v>0</v>
      </c>
      <c r="S412" s="52">
        <f t="shared" si="632"/>
        <v>0</v>
      </c>
      <c r="T412" s="52">
        <f t="shared" si="632"/>
        <v>0</v>
      </c>
      <c r="U412" s="52">
        <f t="shared" si="632"/>
        <v>0</v>
      </c>
      <c r="V412" s="52">
        <f t="shared" si="632"/>
        <v>0</v>
      </c>
      <c r="W412" s="52">
        <f t="shared" si="632"/>
        <v>0</v>
      </c>
      <c r="X412" s="52">
        <f t="shared" si="632"/>
        <v>0</v>
      </c>
      <c r="Y412" s="52">
        <f t="shared" si="632"/>
        <v>0</v>
      </c>
      <c r="Z412" s="52">
        <f t="shared" si="632"/>
        <v>0</v>
      </c>
      <c r="AA412" s="52">
        <f t="shared" si="632"/>
        <v>0</v>
      </c>
      <c r="AB412" s="52">
        <f t="shared" si="632"/>
        <v>0</v>
      </c>
      <c r="AC412" s="52">
        <f t="shared" si="632"/>
        <v>0</v>
      </c>
      <c r="AD412" s="52">
        <f t="shared" si="632"/>
        <v>0</v>
      </c>
      <c r="AE412" s="52">
        <f t="shared" si="632"/>
        <v>0</v>
      </c>
      <c r="AF412" s="52">
        <f t="shared" si="632"/>
        <v>0</v>
      </c>
      <c r="AG412" s="52">
        <f t="shared" si="632"/>
        <v>0</v>
      </c>
      <c r="AH412" s="52">
        <f t="shared" si="632"/>
        <v>0</v>
      </c>
      <c r="AI412" s="52">
        <f t="shared" si="632"/>
        <v>0</v>
      </c>
      <c r="AJ412" s="52">
        <f t="shared" si="632"/>
        <v>0</v>
      </c>
      <c r="AK412" s="52">
        <f t="shared" si="632"/>
        <v>0</v>
      </c>
      <c r="AL412" s="52">
        <f t="shared" si="632"/>
        <v>0</v>
      </c>
      <c r="AM412" s="52">
        <f t="shared" si="632"/>
        <v>0</v>
      </c>
      <c r="AN412" s="52">
        <f t="shared" si="632"/>
        <v>0</v>
      </c>
      <c r="AO412" s="52">
        <f t="shared" si="632"/>
        <v>0</v>
      </c>
      <c r="AP412" s="52">
        <f t="shared" si="632"/>
        <v>0</v>
      </c>
      <c r="AQ412" s="52">
        <f t="shared" si="632"/>
        <v>0</v>
      </c>
      <c r="AR412" s="52">
        <f t="shared" si="632"/>
        <v>0</v>
      </c>
      <c r="AS412" s="60">
        <f t="shared" si="614"/>
        <v>0</v>
      </c>
      <c r="AT412" s="54"/>
      <c r="AU412" s="55"/>
    </row>
    <row r="413" spans="1:47" ht="21" hidden="1" customHeight="1">
      <c r="A413" s="56"/>
      <c r="B413" s="57"/>
      <c r="C413" s="57"/>
      <c r="D413" s="57"/>
      <c r="E413" s="58"/>
      <c r="F413" s="140"/>
      <c r="G413" s="140"/>
      <c r="H413" s="140"/>
      <c r="I413" s="140"/>
      <c r="J413" s="59" t="s">
        <v>62</v>
      </c>
      <c r="K413" s="51"/>
      <c r="L413" s="51"/>
      <c r="M413" s="51"/>
      <c r="N413" s="52">
        <f>COUNTIFS($I4:$I403,"非",N4:N403,"&gt;=0.1")</f>
        <v>0</v>
      </c>
      <c r="O413" s="52">
        <f t="shared" ref="O413:AR413" si="633">COUNTIFS($I4:$I403,"非",O4:O403,"&gt;=0.1")</f>
        <v>0</v>
      </c>
      <c r="P413" s="52">
        <f>COUNTIFS($I4:$I403,"非",P4:P403,"&gt;=0.1")</f>
        <v>0</v>
      </c>
      <c r="Q413" s="52">
        <f t="shared" si="633"/>
        <v>0</v>
      </c>
      <c r="R413" s="52">
        <f t="shared" si="633"/>
        <v>0</v>
      </c>
      <c r="S413" s="52">
        <f t="shared" si="633"/>
        <v>0</v>
      </c>
      <c r="T413" s="52">
        <f t="shared" si="633"/>
        <v>0</v>
      </c>
      <c r="U413" s="52">
        <f t="shared" si="633"/>
        <v>0</v>
      </c>
      <c r="V413" s="52">
        <f t="shared" si="633"/>
        <v>0</v>
      </c>
      <c r="W413" s="52">
        <f t="shared" si="633"/>
        <v>0</v>
      </c>
      <c r="X413" s="52">
        <f t="shared" si="633"/>
        <v>0</v>
      </c>
      <c r="Y413" s="52">
        <f t="shared" si="633"/>
        <v>0</v>
      </c>
      <c r="Z413" s="52">
        <f t="shared" si="633"/>
        <v>0</v>
      </c>
      <c r="AA413" s="52">
        <f t="shared" si="633"/>
        <v>0</v>
      </c>
      <c r="AB413" s="52">
        <f t="shared" si="633"/>
        <v>0</v>
      </c>
      <c r="AC413" s="52">
        <f t="shared" si="633"/>
        <v>0</v>
      </c>
      <c r="AD413" s="52">
        <f t="shared" si="633"/>
        <v>0</v>
      </c>
      <c r="AE413" s="52">
        <f t="shared" si="633"/>
        <v>0</v>
      </c>
      <c r="AF413" s="52">
        <f t="shared" si="633"/>
        <v>0</v>
      </c>
      <c r="AG413" s="52">
        <f t="shared" si="633"/>
        <v>0</v>
      </c>
      <c r="AH413" s="52">
        <f t="shared" si="633"/>
        <v>0</v>
      </c>
      <c r="AI413" s="52">
        <f t="shared" si="633"/>
        <v>0</v>
      </c>
      <c r="AJ413" s="52">
        <f t="shared" si="633"/>
        <v>0</v>
      </c>
      <c r="AK413" s="52">
        <f t="shared" si="633"/>
        <v>0</v>
      </c>
      <c r="AL413" s="52">
        <f t="shared" si="633"/>
        <v>0</v>
      </c>
      <c r="AM413" s="52">
        <f t="shared" si="633"/>
        <v>0</v>
      </c>
      <c r="AN413" s="52">
        <f t="shared" si="633"/>
        <v>0</v>
      </c>
      <c r="AO413" s="52">
        <f t="shared" si="633"/>
        <v>0</v>
      </c>
      <c r="AP413" s="52">
        <f t="shared" si="633"/>
        <v>0</v>
      </c>
      <c r="AQ413" s="52">
        <f t="shared" si="633"/>
        <v>0</v>
      </c>
      <c r="AR413" s="52">
        <f t="shared" si="633"/>
        <v>0</v>
      </c>
      <c r="AS413" s="60">
        <f t="shared" si="614"/>
        <v>0</v>
      </c>
      <c r="AT413" s="54"/>
      <c r="AU413" s="55"/>
    </row>
    <row r="414" spans="1:47" ht="21" hidden="1" customHeight="1">
      <c r="A414" s="56"/>
      <c r="B414" s="57"/>
      <c r="C414" s="57"/>
      <c r="D414" s="57"/>
      <c r="E414" s="58"/>
      <c r="F414" s="140"/>
      <c r="G414" s="140"/>
      <c r="H414" s="140"/>
      <c r="I414" s="140"/>
      <c r="J414" s="59" t="s">
        <v>63</v>
      </c>
      <c r="K414" s="51"/>
      <c r="L414" s="51"/>
      <c r="M414" s="51"/>
      <c r="N414" s="52">
        <f>COUNTIFS($I4:$I403,"ひとり",N4:N403,"&gt;=0.1")</f>
        <v>0</v>
      </c>
      <c r="O414" s="52">
        <f t="shared" ref="O414:AR414" si="634">COUNTIFS($I4:$I403,"ひとり",O4:O403,"&gt;=0.1")</f>
        <v>0</v>
      </c>
      <c r="P414" s="52">
        <f>COUNTIFS($I4:$I403,"ひとり",P4:P403,"&gt;=0.1")</f>
        <v>0</v>
      </c>
      <c r="Q414" s="52">
        <f t="shared" si="634"/>
        <v>0</v>
      </c>
      <c r="R414" s="52">
        <f t="shared" si="634"/>
        <v>0</v>
      </c>
      <c r="S414" s="52">
        <f t="shared" si="634"/>
        <v>0</v>
      </c>
      <c r="T414" s="52">
        <f t="shared" si="634"/>
        <v>0</v>
      </c>
      <c r="U414" s="52">
        <f t="shared" si="634"/>
        <v>0</v>
      </c>
      <c r="V414" s="52">
        <f t="shared" si="634"/>
        <v>0</v>
      </c>
      <c r="W414" s="52">
        <f t="shared" si="634"/>
        <v>0</v>
      </c>
      <c r="X414" s="52">
        <f t="shared" si="634"/>
        <v>0</v>
      </c>
      <c r="Y414" s="52">
        <f t="shared" si="634"/>
        <v>0</v>
      </c>
      <c r="Z414" s="52">
        <f t="shared" si="634"/>
        <v>0</v>
      </c>
      <c r="AA414" s="52">
        <f t="shared" si="634"/>
        <v>0</v>
      </c>
      <c r="AB414" s="52">
        <f t="shared" si="634"/>
        <v>0</v>
      </c>
      <c r="AC414" s="52">
        <f t="shared" si="634"/>
        <v>0</v>
      </c>
      <c r="AD414" s="52">
        <f t="shared" si="634"/>
        <v>0</v>
      </c>
      <c r="AE414" s="52">
        <f t="shared" si="634"/>
        <v>0</v>
      </c>
      <c r="AF414" s="52">
        <f t="shared" si="634"/>
        <v>0</v>
      </c>
      <c r="AG414" s="52">
        <f t="shared" si="634"/>
        <v>0</v>
      </c>
      <c r="AH414" s="52">
        <f t="shared" si="634"/>
        <v>0</v>
      </c>
      <c r="AI414" s="52">
        <f t="shared" si="634"/>
        <v>0</v>
      </c>
      <c r="AJ414" s="52">
        <f t="shared" si="634"/>
        <v>0</v>
      </c>
      <c r="AK414" s="52">
        <f t="shared" si="634"/>
        <v>0</v>
      </c>
      <c r="AL414" s="52">
        <f t="shared" si="634"/>
        <v>0</v>
      </c>
      <c r="AM414" s="52">
        <f t="shared" si="634"/>
        <v>0</v>
      </c>
      <c r="AN414" s="52">
        <f t="shared" si="634"/>
        <v>0</v>
      </c>
      <c r="AO414" s="52">
        <f t="shared" si="634"/>
        <v>0</v>
      </c>
      <c r="AP414" s="52">
        <f t="shared" si="634"/>
        <v>0</v>
      </c>
      <c r="AQ414" s="52">
        <f t="shared" si="634"/>
        <v>0</v>
      </c>
      <c r="AR414" s="52">
        <f t="shared" si="634"/>
        <v>0</v>
      </c>
      <c r="AS414" s="60">
        <f t="shared" si="614"/>
        <v>0</v>
      </c>
      <c r="AT414" s="54"/>
      <c r="AU414" s="55"/>
    </row>
    <row r="415" spans="1:47" ht="21" hidden="1" customHeight="1">
      <c r="A415" s="56"/>
      <c r="B415" s="57"/>
      <c r="C415" s="57"/>
      <c r="D415" s="57"/>
      <c r="E415" s="58"/>
      <c r="F415" s="140"/>
      <c r="G415" s="140"/>
      <c r="H415" s="140"/>
      <c r="I415" s="140"/>
      <c r="J415" s="59" t="s">
        <v>64</v>
      </c>
      <c r="K415" s="51"/>
      <c r="L415" s="51"/>
      <c r="M415" s="51"/>
      <c r="N415" s="52">
        <f>COUNTIFS($I4:$I403,"多胎児",N4:N403,"&gt;=0.1")</f>
        <v>0</v>
      </c>
      <c r="O415" s="52">
        <f t="shared" ref="O415:AR415" si="635">COUNTIFS($I4:$I403,"多胎児",O4:O403,"&gt;=0.1")</f>
        <v>0</v>
      </c>
      <c r="P415" s="52">
        <f>COUNTIFS($I4:$I403,"多胎児",P4:P403,"&gt;=0.1")</f>
        <v>0</v>
      </c>
      <c r="Q415" s="52">
        <f t="shared" si="635"/>
        <v>0</v>
      </c>
      <c r="R415" s="52">
        <f t="shared" si="635"/>
        <v>0</v>
      </c>
      <c r="S415" s="52">
        <f t="shared" si="635"/>
        <v>0</v>
      </c>
      <c r="T415" s="52">
        <f t="shared" si="635"/>
        <v>0</v>
      </c>
      <c r="U415" s="52">
        <f t="shared" si="635"/>
        <v>0</v>
      </c>
      <c r="V415" s="52">
        <f t="shared" si="635"/>
        <v>0</v>
      </c>
      <c r="W415" s="52">
        <f t="shared" si="635"/>
        <v>0</v>
      </c>
      <c r="X415" s="52">
        <f t="shared" si="635"/>
        <v>0</v>
      </c>
      <c r="Y415" s="52">
        <f t="shared" si="635"/>
        <v>0</v>
      </c>
      <c r="Z415" s="52">
        <f t="shared" si="635"/>
        <v>0</v>
      </c>
      <c r="AA415" s="52">
        <f t="shared" si="635"/>
        <v>0</v>
      </c>
      <c r="AB415" s="52">
        <f t="shared" si="635"/>
        <v>0</v>
      </c>
      <c r="AC415" s="52">
        <f t="shared" si="635"/>
        <v>0</v>
      </c>
      <c r="AD415" s="52">
        <f t="shared" si="635"/>
        <v>0</v>
      </c>
      <c r="AE415" s="52">
        <f t="shared" si="635"/>
        <v>0</v>
      </c>
      <c r="AF415" s="52">
        <f t="shared" si="635"/>
        <v>0</v>
      </c>
      <c r="AG415" s="52">
        <f t="shared" si="635"/>
        <v>0</v>
      </c>
      <c r="AH415" s="52">
        <f t="shared" si="635"/>
        <v>0</v>
      </c>
      <c r="AI415" s="52">
        <f t="shared" si="635"/>
        <v>0</v>
      </c>
      <c r="AJ415" s="52">
        <f t="shared" si="635"/>
        <v>0</v>
      </c>
      <c r="AK415" s="52">
        <f t="shared" si="635"/>
        <v>0</v>
      </c>
      <c r="AL415" s="52">
        <f t="shared" si="635"/>
        <v>0</v>
      </c>
      <c r="AM415" s="52">
        <f t="shared" si="635"/>
        <v>0</v>
      </c>
      <c r="AN415" s="52">
        <f t="shared" si="635"/>
        <v>0</v>
      </c>
      <c r="AO415" s="52">
        <f t="shared" si="635"/>
        <v>0</v>
      </c>
      <c r="AP415" s="52">
        <f t="shared" si="635"/>
        <v>0</v>
      </c>
      <c r="AQ415" s="52">
        <f t="shared" si="635"/>
        <v>0</v>
      </c>
      <c r="AR415" s="52">
        <f t="shared" si="635"/>
        <v>0</v>
      </c>
      <c r="AS415" s="60">
        <f t="shared" si="614"/>
        <v>0</v>
      </c>
      <c r="AT415" s="54"/>
      <c r="AU415" s="55"/>
    </row>
    <row r="416" spans="1:47" ht="21" customHeight="1">
      <c r="A416" s="56"/>
      <c r="B416" s="57"/>
      <c r="C416" s="57"/>
      <c r="D416" s="57"/>
      <c r="E416" s="58"/>
      <c r="F416" s="140"/>
      <c r="G416" s="140"/>
      <c r="H416" s="140"/>
      <c r="I416" s="140"/>
      <c r="J416" s="61" t="s">
        <v>16</v>
      </c>
      <c r="K416" s="62"/>
      <c r="L416" s="62"/>
      <c r="M416" s="62"/>
      <c r="N416" s="63">
        <f>SUM(N417:N421)</f>
        <v>0</v>
      </c>
      <c r="O416" s="63">
        <f t="shared" ref="O416:AR416" si="636">SUM(O417:O421)</f>
        <v>0</v>
      </c>
      <c r="P416" s="63">
        <f t="shared" si="636"/>
        <v>0</v>
      </c>
      <c r="Q416" s="63">
        <f t="shared" si="636"/>
        <v>0</v>
      </c>
      <c r="R416" s="63">
        <f t="shared" si="636"/>
        <v>0</v>
      </c>
      <c r="S416" s="63">
        <f t="shared" si="636"/>
        <v>0</v>
      </c>
      <c r="T416" s="63">
        <f t="shared" si="636"/>
        <v>0</v>
      </c>
      <c r="U416" s="63">
        <f t="shared" si="636"/>
        <v>0</v>
      </c>
      <c r="V416" s="63">
        <f t="shared" si="636"/>
        <v>0</v>
      </c>
      <c r="W416" s="63">
        <f t="shared" si="636"/>
        <v>0</v>
      </c>
      <c r="X416" s="63">
        <f t="shared" si="636"/>
        <v>0</v>
      </c>
      <c r="Y416" s="63">
        <f t="shared" si="636"/>
        <v>0</v>
      </c>
      <c r="Z416" s="63">
        <f t="shared" si="636"/>
        <v>0</v>
      </c>
      <c r="AA416" s="63">
        <f t="shared" si="636"/>
        <v>0</v>
      </c>
      <c r="AB416" s="63">
        <f t="shared" si="636"/>
        <v>0</v>
      </c>
      <c r="AC416" s="63">
        <f t="shared" si="636"/>
        <v>0</v>
      </c>
      <c r="AD416" s="63">
        <f t="shared" si="636"/>
        <v>0</v>
      </c>
      <c r="AE416" s="63">
        <f t="shared" si="636"/>
        <v>0</v>
      </c>
      <c r="AF416" s="63">
        <f t="shared" si="636"/>
        <v>0</v>
      </c>
      <c r="AG416" s="63">
        <f t="shared" si="636"/>
        <v>0</v>
      </c>
      <c r="AH416" s="63">
        <f t="shared" si="636"/>
        <v>0</v>
      </c>
      <c r="AI416" s="63">
        <f t="shared" si="636"/>
        <v>0</v>
      </c>
      <c r="AJ416" s="63">
        <f t="shared" si="636"/>
        <v>0</v>
      </c>
      <c r="AK416" s="63">
        <f t="shared" si="636"/>
        <v>0</v>
      </c>
      <c r="AL416" s="63">
        <f t="shared" si="636"/>
        <v>0</v>
      </c>
      <c r="AM416" s="63">
        <f t="shared" si="636"/>
        <v>0</v>
      </c>
      <c r="AN416" s="63">
        <f t="shared" si="636"/>
        <v>0</v>
      </c>
      <c r="AO416" s="63">
        <f t="shared" si="636"/>
        <v>0</v>
      </c>
      <c r="AP416" s="63">
        <f t="shared" si="636"/>
        <v>0</v>
      </c>
      <c r="AQ416" s="63">
        <f t="shared" si="636"/>
        <v>0</v>
      </c>
      <c r="AR416" s="63">
        <f t="shared" si="636"/>
        <v>0</v>
      </c>
      <c r="AS416" s="60">
        <f t="shared" si="614"/>
        <v>0</v>
      </c>
      <c r="AT416" s="64"/>
      <c r="AU416" s="55"/>
    </row>
    <row r="417" spans="1:47" ht="23.25" hidden="1" customHeight="1">
      <c r="A417" s="56"/>
      <c r="B417" s="57"/>
      <c r="C417" s="57"/>
      <c r="D417" s="57"/>
      <c r="E417" s="58"/>
      <c r="F417" s="140"/>
      <c r="G417" s="140"/>
      <c r="H417" s="140"/>
      <c r="I417" s="140"/>
      <c r="J417" s="59" t="s">
        <v>46</v>
      </c>
      <c r="K417" s="62"/>
      <c r="L417" s="62"/>
      <c r="M417" s="62"/>
      <c r="N417" s="63">
        <f>SUMIFS(N4:N403,$M4:$M403,"○")</f>
        <v>0</v>
      </c>
      <c r="O417" s="63">
        <f t="shared" ref="O417:AR417" si="637">SUMIFS(O4:O403,$M4:$M403,"○")</f>
        <v>0</v>
      </c>
      <c r="P417" s="63">
        <f>SUMIFS(P4:P403,$M4:$M403,"○")</f>
        <v>0</v>
      </c>
      <c r="Q417" s="63">
        <f t="shared" si="637"/>
        <v>0</v>
      </c>
      <c r="R417" s="63">
        <f t="shared" si="637"/>
        <v>0</v>
      </c>
      <c r="S417" s="63">
        <f t="shared" si="637"/>
        <v>0</v>
      </c>
      <c r="T417" s="63">
        <f t="shared" si="637"/>
        <v>0</v>
      </c>
      <c r="U417" s="63">
        <f t="shared" si="637"/>
        <v>0</v>
      </c>
      <c r="V417" s="63">
        <f t="shared" si="637"/>
        <v>0</v>
      </c>
      <c r="W417" s="63">
        <f t="shared" si="637"/>
        <v>0</v>
      </c>
      <c r="X417" s="63">
        <f t="shared" si="637"/>
        <v>0</v>
      </c>
      <c r="Y417" s="63">
        <f t="shared" si="637"/>
        <v>0</v>
      </c>
      <c r="Z417" s="63">
        <f t="shared" si="637"/>
        <v>0</v>
      </c>
      <c r="AA417" s="63">
        <f t="shared" si="637"/>
        <v>0</v>
      </c>
      <c r="AB417" s="63">
        <f t="shared" si="637"/>
        <v>0</v>
      </c>
      <c r="AC417" s="63">
        <f t="shared" si="637"/>
        <v>0</v>
      </c>
      <c r="AD417" s="63">
        <f t="shared" si="637"/>
        <v>0</v>
      </c>
      <c r="AE417" s="63">
        <f t="shared" si="637"/>
        <v>0</v>
      </c>
      <c r="AF417" s="63">
        <f t="shared" si="637"/>
        <v>0</v>
      </c>
      <c r="AG417" s="63">
        <f t="shared" si="637"/>
        <v>0</v>
      </c>
      <c r="AH417" s="63">
        <f t="shared" si="637"/>
        <v>0</v>
      </c>
      <c r="AI417" s="63">
        <f t="shared" si="637"/>
        <v>0</v>
      </c>
      <c r="AJ417" s="63">
        <f t="shared" si="637"/>
        <v>0</v>
      </c>
      <c r="AK417" s="63">
        <f t="shared" si="637"/>
        <v>0</v>
      </c>
      <c r="AL417" s="63">
        <f t="shared" si="637"/>
        <v>0</v>
      </c>
      <c r="AM417" s="63">
        <f t="shared" si="637"/>
        <v>0</v>
      </c>
      <c r="AN417" s="63">
        <f t="shared" si="637"/>
        <v>0</v>
      </c>
      <c r="AO417" s="63">
        <f t="shared" si="637"/>
        <v>0</v>
      </c>
      <c r="AP417" s="63">
        <f t="shared" si="637"/>
        <v>0</v>
      </c>
      <c r="AQ417" s="63">
        <f t="shared" si="637"/>
        <v>0</v>
      </c>
      <c r="AR417" s="63">
        <f t="shared" si="637"/>
        <v>0</v>
      </c>
      <c r="AS417" s="60">
        <f t="shared" si="614"/>
        <v>0</v>
      </c>
      <c r="AT417" s="65"/>
      <c r="AU417" s="18"/>
    </row>
    <row r="418" spans="1:47" ht="24" hidden="1" customHeight="1">
      <c r="A418" s="56"/>
      <c r="B418" s="57"/>
      <c r="C418" s="57"/>
      <c r="D418" s="57"/>
      <c r="E418" s="58"/>
      <c r="F418" s="140"/>
      <c r="G418" s="140"/>
      <c r="H418" s="140"/>
      <c r="I418" s="140"/>
      <c r="J418" s="59" t="s">
        <v>47</v>
      </c>
      <c r="K418" s="62"/>
      <c r="L418" s="62"/>
      <c r="M418" s="62"/>
      <c r="N418" s="63">
        <f>SUMIFS(N4:N403,$M4:$M403,"△")</f>
        <v>0</v>
      </c>
      <c r="O418" s="63">
        <f t="shared" ref="O418:AR418" si="638">SUMIFS(O4:O403,$M4:$M403,"△")</f>
        <v>0</v>
      </c>
      <c r="P418" s="63">
        <f>SUMIFS(P4:P403,$M4:$M403,"△")</f>
        <v>0</v>
      </c>
      <c r="Q418" s="63">
        <f t="shared" si="638"/>
        <v>0</v>
      </c>
      <c r="R418" s="63">
        <f t="shared" si="638"/>
        <v>0</v>
      </c>
      <c r="S418" s="63">
        <f t="shared" si="638"/>
        <v>0</v>
      </c>
      <c r="T418" s="63">
        <f t="shared" si="638"/>
        <v>0</v>
      </c>
      <c r="U418" s="63">
        <f t="shared" si="638"/>
        <v>0</v>
      </c>
      <c r="V418" s="63">
        <f t="shared" si="638"/>
        <v>0</v>
      </c>
      <c r="W418" s="63">
        <f t="shared" si="638"/>
        <v>0</v>
      </c>
      <c r="X418" s="63">
        <f t="shared" si="638"/>
        <v>0</v>
      </c>
      <c r="Y418" s="63">
        <f t="shared" si="638"/>
        <v>0</v>
      </c>
      <c r="Z418" s="63">
        <f t="shared" si="638"/>
        <v>0</v>
      </c>
      <c r="AA418" s="63">
        <f t="shared" si="638"/>
        <v>0</v>
      </c>
      <c r="AB418" s="63">
        <f t="shared" si="638"/>
        <v>0</v>
      </c>
      <c r="AC418" s="63">
        <f t="shared" si="638"/>
        <v>0</v>
      </c>
      <c r="AD418" s="63">
        <f t="shared" si="638"/>
        <v>0</v>
      </c>
      <c r="AE418" s="63">
        <f t="shared" si="638"/>
        <v>0</v>
      </c>
      <c r="AF418" s="63">
        <f t="shared" si="638"/>
        <v>0</v>
      </c>
      <c r="AG418" s="63">
        <f t="shared" si="638"/>
        <v>0</v>
      </c>
      <c r="AH418" s="63">
        <f t="shared" si="638"/>
        <v>0</v>
      </c>
      <c r="AI418" s="63">
        <f t="shared" si="638"/>
        <v>0</v>
      </c>
      <c r="AJ418" s="63">
        <f t="shared" si="638"/>
        <v>0</v>
      </c>
      <c r="AK418" s="63">
        <f t="shared" si="638"/>
        <v>0</v>
      </c>
      <c r="AL418" s="63">
        <f t="shared" si="638"/>
        <v>0</v>
      </c>
      <c r="AM418" s="63">
        <f t="shared" si="638"/>
        <v>0</v>
      </c>
      <c r="AN418" s="63">
        <f t="shared" si="638"/>
        <v>0</v>
      </c>
      <c r="AO418" s="63">
        <f t="shared" si="638"/>
        <v>0</v>
      </c>
      <c r="AP418" s="63">
        <f t="shared" si="638"/>
        <v>0</v>
      </c>
      <c r="AQ418" s="63">
        <f t="shared" si="638"/>
        <v>0</v>
      </c>
      <c r="AR418" s="63">
        <f t="shared" si="638"/>
        <v>0</v>
      </c>
      <c r="AS418" s="60">
        <f t="shared" si="614"/>
        <v>0</v>
      </c>
      <c r="AT418" s="65"/>
      <c r="AU418" s="18"/>
    </row>
    <row r="419" spans="1:47" ht="22.5" hidden="1" customHeight="1">
      <c r="A419" s="56"/>
      <c r="B419" s="57"/>
      <c r="C419" s="57"/>
      <c r="D419" s="57"/>
      <c r="E419" s="58"/>
      <c r="F419" s="140"/>
      <c r="G419" s="140"/>
      <c r="H419" s="140"/>
      <c r="I419" s="140"/>
      <c r="J419" s="59" t="s">
        <v>48</v>
      </c>
      <c r="K419" s="62"/>
      <c r="L419" s="62"/>
      <c r="M419" s="62"/>
      <c r="N419" s="63">
        <f>SUMIFS(N4:N403,$M4:$M403,"□")</f>
        <v>0</v>
      </c>
      <c r="O419" s="63">
        <f t="shared" ref="O419:AR419" si="639">SUMIFS(O4:O403,$M4:$M403,"□")</f>
        <v>0</v>
      </c>
      <c r="P419" s="63">
        <f>SUMIFS(P4:P403,$M4:$M403,"□")</f>
        <v>0</v>
      </c>
      <c r="Q419" s="63">
        <f t="shared" si="639"/>
        <v>0</v>
      </c>
      <c r="R419" s="63">
        <f t="shared" si="639"/>
        <v>0</v>
      </c>
      <c r="S419" s="63">
        <f t="shared" si="639"/>
        <v>0</v>
      </c>
      <c r="T419" s="63">
        <f t="shared" si="639"/>
        <v>0</v>
      </c>
      <c r="U419" s="63">
        <f t="shared" si="639"/>
        <v>0</v>
      </c>
      <c r="V419" s="63">
        <f t="shared" si="639"/>
        <v>0</v>
      </c>
      <c r="W419" s="63">
        <f t="shared" si="639"/>
        <v>0</v>
      </c>
      <c r="X419" s="63">
        <f t="shared" si="639"/>
        <v>0</v>
      </c>
      <c r="Y419" s="63">
        <f t="shared" si="639"/>
        <v>0</v>
      </c>
      <c r="Z419" s="63">
        <f t="shared" si="639"/>
        <v>0</v>
      </c>
      <c r="AA419" s="63">
        <f t="shared" si="639"/>
        <v>0</v>
      </c>
      <c r="AB419" s="63">
        <f t="shared" si="639"/>
        <v>0</v>
      </c>
      <c r="AC419" s="63">
        <f t="shared" si="639"/>
        <v>0</v>
      </c>
      <c r="AD419" s="63">
        <f t="shared" si="639"/>
        <v>0</v>
      </c>
      <c r="AE419" s="63">
        <f t="shared" si="639"/>
        <v>0</v>
      </c>
      <c r="AF419" s="63">
        <f t="shared" si="639"/>
        <v>0</v>
      </c>
      <c r="AG419" s="63">
        <f t="shared" si="639"/>
        <v>0</v>
      </c>
      <c r="AH419" s="63">
        <f t="shared" si="639"/>
        <v>0</v>
      </c>
      <c r="AI419" s="63">
        <f t="shared" si="639"/>
        <v>0</v>
      </c>
      <c r="AJ419" s="63">
        <f t="shared" si="639"/>
        <v>0</v>
      </c>
      <c r="AK419" s="63">
        <f t="shared" si="639"/>
        <v>0</v>
      </c>
      <c r="AL419" s="63">
        <f t="shared" si="639"/>
        <v>0</v>
      </c>
      <c r="AM419" s="63">
        <f t="shared" si="639"/>
        <v>0</v>
      </c>
      <c r="AN419" s="63">
        <f t="shared" si="639"/>
        <v>0</v>
      </c>
      <c r="AO419" s="63">
        <f t="shared" si="639"/>
        <v>0</v>
      </c>
      <c r="AP419" s="63">
        <f t="shared" si="639"/>
        <v>0</v>
      </c>
      <c r="AQ419" s="63">
        <f t="shared" si="639"/>
        <v>0</v>
      </c>
      <c r="AR419" s="63">
        <f t="shared" si="639"/>
        <v>0</v>
      </c>
      <c r="AS419" s="60">
        <f t="shared" si="614"/>
        <v>0</v>
      </c>
      <c r="AT419" s="65"/>
      <c r="AU419" s="18"/>
    </row>
    <row r="420" spans="1:47" ht="18" hidden="1" customHeight="1">
      <c r="A420" s="56"/>
      <c r="B420" s="57"/>
      <c r="C420" s="57"/>
      <c r="D420" s="57"/>
      <c r="E420" s="58"/>
      <c r="F420" s="140"/>
      <c r="G420" s="140"/>
      <c r="H420" s="140"/>
      <c r="I420" s="140"/>
      <c r="J420" s="59" t="s">
        <v>49</v>
      </c>
      <c r="K420" s="62"/>
      <c r="L420" s="62"/>
      <c r="M420" s="62"/>
      <c r="N420" s="63">
        <f>SUMIFS(N4:N403,$M4:$M403,"◇")</f>
        <v>0</v>
      </c>
      <c r="O420" s="63">
        <f t="shared" ref="O420:AR420" si="640">SUMIFS(O4:O403,$M4:$M403,"◇")</f>
        <v>0</v>
      </c>
      <c r="P420" s="63">
        <f>SUMIFS(P4:P403,$M4:$M403,"◇")</f>
        <v>0</v>
      </c>
      <c r="Q420" s="63">
        <f t="shared" si="640"/>
        <v>0</v>
      </c>
      <c r="R420" s="63">
        <f t="shared" si="640"/>
        <v>0</v>
      </c>
      <c r="S420" s="63">
        <f t="shared" si="640"/>
        <v>0</v>
      </c>
      <c r="T420" s="63">
        <f t="shared" si="640"/>
        <v>0</v>
      </c>
      <c r="U420" s="63">
        <f t="shared" si="640"/>
        <v>0</v>
      </c>
      <c r="V420" s="63">
        <f t="shared" si="640"/>
        <v>0</v>
      </c>
      <c r="W420" s="63">
        <f t="shared" si="640"/>
        <v>0</v>
      </c>
      <c r="X420" s="63">
        <f t="shared" si="640"/>
        <v>0</v>
      </c>
      <c r="Y420" s="63">
        <f t="shared" si="640"/>
        <v>0</v>
      </c>
      <c r="Z420" s="63">
        <f t="shared" si="640"/>
        <v>0</v>
      </c>
      <c r="AA420" s="63">
        <f t="shared" si="640"/>
        <v>0</v>
      </c>
      <c r="AB420" s="63">
        <f t="shared" si="640"/>
        <v>0</v>
      </c>
      <c r="AC420" s="63">
        <f t="shared" si="640"/>
        <v>0</v>
      </c>
      <c r="AD420" s="63">
        <f t="shared" si="640"/>
        <v>0</v>
      </c>
      <c r="AE420" s="63">
        <f t="shared" si="640"/>
        <v>0</v>
      </c>
      <c r="AF420" s="63">
        <f t="shared" si="640"/>
        <v>0</v>
      </c>
      <c r="AG420" s="63">
        <f t="shared" si="640"/>
        <v>0</v>
      </c>
      <c r="AH420" s="63">
        <f t="shared" si="640"/>
        <v>0</v>
      </c>
      <c r="AI420" s="63">
        <f t="shared" si="640"/>
        <v>0</v>
      </c>
      <c r="AJ420" s="63">
        <f t="shared" si="640"/>
        <v>0</v>
      </c>
      <c r="AK420" s="63">
        <f t="shared" si="640"/>
        <v>0</v>
      </c>
      <c r="AL420" s="63">
        <f t="shared" si="640"/>
        <v>0</v>
      </c>
      <c r="AM420" s="63">
        <f t="shared" si="640"/>
        <v>0</v>
      </c>
      <c r="AN420" s="63">
        <f t="shared" si="640"/>
        <v>0</v>
      </c>
      <c r="AO420" s="63">
        <f t="shared" si="640"/>
        <v>0</v>
      </c>
      <c r="AP420" s="63">
        <f t="shared" si="640"/>
        <v>0</v>
      </c>
      <c r="AQ420" s="63">
        <f t="shared" si="640"/>
        <v>0</v>
      </c>
      <c r="AR420" s="63">
        <f t="shared" si="640"/>
        <v>0</v>
      </c>
      <c r="AS420" s="60">
        <f t="shared" si="614"/>
        <v>0</v>
      </c>
      <c r="AT420" s="65"/>
      <c r="AU420" s="18"/>
    </row>
    <row r="421" spans="1:47" ht="19.5" hidden="1" customHeight="1">
      <c r="A421" s="56"/>
      <c r="B421" s="57"/>
      <c r="C421" s="57"/>
      <c r="D421" s="57"/>
      <c r="E421" s="58"/>
      <c r="F421" s="140"/>
      <c r="G421" s="140"/>
      <c r="H421" s="140"/>
      <c r="I421" s="140"/>
      <c r="J421" s="59" t="s">
        <v>50</v>
      </c>
      <c r="K421" s="62"/>
      <c r="L421" s="62"/>
      <c r="M421" s="62"/>
      <c r="N421" s="63">
        <f>SUMIFS(N4:N403,$M4:$M403,"×")</f>
        <v>0</v>
      </c>
      <c r="O421" s="63">
        <f t="shared" ref="O421:AR421" si="641">SUMIFS(O4:O403,$M4:$M403,"×")</f>
        <v>0</v>
      </c>
      <c r="P421" s="63">
        <f>SUMIFS(P4:P403,$M4:$M403,"×")</f>
        <v>0</v>
      </c>
      <c r="Q421" s="63">
        <f t="shared" si="641"/>
        <v>0</v>
      </c>
      <c r="R421" s="63">
        <f t="shared" si="641"/>
        <v>0</v>
      </c>
      <c r="S421" s="63">
        <f t="shared" si="641"/>
        <v>0</v>
      </c>
      <c r="T421" s="63">
        <f t="shared" si="641"/>
        <v>0</v>
      </c>
      <c r="U421" s="63">
        <f t="shared" si="641"/>
        <v>0</v>
      </c>
      <c r="V421" s="63">
        <f t="shared" si="641"/>
        <v>0</v>
      </c>
      <c r="W421" s="63">
        <f t="shared" si="641"/>
        <v>0</v>
      </c>
      <c r="X421" s="63">
        <f t="shared" si="641"/>
        <v>0</v>
      </c>
      <c r="Y421" s="63">
        <f t="shared" si="641"/>
        <v>0</v>
      </c>
      <c r="Z421" s="63">
        <f t="shared" si="641"/>
        <v>0</v>
      </c>
      <c r="AA421" s="63">
        <f t="shared" si="641"/>
        <v>0</v>
      </c>
      <c r="AB421" s="63">
        <f t="shared" si="641"/>
        <v>0</v>
      </c>
      <c r="AC421" s="63">
        <f t="shared" si="641"/>
        <v>0</v>
      </c>
      <c r="AD421" s="63">
        <f t="shared" si="641"/>
        <v>0</v>
      </c>
      <c r="AE421" s="63">
        <f t="shared" si="641"/>
        <v>0</v>
      </c>
      <c r="AF421" s="63">
        <f t="shared" si="641"/>
        <v>0</v>
      </c>
      <c r="AG421" s="63">
        <f t="shared" si="641"/>
        <v>0</v>
      </c>
      <c r="AH421" s="63">
        <f t="shared" si="641"/>
        <v>0</v>
      </c>
      <c r="AI421" s="63">
        <f t="shared" si="641"/>
        <v>0</v>
      </c>
      <c r="AJ421" s="63">
        <f t="shared" si="641"/>
        <v>0</v>
      </c>
      <c r="AK421" s="63">
        <f t="shared" si="641"/>
        <v>0</v>
      </c>
      <c r="AL421" s="63">
        <f t="shared" si="641"/>
        <v>0</v>
      </c>
      <c r="AM421" s="63">
        <f t="shared" si="641"/>
        <v>0</v>
      </c>
      <c r="AN421" s="63">
        <f t="shared" si="641"/>
        <v>0</v>
      </c>
      <c r="AO421" s="63">
        <f t="shared" si="641"/>
        <v>0</v>
      </c>
      <c r="AP421" s="63">
        <f t="shared" si="641"/>
        <v>0</v>
      </c>
      <c r="AQ421" s="63">
        <f t="shared" si="641"/>
        <v>0</v>
      </c>
      <c r="AR421" s="63">
        <f t="shared" si="641"/>
        <v>0</v>
      </c>
      <c r="AS421" s="60">
        <f t="shared" si="614"/>
        <v>0</v>
      </c>
      <c r="AT421" s="65"/>
      <c r="AU421" s="18"/>
    </row>
    <row r="422" spans="1:47" ht="16.5" hidden="1" customHeight="1">
      <c r="A422" s="56"/>
      <c r="B422" s="57"/>
      <c r="C422" s="57"/>
      <c r="D422" s="57"/>
      <c r="E422" s="58"/>
      <c r="F422" s="140"/>
      <c r="G422" s="140"/>
      <c r="H422" s="140"/>
      <c r="I422" s="140"/>
      <c r="J422" s="59" t="s">
        <v>62</v>
      </c>
      <c r="K422" s="62"/>
      <c r="L422" s="62"/>
      <c r="M422" s="62"/>
      <c r="N422" s="63">
        <f>SUMIFS(N4:N403,$I4:$I403,"非")</f>
        <v>0</v>
      </c>
      <c r="O422" s="63">
        <f t="shared" ref="O422:AR422" si="642">SUMIFS(O4:O403,$I4:$I403,"非")</f>
        <v>0</v>
      </c>
      <c r="P422" s="63">
        <f>SUMIFS(P4:P403,$I4:$I403,"非")</f>
        <v>0</v>
      </c>
      <c r="Q422" s="63">
        <f t="shared" si="642"/>
        <v>0</v>
      </c>
      <c r="R422" s="63">
        <f t="shared" si="642"/>
        <v>0</v>
      </c>
      <c r="S422" s="63">
        <f t="shared" si="642"/>
        <v>0</v>
      </c>
      <c r="T422" s="63">
        <f t="shared" si="642"/>
        <v>0</v>
      </c>
      <c r="U422" s="63">
        <f t="shared" si="642"/>
        <v>0</v>
      </c>
      <c r="V422" s="63">
        <f t="shared" si="642"/>
        <v>0</v>
      </c>
      <c r="W422" s="63">
        <f t="shared" si="642"/>
        <v>0</v>
      </c>
      <c r="X422" s="63">
        <f t="shared" si="642"/>
        <v>0</v>
      </c>
      <c r="Y422" s="63">
        <f t="shared" si="642"/>
        <v>0</v>
      </c>
      <c r="Z422" s="63">
        <f t="shared" si="642"/>
        <v>0</v>
      </c>
      <c r="AA422" s="63">
        <f t="shared" si="642"/>
        <v>0</v>
      </c>
      <c r="AB422" s="63">
        <f t="shared" si="642"/>
        <v>0</v>
      </c>
      <c r="AC422" s="63">
        <f t="shared" si="642"/>
        <v>0</v>
      </c>
      <c r="AD422" s="63">
        <f t="shared" si="642"/>
        <v>0</v>
      </c>
      <c r="AE422" s="63">
        <f t="shared" si="642"/>
        <v>0</v>
      </c>
      <c r="AF422" s="63">
        <f t="shared" si="642"/>
        <v>0</v>
      </c>
      <c r="AG422" s="63">
        <f t="shared" si="642"/>
        <v>0</v>
      </c>
      <c r="AH422" s="63">
        <f t="shared" si="642"/>
        <v>0</v>
      </c>
      <c r="AI422" s="63">
        <f t="shared" si="642"/>
        <v>0</v>
      </c>
      <c r="AJ422" s="63">
        <f t="shared" si="642"/>
        <v>0</v>
      </c>
      <c r="AK422" s="63">
        <f t="shared" si="642"/>
        <v>0</v>
      </c>
      <c r="AL422" s="63">
        <f t="shared" si="642"/>
        <v>0</v>
      </c>
      <c r="AM422" s="63">
        <f t="shared" si="642"/>
        <v>0</v>
      </c>
      <c r="AN422" s="63">
        <f t="shared" si="642"/>
        <v>0</v>
      </c>
      <c r="AO422" s="63">
        <f t="shared" si="642"/>
        <v>0</v>
      </c>
      <c r="AP422" s="63">
        <f t="shared" si="642"/>
        <v>0</v>
      </c>
      <c r="AQ422" s="63">
        <f t="shared" si="642"/>
        <v>0</v>
      </c>
      <c r="AR422" s="63">
        <f t="shared" si="642"/>
        <v>0</v>
      </c>
      <c r="AS422" s="60">
        <f t="shared" si="614"/>
        <v>0</v>
      </c>
      <c r="AT422" s="65"/>
      <c r="AU422" s="18"/>
    </row>
    <row r="423" spans="1:47" ht="18.75" hidden="1" customHeight="1">
      <c r="A423" s="56"/>
      <c r="B423" s="57"/>
      <c r="C423" s="57"/>
      <c r="D423" s="57"/>
      <c r="E423" s="58"/>
      <c r="F423" s="140"/>
      <c r="G423" s="140"/>
      <c r="H423" s="140"/>
      <c r="I423" s="140"/>
      <c r="J423" s="59" t="s">
        <v>63</v>
      </c>
      <c r="K423" s="62"/>
      <c r="L423" s="62"/>
      <c r="M423" s="62"/>
      <c r="N423" s="63">
        <f>SUMIFS(N4:N403,$I4:$I403,"ひとり")</f>
        <v>0</v>
      </c>
      <c r="O423" s="63">
        <f t="shared" ref="O423:AR423" si="643">SUMIFS(O4:O403,$I4:$I403,"ひとり")</f>
        <v>0</v>
      </c>
      <c r="P423" s="63">
        <f>SUMIFS(P4:P403,$I4:$I403,"ひとり")</f>
        <v>0</v>
      </c>
      <c r="Q423" s="63">
        <f t="shared" si="643"/>
        <v>0</v>
      </c>
      <c r="R423" s="63">
        <f t="shared" si="643"/>
        <v>0</v>
      </c>
      <c r="S423" s="63">
        <f t="shared" si="643"/>
        <v>0</v>
      </c>
      <c r="T423" s="63">
        <f t="shared" si="643"/>
        <v>0</v>
      </c>
      <c r="U423" s="63">
        <f t="shared" si="643"/>
        <v>0</v>
      </c>
      <c r="V423" s="63">
        <f t="shared" si="643"/>
        <v>0</v>
      </c>
      <c r="W423" s="63">
        <f t="shared" si="643"/>
        <v>0</v>
      </c>
      <c r="X423" s="63">
        <f t="shared" si="643"/>
        <v>0</v>
      </c>
      <c r="Y423" s="63">
        <f t="shared" si="643"/>
        <v>0</v>
      </c>
      <c r="Z423" s="63">
        <f t="shared" si="643"/>
        <v>0</v>
      </c>
      <c r="AA423" s="63">
        <f t="shared" si="643"/>
        <v>0</v>
      </c>
      <c r="AB423" s="63">
        <f t="shared" si="643"/>
        <v>0</v>
      </c>
      <c r="AC423" s="63">
        <f t="shared" si="643"/>
        <v>0</v>
      </c>
      <c r="AD423" s="63">
        <f t="shared" si="643"/>
        <v>0</v>
      </c>
      <c r="AE423" s="63">
        <f t="shared" si="643"/>
        <v>0</v>
      </c>
      <c r="AF423" s="63">
        <f t="shared" si="643"/>
        <v>0</v>
      </c>
      <c r="AG423" s="63">
        <f t="shared" si="643"/>
        <v>0</v>
      </c>
      <c r="AH423" s="63">
        <f t="shared" si="643"/>
        <v>0</v>
      </c>
      <c r="AI423" s="63">
        <f t="shared" si="643"/>
        <v>0</v>
      </c>
      <c r="AJ423" s="63">
        <f t="shared" si="643"/>
        <v>0</v>
      </c>
      <c r="AK423" s="63">
        <f t="shared" si="643"/>
        <v>0</v>
      </c>
      <c r="AL423" s="63">
        <f t="shared" si="643"/>
        <v>0</v>
      </c>
      <c r="AM423" s="63">
        <f t="shared" si="643"/>
        <v>0</v>
      </c>
      <c r="AN423" s="63">
        <f t="shared" si="643"/>
        <v>0</v>
      </c>
      <c r="AO423" s="63">
        <f t="shared" si="643"/>
        <v>0</v>
      </c>
      <c r="AP423" s="63">
        <f t="shared" si="643"/>
        <v>0</v>
      </c>
      <c r="AQ423" s="63">
        <f t="shared" si="643"/>
        <v>0</v>
      </c>
      <c r="AR423" s="63">
        <f t="shared" si="643"/>
        <v>0</v>
      </c>
      <c r="AS423" s="60">
        <f t="shared" si="614"/>
        <v>0</v>
      </c>
      <c r="AT423" s="65"/>
      <c r="AU423" s="18"/>
    </row>
    <row r="424" spans="1:47" ht="10.5" hidden="1" customHeight="1">
      <c r="A424" s="56"/>
      <c r="B424" s="57"/>
      <c r="C424" s="57"/>
      <c r="D424" s="57"/>
      <c r="E424" s="58"/>
      <c r="F424" s="140"/>
      <c r="G424" s="140"/>
      <c r="H424" s="140"/>
      <c r="I424" s="140"/>
      <c r="J424" s="59" t="s">
        <v>64</v>
      </c>
      <c r="K424" s="62"/>
      <c r="L424" s="62"/>
      <c r="M424" s="62"/>
      <c r="N424" s="63">
        <f>SUMIFS(N4:N403,$I4:$I403,"多胎児")</f>
        <v>0</v>
      </c>
      <c r="O424" s="63">
        <f t="shared" ref="O424:AR424" si="644">SUMIFS(O4:O403,$I4:$I403,"多胎児")</f>
        <v>0</v>
      </c>
      <c r="P424" s="63">
        <f>SUMIFS(P4:P403,$I4:$I403,"多胎児")</f>
        <v>0</v>
      </c>
      <c r="Q424" s="63">
        <f t="shared" si="644"/>
        <v>0</v>
      </c>
      <c r="R424" s="63">
        <f t="shared" si="644"/>
        <v>0</v>
      </c>
      <c r="S424" s="63">
        <f t="shared" si="644"/>
        <v>0</v>
      </c>
      <c r="T424" s="63">
        <f t="shared" si="644"/>
        <v>0</v>
      </c>
      <c r="U424" s="63">
        <f t="shared" si="644"/>
        <v>0</v>
      </c>
      <c r="V424" s="63">
        <f t="shared" si="644"/>
        <v>0</v>
      </c>
      <c r="W424" s="63">
        <f t="shared" si="644"/>
        <v>0</v>
      </c>
      <c r="X424" s="63">
        <f t="shared" si="644"/>
        <v>0</v>
      </c>
      <c r="Y424" s="63">
        <f t="shared" si="644"/>
        <v>0</v>
      </c>
      <c r="Z424" s="63">
        <f t="shared" si="644"/>
        <v>0</v>
      </c>
      <c r="AA424" s="63">
        <f t="shared" si="644"/>
        <v>0</v>
      </c>
      <c r="AB424" s="63">
        <f t="shared" si="644"/>
        <v>0</v>
      </c>
      <c r="AC424" s="63">
        <f t="shared" si="644"/>
        <v>0</v>
      </c>
      <c r="AD424" s="63">
        <f t="shared" si="644"/>
        <v>0</v>
      </c>
      <c r="AE424" s="63">
        <f t="shared" si="644"/>
        <v>0</v>
      </c>
      <c r="AF424" s="63">
        <f t="shared" si="644"/>
        <v>0</v>
      </c>
      <c r="AG424" s="63">
        <f t="shared" si="644"/>
        <v>0</v>
      </c>
      <c r="AH424" s="63">
        <f t="shared" si="644"/>
        <v>0</v>
      </c>
      <c r="AI424" s="63">
        <f t="shared" si="644"/>
        <v>0</v>
      </c>
      <c r="AJ424" s="63">
        <f t="shared" si="644"/>
        <v>0</v>
      </c>
      <c r="AK424" s="63">
        <f t="shared" si="644"/>
        <v>0</v>
      </c>
      <c r="AL424" s="63">
        <f t="shared" si="644"/>
        <v>0</v>
      </c>
      <c r="AM424" s="63">
        <f t="shared" si="644"/>
        <v>0</v>
      </c>
      <c r="AN424" s="63">
        <f t="shared" si="644"/>
        <v>0</v>
      </c>
      <c r="AO424" s="63">
        <f t="shared" si="644"/>
        <v>0</v>
      </c>
      <c r="AP424" s="63">
        <f t="shared" si="644"/>
        <v>0</v>
      </c>
      <c r="AQ424" s="63">
        <f t="shared" si="644"/>
        <v>0</v>
      </c>
      <c r="AR424" s="63">
        <f t="shared" si="644"/>
        <v>0</v>
      </c>
      <c r="AS424" s="60">
        <f t="shared" si="614"/>
        <v>0</v>
      </c>
      <c r="AT424" s="65"/>
      <c r="AU424" s="18"/>
    </row>
    <row r="425" spans="1:47" ht="21" customHeight="1">
      <c r="A425" s="56"/>
      <c r="B425" s="57"/>
      <c r="C425" s="57"/>
      <c r="D425" s="57"/>
      <c r="E425" s="58"/>
      <c r="F425" s="140"/>
      <c r="G425" s="140"/>
      <c r="H425" s="140"/>
      <c r="I425" s="140"/>
      <c r="J425" s="66" t="s">
        <v>5</v>
      </c>
      <c r="K425" s="67"/>
      <c r="L425" s="67"/>
      <c r="M425" s="67"/>
      <c r="N425" s="68">
        <f>COUNTIF(N4:N403,"ａ")</f>
        <v>0</v>
      </c>
      <c r="O425" s="68">
        <f t="shared" ref="O425:AR425" si="645">COUNTIF(O4:O403,"ａ")</f>
        <v>0</v>
      </c>
      <c r="P425" s="68">
        <f>COUNTIF(P4:P403,"ａ")</f>
        <v>0</v>
      </c>
      <c r="Q425" s="68">
        <f t="shared" si="645"/>
        <v>0</v>
      </c>
      <c r="R425" s="68">
        <f t="shared" si="645"/>
        <v>0</v>
      </c>
      <c r="S425" s="68">
        <f t="shared" si="645"/>
        <v>0</v>
      </c>
      <c r="T425" s="68">
        <f t="shared" si="645"/>
        <v>0</v>
      </c>
      <c r="U425" s="68">
        <f t="shared" si="645"/>
        <v>0</v>
      </c>
      <c r="V425" s="68">
        <f t="shared" si="645"/>
        <v>0</v>
      </c>
      <c r="W425" s="68">
        <f t="shared" si="645"/>
        <v>0</v>
      </c>
      <c r="X425" s="68">
        <f t="shared" si="645"/>
        <v>0</v>
      </c>
      <c r="Y425" s="68">
        <f t="shared" si="645"/>
        <v>0</v>
      </c>
      <c r="Z425" s="68">
        <f t="shared" si="645"/>
        <v>0</v>
      </c>
      <c r="AA425" s="68">
        <f t="shared" si="645"/>
        <v>0</v>
      </c>
      <c r="AB425" s="68">
        <f t="shared" si="645"/>
        <v>0</v>
      </c>
      <c r="AC425" s="68">
        <f t="shared" si="645"/>
        <v>0</v>
      </c>
      <c r="AD425" s="68">
        <f t="shared" si="645"/>
        <v>0</v>
      </c>
      <c r="AE425" s="68">
        <f t="shared" si="645"/>
        <v>0</v>
      </c>
      <c r="AF425" s="68">
        <f t="shared" si="645"/>
        <v>0</v>
      </c>
      <c r="AG425" s="68">
        <f t="shared" si="645"/>
        <v>0</v>
      </c>
      <c r="AH425" s="68">
        <f t="shared" si="645"/>
        <v>0</v>
      </c>
      <c r="AI425" s="68">
        <f t="shared" si="645"/>
        <v>0</v>
      </c>
      <c r="AJ425" s="68">
        <f t="shared" si="645"/>
        <v>0</v>
      </c>
      <c r="AK425" s="68">
        <f t="shared" si="645"/>
        <v>0</v>
      </c>
      <c r="AL425" s="68">
        <f t="shared" si="645"/>
        <v>0</v>
      </c>
      <c r="AM425" s="68">
        <f t="shared" si="645"/>
        <v>0</v>
      </c>
      <c r="AN425" s="68">
        <f t="shared" si="645"/>
        <v>0</v>
      </c>
      <c r="AO425" s="68">
        <f t="shared" si="645"/>
        <v>0</v>
      </c>
      <c r="AP425" s="68">
        <f t="shared" si="645"/>
        <v>0</v>
      </c>
      <c r="AQ425" s="68">
        <f t="shared" si="645"/>
        <v>0</v>
      </c>
      <c r="AR425" s="68">
        <f t="shared" si="645"/>
        <v>0</v>
      </c>
      <c r="AS425" s="69">
        <f>SUM(N425:AR425)</f>
        <v>0</v>
      </c>
      <c r="AT425" s="147">
        <f>SUM(AT4,AT6,AT8,AT10,AT12,AT14,AT16,AT18,AT20,AT22,AT24,AT26,AT28,AT30,AT32,AT34,AT36,AT38,AT40,AT42,AT44,AT46,AT48,AT50,AT52,AT54,AT56,AT58,AT60,AT402)</f>
        <v>0</v>
      </c>
    </row>
    <row r="426" spans="1:47" ht="21" customHeight="1">
      <c r="A426" s="56"/>
      <c r="B426" s="57"/>
      <c r="C426" s="57"/>
      <c r="D426" s="57"/>
      <c r="E426" s="58"/>
      <c r="F426" s="140"/>
      <c r="G426" s="140"/>
      <c r="H426" s="140"/>
      <c r="I426" s="140"/>
      <c r="J426" s="66" t="s">
        <v>6</v>
      </c>
      <c r="K426" s="67"/>
      <c r="L426" s="67"/>
      <c r="M426" s="67"/>
      <c r="N426" s="68">
        <f>COUNTIF(N4:N403,"ｂ")</f>
        <v>0</v>
      </c>
      <c r="O426" s="68">
        <f t="shared" ref="O426:AR426" si="646">COUNTIF(O4:O403,"ｂ")</f>
        <v>0</v>
      </c>
      <c r="P426" s="68">
        <f>COUNTIF(P4:P403,"ｂ")</f>
        <v>0</v>
      </c>
      <c r="Q426" s="68">
        <f t="shared" si="646"/>
        <v>0</v>
      </c>
      <c r="R426" s="68">
        <f t="shared" si="646"/>
        <v>0</v>
      </c>
      <c r="S426" s="68">
        <f t="shared" si="646"/>
        <v>0</v>
      </c>
      <c r="T426" s="68">
        <f t="shared" si="646"/>
        <v>0</v>
      </c>
      <c r="U426" s="68">
        <f t="shared" si="646"/>
        <v>0</v>
      </c>
      <c r="V426" s="68">
        <f t="shared" si="646"/>
        <v>0</v>
      </c>
      <c r="W426" s="68">
        <f t="shared" si="646"/>
        <v>0</v>
      </c>
      <c r="X426" s="68">
        <f t="shared" si="646"/>
        <v>0</v>
      </c>
      <c r="Y426" s="68">
        <f t="shared" si="646"/>
        <v>0</v>
      </c>
      <c r="Z426" s="68">
        <f t="shared" si="646"/>
        <v>0</v>
      </c>
      <c r="AA426" s="68">
        <f t="shared" si="646"/>
        <v>0</v>
      </c>
      <c r="AB426" s="68">
        <f t="shared" si="646"/>
        <v>0</v>
      </c>
      <c r="AC426" s="68">
        <f t="shared" si="646"/>
        <v>0</v>
      </c>
      <c r="AD426" s="68">
        <f t="shared" si="646"/>
        <v>0</v>
      </c>
      <c r="AE426" s="68">
        <f t="shared" si="646"/>
        <v>0</v>
      </c>
      <c r="AF426" s="68">
        <f t="shared" si="646"/>
        <v>0</v>
      </c>
      <c r="AG426" s="68">
        <f t="shared" si="646"/>
        <v>0</v>
      </c>
      <c r="AH426" s="68">
        <f t="shared" si="646"/>
        <v>0</v>
      </c>
      <c r="AI426" s="68">
        <f t="shared" si="646"/>
        <v>0</v>
      </c>
      <c r="AJ426" s="68">
        <f t="shared" si="646"/>
        <v>0</v>
      </c>
      <c r="AK426" s="68">
        <f t="shared" si="646"/>
        <v>0</v>
      </c>
      <c r="AL426" s="68">
        <f t="shared" si="646"/>
        <v>0</v>
      </c>
      <c r="AM426" s="68">
        <f t="shared" si="646"/>
        <v>0</v>
      </c>
      <c r="AN426" s="68">
        <f t="shared" si="646"/>
        <v>0</v>
      </c>
      <c r="AO426" s="68">
        <f t="shared" si="646"/>
        <v>0</v>
      </c>
      <c r="AP426" s="68">
        <f t="shared" si="646"/>
        <v>0</v>
      </c>
      <c r="AQ426" s="68">
        <f t="shared" si="646"/>
        <v>0</v>
      </c>
      <c r="AR426" s="68">
        <f t="shared" si="646"/>
        <v>0</v>
      </c>
      <c r="AS426" s="69">
        <f>SUM(N426:AR426)</f>
        <v>0</v>
      </c>
      <c r="AT426" s="110"/>
    </row>
    <row r="427" spans="1:47" ht="21" customHeight="1" thickBot="1">
      <c r="A427" s="70"/>
      <c r="B427" s="71"/>
      <c r="C427" s="71"/>
      <c r="D427" s="71"/>
      <c r="E427" s="72"/>
      <c r="F427" s="155"/>
      <c r="G427" s="155"/>
      <c r="H427" s="155"/>
      <c r="I427" s="155"/>
      <c r="J427" s="73" t="s">
        <v>19</v>
      </c>
      <c r="K427" s="74"/>
      <c r="L427" s="74"/>
      <c r="M427" s="74"/>
      <c r="N427" s="75">
        <f>COUNTIF(N4:N403,"ｃ")</f>
        <v>0</v>
      </c>
      <c r="O427" s="75">
        <f t="shared" ref="O427:AR427" si="647">COUNTIF(O4:O403,"ｃ")</f>
        <v>0</v>
      </c>
      <c r="P427" s="75">
        <f>COUNTIF(P4:P403,"ｃ")</f>
        <v>0</v>
      </c>
      <c r="Q427" s="75">
        <f t="shared" si="647"/>
        <v>0</v>
      </c>
      <c r="R427" s="75">
        <f t="shared" si="647"/>
        <v>0</v>
      </c>
      <c r="S427" s="75">
        <f t="shared" si="647"/>
        <v>0</v>
      </c>
      <c r="T427" s="75">
        <f t="shared" si="647"/>
        <v>0</v>
      </c>
      <c r="U427" s="75">
        <f t="shared" si="647"/>
        <v>0</v>
      </c>
      <c r="V427" s="75">
        <f t="shared" si="647"/>
        <v>0</v>
      </c>
      <c r="W427" s="75">
        <f t="shared" si="647"/>
        <v>0</v>
      </c>
      <c r="X427" s="75">
        <f t="shared" si="647"/>
        <v>0</v>
      </c>
      <c r="Y427" s="75">
        <f t="shared" si="647"/>
        <v>0</v>
      </c>
      <c r="Z427" s="75">
        <f t="shared" si="647"/>
        <v>0</v>
      </c>
      <c r="AA427" s="75">
        <f t="shared" si="647"/>
        <v>0</v>
      </c>
      <c r="AB427" s="75">
        <f t="shared" si="647"/>
        <v>0</v>
      </c>
      <c r="AC427" s="75">
        <f t="shared" si="647"/>
        <v>0</v>
      </c>
      <c r="AD427" s="75">
        <f t="shared" si="647"/>
        <v>0</v>
      </c>
      <c r="AE427" s="75">
        <f t="shared" si="647"/>
        <v>0</v>
      </c>
      <c r="AF427" s="75">
        <f t="shared" si="647"/>
        <v>0</v>
      </c>
      <c r="AG427" s="75">
        <f t="shared" si="647"/>
        <v>0</v>
      </c>
      <c r="AH427" s="75">
        <f t="shared" si="647"/>
        <v>0</v>
      </c>
      <c r="AI427" s="75">
        <f t="shared" si="647"/>
        <v>0</v>
      </c>
      <c r="AJ427" s="75">
        <f t="shared" si="647"/>
        <v>0</v>
      </c>
      <c r="AK427" s="75">
        <f t="shared" si="647"/>
        <v>0</v>
      </c>
      <c r="AL427" s="75">
        <f t="shared" si="647"/>
        <v>0</v>
      </c>
      <c r="AM427" s="75">
        <f t="shared" si="647"/>
        <v>0</v>
      </c>
      <c r="AN427" s="75">
        <f t="shared" si="647"/>
        <v>0</v>
      </c>
      <c r="AO427" s="75">
        <f t="shared" si="647"/>
        <v>0</v>
      </c>
      <c r="AP427" s="96">
        <f t="shared" si="647"/>
        <v>0</v>
      </c>
      <c r="AQ427" s="75">
        <f t="shared" si="647"/>
        <v>0</v>
      </c>
      <c r="AR427" s="75">
        <f t="shared" si="647"/>
        <v>0</v>
      </c>
      <c r="AS427" s="76">
        <f>SUM(N427:AR427)</f>
        <v>0</v>
      </c>
      <c r="AT427" s="148"/>
    </row>
    <row r="428" spans="1:47" ht="18.75" hidden="1" customHeight="1">
      <c r="A428" s="6"/>
      <c r="B428" s="6"/>
      <c r="C428" s="6"/>
      <c r="D428" s="77"/>
      <c r="E428" s="6"/>
      <c r="F428" s="6"/>
      <c r="G428" s="6"/>
      <c r="H428" s="6"/>
      <c r="I428" s="6"/>
      <c r="J428" s="78"/>
      <c r="K428" s="78"/>
      <c r="L428" s="78"/>
      <c r="M428" s="78"/>
      <c r="N428" s="6">
        <f>IF($P$1=8,IF(N416-48&lt;0,0,N416-48),IF(N416-66&lt;0,0,N416-66))</f>
        <v>0</v>
      </c>
      <c r="O428" s="6">
        <f>IF($P$1=8,IF(O416-48&lt;0,0,O416-48),IF(O416-66&lt;0,0,O416-66))</f>
        <v>0</v>
      </c>
      <c r="P428" s="6">
        <f>IF($P$1=8,IF(P416-48&lt;0,0,P416-48),IF(P416-66&lt;0,0,P416-66))</f>
        <v>0</v>
      </c>
      <c r="Q428" s="6">
        <f>IF($P$1=8,IF(Q416-48&lt;0,0,Q416-48),IF(Q416-66&lt;0,0,Q416-66))</f>
        <v>0</v>
      </c>
      <c r="R428" s="6">
        <f>IF($P$1=8,IF(R416-48&lt;0,0,R416-48),IF(R416-66&lt;0,0,R416-66))</f>
        <v>0</v>
      </c>
      <c r="S428" s="6">
        <f t="shared" ref="S428:AR428" si="648">IF($P$1=8,IF(S416-48&lt;0,0,S416-48),IF(S416-66&lt;0,0,S416-66))</f>
        <v>0</v>
      </c>
      <c r="T428" s="6">
        <f t="shared" si="648"/>
        <v>0</v>
      </c>
      <c r="U428" s="6">
        <f t="shared" si="648"/>
        <v>0</v>
      </c>
      <c r="V428" s="6">
        <f t="shared" si="648"/>
        <v>0</v>
      </c>
      <c r="W428" s="6">
        <f t="shared" si="648"/>
        <v>0</v>
      </c>
      <c r="X428" s="6">
        <f t="shared" si="648"/>
        <v>0</v>
      </c>
      <c r="Y428" s="6">
        <f t="shared" si="648"/>
        <v>0</v>
      </c>
      <c r="Z428" s="6">
        <f t="shared" si="648"/>
        <v>0</v>
      </c>
      <c r="AA428" s="6">
        <f t="shared" si="648"/>
        <v>0</v>
      </c>
      <c r="AB428" s="6">
        <f t="shared" si="648"/>
        <v>0</v>
      </c>
      <c r="AC428" s="6">
        <f t="shared" si="648"/>
        <v>0</v>
      </c>
      <c r="AD428" s="6">
        <f t="shared" si="648"/>
        <v>0</v>
      </c>
      <c r="AE428" s="6">
        <f t="shared" si="648"/>
        <v>0</v>
      </c>
      <c r="AF428" s="6">
        <f t="shared" si="648"/>
        <v>0</v>
      </c>
      <c r="AG428" s="6">
        <f t="shared" si="648"/>
        <v>0</v>
      </c>
      <c r="AH428" s="6">
        <f t="shared" si="648"/>
        <v>0</v>
      </c>
      <c r="AI428" s="6">
        <f t="shared" si="648"/>
        <v>0</v>
      </c>
      <c r="AJ428" s="6">
        <f t="shared" si="648"/>
        <v>0</v>
      </c>
      <c r="AK428" s="6">
        <f t="shared" si="648"/>
        <v>0</v>
      </c>
      <c r="AL428" s="6">
        <f t="shared" si="648"/>
        <v>0</v>
      </c>
      <c r="AM428" s="6">
        <f t="shared" si="648"/>
        <v>0</v>
      </c>
      <c r="AN428" s="6">
        <f t="shared" si="648"/>
        <v>0</v>
      </c>
      <c r="AO428" s="6">
        <f t="shared" si="648"/>
        <v>0</v>
      </c>
      <c r="AP428" s="6">
        <f t="shared" si="648"/>
        <v>0</v>
      </c>
      <c r="AQ428" s="6">
        <f t="shared" si="648"/>
        <v>0</v>
      </c>
      <c r="AR428" s="6">
        <f t="shared" si="648"/>
        <v>0</v>
      </c>
      <c r="AS428" s="79">
        <f>SUM(AS425:AS427)</f>
        <v>0</v>
      </c>
    </row>
    <row r="429" spans="1:47" ht="17.25" customHeight="1">
      <c r="A429" s="24"/>
      <c r="AO429" s="18"/>
      <c r="AP429" s="95"/>
      <c r="AQ429" s="152"/>
      <c r="AR429" s="152"/>
      <c r="AS429" s="18"/>
    </row>
    <row r="430" spans="1:47">
      <c r="AP430" s="18"/>
      <c r="AQ430" s="18"/>
      <c r="AR430" s="18"/>
    </row>
  </sheetData>
  <sheetProtection password="DDC3" sheet="1" objects="1" scenarios="1" formatCells="0"/>
  <mergeCells count="2422">
    <mergeCell ref="AT2:AT3"/>
    <mergeCell ref="A4:A5"/>
    <mergeCell ref="B4:B5"/>
    <mergeCell ref="C4:C5"/>
    <mergeCell ref="D4:D5"/>
    <mergeCell ref="F4:F5"/>
    <mergeCell ref="G4:G5"/>
    <mergeCell ref="H4:H5"/>
    <mergeCell ref="I4:I5"/>
    <mergeCell ref="H2:H3"/>
    <mergeCell ref="I2:I3"/>
    <mergeCell ref="K2:K3"/>
    <mergeCell ref="L2:L3"/>
    <mergeCell ref="M2:M3"/>
    <mergeCell ref="AS2:AS3"/>
    <mergeCell ref="F1:G1"/>
    <mergeCell ref="A2:A3"/>
    <mergeCell ref="B2:B3"/>
    <mergeCell ref="C2:C3"/>
    <mergeCell ref="D2:D3"/>
    <mergeCell ref="F2:F3"/>
    <mergeCell ref="G2:G3"/>
    <mergeCell ref="N1:O1"/>
    <mergeCell ref="E2:E3"/>
    <mergeCell ref="H6:H7"/>
    <mergeCell ref="I6:I7"/>
    <mergeCell ref="K6:K7"/>
    <mergeCell ref="L6:L7"/>
    <mergeCell ref="M6:M7"/>
    <mergeCell ref="A8:A9"/>
    <mergeCell ref="B8:B9"/>
    <mergeCell ref="C8:C9"/>
    <mergeCell ref="D8:D9"/>
    <mergeCell ref="K4:K5"/>
    <mergeCell ref="L4:L5"/>
    <mergeCell ref="M4:M5"/>
    <mergeCell ref="A6:A7"/>
    <mergeCell ref="B6:B7"/>
    <mergeCell ref="C6:C7"/>
    <mergeCell ref="D6:D7"/>
    <mergeCell ref="F6:F7"/>
    <mergeCell ref="G6:G7"/>
    <mergeCell ref="E4:E5"/>
    <mergeCell ref="E6:E7"/>
    <mergeCell ref="K10:K11"/>
    <mergeCell ref="L10:L11"/>
    <mergeCell ref="M10:M11"/>
    <mergeCell ref="A12:A13"/>
    <mergeCell ref="B12:B13"/>
    <mergeCell ref="C12:C13"/>
    <mergeCell ref="D12:D13"/>
    <mergeCell ref="F12:F13"/>
    <mergeCell ref="G12:G13"/>
    <mergeCell ref="M8:M9"/>
    <mergeCell ref="A10:A11"/>
    <mergeCell ref="B10:B11"/>
    <mergeCell ref="C10:C11"/>
    <mergeCell ref="D10:D11"/>
    <mergeCell ref="F10:F11"/>
    <mergeCell ref="G10:G11"/>
    <mergeCell ref="H10:H11"/>
    <mergeCell ref="I10:I11"/>
    <mergeCell ref="F8:F9"/>
    <mergeCell ref="G8:G9"/>
    <mergeCell ref="H8:H9"/>
    <mergeCell ref="I8:I9"/>
    <mergeCell ref="K8:K9"/>
    <mergeCell ref="L8:L9"/>
    <mergeCell ref="E8:E9"/>
    <mergeCell ref="E10:E11"/>
    <mergeCell ref="M14:M15"/>
    <mergeCell ref="A16:A17"/>
    <mergeCell ref="B16:B17"/>
    <mergeCell ref="C16:C17"/>
    <mergeCell ref="D16:D17"/>
    <mergeCell ref="F16:F17"/>
    <mergeCell ref="G16:G17"/>
    <mergeCell ref="H16:H17"/>
    <mergeCell ref="I16:I17"/>
    <mergeCell ref="F14:F15"/>
    <mergeCell ref="G14:G15"/>
    <mergeCell ref="H14:H15"/>
    <mergeCell ref="I14:I15"/>
    <mergeCell ref="K14:K15"/>
    <mergeCell ref="L14:L15"/>
    <mergeCell ref="H12:H13"/>
    <mergeCell ref="I12:I13"/>
    <mergeCell ref="K12:K13"/>
    <mergeCell ref="L12:L13"/>
    <mergeCell ref="M12:M13"/>
    <mergeCell ref="A14:A15"/>
    <mergeCell ref="B14:B15"/>
    <mergeCell ref="C14:C15"/>
    <mergeCell ref="D14:D15"/>
    <mergeCell ref="E12:E13"/>
    <mergeCell ref="E14:E15"/>
    <mergeCell ref="H18:H19"/>
    <mergeCell ref="I18:I19"/>
    <mergeCell ref="K18:K19"/>
    <mergeCell ref="L18:L19"/>
    <mergeCell ref="M18:M19"/>
    <mergeCell ref="A20:A21"/>
    <mergeCell ref="B20:B21"/>
    <mergeCell ref="C20:C21"/>
    <mergeCell ref="D20:D21"/>
    <mergeCell ref="K16:K17"/>
    <mergeCell ref="L16:L17"/>
    <mergeCell ref="M16:M17"/>
    <mergeCell ref="A18:A19"/>
    <mergeCell ref="B18:B19"/>
    <mergeCell ref="C18:C19"/>
    <mergeCell ref="D18:D19"/>
    <mergeCell ref="F18:F19"/>
    <mergeCell ref="G18:G19"/>
    <mergeCell ref="E16:E17"/>
    <mergeCell ref="E18:E19"/>
    <mergeCell ref="K22:K23"/>
    <mergeCell ref="L22:L23"/>
    <mergeCell ref="M22:M23"/>
    <mergeCell ref="A24:A25"/>
    <mergeCell ref="B24:B25"/>
    <mergeCell ref="C24:C25"/>
    <mergeCell ref="D24:D25"/>
    <mergeCell ref="F24:F25"/>
    <mergeCell ref="G24:G25"/>
    <mergeCell ref="M20:M21"/>
    <mergeCell ref="A22:A23"/>
    <mergeCell ref="B22:B23"/>
    <mergeCell ref="C22:C23"/>
    <mergeCell ref="D22:D23"/>
    <mergeCell ref="F22:F23"/>
    <mergeCell ref="G22:G23"/>
    <mergeCell ref="H22:H23"/>
    <mergeCell ref="I22:I23"/>
    <mergeCell ref="F20:F21"/>
    <mergeCell ref="G20:G21"/>
    <mergeCell ref="H20:H21"/>
    <mergeCell ref="I20:I21"/>
    <mergeCell ref="K20:K21"/>
    <mergeCell ref="L20:L21"/>
    <mergeCell ref="E20:E21"/>
    <mergeCell ref="E22:E23"/>
    <mergeCell ref="M26:M27"/>
    <mergeCell ref="A28:A29"/>
    <mergeCell ref="B28:B29"/>
    <mergeCell ref="C28:C29"/>
    <mergeCell ref="D28:D29"/>
    <mergeCell ref="F28:F29"/>
    <mergeCell ref="G28:G29"/>
    <mergeCell ref="H28:H29"/>
    <mergeCell ref="I28:I29"/>
    <mergeCell ref="F26:F27"/>
    <mergeCell ref="G26:G27"/>
    <mergeCell ref="H26:H27"/>
    <mergeCell ref="I26:I27"/>
    <mergeCell ref="K26:K27"/>
    <mergeCell ref="L26:L27"/>
    <mergeCell ref="H24:H25"/>
    <mergeCell ref="I24:I25"/>
    <mergeCell ref="K24:K25"/>
    <mergeCell ref="L24:L25"/>
    <mergeCell ref="M24:M25"/>
    <mergeCell ref="A26:A27"/>
    <mergeCell ref="B26:B27"/>
    <mergeCell ref="C26:C27"/>
    <mergeCell ref="D26:D27"/>
    <mergeCell ref="E24:E25"/>
    <mergeCell ref="E26:E27"/>
    <mergeCell ref="H30:H31"/>
    <mergeCell ref="I30:I31"/>
    <mergeCell ref="K30:K31"/>
    <mergeCell ref="L30:L31"/>
    <mergeCell ref="M30:M31"/>
    <mergeCell ref="A32:A33"/>
    <mergeCell ref="B32:B33"/>
    <mergeCell ref="C32:C33"/>
    <mergeCell ref="D32:D33"/>
    <mergeCell ref="K28:K29"/>
    <mergeCell ref="L28:L29"/>
    <mergeCell ref="M28:M29"/>
    <mergeCell ref="A30:A31"/>
    <mergeCell ref="B30:B31"/>
    <mergeCell ref="C30:C31"/>
    <mergeCell ref="D30:D31"/>
    <mergeCell ref="F30:F31"/>
    <mergeCell ref="G30:G31"/>
    <mergeCell ref="E28:E29"/>
    <mergeCell ref="E30:E31"/>
    <mergeCell ref="K34:K35"/>
    <mergeCell ref="L34:L35"/>
    <mergeCell ref="M34:M35"/>
    <mergeCell ref="A36:A37"/>
    <mergeCell ref="B36:B37"/>
    <mergeCell ref="C36:C37"/>
    <mergeCell ref="D36:D37"/>
    <mergeCell ref="F36:F37"/>
    <mergeCell ref="G36:G37"/>
    <mergeCell ref="M32:M33"/>
    <mergeCell ref="A34:A35"/>
    <mergeCell ref="B34:B35"/>
    <mergeCell ref="C34:C35"/>
    <mergeCell ref="D34:D35"/>
    <mergeCell ref="F34:F35"/>
    <mergeCell ref="G34:G35"/>
    <mergeCell ref="H34:H35"/>
    <mergeCell ref="I34:I35"/>
    <mergeCell ref="F32:F33"/>
    <mergeCell ref="G32:G33"/>
    <mergeCell ref="H32:H33"/>
    <mergeCell ref="I32:I33"/>
    <mergeCell ref="K32:K33"/>
    <mergeCell ref="L32:L33"/>
    <mergeCell ref="E32:E33"/>
    <mergeCell ref="E34:E35"/>
    <mergeCell ref="M38:M39"/>
    <mergeCell ref="A40:A41"/>
    <mergeCell ref="B40:B41"/>
    <mergeCell ref="C40:C41"/>
    <mergeCell ref="D40:D41"/>
    <mergeCell ref="F40:F41"/>
    <mergeCell ref="G40:G41"/>
    <mergeCell ref="H40:H41"/>
    <mergeCell ref="I40:I41"/>
    <mergeCell ref="F38:F39"/>
    <mergeCell ref="G38:G39"/>
    <mergeCell ref="H38:H39"/>
    <mergeCell ref="I38:I39"/>
    <mergeCell ref="K38:K39"/>
    <mergeCell ref="L38:L39"/>
    <mergeCell ref="H36:H37"/>
    <mergeCell ref="I36:I37"/>
    <mergeCell ref="K36:K37"/>
    <mergeCell ref="L36:L37"/>
    <mergeCell ref="M36:M37"/>
    <mergeCell ref="A38:A39"/>
    <mergeCell ref="B38:B39"/>
    <mergeCell ref="C38:C39"/>
    <mergeCell ref="D38:D39"/>
    <mergeCell ref="E36:E37"/>
    <mergeCell ref="E38:E39"/>
    <mergeCell ref="H42:H43"/>
    <mergeCell ref="I42:I43"/>
    <mergeCell ref="K42:K43"/>
    <mergeCell ref="L42:L43"/>
    <mergeCell ref="M42:M43"/>
    <mergeCell ref="A44:A45"/>
    <mergeCell ref="B44:B45"/>
    <mergeCell ref="C44:C45"/>
    <mergeCell ref="D44:D45"/>
    <mergeCell ref="K40:K41"/>
    <mergeCell ref="L40:L41"/>
    <mergeCell ref="M40:M41"/>
    <mergeCell ref="A42:A43"/>
    <mergeCell ref="B42:B43"/>
    <mergeCell ref="C42:C43"/>
    <mergeCell ref="D42:D43"/>
    <mergeCell ref="F42:F43"/>
    <mergeCell ref="G42:G43"/>
    <mergeCell ref="E40:E41"/>
    <mergeCell ref="E42:E43"/>
    <mergeCell ref="K46:K47"/>
    <mergeCell ref="L46:L47"/>
    <mergeCell ref="M46:M47"/>
    <mergeCell ref="A48:A49"/>
    <mergeCell ref="B48:B49"/>
    <mergeCell ref="C48:C49"/>
    <mergeCell ref="D48:D49"/>
    <mergeCell ref="F48:F49"/>
    <mergeCell ref="G48:G49"/>
    <mergeCell ref="M44:M45"/>
    <mergeCell ref="A46:A47"/>
    <mergeCell ref="B46:B47"/>
    <mergeCell ref="C46:C47"/>
    <mergeCell ref="D46:D47"/>
    <mergeCell ref="F46:F47"/>
    <mergeCell ref="G46:G47"/>
    <mergeCell ref="H46:H47"/>
    <mergeCell ref="I46:I47"/>
    <mergeCell ref="F44:F45"/>
    <mergeCell ref="G44:G45"/>
    <mergeCell ref="H44:H45"/>
    <mergeCell ref="I44:I45"/>
    <mergeCell ref="K44:K45"/>
    <mergeCell ref="L44:L45"/>
    <mergeCell ref="E44:E45"/>
    <mergeCell ref="E46:E47"/>
    <mergeCell ref="M50:M51"/>
    <mergeCell ref="A52:A53"/>
    <mergeCell ref="B52:B53"/>
    <mergeCell ref="C52:C53"/>
    <mergeCell ref="D52:D53"/>
    <mergeCell ref="F52:F53"/>
    <mergeCell ref="G52:G53"/>
    <mergeCell ref="H52:H53"/>
    <mergeCell ref="I52:I53"/>
    <mergeCell ref="F50:F51"/>
    <mergeCell ref="G50:G51"/>
    <mergeCell ref="H50:H51"/>
    <mergeCell ref="I50:I51"/>
    <mergeCell ref="K50:K51"/>
    <mergeCell ref="L50:L51"/>
    <mergeCell ref="H48:H49"/>
    <mergeCell ref="I48:I49"/>
    <mergeCell ref="K48:K49"/>
    <mergeCell ref="L48:L49"/>
    <mergeCell ref="M48:M49"/>
    <mergeCell ref="A50:A51"/>
    <mergeCell ref="B50:B51"/>
    <mergeCell ref="C50:C51"/>
    <mergeCell ref="D50:D51"/>
    <mergeCell ref="E48:E49"/>
    <mergeCell ref="E50:E51"/>
    <mergeCell ref="H54:H55"/>
    <mergeCell ref="I54:I55"/>
    <mergeCell ref="K54:K55"/>
    <mergeCell ref="L54:L55"/>
    <mergeCell ref="M54:M55"/>
    <mergeCell ref="A56:A57"/>
    <mergeCell ref="B56:B57"/>
    <mergeCell ref="C56:C57"/>
    <mergeCell ref="D56:D57"/>
    <mergeCell ref="K52:K53"/>
    <mergeCell ref="L52:L53"/>
    <mergeCell ref="M52:M53"/>
    <mergeCell ref="A54:A55"/>
    <mergeCell ref="B54:B55"/>
    <mergeCell ref="C54:C55"/>
    <mergeCell ref="D54:D55"/>
    <mergeCell ref="F54:F55"/>
    <mergeCell ref="G54:G55"/>
    <mergeCell ref="E52:E53"/>
    <mergeCell ref="E54:E55"/>
    <mergeCell ref="K58:K59"/>
    <mergeCell ref="L58:L59"/>
    <mergeCell ref="M58:M59"/>
    <mergeCell ref="A60:A61"/>
    <mergeCell ref="B60:B61"/>
    <mergeCell ref="C60:C61"/>
    <mergeCell ref="D60:D61"/>
    <mergeCell ref="F60:F61"/>
    <mergeCell ref="G60:G61"/>
    <mergeCell ref="M56:M57"/>
    <mergeCell ref="A58:A59"/>
    <mergeCell ref="B58:B59"/>
    <mergeCell ref="C58:C59"/>
    <mergeCell ref="D58:D59"/>
    <mergeCell ref="F58:F59"/>
    <mergeCell ref="G58:G59"/>
    <mergeCell ref="H58:H59"/>
    <mergeCell ref="I58:I59"/>
    <mergeCell ref="F56:F57"/>
    <mergeCell ref="G56:G57"/>
    <mergeCell ref="H56:H57"/>
    <mergeCell ref="I56:I57"/>
    <mergeCell ref="K56:K57"/>
    <mergeCell ref="L56:L57"/>
    <mergeCell ref="E56:E57"/>
    <mergeCell ref="E58:E59"/>
    <mergeCell ref="M62:M63"/>
    <mergeCell ref="A64:A65"/>
    <mergeCell ref="B64:B65"/>
    <mergeCell ref="C64:C65"/>
    <mergeCell ref="D64:D65"/>
    <mergeCell ref="F64:F65"/>
    <mergeCell ref="G64:G65"/>
    <mergeCell ref="H64:H65"/>
    <mergeCell ref="I64:I65"/>
    <mergeCell ref="F62:F63"/>
    <mergeCell ref="G62:G63"/>
    <mergeCell ref="H62:H63"/>
    <mergeCell ref="I62:I63"/>
    <mergeCell ref="K62:K63"/>
    <mergeCell ref="L62:L63"/>
    <mergeCell ref="H60:H61"/>
    <mergeCell ref="I60:I61"/>
    <mergeCell ref="K60:K61"/>
    <mergeCell ref="L60:L61"/>
    <mergeCell ref="M60:M61"/>
    <mergeCell ref="A62:A63"/>
    <mergeCell ref="B62:B63"/>
    <mergeCell ref="C62:C63"/>
    <mergeCell ref="D62:D63"/>
    <mergeCell ref="E60:E61"/>
    <mergeCell ref="E62:E63"/>
    <mergeCell ref="H66:H67"/>
    <mergeCell ref="I66:I67"/>
    <mergeCell ref="K66:K67"/>
    <mergeCell ref="L66:L67"/>
    <mergeCell ref="M66:M67"/>
    <mergeCell ref="A68:A69"/>
    <mergeCell ref="B68:B69"/>
    <mergeCell ref="C68:C69"/>
    <mergeCell ref="D68:D69"/>
    <mergeCell ref="K64:K65"/>
    <mergeCell ref="L64:L65"/>
    <mergeCell ref="M64:M65"/>
    <mergeCell ref="A66:A67"/>
    <mergeCell ref="B66:B67"/>
    <mergeCell ref="C66:C67"/>
    <mergeCell ref="D66:D67"/>
    <mergeCell ref="F66:F67"/>
    <mergeCell ref="G66:G67"/>
    <mergeCell ref="E64:E65"/>
    <mergeCell ref="E66:E67"/>
    <mergeCell ref="K70:K71"/>
    <mergeCell ref="L70:L71"/>
    <mergeCell ref="M70:M71"/>
    <mergeCell ref="A72:A73"/>
    <mergeCell ref="B72:B73"/>
    <mergeCell ref="C72:C73"/>
    <mergeCell ref="D72:D73"/>
    <mergeCell ref="F72:F73"/>
    <mergeCell ref="G72:G73"/>
    <mergeCell ref="M68:M69"/>
    <mergeCell ref="A70:A71"/>
    <mergeCell ref="B70:B71"/>
    <mergeCell ref="C70:C71"/>
    <mergeCell ref="D70:D71"/>
    <mergeCell ref="F70:F71"/>
    <mergeCell ref="G70:G71"/>
    <mergeCell ref="H70:H71"/>
    <mergeCell ref="I70:I71"/>
    <mergeCell ref="F68:F69"/>
    <mergeCell ref="G68:G69"/>
    <mergeCell ref="H68:H69"/>
    <mergeCell ref="I68:I69"/>
    <mergeCell ref="K68:K69"/>
    <mergeCell ref="L68:L69"/>
    <mergeCell ref="E68:E69"/>
    <mergeCell ref="E70:E71"/>
    <mergeCell ref="M74:M75"/>
    <mergeCell ref="A76:A77"/>
    <mergeCell ref="B76:B77"/>
    <mergeCell ref="C76:C77"/>
    <mergeCell ref="D76:D77"/>
    <mergeCell ref="F76:F77"/>
    <mergeCell ref="G76:G77"/>
    <mergeCell ref="H76:H77"/>
    <mergeCell ref="I76:I77"/>
    <mergeCell ref="F74:F75"/>
    <mergeCell ref="G74:G75"/>
    <mergeCell ref="H74:H75"/>
    <mergeCell ref="I74:I75"/>
    <mergeCell ref="K74:K75"/>
    <mergeCell ref="L74:L75"/>
    <mergeCell ref="H72:H73"/>
    <mergeCell ref="I72:I73"/>
    <mergeCell ref="K72:K73"/>
    <mergeCell ref="L72:L73"/>
    <mergeCell ref="M72:M73"/>
    <mergeCell ref="A74:A75"/>
    <mergeCell ref="B74:B75"/>
    <mergeCell ref="C74:C75"/>
    <mergeCell ref="D74:D75"/>
    <mergeCell ref="E72:E73"/>
    <mergeCell ref="E74:E75"/>
    <mergeCell ref="H78:H79"/>
    <mergeCell ref="I78:I79"/>
    <mergeCell ref="K78:K79"/>
    <mergeCell ref="L78:L79"/>
    <mergeCell ref="M78:M79"/>
    <mergeCell ref="A80:A81"/>
    <mergeCell ref="B80:B81"/>
    <mergeCell ref="C80:C81"/>
    <mergeCell ref="D80:D81"/>
    <mergeCell ref="K76:K77"/>
    <mergeCell ref="L76:L77"/>
    <mergeCell ref="M76:M77"/>
    <mergeCell ref="A78:A79"/>
    <mergeCell ref="B78:B79"/>
    <mergeCell ref="C78:C79"/>
    <mergeCell ref="D78:D79"/>
    <mergeCell ref="F78:F79"/>
    <mergeCell ref="G78:G79"/>
    <mergeCell ref="E76:E77"/>
    <mergeCell ref="E78:E79"/>
    <mergeCell ref="K82:K83"/>
    <mergeCell ref="L82:L83"/>
    <mergeCell ref="M82:M83"/>
    <mergeCell ref="A84:A85"/>
    <mergeCell ref="B84:B85"/>
    <mergeCell ref="C84:C85"/>
    <mergeCell ref="D84:D85"/>
    <mergeCell ref="F84:F85"/>
    <mergeCell ref="G84:G85"/>
    <mergeCell ref="M80:M81"/>
    <mergeCell ref="A82:A83"/>
    <mergeCell ref="B82:B83"/>
    <mergeCell ref="C82:C83"/>
    <mergeCell ref="D82:D83"/>
    <mergeCell ref="F82:F83"/>
    <mergeCell ref="G82:G83"/>
    <mergeCell ref="H82:H83"/>
    <mergeCell ref="I82:I83"/>
    <mergeCell ref="F80:F81"/>
    <mergeCell ref="G80:G81"/>
    <mergeCell ref="H80:H81"/>
    <mergeCell ref="I80:I81"/>
    <mergeCell ref="K80:K81"/>
    <mergeCell ref="L80:L81"/>
    <mergeCell ref="E80:E81"/>
    <mergeCell ref="E82:E83"/>
    <mergeCell ref="M86:M87"/>
    <mergeCell ref="A88:A89"/>
    <mergeCell ref="B88:B89"/>
    <mergeCell ref="C88:C89"/>
    <mergeCell ref="D88:D89"/>
    <mergeCell ref="F88:F89"/>
    <mergeCell ref="G88:G89"/>
    <mergeCell ref="H88:H89"/>
    <mergeCell ref="I88:I89"/>
    <mergeCell ref="F86:F87"/>
    <mergeCell ref="G86:G87"/>
    <mergeCell ref="H86:H87"/>
    <mergeCell ref="I86:I87"/>
    <mergeCell ref="K86:K87"/>
    <mergeCell ref="L86:L87"/>
    <mergeCell ref="H84:H85"/>
    <mergeCell ref="I84:I85"/>
    <mergeCell ref="K84:K85"/>
    <mergeCell ref="L84:L85"/>
    <mergeCell ref="M84:M85"/>
    <mergeCell ref="A86:A87"/>
    <mergeCell ref="B86:B87"/>
    <mergeCell ref="C86:C87"/>
    <mergeCell ref="D86:D87"/>
    <mergeCell ref="E84:E85"/>
    <mergeCell ref="E86:E87"/>
    <mergeCell ref="H90:H91"/>
    <mergeCell ref="I90:I91"/>
    <mergeCell ref="K90:K91"/>
    <mergeCell ref="L90:L91"/>
    <mergeCell ref="M90:M91"/>
    <mergeCell ref="A92:A93"/>
    <mergeCell ref="B92:B93"/>
    <mergeCell ref="C92:C93"/>
    <mergeCell ref="D92:D93"/>
    <mergeCell ref="K88:K89"/>
    <mergeCell ref="L88:L89"/>
    <mergeCell ref="M88:M89"/>
    <mergeCell ref="A90:A91"/>
    <mergeCell ref="B90:B91"/>
    <mergeCell ref="C90:C91"/>
    <mergeCell ref="D90:D91"/>
    <mergeCell ref="F90:F91"/>
    <mergeCell ref="G90:G91"/>
    <mergeCell ref="E88:E89"/>
    <mergeCell ref="E90:E91"/>
    <mergeCell ref="K94:K95"/>
    <mergeCell ref="L94:L95"/>
    <mergeCell ref="M94:M95"/>
    <mergeCell ref="A96:A97"/>
    <mergeCell ref="B96:B97"/>
    <mergeCell ref="C96:C97"/>
    <mergeCell ref="D96:D97"/>
    <mergeCell ref="F96:F97"/>
    <mergeCell ref="G96:G97"/>
    <mergeCell ref="M92:M93"/>
    <mergeCell ref="A94:A95"/>
    <mergeCell ref="B94:B95"/>
    <mergeCell ref="C94:C95"/>
    <mergeCell ref="D94:D95"/>
    <mergeCell ref="F94:F95"/>
    <mergeCell ref="G94:G95"/>
    <mergeCell ref="H94:H95"/>
    <mergeCell ref="I94:I95"/>
    <mergeCell ref="F92:F93"/>
    <mergeCell ref="G92:G93"/>
    <mergeCell ref="H92:H93"/>
    <mergeCell ref="I92:I93"/>
    <mergeCell ref="K92:K93"/>
    <mergeCell ref="L92:L93"/>
    <mergeCell ref="E92:E93"/>
    <mergeCell ref="E94:E95"/>
    <mergeCell ref="M98:M99"/>
    <mergeCell ref="A100:A101"/>
    <mergeCell ref="B100:B101"/>
    <mergeCell ref="C100:C101"/>
    <mergeCell ref="D100:D101"/>
    <mergeCell ref="F100:F101"/>
    <mergeCell ref="G100:G101"/>
    <mergeCell ref="H100:H101"/>
    <mergeCell ref="I100:I101"/>
    <mergeCell ref="F98:F99"/>
    <mergeCell ref="G98:G99"/>
    <mergeCell ref="H98:H99"/>
    <mergeCell ref="I98:I99"/>
    <mergeCell ref="K98:K99"/>
    <mergeCell ref="L98:L99"/>
    <mergeCell ref="H96:H97"/>
    <mergeCell ref="I96:I97"/>
    <mergeCell ref="K96:K97"/>
    <mergeCell ref="L96:L97"/>
    <mergeCell ref="M96:M97"/>
    <mergeCell ref="A98:A99"/>
    <mergeCell ref="B98:B99"/>
    <mergeCell ref="C98:C99"/>
    <mergeCell ref="D98:D99"/>
    <mergeCell ref="E96:E97"/>
    <mergeCell ref="E98:E99"/>
    <mergeCell ref="H102:H103"/>
    <mergeCell ref="I102:I103"/>
    <mergeCell ref="K102:K103"/>
    <mergeCell ref="L102:L103"/>
    <mergeCell ref="M102:M103"/>
    <mergeCell ref="A104:A105"/>
    <mergeCell ref="B104:B105"/>
    <mergeCell ref="C104:C105"/>
    <mergeCell ref="D104:D105"/>
    <mergeCell ref="K100:K101"/>
    <mergeCell ref="L100:L101"/>
    <mergeCell ref="M100:M101"/>
    <mergeCell ref="A102:A103"/>
    <mergeCell ref="B102:B103"/>
    <mergeCell ref="C102:C103"/>
    <mergeCell ref="D102:D103"/>
    <mergeCell ref="F102:F103"/>
    <mergeCell ref="G102:G103"/>
    <mergeCell ref="E100:E101"/>
    <mergeCell ref="E102:E103"/>
    <mergeCell ref="K106:K107"/>
    <mergeCell ref="L106:L107"/>
    <mergeCell ref="M106:M107"/>
    <mergeCell ref="A108:A109"/>
    <mergeCell ref="B108:B109"/>
    <mergeCell ref="C108:C109"/>
    <mergeCell ref="D108:D109"/>
    <mergeCell ref="F108:F109"/>
    <mergeCell ref="G108:G109"/>
    <mergeCell ref="M104:M105"/>
    <mergeCell ref="A106:A107"/>
    <mergeCell ref="B106:B107"/>
    <mergeCell ref="C106:C107"/>
    <mergeCell ref="D106:D107"/>
    <mergeCell ref="F106:F107"/>
    <mergeCell ref="G106:G107"/>
    <mergeCell ref="H106:H107"/>
    <mergeCell ref="I106:I107"/>
    <mergeCell ref="F104:F105"/>
    <mergeCell ref="G104:G105"/>
    <mergeCell ref="H104:H105"/>
    <mergeCell ref="I104:I105"/>
    <mergeCell ref="K104:K105"/>
    <mergeCell ref="L104:L105"/>
    <mergeCell ref="E104:E105"/>
    <mergeCell ref="E106:E107"/>
    <mergeCell ref="M110:M111"/>
    <mergeCell ref="A112:A113"/>
    <mergeCell ref="B112:B113"/>
    <mergeCell ref="C112:C113"/>
    <mergeCell ref="D112:D113"/>
    <mergeCell ref="F112:F113"/>
    <mergeCell ref="G112:G113"/>
    <mergeCell ref="H112:H113"/>
    <mergeCell ref="I112:I113"/>
    <mergeCell ref="F110:F111"/>
    <mergeCell ref="G110:G111"/>
    <mergeCell ref="H110:H111"/>
    <mergeCell ref="I110:I111"/>
    <mergeCell ref="K110:K111"/>
    <mergeCell ref="L110:L111"/>
    <mergeCell ref="H108:H109"/>
    <mergeCell ref="I108:I109"/>
    <mergeCell ref="K108:K109"/>
    <mergeCell ref="L108:L109"/>
    <mergeCell ref="M108:M109"/>
    <mergeCell ref="A110:A111"/>
    <mergeCell ref="B110:B111"/>
    <mergeCell ref="C110:C111"/>
    <mergeCell ref="D110:D111"/>
    <mergeCell ref="E108:E109"/>
    <mergeCell ref="E110:E111"/>
    <mergeCell ref="H114:H115"/>
    <mergeCell ref="I114:I115"/>
    <mergeCell ref="K114:K115"/>
    <mergeCell ref="L114:L115"/>
    <mergeCell ref="M114:M115"/>
    <mergeCell ref="A116:A117"/>
    <mergeCell ref="B116:B117"/>
    <mergeCell ref="C116:C117"/>
    <mergeCell ref="D116:D117"/>
    <mergeCell ref="K112:K113"/>
    <mergeCell ref="L112:L113"/>
    <mergeCell ref="M112:M113"/>
    <mergeCell ref="A114:A115"/>
    <mergeCell ref="B114:B115"/>
    <mergeCell ref="C114:C115"/>
    <mergeCell ref="D114:D115"/>
    <mergeCell ref="F114:F115"/>
    <mergeCell ref="G114:G115"/>
    <mergeCell ref="E112:E113"/>
    <mergeCell ref="E114:E115"/>
    <mergeCell ref="K118:K119"/>
    <mergeCell ref="L118:L119"/>
    <mergeCell ref="M118:M119"/>
    <mergeCell ref="A120:A121"/>
    <mergeCell ref="B120:B121"/>
    <mergeCell ref="C120:C121"/>
    <mergeCell ref="D120:D121"/>
    <mergeCell ref="F120:F121"/>
    <mergeCell ref="G120:G121"/>
    <mergeCell ref="M116:M117"/>
    <mergeCell ref="A118:A119"/>
    <mergeCell ref="B118:B119"/>
    <mergeCell ref="C118:C119"/>
    <mergeCell ref="D118:D119"/>
    <mergeCell ref="F118:F119"/>
    <mergeCell ref="G118:G119"/>
    <mergeCell ref="H118:H119"/>
    <mergeCell ref="I118:I119"/>
    <mergeCell ref="F116:F117"/>
    <mergeCell ref="G116:G117"/>
    <mergeCell ref="H116:H117"/>
    <mergeCell ref="I116:I117"/>
    <mergeCell ref="K116:K117"/>
    <mergeCell ref="L116:L117"/>
    <mergeCell ref="E116:E117"/>
    <mergeCell ref="E118:E119"/>
    <mergeCell ref="M122:M123"/>
    <mergeCell ref="A124:A125"/>
    <mergeCell ref="B124:B125"/>
    <mergeCell ref="C124:C125"/>
    <mergeCell ref="D124:D125"/>
    <mergeCell ref="F124:F125"/>
    <mergeCell ref="G124:G125"/>
    <mergeCell ref="H124:H125"/>
    <mergeCell ref="I124:I125"/>
    <mergeCell ref="F122:F123"/>
    <mergeCell ref="G122:G123"/>
    <mergeCell ref="H122:H123"/>
    <mergeCell ref="I122:I123"/>
    <mergeCell ref="K122:K123"/>
    <mergeCell ref="L122:L123"/>
    <mergeCell ref="H120:H121"/>
    <mergeCell ref="I120:I121"/>
    <mergeCell ref="K120:K121"/>
    <mergeCell ref="L120:L121"/>
    <mergeCell ref="M120:M121"/>
    <mergeCell ref="A122:A123"/>
    <mergeCell ref="B122:B123"/>
    <mergeCell ref="C122:C123"/>
    <mergeCell ref="D122:D123"/>
    <mergeCell ref="E120:E121"/>
    <mergeCell ref="E122:E123"/>
    <mergeCell ref="H126:H127"/>
    <mergeCell ref="I126:I127"/>
    <mergeCell ref="K126:K127"/>
    <mergeCell ref="L126:L127"/>
    <mergeCell ref="M126:M127"/>
    <mergeCell ref="A128:A129"/>
    <mergeCell ref="B128:B129"/>
    <mergeCell ref="C128:C129"/>
    <mergeCell ref="D128:D129"/>
    <mergeCell ref="K124:K125"/>
    <mergeCell ref="L124:L125"/>
    <mergeCell ref="M124:M125"/>
    <mergeCell ref="A126:A127"/>
    <mergeCell ref="B126:B127"/>
    <mergeCell ref="C126:C127"/>
    <mergeCell ref="D126:D127"/>
    <mergeCell ref="F126:F127"/>
    <mergeCell ref="G126:G127"/>
    <mergeCell ref="E124:E125"/>
    <mergeCell ref="E126:E127"/>
    <mergeCell ref="K130:K131"/>
    <mergeCell ref="L130:L131"/>
    <mergeCell ref="M130:M131"/>
    <mergeCell ref="A132:A133"/>
    <mergeCell ref="B132:B133"/>
    <mergeCell ref="C132:C133"/>
    <mergeCell ref="D132:D133"/>
    <mergeCell ref="F132:F133"/>
    <mergeCell ref="G132:G133"/>
    <mergeCell ref="M128:M129"/>
    <mergeCell ref="A130:A131"/>
    <mergeCell ref="B130:B131"/>
    <mergeCell ref="C130:C131"/>
    <mergeCell ref="D130:D131"/>
    <mergeCell ref="F130:F131"/>
    <mergeCell ref="G130:G131"/>
    <mergeCell ref="H130:H131"/>
    <mergeCell ref="I130:I131"/>
    <mergeCell ref="F128:F129"/>
    <mergeCell ref="G128:G129"/>
    <mergeCell ref="H128:H129"/>
    <mergeCell ref="I128:I129"/>
    <mergeCell ref="K128:K129"/>
    <mergeCell ref="L128:L129"/>
    <mergeCell ref="E128:E129"/>
    <mergeCell ref="E130:E131"/>
    <mergeCell ref="M134:M135"/>
    <mergeCell ref="A136:A137"/>
    <mergeCell ref="B136:B137"/>
    <mergeCell ref="C136:C137"/>
    <mergeCell ref="D136:D137"/>
    <mergeCell ref="F136:F137"/>
    <mergeCell ref="G136:G137"/>
    <mergeCell ref="H136:H137"/>
    <mergeCell ref="I136:I137"/>
    <mergeCell ref="F134:F135"/>
    <mergeCell ref="G134:G135"/>
    <mergeCell ref="H134:H135"/>
    <mergeCell ref="I134:I135"/>
    <mergeCell ref="K134:K135"/>
    <mergeCell ref="L134:L135"/>
    <mergeCell ref="H132:H133"/>
    <mergeCell ref="I132:I133"/>
    <mergeCell ref="K132:K133"/>
    <mergeCell ref="L132:L133"/>
    <mergeCell ref="M132:M133"/>
    <mergeCell ref="A134:A135"/>
    <mergeCell ref="B134:B135"/>
    <mergeCell ref="C134:C135"/>
    <mergeCell ref="D134:D135"/>
    <mergeCell ref="E132:E133"/>
    <mergeCell ref="E134:E135"/>
    <mergeCell ref="H138:H139"/>
    <mergeCell ref="I138:I139"/>
    <mergeCell ref="K138:K139"/>
    <mergeCell ref="L138:L139"/>
    <mergeCell ref="M138:M139"/>
    <mergeCell ref="A140:A141"/>
    <mergeCell ref="B140:B141"/>
    <mergeCell ref="C140:C141"/>
    <mergeCell ref="D140:D141"/>
    <mergeCell ref="K136:K137"/>
    <mergeCell ref="L136:L137"/>
    <mergeCell ref="M136:M137"/>
    <mergeCell ref="A138:A139"/>
    <mergeCell ref="B138:B139"/>
    <mergeCell ref="C138:C139"/>
    <mergeCell ref="D138:D139"/>
    <mergeCell ref="F138:F139"/>
    <mergeCell ref="G138:G139"/>
    <mergeCell ref="E136:E137"/>
    <mergeCell ref="E138:E139"/>
    <mergeCell ref="K142:K143"/>
    <mergeCell ref="L142:L143"/>
    <mergeCell ref="M142:M143"/>
    <mergeCell ref="A144:A145"/>
    <mergeCell ref="B144:B145"/>
    <mergeCell ref="C144:C145"/>
    <mergeCell ref="D144:D145"/>
    <mergeCell ref="F144:F145"/>
    <mergeCell ref="G144:G145"/>
    <mergeCell ref="M140:M141"/>
    <mergeCell ref="A142:A143"/>
    <mergeCell ref="B142:B143"/>
    <mergeCell ref="C142:C143"/>
    <mergeCell ref="D142:D143"/>
    <mergeCell ref="F142:F143"/>
    <mergeCell ref="G142:G143"/>
    <mergeCell ref="H142:H143"/>
    <mergeCell ref="I142:I143"/>
    <mergeCell ref="F140:F141"/>
    <mergeCell ref="G140:G141"/>
    <mergeCell ref="H140:H141"/>
    <mergeCell ref="I140:I141"/>
    <mergeCell ref="K140:K141"/>
    <mergeCell ref="L140:L141"/>
    <mergeCell ref="E140:E141"/>
    <mergeCell ref="E142:E143"/>
    <mergeCell ref="M146:M147"/>
    <mergeCell ref="A148:A149"/>
    <mergeCell ref="B148:B149"/>
    <mergeCell ref="C148:C149"/>
    <mergeCell ref="D148:D149"/>
    <mergeCell ref="F148:F149"/>
    <mergeCell ref="G148:G149"/>
    <mergeCell ref="H148:H149"/>
    <mergeCell ref="I148:I149"/>
    <mergeCell ref="F146:F147"/>
    <mergeCell ref="G146:G147"/>
    <mergeCell ref="H146:H147"/>
    <mergeCell ref="I146:I147"/>
    <mergeCell ref="K146:K147"/>
    <mergeCell ref="L146:L147"/>
    <mergeCell ref="H144:H145"/>
    <mergeCell ref="I144:I145"/>
    <mergeCell ref="K144:K145"/>
    <mergeCell ref="L144:L145"/>
    <mergeCell ref="M144:M145"/>
    <mergeCell ref="A146:A147"/>
    <mergeCell ref="B146:B147"/>
    <mergeCell ref="C146:C147"/>
    <mergeCell ref="D146:D147"/>
    <mergeCell ref="E144:E145"/>
    <mergeCell ref="E146:E147"/>
    <mergeCell ref="H150:H151"/>
    <mergeCell ref="I150:I151"/>
    <mergeCell ref="K150:K151"/>
    <mergeCell ref="L150:L151"/>
    <mergeCell ref="M150:M151"/>
    <mergeCell ref="A152:A153"/>
    <mergeCell ref="B152:B153"/>
    <mergeCell ref="C152:C153"/>
    <mergeCell ref="D152:D153"/>
    <mergeCell ref="K148:K149"/>
    <mergeCell ref="L148:L149"/>
    <mergeCell ref="M148:M149"/>
    <mergeCell ref="A150:A151"/>
    <mergeCell ref="B150:B151"/>
    <mergeCell ref="C150:C151"/>
    <mergeCell ref="D150:D151"/>
    <mergeCell ref="F150:F151"/>
    <mergeCell ref="G150:G151"/>
    <mergeCell ref="E148:E149"/>
    <mergeCell ref="E150:E151"/>
    <mergeCell ref="K154:K155"/>
    <mergeCell ref="L154:L155"/>
    <mergeCell ref="M154:M155"/>
    <mergeCell ref="A156:A157"/>
    <mergeCell ref="B156:B157"/>
    <mergeCell ref="C156:C157"/>
    <mergeCell ref="D156:D157"/>
    <mergeCell ref="F156:F157"/>
    <mergeCell ref="G156:G157"/>
    <mergeCell ref="M152:M153"/>
    <mergeCell ref="A154:A155"/>
    <mergeCell ref="B154:B155"/>
    <mergeCell ref="C154:C155"/>
    <mergeCell ref="D154:D155"/>
    <mergeCell ref="F154:F155"/>
    <mergeCell ref="G154:G155"/>
    <mergeCell ref="H154:H155"/>
    <mergeCell ref="I154:I155"/>
    <mergeCell ref="F152:F153"/>
    <mergeCell ref="G152:G153"/>
    <mergeCell ref="H152:H153"/>
    <mergeCell ref="I152:I153"/>
    <mergeCell ref="K152:K153"/>
    <mergeCell ref="L152:L153"/>
    <mergeCell ref="E152:E153"/>
    <mergeCell ref="E154:E155"/>
    <mergeCell ref="M158:M159"/>
    <mergeCell ref="A160:A161"/>
    <mergeCell ref="B160:B161"/>
    <mergeCell ref="C160:C161"/>
    <mergeCell ref="D160:D161"/>
    <mergeCell ref="F160:F161"/>
    <mergeCell ref="G160:G161"/>
    <mergeCell ref="H160:H161"/>
    <mergeCell ref="I160:I161"/>
    <mergeCell ref="F158:F159"/>
    <mergeCell ref="G158:G159"/>
    <mergeCell ref="H158:H159"/>
    <mergeCell ref="I158:I159"/>
    <mergeCell ref="K158:K159"/>
    <mergeCell ref="L158:L159"/>
    <mergeCell ref="H156:H157"/>
    <mergeCell ref="I156:I157"/>
    <mergeCell ref="K156:K157"/>
    <mergeCell ref="L156:L157"/>
    <mergeCell ref="M156:M157"/>
    <mergeCell ref="A158:A159"/>
    <mergeCell ref="B158:B159"/>
    <mergeCell ref="C158:C159"/>
    <mergeCell ref="D158:D159"/>
    <mergeCell ref="E156:E157"/>
    <mergeCell ref="E158:E159"/>
    <mergeCell ref="H162:H163"/>
    <mergeCell ref="I162:I163"/>
    <mergeCell ref="K162:K163"/>
    <mergeCell ref="L162:L163"/>
    <mergeCell ref="M162:M163"/>
    <mergeCell ref="A164:A165"/>
    <mergeCell ref="B164:B165"/>
    <mergeCell ref="C164:C165"/>
    <mergeCell ref="D164:D165"/>
    <mergeCell ref="K160:K161"/>
    <mergeCell ref="L160:L161"/>
    <mergeCell ref="M160:M161"/>
    <mergeCell ref="A162:A163"/>
    <mergeCell ref="B162:B163"/>
    <mergeCell ref="C162:C163"/>
    <mergeCell ref="D162:D163"/>
    <mergeCell ref="F162:F163"/>
    <mergeCell ref="G162:G163"/>
    <mergeCell ref="E160:E161"/>
    <mergeCell ref="E162:E163"/>
    <mergeCell ref="K166:K167"/>
    <mergeCell ref="L166:L167"/>
    <mergeCell ref="M166:M167"/>
    <mergeCell ref="A168:A169"/>
    <mergeCell ref="B168:B169"/>
    <mergeCell ref="C168:C169"/>
    <mergeCell ref="D168:D169"/>
    <mergeCell ref="F168:F169"/>
    <mergeCell ref="G168:G169"/>
    <mergeCell ref="M164:M165"/>
    <mergeCell ref="A166:A167"/>
    <mergeCell ref="B166:B167"/>
    <mergeCell ref="C166:C167"/>
    <mergeCell ref="D166:D167"/>
    <mergeCell ref="F166:F167"/>
    <mergeCell ref="G166:G167"/>
    <mergeCell ref="H166:H167"/>
    <mergeCell ref="I166:I167"/>
    <mergeCell ref="F164:F165"/>
    <mergeCell ref="G164:G165"/>
    <mergeCell ref="H164:H165"/>
    <mergeCell ref="I164:I165"/>
    <mergeCell ref="K164:K165"/>
    <mergeCell ref="L164:L165"/>
    <mergeCell ref="E164:E165"/>
    <mergeCell ref="E166:E167"/>
    <mergeCell ref="M170:M171"/>
    <mergeCell ref="A172:A173"/>
    <mergeCell ref="B172:B173"/>
    <mergeCell ref="C172:C173"/>
    <mergeCell ref="D172:D173"/>
    <mergeCell ref="F172:F173"/>
    <mergeCell ref="G172:G173"/>
    <mergeCell ref="H172:H173"/>
    <mergeCell ref="I172:I173"/>
    <mergeCell ref="F170:F171"/>
    <mergeCell ref="G170:G171"/>
    <mergeCell ref="H170:H171"/>
    <mergeCell ref="I170:I171"/>
    <mergeCell ref="K170:K171"/>
    <mergeCell ref="L170:L171"/>
    <mergeCell ref="H168:H169"/>
    <mergeCell ref="I168:I169"/>
    <mergeCell ref="K168:K169"/>
    <mergeCell ref="L168:L169"/>
    <mergeCell ref="M168:M169"/>
    <mergeCell ref="A170:A171"/>
    <mergeCell ref="B170:B171"/>
    <mergeCell ref="C170:C171"/>
    <mergeCell ref="D170:D171"/>
    <mergeCell ref="E168:E169"/>
    <mergeCell ref="E170:E171"/>
    <mergeCell ref="H174:H175"/>
    <mergeCell ref="I174:I175"/>
    <mergeCell ref="K174:K175"/>
    <mergeCell ref="L174:L175"/>
    <mergeCell ref="M174:M175"/>
    <mergeCell ref="A176:A177"/>
    <mergeCell ref="B176:B177"/>
    <mergeCell ref="C176:C177"/>
    <mergeCell ref="D176:D177"/>
    <mergeCell ref="K172:K173"/>
    <mergeCell ref="L172:L173"/>
    <mergeCell ref="M172:M173"/>
    <mergeCell ref="A174:A175"/>
    <mergeCell ref="B174:B175"/>
    <mergeCell ref="C174:C175"/>
    <mergeCell ref="D174:D175"/>
    <mergeCell ref="F174:F175"/>
    <mergeCell ref="G174:G175"/>
    <mergeCell ref="E172:E173"/>
    <mergeCell ref="E174:E175"/>
    <mergeCell ref="K178:K179"/>
    <mergeCell ref="L178:L179"/>
    <mergeCell ref="M178:M179"/>
    <mergeCell ref="A180:A181"/>
    <mergeCell ref="B180:B181"/>
    <mergeCell ref="C180:C181"/>
    <mergeCell ref="D180:D181"/>
    <mergeCell ref="F180:F181"/>
    <mergeCell ref="G180:G181"/>
    <mergeCell ref="M176:M177"/>
    <mergeCell ref="A178:A179"/>
    <mergeCell ref="B178:B179"/>
    <mergeCell ref="C178:C179"/>
    <mergeCell ref="D178:D179"/>
    <mergeCell ref="F178:F179"/>
    <mergeCell ref="G178:G179"/>
    <mergeCell ref="H178:H179"/>
    <mergeCell ref="I178:I179"/>
    <mergeCell ref="F176:F177"/>
    <mergeCell ref="G176:G177"/>
    <mergeCell ref="H176:H177"/>
    <mergeCell ref="I176:I177"/>
    <mergeCell ref="K176:K177"/>
    <mergeCell ref="L176:L177"/>
    <mergeCell ref="E176:E177"/>
    <mergeCell ref="E178:E179"/>
    <mergeCell ref="M182:M183"/>
    <mergeCell ref="A184:A185"/>
    <mergeCell ref="B184:B185"/>
    <mergeCell ref="C184:C185"/>
    <mergeCell ref="D184:D185"/>
    <mergeCell ref="F184:F185"/>
    <mergeCell ref="G184:G185"/>
    <mergeCell ref="H184:H185"/>
    <mergeCell ref="I184:I185"/>
    <mergeCell ref="F182:F183"/>
    <mergeCell ref="G182:G183"/>
    <mergeCell ref="H182:H183"/>
    <mergeCell ref="I182:I183"/>
    <mergeCell ref="K182:K183"/>
    <mergeCell ref="L182:L183"/>
    <mergeCell ref="H180:H181"/>
    <mergeCell ref="I180:I181"/>
    <mergeCell ref="K180:K181"/>
    <mergeCell ref="L180:L181"/>
    <mergeCell ref="M180:M181"/>
    <mergeCell ref="A182:A183"/>
    <mergeCell ref="B182:B183"/>
    <mergeCell ref="C182:C183"/>
    <mergeCell ref="D182:D183"/>
    <mergeCell ref="E180:E181"/>
    <mergeCell ref="E182:E183"/>
    <mergeCell ref="H186:H187"/>
    <mergeCell ref="I186:I187"/>
    <mergeCell ref="K186:K187"/>
    <mergeCell ref="L186:L187"/>
    <mergeCell ref="M186:M187"/>
    <mergeCell ref="A188:A189"/>
    <mergeCell ref="B188:B189"/>
    <mergeCell ref="C188:C189"/>
    <mergeCell ref="D188:D189"/>
    <mergeCell ref="K184:K185"/>
    <mergeCell ref="L184:L185"/>
    <mergeCell ref="M184:M185"/>
    <mergeCell ref="A186:A187"/>
    <mergeCell ref="B186:B187"/>
    <mergeCell ref="C186:C187"/>
    <mergeCell ref="D186:D187"/>
    <mergeCell ref="F186:F187"/>
    <mergeCell ref="G186:G187"/>
    <mergeCell ref="E184:E185"/>
    <mergeCell ref="E186:E187"/>
    <mergeCell ref="K190:K191"/>
    <mergeCell ref="L190:L191"/>
    <mergeCell ref="M190:M191"/>
    <mergeCell ref="A192:A193"/>
    <mergeCell ref="B192:B193"/>
    <mergeCell ref="C192:C193"/>
    <mergeCell ref="D192:D193"/>
    <mergeCell ref="F192:F193"/>
    <mergeCell ref="G192:G193"/>
    <mergeCell ref="M188:M189"/>
    <mergeCell ref="A190:A191"/>
    <mergeCell ref="B190:B191"/>
    <mergeCell ref="C190:C191"/>
    <mergeCell ref="D190:D191"/>
    <mergeCell ref="F190:F191"/>
    <mergeCell ref="G190:G191"/>
    <mergeCell ref="H190:H191"/>
    <mergeCell ref="I190:I191"/>
    <mergeCell ref="F188:F189"/>
    <mergeCell ref="G188:G189"/>
    <mergeCell ref="H188:H189"/>
    <mergeCell ref="I188:I189"/>
    <mergeCell ref="K188:K189"/>
    <mergeCell ref="L188:L189"/>
    <mergeCell ref="E188:E189"/>
    <mergeCell ref="E190:E191"/>
    <mergeCell ref="M194:M195"/>
    <mergeCell ref="A196:A197"/>
    <mergeCell ref="B196:B197"/>
    <mergeCell ref="C196:C197"/>
    <mergeCell ref="D196:D197"/>
    <mergeCell ref="F196:F197"/>
    <mergeCell ref="G196:G197"/>
    <mergeCell ref="H196:H197"/>
    <mergeCell ref="I196:I197"/>
    <mergeCell ref="F194:F195"/>
    <mergeCell ref="G194:G195"/>
    <mergeCell ref="H194:H195"/>
    <mergeCell ref="I194:I195"/>
    <mergeCell ref="K194:K195"/>
    <mergeCell ref="L194:L195"/>
    <mergeCell ref="H192:H193"/>
    <mergeCell ref="I192:I193"/>
    <mergeCell ref="K192:K193"/>
    <mergeCell ref="L192:L193"/>
    <mergeCell ref="M192:M193"/>
    <mergeCell ref="A194:A195"/>
    <mergeCell ref="B194:B195"/>
    <mergeCell ref="C194:C195"/>
    <mergeCell ref="D194:D195"/>
    <mergeCell ref="E192:E193"/>
    <mergeCell ref="E194:E195"/>
    <mergeCell ref="H198:H199"/>
    <mergeCell ref="I198:I199"/>
    <mergeCell ref="K198:K199"/>
    <mergeCell ref="L198:L199"/>
    <mergeCell ref="M198:M199"/>
    <mergeCell ref="A200:A201"/>
    <mergeCell ref="B200:B201"/>
    <mergeCell ref="C200:C201"/>
    <mergeCell ref="D200:D201"/>
    <mergeCell ref="K196:K197"/>
    <mergeCell ref="L196:L197"/>
    <mergeCell ref="M196:M197"/>
    <mergeCell ref="A198:A199"/>
    <mergeCell ref="B198:B199"/>
    <mergeCell ref="C198:C199"/>
    <mergeCell ref="D198:D199"/>
    <mergeCell ref="F198:F199"/>
    <mergeCell ref="G198:G199"/>
    <mergeCell ref="E196:E197"/>
    <mergeCell ref="E198:E199"/>
    <mergeCell ref="K202:K203"/>
    <mergeCell ref="L202:L203"/>
    <mergeCell ref="M202:M203"/>
    <mergeCell ref="A204:A205"/>
    <mergeCell ref="B204:B205"/>
    <mergeCell ref="C204:C205"/>
    <mergeCell ref="D204:D205"/>
    <mergeCell ref="F204:F205"/>
    <mergeCell ref="G204:G205"/>
    <mergeCell ref="M200:M201"/>
    <mergeCell ref="A202:A203"/>
    <mergeCell ref="B202:B203"/>
    <mergeCell ref="C202:C203"/>
    <mergeCell ref="D202:D203"/>
    <mergeCell ref="F202:F203"/>
    <mergeCell ref="G202:G203"/>
    <mergeCell ref="H202:H203"/>
    <mergeCell ref="I202:I203"/>
    <mergeCell ref="F200:F201"/>
    <mergeCell ref="G200:G201"/>
    <mergeCell ref="H200:H201"/>
    <mergeCell ref="I200:I201"/>
    <mergeCell ref="K200:K201"/>
    <mergeCell ref="L200:L201"/>
    <mergeCell ref="E200:E201"/>
    <mergeCell ref="E202:E203"/>
    <mergeCell ref="M206:M207"/>
    <mergeCell ref="A208:A209"/>
    <mergeCell ref="B208:B209"/>
    <mergeCell ref="C208:C209"/>
    <mergeCell ref="D208:D209"/>
    <mergeCell ref="F208:F209"/>
    <mergeCell ref="G208:G209"/>
    <mergeCell ref="H208:H209"/>
    <mergeCell ref="I208:I209"/>
    <mergeCell ref="F206:F207"/>
    <mergeCell ref="G206:G207"/>
    <mergeCell ref="H206:H207"/>
    <mergeCell ref="I206:I207"/>
    <mergeCell ref="K206:K207"/>
    <mergeCell ref="L206:L207"/>
    <mergeCell ref="H204:H205"/>
    <mergeCell ref="I204:I205"/>
    <mergeCell ref="K204:K205"/>
    <mergeCell ref="L204:L205"/>
    <mergeCell ref="M204:M205"/>
    <mergeCell ref="A206:A207"/>
    <mergeCell ref="B206:B207"/>
    <mergeCell ref="C206:C207"/>
    <mergeCell ref="D206:D207"/>
    <mergeCell ref="E204:E205"/>
    <mergeCell ref="E206:E207"/>
    <mergeCell ref="H210:H211"/>
    <mergeCell ref="I210:I211"/>
    <mergeCell ref="K210:K211"/>
    <mergeCell ref="L210:L211"/>
    <mergeCell ref="M210:M211"/>
    <mergeCell ref="A212:A213"/>
    <mergeCell ref="B212:B213"/>
    <mergeCell ref="C212:C213"/>
    <mergeCell ref="D212:D213"/>
    <mergeCell ref="K208:K209"/>
    <mergeCell ref="L208:L209"/>
    <mergeCell ref="M208:M209"/>
    <mergeCell ref="A210:A211"/>
    <mergeCell ref="B210:B211"/>
    <mergeCell ref="C210:C211"/>
    <mergeCell ref="D210:D211"/>
    <mergeCell ref="F210:F211"/>
    <mergeCell ref="G210:G211"/>
    <mergeCell ref="E208:E209"/>
    <mergeCell ref="E210:E211"/>
    <mergeCell ref="K214:K215"/>
    <mergeCell ref="L214:L215"/>
    <mergeCell ref="M214:M215"/>
    <mergeCell ref="A216:A217"/>
    <mergeCell ref="B216:B217"/>
    <mergeCell ref="C216:C217"/>
    <mergeCell ref="D216:D217"/>
    <mergeCell ref="F216:F217"/>
    <mergeCell ref="G216:G217"/>
    <mergeCell ref="M212:M213"/>
    <mergeCell ref="A214:A215"/>
    <mergeCell ref="B214:B215"/>
    <mergeCell ref="C214:C215"/>
    <mergeCell ref="D214:D215"/>
    <mergeCell ref="F214:F215"/>
    <mergeCell ref="G214:G215"/>
    <mergeCell ref="H214:H215"/>
    <mergeCell ref="I214:I215"/>
    <mergeCell ref="F212:F213"/>
    <mergeCell ref="G212:G213"/>
    <mergeCell ref="H212:H213"/>
    <mergeCell ref="I212:I213"/>
    <mergeCell ref="K212:K213"/>
    <mergeCell ref="L212:L213"/>
    <mergeCell ref="E212:E213"/>
    <mergeCell ref="E214:E215"/>
    <mergeCell ref="M218:M219"/>
    <mergeCell ref="A220:A221"/>
    <mergeCell ref="B220:B221"/>
    <mergeCell ref="C220:C221"/>
    <mergeCell ref="D220:D221"/>
    <mergeCell ref="F220:F221"/>
    <mergeCell ref="G220:G221"/>
    <mergeCell ref="H220:H221"/>
    <mergeCell ref="I220:I221"/>
    <mergeCell ref="F218:F219"/>
    <mergeCell ref="G218:G219"/>
    <mergeCell ref="H218:H219"/>
    <mergeCell ref="I218:I219"/>
    <mergeCell ref="K218:K219"/>
    <mergeCell ref="L218:L219"/>
    <mergeCell ref="H216:H217"/>
    <mergeCell ref="I216:I217"/>
    <mergeCell ref="K216:K217"/>
    <mergeCell ref="L216:L217"/>
    <mergeCell ref="M216:M217"/>
    <mergeCell ref="A218:A219"/>
    <mergeCell ref="B218:B219"/>
    <mergeCell ref="C218:C219"/>
    <mergeCell ref="D218:D219"/>
    <mergeCell ref="E216:E217"/>
    <mergeCell ref="E218:E219"/>
    <mergeCell ref="H222:H223"/>
    <mergeCell ref="I222:I223"/>
    <mergeCell ref="K222:K223"/>
    <mergeCell ref="L222:L223"/>
    <mergeCell ref="M222:M223"/>
    <mergeCell ref="A224:A225"/>
    <mergeCell ref="B224:B225"/>
    <mergeCell ref="C224:C225"/>
    <mergeCell ref="D224:D225"/>
    <mergeCell ref="K220:K221"/>
    <mergeCell ref="L220:L221"/>
    <mergeCell ref="M220:M221"/>
    <mergeCell ref="A222:A223"/>
    <mergeCell ref="B222:B223"/>
    <mergeCell ref="C222:C223"/>
    <mergeCell ref="D222:D223"/>
    <mergeCell ref="F222:F223"/>
    <mergeCell ref="G222:G223"/>
    <mergeCell ref="E220:E221"/>
    <mergeCell ref="E222:E223"/>
    <mergeCell ref="K226:K227"/>
    <mergeCell ref="L226:L227"/>
    <mergeCell ref="M226:M227"/>
    <mergeCell ref="A228:A229"/>
    <mergeCell ref="B228:B229"/>
    <mergeCell ref="C228:C229"/>
    <mergeCell ref="D228:D229"/>
    <mergeCell ref="F228:F229"/>
    <mergeCell ref="G228:G229"/>
    <mergeCell ref="M224:M225"/>
    <mergeCell ref="A226:A227"/>
    <mergeCell ref="B226:B227"/>
    <mergeCell ref="C226:C227"/>
    <mergeCell ref="D226:D227"/>
    <mergeCell ref="F226:F227"/>
    <mergeCell ref="G226:G227"/>
    <mergeCell ref="H226:H227"/>
    <mergeCell ref="I226:I227"/>
    <mergeCell ref="F224:F225"/>
    <mergeCell ref="G224:G225"/>
    <mergeCell ref="H224:H225"/>
    <mergeCell ref="I224:I225"/>
    <mergeCell ref="K224:K225"/>
    <mergeCell ref="L224:L225"/>
    <mergeCell ref="E224:E225"/>
    <mergeCell ref="E226:E227"/>
    <mergeCell ref="M230:M231"/>
    <mergeCell ref="A232:A233"/>
    <mergeCell ref="B232:B233"/>
    <mergeCell ref="C232:C233"/>
    <mergeCell ref="D232:D233"/>
    <mergeCell ref="F232:F233"/>
    <mergeCell ref="G232:G233"/>
    <mergeCell ref="H232:H233"/>
    <mergeCell ref="I232:I233"/>
    <mergeCell ref="F230:F231"/>
    <mergeCell ref="G230:G231"/>
    <mergeCell ref="H230:H231"/>
    <mergeCell ref="I230:I231"/>
    <mergeCell ref="K230:K231"/>
    <mergeCell ref="L230:L231"/>
    <mergeCell ref="H228:H229"/>
    <mergeCell ref="I228:I229"/>
    <mergeCell ref="K228:K229"/>
    <mergeCell ref="L228:L229"/>
    <mergeCell ref="M228:M229"/>
    <mergeCell ref="A230:A231"/>
    <mergeCell ref="B230:B231"/>
    <mergeCell ref="C230:C231"/>
    <mergeCell ref="D230:D231"/>
    <mergeCell ref="E228:E229"/>
    <mergeCell ref="E230:E231"/>
    <mergeCell ref="H234:H235"/>
    <mergeCell ref="I234:I235"/>
    <mergeCell ref="K234:K235"/>
    <mergeCell ref="L234:L235"/>
    <mergeCell ref="M234:M235"/>
    <mergeCell ref="A236:A237"/>
    <mergeCell ref="B236:B237"/>
    <mergeCell ref="C236:C237"/>
    <mergeCell ref="D236:D237"/>
    <mergeCell ref="K232:K233"/>
    <mergeCell ref="L232:L233"/>
    <mergeCell ref="M232:M233"/>
    <mergeCell ref="A234:A235"/>
    <mergeCell ref="B234:B235"/>
    <mergeCell ref="C234:C235"/>
    <mergeCell ref="D234:D235"/>
    <mergeCell ref="F234:F235"/>
    <mergeCell ref="G234:G235"/>
    <mergeCell ref="E232:E233"/>
    <mergeCell ref="E234:E235"/>
    <mergeCell ref="K238:K239"/>
    <mergeCell ref="L238:L239"/>
    <mergeCell ref="M238:M239"/>
    <mergeCell ref="A240:A241"/>
    <mergeCell ref="B240:B241"/>
    <mergeCell ref="C240:C241"/>
    <mergeCell ref="D240:D241"/>
    <mergeCell ref="F240:F241"/>
    <mergeCell ref="G240:G241"/>
    <mergeCell ref="M236:M237"/>
    <mergeCell ref="A238:A239"/>
    <mergeCell ref="B238:B239"/>
    <mergeCell ref="C238:C239"/>
    <mergeCell ref="D238:D239"/>
    <mergeCell ref="F238:F239"/>
    <mergeCell ref="G238:G239"/>
    <mergeCell ref="H238:H239"/>
    <mergeCell ref="I238:I239"/>
    <mergeCell ref="F236:F237"/>
    <mergeCell ref="G236:G237"/>
    <mergeCell ref="H236:H237"/>
    <mergeCell ref="I236:I237"/>
    <mergeCell ref="K236:K237"/>
    <mergeCell ref="L236:L237"/>
    <mergeCell ref="E236:E237"/>
    <mergeCell ref="E238:E239"/>
    <mergeCell ref="M242:M243"/>
    <mergeCell ref="A244:A245"/>
    <mergeCell ref="B244:B245"/>
    <mergeCell ref="C244:C245"/>
    <mergeCell ref="D244:D245"/>
    <mergeCell ref="F244:F245"/>
    <mergeCell ref="G244:G245"/>
    <mergeCell ref="H244:H245"/>
    <mergeCell ref="I244:I245"/>
    <mergeCell ref="F242:F243"/>
    <mergeCell ref="G242:G243"/>
    <mergeCell ref="H242:H243"/>
    <mergeCell ref="I242:I243"/>
    <mergeCell ref="K242:K243"/>
    <mergeCell ref="L242:L243"/>
    <mergeCell ref="H240:H241"/>
    <mergeCell ref="I240:I241"/>
    <mergeCell ref="K240:K241"/>
    <mergeCell ref="L240:L241"/>
    <mergeCell ref="M240:M241"/>
    <mergeCell ref="A242:A243"/>
    <mergeCell ref="B242:B243"/>
    <mergeCell ref="C242:C243"/>
    <mergeCell ref="D242:D243"/>
    <mergeCell ref="E240:E241"/>
    <mergeCell ref="E242:E243"/>
    <mergeCell ref="H246:H247"/>
    <mergeCell ref="I246:I247"/>
    <mergeCell ref="K246:K247"/>
    <mergeCell ref="L246:L247"/>
    <mergeCell ref="M246:M247"/>
    <mergeCell ref="A248:A249"/>
    <mergeCell ref="B248:B249"/>
    <mergeCell ref="C248:C249"/>
    <mergeCell ref="D248:D249"/>
    <mergeCell ref="K244:K245"/>
    <mergeCell ref="L244:L245"/>
    <mergeCell ref="M244:M245"/>
    <mergeCell ref="A246:A247"/>
    <mergeCell ref="B246:B247"/>
    <mergeCell ref="C246:C247"/>
    <mergeCell ref="D246:D247"/>
    <mergeCell ref="F246:F247"/>
    <mergeCell ref="G246:G247"/>
    <mergeCell ref="E244:E245"/>
    <mergeCell ref="E246:E247"/>
    <mergeCell ref="K250:K251"/>
    <mergeCell ref="L250:L251"/>
    <mergeCell ref="M250:M251"/>
    <mergeCell ref="A252:A253"/>
    <mergeCell ref="B252:B253"/>
    <mergeCell ref="C252:C253"/>
    <mergeCell ref="D252:D253"/>
    <mergeCell ref="F252:F253"/>
    <mergeCell ref="G252:G253"/>
    <mergeCell ref="M248:M249"/>
    <mergeCell ref="A250:A251"/>
    <mergeCell ref="B250:B251"/>
    <mergeCell ref="C250:C251"/>
    <mergeCell ref="D250:D251"/>
    <mergeCell ref="F250:F251"/>
    <mergeCell ref="G250:G251"/>
    <mergeCell ref="H250:H251"/>
    <mergeCell ref="I250:I251"/>
    <mergeCell ref="F248:F249"/>
    <mergeCell ref="G248:G249"/>
    <mergeCell ref="H248:H249"/>
    <mergeCell ref="I248:I249"/>
    <mergeCell ref="K248:K249"/>
    <mergeCell ref="L248:L249"/>
    <mergeCell ref="E248:E249"/>
    <mergeCell ref="E250:E251"/>
    <mergeCell ref="M254:M255"/>
    <mergeCell ref="A256:A257"/>
    <mergeCell ref="B256:B257"/>
    <mergeCell ref="C256:C257"/>
    <mergeCell ref="D256:D257"/>
    <mergeCell ref="F256:F257"/>
    <mergeCell ref="G256:G257"/>
    <mergeCell ref="H256:H257"/>
    <mergeCell ref="I256:I257"/>
    <mergeCell ref="F254:F255"/>
    <mergeCell ref="G254:G255"/>
    <mergeCell ref="H254:H255"/>
    <mergeCell ref="I254:I255"/>
    <mergeCell ref="K254:K255"/>
    <mergeCell ref="L254:L255"/>
    <mergeCell ref="H252:H253"/>
    <mergeCell ref="I252:I253"/>
    <mergeCell ref="K252:K253"/>
    <mergeCell ref="L252:L253"/>
    <mergeCell ref="M252:M253"/>
    <mergeCell ref="A254:A255"/>
    <mergeCell ref="B254:B255"/>
    <mergeCell ref="C254:C255"/>
    <mergeCell ref="D254:D255"/>
    <mergeCell ref="E252:E253"/>
    <mergeCell ref="E254:E255"/>
    <mergeCell ref="H258:H259"/>
    <mergeCell ref="I258:I259"/>
    <mergeCell ref="K258:K259"/>
    <mergeCell ref="L258:L259"/>
    <mergeCell ref="M258:M259"/>
    <mergeCell ref="A260:A261"/>
    <mergeCell ref="B260:B261"/>
    <mergeCell ref="C260:C261"/>
    <mergeCell ref="D260:D261"/>
    <mergeCell ref="K256:K257"/>
    <mergeCell ref="L256:L257"/>
    <mergeCell ref="M256:M257"/>
    <mergeCell ref="A258:A259"/>
    <mergeCell ref="B258:B259"/>
    <mergeCell ref="C258:C259"/>
    <mergeCell ref="D258:D259"/>
    <mergeCell ref="F258:F259"/>
    <mergeCell ref="G258:G259"/>
    <mergeCell ref="E256:E257"/>
    <mergeCell ref="E258:E259"/>
    <mergeCell ref="K262:K263"/>
    <mergeCell ref="L262:L263"/>
    <mergeCell ref="M262:M263"/>
    <mergeCell ref="A264:A265"/>
    <mergeCell ref="B264:B265"/>
    <mergeCell ref="C264:C265"/>
    <mergeCell ref="D264:D265"/>
    <mergeCell ref="F264:F265"/>
    <mergeCell ref="G264:G265"/>
    <mergeCell ref="M260:M261"/>
    <mergeCell ref="A262:A263"/>
    <mergeCell ref="B262:B263"/>
    <mergeCell ref="C262:C263"/>
    <mergeCell ref="D262:D263"/>
    <mergeCell ref="F262:F263"/>
    <mergeCell ref="G262:G263"/>
    <mergeCell ref="H262:H263"/>
    <mergeCell ref="I262:I263"/>
    <mergeCell ref="F260:F261"/>
    <mergeCell ref="G260:G261"/>
    <mergeCell ref="H260:H261"/>
    <mergeCell ref="I260:I261"/>
    <mergeCell ref="K260:K261"/>
    <mergeCell ref="L260:L261"/>
    <mergeCell ref="E260:E261"/>
    <mergeCell ref="E262:E263"/>
    <mergeCell ref="M266:M267"/>
    <mergeCell ref="A268:A269"/>
    <mergeCell ref="B268:B269"/>
    <mergeCell ref="C268:C269"/>
    <mergeCell ref="D268:D269"/>
    <mergeCell ref="F268:F269"/>
    <mergeCell ref="G268:G269"/>
    <mergeCell ref="H268:H269"/>
    <mergeCell ref="I268:I269"/>
    <mergeCell ref="F266:F267"/>
    <mergeCell ref="G266:G267"/>
    <mergeCell ref="H266:H267"/>
    <mergeCell ref="I266:I267"/>
    <mergeCell ref="K266:K267"/>
    <mergeCell ref="L266:L267"/>
    <mergeCell ref="H264:H265"/>
    <mergeCell ref="I264:I265"/>
    <mergeCell ref="K264:K265"/>
    <mergeCell ref="L264:L265"/>
    <mergeCell ref="M264:M265"/>
    <mergeCell ref="A266:A267"/>
    <mergeCell ref="B266:B267"/>
    <mergeCell ref="C266:C267"/>
    <mergeCell ref="D266:D267"/>
    <mergeCell ref="E264:E265"/>
    <mergeCell ref="E266:E267"/>
    <mergeCell ref="H270:H271"/>
    <mergeCell ref="I270:I271"/>
    <mergeCell ref="K270:K271"/>
    <mergeCell ref="L270:L271"/>
    <mergeCell ref="M270:M271"/>
    <mergeCell ref="A272:A273"/>
    <mergeCell ref="B272:B273"/>
    <mergeCell ref="C272:C273"/>
    <mergeCell ref="D272:D273"/>
    <mergeCell ref="K268:K269"/>
    <mergeCell ref="L268:L269"/>
    <mergeCell ref="M268:M269"/>
    <mergeCell ref="A270:A271"/>
    <mergeCell ref="B270:B271"/>
    <mergeCell ref="C270:C271"/>
    <mergeCell ref="D270:D271"/>
    <mergeCell ref="F270:F271"/>
    <mergeCell ref="G270:G271"/>
    <mergeCell ref="E268:E269"/>
    <mergeCell ref="E270:E271"/>
    <mergeCell ref="K274:K275"/>
    <mergeCell ref="L274:L275"/>
    <mergeCell ref="M274:M275"/>
    <mergeCell ref="A276:A277"/>
    <mergeCell ref="B276:B277"/>
    <mergeCell ref="C276:C277"/>
    <mergeCell ref="D276:D277"/>
    <mergeCell ref="F276:F277"/>
    <mergeCell ref="G276:G277"/>
    <mergeCell ref="M272:M273"/>
    <mergeCell ref="A274:A275"/>
    <mergeCell ref="B274:B275"/>
    <mergeCell ref="C274:C275"/>
    <mergeCell ref="D274:D275"/>
    <mergeCell ref="F274:F275"/>
    <mergeCell ref="G274:G275"/>
    <mergeCell ref="H274:H275"/>
    <mergeCell ref="I274:I275"/>
    <mergeCell ref="F272:F273"/>
    <mergeCell ref="G272:G273"/>
    <mergeCell ref="H272:H273"/>
    <mergeCell ref="I272:I273"/>
    <mergeCell ref="K272:K273"/>
    <mergeCell ref="L272:L273"/>
    <mergeCell ref="E272:E273"/>
    <mergeCell ref="E274:E275"/>
    <mergeCell ref="M278:M279"/>
    <mergeCell ref="A280:A281"/>
    <mergeCell ref="B280:B281"/>
    <mergeCell ref="C280:C281"/>
    <mergeCell ref="D280:D281"/>
    <mergeCell ref="F280:F281"/>
    <mergeCell ref="G280:G281"/>
    <mergeCell ref="H280:H281"/>
    <mergeCell ref="I280:I281"/>
    <mergeCell ref="F278:F279"/>
    <mergeCell ref="G278:G279"/>
    <mergeCell ref="H278:H279"/>
    <mergeCell ref="I278:I279"/>
    <mergeCell ref="K278:K279"/>
    <mergeCell ref="L278:L279"/>
    <mergeCell ref="H276:H277"/>
    <mergeCell ref="I276:I277"/>
    <mergeCell ref="K276:K277"/>
    <mergeCell ref="L276:L277"/>
    <mergeCell ref="M276:M277"/>
    <mergeCell ref="A278:A279"/>
    <mergeCell ref="B278:B279"/>
    <mergeCell ref="C278:C279"/>
    <mergeCell ref="D278:D279"/>
    <mergeCell ref="E276:E277"/>
    <mergeCell ref="E278:E279"/>
    <mergeCell ref="H282:H283"/>
    <mergeCell ref="I282:I283"/>
    <mergeCell ref="K282:K283"/>
    <mergeCell ref="L282:L283"/>
    <mergeCell ref="M282:M283"/>
    <mergeCell ref="A284:A285"/>
    <mergeCell ref="B284:B285"/>
    <mergeCell ref="C284:C285"/>
    <mergeCell ref="D284:D285"/>
    <mergeCell ref="K280:K281"/>
    <mergeCell ref="L280:L281"/>
    <mergeCell ref="M280:M281"/>
    <mergeCell ref="A282:A283"/>
    <mergeCell ref="B282:B283"/>
    <mergeCell ref="C282:C283"/>
    <mergeCell ref="D282:D283"/>
    <mergeCell ref="F282:F283"/>
    <mergeCell ref="G282:G283"/>
    <mergeCell ref="E280:E281"/>
    <mergeCell ref="E282:E283"/>
    <mergeCell ref="K286:K287"/>
    <mergeCell ref="L286:L287"/>
    <mergeCell ref="M286:M287"/>
    <mergeCell ref="A288:A289"/>
    <mergeCell ref="B288:B289"/>
    <mergeCell ref="C288:C289"/>
    <mergeCell ref="D288:D289"/>
    <mergeCell ref="F288:F289"/>
    <mergeCell ref="G288:G289"/>
    <mergeCell ref="M284:M285"/>
    <mergeCell ref="A286:A287"/>
    <mergeCell ref="B286:B287"/>
    <mergeCell ref="C286:C287"/>
    <mergeCell ref="D286:D287"/>
    <mergeCell ref="F286:F287"/>
    <mergeCell ref="G286:G287"/>
    <mergeCell ref="H286:H287"/>
    <mergeCell ref="I286:I287"/>
    <mergeCell ref="F284:F285"/>
    <mergeCell ref="G284:G285"/>
    <mergeCell ref="H284:H285"/>
    <mergeCell ref="I284:I285"/>
    <mergeCell ref="K284:K285"/>
    <mergeCell ref="L284:L285"/>
    <mergeCell ref="E284:E285"/>
    <mergeCell ref="E286:E287"/>
    <mergeCell ref="M290:M291"/>
    <mergeCell ref="A292:A293"/>
    <mergeCell ref="B292:B293"/>
    <mergeCell ref="C292:C293"/>
    <mergeCell ref="D292:D293"/>
    <mergeCell ref="F292:F293"/>
    <mergeCell ref="G292:G293"/>
    <mergeCell ref="H292:H293"/>
    <mergeCell ref="I292:I293"/>
    <mergeCell ref="F290:F291"/>
    <mergeCell ref="G290:G291"/>
    <mergeCell ref="H290:H291"/>
    <mergeCell ref="I290:I291"/>
    <mergeCell ref="K290:K291"/>
    <mergeCell ref="L290:L291"/>
    <mergeCell ref="H288:H289"/>
    <mergeCell ref="I288:I289"/>
    <mergeCell ref="K288:K289"/>
    <mergeCell ref="L288:L289"/>
    <mergeCell ref="M288:M289"/>
    <mergeCell ref="A290:A291"/>
    <mergeCell ref="B290:B291"/>
    <mergeCell ref="C290:C291"/>
    <mergeCell ref="D290:D291"/>
    <mergeCell ref="E288:E289"/>
    <mergeCell ref="E290:E291"/>
    <mergeCell ref="H294:H295"/>
    <mergeCell ref="I294:I295"/>
    <mergeCell ref="K294:K295"/>
    <mergeCell ref="L294:L295"/>
    <mergeCell ref="M294:M295"/>
    <mergeCell ref="A296:A297"/>
    <mergeCell ref="B296:B297"/>
    <mergeCell ref="C296:C297"/>
    <mergeCell ref="D296:D297"/>
    <mergeCell ref="K292:K293"/>
    <mergeCell ref="L292:L293"/>
    <mergeCell ref="M292:M293"/>
    <mergeCell ref="A294:A295"/>
    <mergeCell ref="B294:B295"/>
    <mergeCell ref="C294:C295"/>
    <mergeCell ref="D294:D295"/>
    <mergeCell ref="F294:F295"/>
    <mergeCell ref="G294:G295"/>
    <mergeCell ref="E292:E293"/>
    <mergeCell ref="E294:E295"/>
    <mergeCell ref="K298:K299"/>
    <mergeCell ref="L298:L299"/>
    <mergeCell ref="M298:M299"/>
    <mergeCell ref="A300:A301"/>
    <mergeCell ref="B300:B301"/>
    <mergeCell ref="C300:C301"/>
    <mergeCell ref="D300:D301"/>
    <mergeCell ref="F300:F301"/>
    <mergeCell ref="G300:G301"/>
    <mergeCell ref="M296:M297"/>
    <mergeCell ref="A298:A299"/>
    <mergeCell ref="B298:B299"/>
    <mergeCell ref="C298:C299"/>
    <mergeCell ref="D298:D299"/>
    <mergeCell ref="F298:F299"/>
    <mergeCell ref="G298:G299"/>
    <mergeCell ref="H298:H299"/>
    <mergeCell ref="I298:I299"/>
    <mergeCell ref="F296:F297"/>
    <mergeCell ref="G296:G297"/>
    <mergeCell ref="H296:H297"/>
    <mergeCell ref="I296:I297"/>
    <mergeCell ref="K296:K297"/>
    <mergeCell ref="L296:L297"/>
    <mergeCell ref="E296:E297"/>
    <mergeCell ref="E298:E299"/>
    <mergeCell ref="M302:M303"/>
    <mergeCell ref="A304:A305"/>
    <mergeCell ref="B304:B305"/>
    <mergeCell ref="C304:C305"/>
    <mergeCell ref="D304:D305"/>
    <mergeCell ref="F304:F305"/>
    <mergeCell ref="G304:G305"/>
    <mergeCell ref="H304:H305"/>
    <mergeCell ref="I304:I305"/>
    <mergeCell ref="F302:F303"/>
    <mergeCell ref="G302:G303"/>
    <mergeCell ref="H302:H303"/>
    <mergeCell ref="I302:I303"/>
    <mergeCell ref="K302:K303"/>
    <mergeCell ref="L302:L303"/>
    <mergeCell ref="H300:H301"/>
    <mergeCell ref="I300:I301"/>
    <mergeCell ref="K300:K301"/>
    <mergeCell ref="L300:L301"/>
    <mergeCell ref="M300:M301"/>
    <mergeCell ref="A302:A303"/>
    <mergeCell ref="B302:B303"/>
    <mergeCell ref="C302:C303"/>
    <mergeCell ref="D302:D303"/>
    <mergeCell ref="E300:E301"/>
    <mergeCell ref="E302:E303"/>
    <mergeCell ref="H306:H307"/>
    <mergeCell ref="I306:I307"/>
    <mergeCell ref="K306:K307"/>
    <mergeCell ref="L306:L307"/>
    <mergeCell ref="M306:M307"/>
    <mergeCell ref="A308:A309"/>
    <mergeCell ref="B308:B309"/>
    <mergeCell ref="C308:C309"/>
    <mergeCell ref="D308:D309"/>
    <mergeCell ref="K304:K305"/>
    <mergeCell ref="L304:L305"/>
    <mergeCell ref="M304:M305"/>
    <mergeCell ref="A306:A307"/>
    <mergeCell ref="B306:B307"/>
    <mergeCell ref="C306:C307"/>
    <mergeCell ref="D306:D307"/>
    <mergeCell ref="F306:F307"/>
    <mergeCell ref="G306:G307"/>
    <mergeCell ref="E304:E305"/>
    <mergeCell ref="E306:E307"/>
    <mergeCell ref="K310:K311"/>
    <mergeCell ref="L310:L311"/>
    <mergeCell ref="M310:M311"/>
    <mergeCell ref="A312:A313"/>
    <mergeCell ref="B312:B313"/>
    <mergeCell ref="C312:C313"/>
    <mergeCell ref="D312:D313"/>
    <mergeCell ref="F312:F313"/>
    <mergeCell ref="G312:G313"/>
    <mergeCell ref="M308:M309"/>
    <mergeCell ref="A310:A311"/>
    <mergeCell ref="B310:B311"/>
    <mergeCell ref="C310:C311"/>
    <mergeCell ref="D310:D311"/>
    <mergeCell ref="F310:F311"/>
    <mergeCell ref="G310:G311"/>
    <mergeCell ref="H310:H311"/>
    <mergeCell ref="I310:I311"/>
    <mergeCell ref="F308:F309"/>
    <mergeCell ref="G308:G309"/>
    <mergeCell ref="H308:H309"/>
    <mergeCell ref="I308:I309"/>
    <mergeCell ref="K308:K309"/>
    <mergeCell ref="L308:L309"/>
    <mergeCell ref="E308:E309"/>
    <mergeCell ref="E310:E311"/>
    <mergeCell ref="M314:M315"/>
    <mergeCell ref="A316:A317"/>
    <mergeCell ref="B316:B317"/>
    <mergeCell ref="C316:C317"/>
    <mergeCell ref="D316:D317"/>
    <mergeCell ref="F316:F317"/>
    <mergeCell ref="G316:G317"/>
    <mergeCell ref="H316:H317"/>
    <mergeCell ref="I316:I317"/>
    <mergeCell ref="F314:F315"/>
    <mergeCell ref="G314:G315"/>
    <mergeCell ref="H314:H315"/>
    <mergeCell ref="I314:I315"/>
    <mergeCell ref="K314:K315"/>
    <mergeCell ref="L314:L315"/>
    <mergeCell ref="H312:H313"/>
    <mergeCell ref="I312:I313"/>
    <mergeCell ref="K312:K313"/>
    <mergeCell ref="L312:L313"/>
    <mergeCell ref="M312:M313"/>
    <mergeCell ref="A314:A315"/>
    <mergeCell ref="B314:B315"/>
    <mergeCell ref="C314:C315"/>
    <mergeCell ref="D314:D315"/>
    <mergeCell ref="E312:E313"/>
    <mergeCell ref="E314:E315"/>
    <mergeCell ref="H318:H319"/>
    <mergeCell ref="I318:I319"/>
    <mergeCell ref="K318:K319"/>
    <mergeCell ref="L318:L319"/>
    <mergeCell ref="M318:M319"/>
    <mergeCell ref="A320:A321"/>
    <mergeCell ref="B320:B321"/>
    <mergeCell ref="C320:C321"/>
    <mergeCell ref="D320:D321"/>
    <mergeCell ref="K316:K317"/>
    <mergeCell ref="L316:L317"/>
    <mergeCell ref="M316:M317"/>
    <mergeCell ref="A318:A319"/>
    <mergeCell ref="B318:B319"/>
    <mergeCell ref="C318:C319"/>
    <mergeCell ref="D318:D319"/>
    <mergeCell ref="F318:F319"/>
    <mergeCell ref="G318:G319"/>
    <mergeCell ref="E316:E317"/>
    <mergeCell ref="E318:E319"/>
    <mergeCell ref="K322:K323"/>
    <mergeCell ref="L322:L323"/>
    <mergeCell ref="M322:M323"/>
    <mergeCell ref="A324:A325"/>
    <mergeCell ref="B324:B325"/>
    <mergeCell ref="C324:C325"/>
    <mergeCell ref="D324:D325"/>
    <mergeCell ref="F324:F325"/>
    <mergeCell ref="G324:G325"/>
    <mergeCell ref="M320:M321"/>
    <mergeCell ref="A322:A323"/>
    <mergeCell ref="B322:B323"/>
    <mergeCell ref="C322:C323"/>
    <mergeCell ref="D322:D323"/>
    <mergeCell ref="F322:F323"/>
    <mergeCell ref="G322:G323"/>
    <mergeCell ref="H322:H323"/>
    <mergeCell ref="I322:I323"/>
    <mergeCell ref="F320:F321"/>
    <mergeCell ref="G320:G321"/>
    <mergeCell ref="H320:H321"/>
    <mergeCell ref="I320:I321"/>
    <mergeCell ref="K320:K321"/>
    <mergeCell ref="L320:L321"/>
    <mergeCell ref="E320:E321"/>
    <mergeCell ref="E322:E323"/>
    <mergeCell ref="M326:M327"/>
    <mergeCell ref="A328:A329"/>
    <mergeCell ref="B328:B329"/>
    <mergeCell ref="C328:C329"/>
    <mergeCell ref="D328:D329"/>
    <mergeCell ref="F328:F329"/>
    <mergeCell ref="G328:G329"/>
    <mergeCell ref="H328:H329"/>
    <mergeCell ref="I328:I329"/>
    <mergeCell ref="F326:F327"/>
    <mergeCell ref="G326:G327"/>
    <mergeCell ref="H326:H327"/>
    <mergeCell ref="I326:I327"/>
    <mergeCell ref="K326:K327"/>
    <mergeCell ref="L326:L327"/>
    <mergeCell ref="H324:H325"/>
    <mergeCell ref="I324:I325"/>
    <mergeCell ref="K324:K325"/>
    <mergeCell ref="L324:L325"/>
    <mergeCell ref="M324:M325"/>
    <mergeCell ref="A326:A327"/>
    <mergeCell ref="B326:B327"/>
    <mergeCell ref="C326:C327"/>
    <mergeCell ref="D326:D327"/>
    <mergeCell ref="E324:E325"/>
    <mergeCell ref="E326:E327"/>
    <mergeCell ref="H330:H331"/>
    <mergeCell ref="I330:I331"/>
    <mergeCell ref="K330:K331"/>
    <mergeCell ref="L330:L331"/>
    <mergeCell ref="M330:M331"/>
    <mergeCell ref="A332:A333"/>
    <mergeCell ref="B332:B333"/>
    <mergeCell ref="C332:C333"/>
    <mergeCell ref="D332:D333"/>
    <mergeCell ref="K328:K329"/>
    <mergeCell ref="L328:L329"/>
    <mergeCell ref="M328:M329"/>
    <mergeCell ref="A330:A331"/>
    <mergeCell ref="B330:B331"/>
    <mergeCell ref="C330:C331"/>
    <mergeCell ref="D330:D331"/>
    <mergeCell ref="F330:F331"/>
    <mergeCell ref="G330:G331"/>
    <mergeCell ref="E328:E329"/>
    <mergeCell ref="E330:E331"/>
    <mergeCell ref="K334:K335"/>
    <mergeCell ref="L334:L335"/>
    <mergeCell ref="M334:M335"/>
    <mergeCell ref="A336:A337"/>
    <mergeCell ref="B336:B337"/>
    <mergeCell ref="C336:C337"/>
    <mergeCell ref="D336:D337"/>
    <mergeCell ref="F336:F337"/>
    <mergeCell ref="G336:G337"/>
    <mergeCell ref="M332:M333"/>
    <mergeCell ref="A334:A335"/>
    <mergeCell ref="B334:B335"/>
    <mergeCell ref="C334:C335"/>
    <mergeCell ref="D334:D335"/>
    <mergeCell ref="F334:F335"/>
    <mergeCell ref="G334:G335"/>
    <mergeCell ref="H334:H335"/>
    <mergeCell ref="I334:I335"/>
    <mergeCell ref="F332:F333"/>
    <mergeCell ref="G332:G333"/>
    <mergeCell ref="H332:H333"/>
    <mergeCell ref="I332:I333"/>
    <mergeCell ref="K332:K333"/>
    <mergeCell ref="L332:L333"/>
    <mergeCell ref="E332:E333"/>
    <mergeCell ref="E334:E335"/>
    <mergeCell ref="M338:M339"/>
    <mergeCell ref="A340:A341"/>
    <mergeCell ref="B340:B341"/>
    <mergeCell ref="C340:C341"/>
    <mergeCell ref="D340:D341"/>
    <mergeCell ref="F340:F341"/>
    <mergeCell ref="G340:G341"/>
    <mergeCell ref="H340:H341"/>
    <mergeCell ref="I340:I341"/>
    <mergeCell ref="F338:F339"/>
    <mergeCell ref="G338:G339"/>
    <mergeCell ref="H338:H339"/>
    <mergeCell ref="I338:I339"/>
    <mergeCell ref="K338:K339"/>
    <mergeCell ref="L338:L339"/>
    <mergeCell ref="H336:H337"/>
    <mergeCell ref="I336:I337"/>
    <mergeCell ref="K336:K337"/>
    <mergeCell ref="L336:L337"/>
    <mergeCell ref="M336:M337"/>
    <mergeCell ref="A338:A339"/>
    <mergeCell ref="B338:B339"/>
    <mergeCell ref="C338:C339"/>
    <mergeCell ref="D338:D339"/>
    <mergeCell ref="E336:E337"/>
    <mergeCell ref="E338:E339"/>
    <mergeCell ref="H342:H343"/>
    <mergeCell ref="I342:I343"/>
    <mergeCell ref="K342:K343"/>
    <mergeCell ref="L342:L343"/>
    <mergeCell ref="M342:M343"/>
    <mergeCell ref="A344:A345"/>
    <mergeCell ref="B344:B345"/>
    <mergeCell ref="C344:C345"/>
    <mergeCell ref="D344:D345"/>
    <mergeCell ref="K340:K341"/>
    <mergeCell ref="L340:L341"/>
    <mergeCell ref="M340:M341"/>
    <mergeCell ref="A342:A343"/>
    <mergeCell ref="B342:B343"/>
    <mergeCell ref="C342:C343"/>
    <mergeCell ref="D342:D343"/>
    <mergeCell ref="F342:F343"/>
    <mergeCell ref="G342:G343"/>
    <mergeCell ref="E340:E341"/>
    <mergeCell ref="E342:E343"/>
    <mergeCell ref="K346:K347"/>
    <mergeCell ref="L346:L347"/>
    <mergeCell ref="M346:M347"/>
    <mergeCell ref="A348:A349"/>
    <mergeCell ref="B348:B349"/>
    <mergeCell ref="C348:C349"/>
    <mergeCell ref="D348:D349"/>
    <mergeCell ref="F348:F349"/>
    <mergeCell ref="G348:G349"/>
    <mergeCell ref="M344:M345"/>
    <mergeCell ref="A346:A347"/>
    <mergeCell ref="B346:B347"/>
    <mergeCell ref="C346:C347"/>
    <mergeCell ref="D346:D347"/>
    <mergeCell ref="F346:F347"/>
    <mergeCell ref="G346:G347"/>
    <mergeCell ref="H346:H347"/>
    <mergeCell ref="I346:I347"/>
    <mergeCell ref="F344:F345"/>
    <mergeCell ref="G344:G345"/>
    <mergeCell ref="H344:H345"/>
    <mergeCell ref="I344:I345"/>
    <mergeCell ref="K344:K345"/>
    <mergeCell ref="L344:L345"/>
    <mergeCell ref="E344:E345"/>
    <mergeCell ref="E346:E347"/>
    <mergeCell ref="M350:M351"/>
    <mergeCell ref="A352:A353"/>
    <mergeCell ref="B352:B353"/>
    <mergeCell ref="C352:C353"/>
    <mergeCell ref="D352:D353"/>
    <mergeCell ref="F352:F353"/>
    <mergeCell ref="G352:G353"/>
    <mergeCell ref="H352:H353"/>
    <mergeCell ref="I352:I353"/>
    <mergeCell ref="F350:F351"/>
    <mergeCell ref="G350:G351"/>
    <mergeCell ref="H350:H351"/>
    <mergeCell ref="I350:I351"/>
    <mergeCell ref="K350:K351"/>
    <mergeCell ref="L350:L351"/>
    <mergeCell ref="H348:H349"/>
    <mergeCell ref="I348:I349"/>
    <mergeCell ref="K348:K349"/>
    <mergeCell ref="L348:L349"/>
    <mergeCell ref="M348:M349"/>
    <mergeCell ref="A350:A351"/>
    <mergeCell ref="B350:B351"/>
    <mergeCell ref="C350:C351"/>
    <mergeCell ref="D350:D351"/>
    <mergeCell ref="E348:E349"/>
    <mergeCell ref="E350:E351"/>
    <mergeCell ref="H354:H355"/>
    <mergeCell ref="I354:I355"/>
    <mergeCell ref="K354:K355"/>
    <mergeCell ref="L354:L355"/>
    <mergeCell ref="M354:M355"/>
    <mergeCell ref="A356:A357"/>
    <mergeCell ref="B356:B357"/>
    <mergeCell ref="C356:C357"/>
    <mergeCell ref="D356:D357"/>
    <mergeCell ref="K352:K353"/>
    <mergeCell ref="L352:L353"/>
    <mergeCell ref="M352:M353"/>
    <mergeCell ref="A354:A355"/>
    <mergeCell ref="B354:B355"/>
    <mergeCell ref="C354:C355"/>
    <mergeCell ref="D354:D355"/>
    <mergeCell ref="F354:F355"/>
    <mergeCell ref="G354:G355"/>
    <mergeCell ref="E352:E353"/>
    <mergeCell ref="E354:E355"/>
    <mergeCell ref="K358:K359"/>
    <mergeCell ref="L358:L359"/>
    <mergeCell ref="M358:M359"/>
    <mergeCell ref="A360:A361"/>
    <mergeCell ref="B360:B361"/>
    <mergeCell ref="C360:C361"/>
    <mergeCell ref="D360:D361"/>
    <mergeCell ref="F360:F361"/>
    <mergeCell ref="G360:G361"/>
    <mergeCell ref="M356:M357"/>
    <mergeCell ref="A358:A359"/>
    <mergeCell ref="B358:B359"/>
    <mergeCell ref="C358:C359"/>
    <mergeCell ref="D358:D359"/>
    <mergeCell ref="F358:F359"/>
    <mergeCell ref="G358:G359"/>
    <mergeCell ref="H358:H359"/>
    <mergeCell ref="I358:I359"/>
    <mergeCell ref="F356:F357"/>
    <mergeCell ref="G356:G357"/>
    <mergeCell ref="H356:H357"/>
    <mergeCell ref="I356:I357"/>
    <mergeCell ref="K356:K357"/>
    <mergeCell ref="L356:L357"/>
    <mergeCell ref="E356:E357"/>
    <mergeCell ref="E358:E359"/>
    <mergeCell ref="M362:M363"/>
    <mergeCell ref="A364:A365"/>
    <mergeCell ref="B364:B365"/>
    <mergeCell ref="C364:C365"/>
    <mergeCell ref="D364:D365"/>
    <mergeCell ref="F364:F365"/>
    <mergeCell ref="G364:G365"/>
    <mergeCell ref="H364:H365"/>
    <mergeCell ref="I364:I365"/>
    <mergeCell ref="F362:F363"/>
    <mergeCell ref="G362:G363"/>
    <mergeCell ref="H362:H363"/>
    <mergeCell ref="I362:I363"/>
    <mergeCell ref="K362:K363"/>
    <mergeCell ref="L362:L363"/>
    <mergeCell ref="H360:H361"/>
    <mergeCell ref="I360:I361"/>
    <mergeCell ref="K360:K361"/>
    <mergeCell ref="L360:L361"/>
    <mergeCell ref="M360:M361"/>
    <mergeCell ref="A362:A363"/>
    <mergeCell ref="B362:B363"/>
    <mergeCell ref="C362:C363"/>
    <mergeCell ref="D362:D363"/>
    <mergeCell ref="E360:E361"/>
    <mergeCell ref="E362:E363"/>
    <mergeCell ref="H366:H367"/>
    <mergeCell ref="I366:I367"/>
    <mergeCell ref="K366:K367"/>
    <mergeCell ref="L366:L367"/>
    <mergeCell ref="M366:M367"/>
    <mergeCell ref="A368:A369"/>
    <mergeCell ref="B368:B369"/>
    <mergeCell ref="C368:C369"/>
    <mergeCell ref="D368:D369"/>
    <mergeCell ref="K364:K365"/>
    <mergeCell ref="L364:L365"/>
    <mergeCell ref="M364:M365"/>
    <mergeCell ref="A366:A367"/>
    <mergeCell ref="B366:B367"/>
    <mergeCell ref="C366:C367"/>
    <mergeCell ref="D366:D367"/>
    <mergeCell ref="F366:F367"/>
    <mergeCell ref="G366:G367"/>
    <mergeCell ref="E364:E365"/>
    <mergeCell ref="E366:E367"/>
    <mergeCell ref="K370:K371"/>
    <mergeCell ref="L370:L371"/>
    <mergeCell ref="M370:M371"/>
    <mergeCell ref="A372:A373"/>
    <mergeCell ref="B372:B373"/>
    <mergeCell ref="C372:C373"/>
    <mergeCell ref="D372:D373"/>
    <mergeCell ref="F372:F373"/>
    <mergeCell ref="G372:G373"/>
    <mergeCell ref="M368:M369"/>
    <mergeCell ref="A370:A371"/>
    <mergeCell ref="B370:B371"/>
    <mergeCell ref="C370:C371"/>
    <mergeCell ref="D370:D371"/>
    <mergeCell ref="F370:F371"/>
    <mergeCell ref="G370:G371"/>
    <mergeCell ref="H370:H371"/>
    <mergeCell ref="I370:I371"/>
    <mergeCell ref="F368:F369"/>
    <mergeCell ref="G368:G369"/>
    <mergeCell ref="H368:H369"/>
    <mergeCell ref="I368:I369"/>
    <mergeCell ref="K368:K369"/>
    <mergeCell ref="L368:L369"/>
    <mergeCell ref="E368:E369"/>
    <mergeCell ref="E370:E371"/>
    <mergeCell ref="M374:M375"/>
    <mergeCell ref="A376:A377"/>
    <mergeCell ref="B376:B377"/>
    <mergeCell ref="C376:C377"/>
    <mergeCell ref="D376:D377"/>
    <mergeCell ref="F376:F377"/>
    <mergeCell ref="G376:G377"/>
    <mergeCell ref="H376:H377"/>
    <mergeCell ref="I376:I377"/>
    <mergeCell ref="F374:F375"/>
    <mergeCell ref="G374:G375"/>
    <mergeCell ref="H374:H375"/>
    <mergeCell ref="I374:I375"/>
    <mergeCell ref="K374:K375"/>
    <mergeCell ref="L374:L375"/>
    <mergeCell ref="H372:H373"/>
    <mergeCell ref="I372:I373"/>
    <mergeCell ref="K372:K373"/>
    <mergeCell ref="L372:L373"/>
    <mergeCell ref="M372:M373"/>
    <mergeCell ref="A374:A375"/>
    <mergeCell ref="B374:B375"/>
    <mergeCell ref="C374:C375"/>
    <mergeCell ref="D374:D375"/>
    <mergeCell ref="E372:E373"/>
    <mergeCell ref="E374:E375"/>
    <mergeCell ref="H378:H379"/>
    <mergeCell ref="I378:I379"/>
    <mergeCell ref="K378:K379"/>
    <mergeCell ref="L378:L379"/>
    <mergeCell ref="M378:M379"/>
    <mergeCell ref="A380:A381"/>
    <mergeCell ref="B380:B381"/>
    <mergeCell ref="C380:C381"/>
    <mergeCell ref="D380:D381"/>
    <mergeCell ref="K376:K377"/>
    <mergeCell ref="L376:L377"/>
    <mergeCell ref="M376:M377"/>
    <mergeCell ref="A378:A379"/>
    <mergeCell ref="B378:B379"/>
    <mergeCell ref="C378:C379"/>
    <mergeCell ref="D378:D379"/>
    <mergeCell ref="F378:F379"/>
    <mergeCell ref="G378:G379"/>
    <mergeCell ref="E376:E377"/>
    <mergeCell ref="E378:E379"/>
    <mergeCell ref="K382:K383"/>
    <mergeCell ref="L382:L383"/>
    <mergeCell ref="M382:M383"/>
    <mergeCell ref="A384:A385"/>
    <mergeCell ref="B384:B385"/>
    <mergeCell ref="C384:C385"/>
    <mergeCell ref="D384:D385"/>
    <mergeCell ref="F384:F385"/>
    <mergeCell ref="G384:G385"/>
    <mergeCell ref="M380:M381"/>
    <mergeCell ref="A382:A383"/>
    <mergeCell ref="B382:B383"/>
    <mergeCell ref="C382:C383"/>
    <mergeCell ref="D382:D383"/>
    <mergeCell ref="F382:F383"/>
    <mergeCell ref="G382:G383"/>
    <mergeCell ref="H382:H383"/>
    <mergeCell ref="I382:I383"/>
    <mergeCell ref="F380:F381"/>
    <mergeCell ref="G380:G381"/>
    <mergeCell ref="H380:H381"/>
    <mergeCell ref="I380:I381"/>
    <mergeCell ref="K380:K381"/>
    <mergeCell ref="L380:L381"/>
    <mergeCell ref="E380:E381"/>
    <mergeCell ref="E382:E383"/>
    <mergeCell ref="M386:M387"/>
    <mergeCell ref="A388:A389"/>
    <mergeCell ref="B388:B389"/>
    <mergeCell ref="C388:C389"/>
    <mergeCell ref="D388:D389"/>
    <mergeCell ref="F388:F389"/>
    <mergeCell ref="G388:G389"/>
    <mergeCell ref="H388:H389"/>
    <mergeCell ref="I388:I389"/>
    <mergeCell ref="F386:F387"/>
    <mergeCell ref="G386:G387"/>
    <mergeCell ref="H386:H387"/>
    <mergeCell ref="I386:I387"/>
    <mergeCell ref="K386:K387"/>
    <mergeCell ref="L386:L387"/>
    <mergeCell ref="H384:H385"/>
    <mergeCell ref="I384:I385"/>
    <mergeCell ref="K384:K385"/>
    <mergeCell ref="L384:L385"/>
    <mergeCell ref="M384:M385"/>
    <mergeCell ref="A386:A387"/>
    <mergeCell ref="B386:B387"/>
    <mergeCell ref="C386:C387"/>
    <mergeCell ref="D386:D387"/>
    <mergeCell ref="E384:E385"/>
    <mergeCell ref="E386:E387"/>
    <mergeCell ref="H390:H391"/>
    <mergeCell ref="I390:I391"/>
    <mergeCell ref="K390:K391"/>
    <mergeCell ref="L390:L391"/>
    <mergeCell ref="M390:M391"/>
    <mergeCell ref="A392:A393"/>
    <mergeCell ref="B392:B393"/>
    <mergeCell ref="C392:C393"/>
    <mergeCell ref="D392:D393"/>
    <mergeCell ref="K388:K389"/>
    <mergeCell ref="L388:L389"/>
    <mergeCell ref="M388:M389"/>
    <mergeCell ref="A390:A391"/>
    <mergeCell ref="B390:B391"/>
    <mergeCell ref="C390:C391"/>
    <mergeCell ref="D390:D391"/>
    <mergeCell ref="F390:F391"/>
    <mergeCell ref="G390:G391"/>
    <mergeCell ref="E388:E389"/>
    <mergeCell ref="E390:E391"/>
    <mergeCell ref="K394:K395"/>
    <mergeCell ref="L394:L395"/>
    <mergeCell ref="M394:M395"/>
    <mergeCell ref="A396:A397"/>
    <mergeCell ref="B396:B397"/>
    <mergeCell ref="C396:C397"/>
    <mergeCell ref="D396:D397"/>
    <mergeCell ref="F396:F397"/>
    <mergeCell ref="G396:G397"/>
    <mergeCell ref="M392:M393"/>
    <mergeCell ref="A394:A395"/>
    <mergeCell ref="B394:B395"/>
    <mergeCell ref="C394:C395"/>
    <mergeCell ref="D394:D395"/>
    <mergeCell ref="F394:F395"/>
    <mergeCell ref="G394:G395"/>
    <mergeCell ref="H394:H395"/>
    <mergeCell ref="I394:I395"/>
    <mergeCell ref="F392:F393"/>
    <mergeCell ref="G392:G393"/>
    <mergeCell ref="H392:H393"/>
    <mergeCell ref="I392:I393"/>
    <mergeCell ref="K392:K393"/>
    <mergeCell ref="L392:L393"/>
    <mergeCell ref="E392:E393"/>
    <mergeCell ref="E394:E395"/>
    <mergeCell ref="M398:M399"/>
    <mergeCell ref="A400:A401"/>
    <mergeCell ref="B400:B401"/>
    <mergeCell ref="C400:C401"/>
    <mergeCell ref="D400:D401"/>
    <mergeCell ref="F400:F401"/>
    <mergeCell ref="G400:G401"/>
    <mergeCell ref="H400:H401"/>
    <mergeCell ref="I400:I401"/>
    <mergeCell ref="F398:F399"/>
    <mergeCell ref="G398:G399"/>
    <mergeCell ref="H398:H399"/>
    <mergeCell ref="I398:I399"/>
    <mergeCell ref="K398:K399"/>
    <mergeCell ref="L398:L399"/>
    <mergeCell ref="H396:H397"/>
    <mergeCell ref="I396:I397"/>
    <mergeCell ref="K396:K397"/>
    <mergeCell ref="L396:L397"/>
    <mergeCell ref="M396:M397"/>
    <mergeCell ref="A398:A399"/>
    <mergeCell ref="B398:B399"/>
    <mergeCell ref="C398:C399"/>
    <mergeCell ref="D398:D399"/>
    <mergeCell ref="E396:E397"/>
    <mergeCell ref="E398:E399"/>
    <mergeCell ref="AT425:AT427"/>
    <mergeCell ref="AQ429:AR429"/>
    <mergeCell ref="H402:H403"/>
    <mergeCell ref="I402:I403"/>
    <mergeCell ref="K402:K403"/>
    <mergeCell ref="L402:L403"/>
    <mergeCell ref="M402:M403"/>
    <mergeCell ref="F404:F427"/>
    <mergeCell ref="G404:G427"/>
    <mergeCell ref="H404:H427"/>
    <mergeCell ref="I404:I427"/>
    <mergeCell ref="K400:K401"/>
    <mergeCell ref="L400:L401"/>
    <mergeCell ref="M400:M401"/>
    <mergeCell ref="A402:A403"/>
    <mergeCell ref="B402:B403"/>
    <mergeCell ref="C402:C403"/>
    <mergeCell ref="D402:D403"/>
    <mergeCell ref="F402:F403"/>
    <mergeCell ref="G402:G403"/>
    <mergeCell ref="E400:E401"/>
    <mergeCell ref="E402:E403"/>
  </mergeCells>
  <phoneticPr fontId="1"/>
  <conditionalFormatting sqref="AP2:AR427">
    <cfRule type="expression" dxfId="602" priority="1">
      <formula>$D$1="2"</formula>
    </cfRule>
  </conditionalFormatting>
  <conditionalFormatting sqref="AR2:AR427">
    <cfRule type="expression" dxfId="601" priority="2">
      <formula>$D$1="11"</formula>
    </cfRule>
    <cfRule type="expression" dxfId="600" priority="3">
      <formula>$D$1="9"</formula>
    </cfRule>
    <cfRule type="expression" dxfId="599" priority="4">
      <formula>$D$1="6"</formula>
    </cfRule>
    <cfRule type="expression" dxfId="598" priority="5">
      <formula>$D$1="4"</formula>
    </cfRule>
    <cfRule type="expression" dxfId="597" priority="6">
      <formula>$AR$3="日"</formula>
    </cfRule>
    <cfRule type="expression" dxfId="596" priority="7">
      <formula>$AR$3="土"</formula>
    </cfRule>
  </conditionalFormatting>
  <conditionalFormatting sqref="AQ2:AQ427">
    <cfRule type="expression" dxfId="595" priority="8">
      <formula>$AQ$3="日"</formula>
    </cfRule>
    <cfRule type="expression" dxfId="594" priority="9">
      <formula>$AQ$3="土"</formula>
    </cfRule>
  </conditionalFormatting>
  <conditionalFormatting sqref="AP2:AP427">
    <cfRule type="expression" dxfId="593" priority="10">
      <formula>$AP$3="日"</formula>
    </cfRule>
    <cfRule type="expression" dxfId="592" priority="11">
      <formula>$AP$3="土"</formula>
    </cfRule>
  </conditionalFormatting>
  <conditionalFormatting sqref="AO2:AO427">
    <cfRule type="expression" dxfId="591" priority="12">
      <formula>$AO$3="日"</formula>
    </cfRule>
    <cfRule type="expression" dxfId="590" priority="13">
      <formula>$AO$3="土"</formula>
    </cfRule>
  </conditionalFormatting>
  <conditionalFormatting sqref="AN2:AN427">
    <cfRule type="expression" dxfId="589" priority="14">
      <formula>$AN$3="日"</formula>
    </cfRule>
    <cfRule type="expression" dxfId="588" priority="15">
      <formula>$AN$3="土"</formula>
    </cfRule>
  </conditionalFormatting>
  <conditionalFormatting sqref="AM2:AM427">
    <cfRule type="expression" dxfId="587" priority="16">
      <formula>$AM$3="日"</formula>
    </cfRule>
    <cfRule type="expression" dxfId="586" priority="17">
      <formula>$AM$3="土"</formula>
    </cfRule>
  </conditionalFormatting>
  <conditionalFormatting sqref="AL2:AL427">
    <cfRule type="expression" dxfId="585" priority="18">
      <formula>$AL$3="日"</formula>
    </cfRule>
    <cfRule type="expression" dxfId="584" priority="19">
      <formula>$AL$3="土"</formula>
    </cfRule>
  </conditionalFormatting>
  <conditionalFormatting sqref="AK2:AK427">
    <cfRule type="expression" dxfId="583" priority="20">
      <formula>$AK$3="日"</formula>
    </cfRule>
    <cfRule type="expression" dxfId="582" priority="21">
      <formula>$AK$3="土"</formula>
    </cfRule>
  </conditionalFormatting>
  <conditionalFormatting sqref="AJ2:AJ427">
    <cfRule type="expression" dxfId="581" priority="22">
      <formula>$AJ$3="日"</formula>
    </cfRule>
    <cfRule type="expression" dxfId="580" priority="23">
      <formula>$AJ$3="土"</formula>
    </cfRule>
  </conditionalFormatting>
  <conditionalFormatting sqref="AI2:AI427">
    <cfRule type="expression" dxfId="579" priority="24">
      <formula>$AI$3="日"</formula>
    </cfRule>
    <cfRule type="expression" dxfId="578" priority="25">
      <formula>$AI$3="土"</formula>
    </cfRule>
  </conditionalFormatting>
  <conditionalFormatting sqref="AH2:AH427">
    <cfRule type="expression" dxfId="577" priority="26">
      <formula>$AH$3="日"</formula>
    </cfRule>
    <cfRule type="expression" dxfId="576" priority="27">
      <formula>$AH$3="土"</formula>
    </cfRule>
  </conditionalFormatting>
  <conditionalFormatting sqref="AG2:AG427">
    <cfRule type="expression" dxfId="575" priority="28">
      <formula>$AG$3="日"</formula>
    </cfRule>
    <cfRule type="expression" dxfId="574" priority="29">
      <formula>$AG$3="土"</formula>
    </cfRule>
  </conditionalFormatting>
  <conditionalFormatting sqref="AF2:AF427">
    <cfRule type="expression" dxfId="573" priority="30">
      <formula>$AF$3="日"</formula>
    </cfRule>
    <cfRule type="expression" dxfId="572" priority="31">
      <formula>$AF$3="土"</formula>
    </cfRule>
  </conditionalFormatting>
  <conditionalFormatting sqref="AE2:AE427">
    <cfRule type="expression" dxfId="571" priority="32">
      <formula>$AE$3="日"</formula>
    </cfRule>
    <cfRule type="expression" dxfId="570" priority="33">
      <formula>$AE$3="土"</formula>
    </cfRule>
  </conditionalFormatting>
  <conditionalFormatting sqref="AD2:AD427">
    <cfRule type="expression" dxfId="569" priority="34">
      <formula>$AD$3="日"</formula>
    </cfRule>
    <cfRule type="expression" dxfId="568" priority="35">
      <formula>$AD$3="土"</formula>
    </cfRule>
  </conditionalFormatting>
  <conditionalFormatting sqref="AC2:AC427">
    <cfRule type="expression" dxfId="567" priority="36">
      <formula>$AC$3="日"</formula>
    </cfRule>
    <cfRule type="expression" dxfId="566" priority="37">
      <formula>$AC$3="土"</formula>
    </cfRule>
  </conditionalFormatting>
  <conditionalFormatting sqref="AB2:AB427">
    <cfRule type="expression" dxfId="565" priority="38">
      <formula>$AB$3="日"</formula>
    </cfRule>
    <cfRule type="expression" dxfId="564" priority="39">
      <formula>$AB$3="土"</formula>
    </cfRule>
  </conditionalFormatting>
  <conditionalFormatting sqref="AA2:AA427">
    <cfRule type="expression" dxfId="563" priority="40">
      <formula>$AA$3="日"</formula>
    </cfRule>
    <cfRule type="expression" dxfId="562" priority="41">
      <formula>$AA$3="土"</formula>
    </cfRule>
  </conditionalFormatting>
  <conditionalFormatting sqref="Z2:Z427">
    <cfRule type="expression" dxfId="561" priority="42">
      <formula>$Z$3="日"</formula>
    </cfRule>
    <cfRule type="expression" dxfId="560" priority="43">
      <formula>$Z$3="土"</formula>
    </cfRule>
  </conditionalFormatting>
  <conditionalFormatting sqref="Y2:Y427">
    <cfRule type="expression" dxfId="559" priority="44">
      <formula>$Y$3="日"</formula>
    </cfRule>
    <cfRule type="expression" dxfId="558" priority="45">
      <formula>$Y$3="土"</formula>
    </cfRule>
  </conditionalFormatting>
  <conditionalFormatting sqref="X2:X427">
    <cfRule type="expression" dxfId="557" priority="46">
      <formula>$X$3="日"</formula>
    </cfRule>
    <cfRule type="expression" dxfId="556" priority="47">
      <formula>$X$3="土"</formula>
    </cfRule>
  </conditionalFormatting>
  <conditionalFormatting sqref="W2:W427">
    <cfRule type="expression" dxfId="555" priority="48">
      <formula>$W$3="日"</formula>
    </cfRule>
    <cfRule type="expression" dxfId="554" priority="49">
      <formula>$W$3="土"</formula>
    </cfRule>
  </conditionalFormatting>
  <conditionalFormatting sqref="V2:V427">
    <cfRule type="expression" dxfId="553" priority="50">
      <formula>$V$3="日"</formula>
    </cfRule>
    <cfRule type="expression" dxfId="552" priority="51">
      <formula>$V$3="土"</formula>
    </cfRule>
  </conditionalFormatting>
  <conditionalFormatting sqref="U2:U427">
    <cfRule type="expression" dxfId="551" priority="52">
      <formula>$U$3="日"</formula>
    </cfRule>
    <cfRule type="expression" dxfId="550" priority="53">
      <formula>$U$3="土"</formula>
    </cfRule>
  </conditionalFormatting>
  <conditionalFormatting sqref="T2:T427">
    <cfRule type="expression" dxfId="549" priority="54">
      <formula>$T$3="日"</formula>
    </cfRule>
    <cfRule type="expression" dxfId="548" priority="55">
      <formula>$T$3="土"</formula>
    </cfRule>
  </conditionalFormatting>
  <conditionalFormatting sqref="S2:S427">
    <cfRule type="expression" dxfId="547" priority="56">
      <formula>$S$3="日"</formula>
    </cfRule>
    <cfRule type="expression" dxfId="546" priority="57">
      <formula>$S$3="土"</formula>
    </cfRule>
  </conditionalFormatting>
  <conditionalFormatting sqref="R2:R427">
    <cfRule type="expression" dxfId="545" priority="58">
      <formula>$R$3="日"</formula>
    </cfRule>
    <cfRule type="expression" dxfId="544" priority="59">
      <formula>$R$3="土"</formula>
    </cfRule>
  </conditionalFormatting>
  <conditionalFormatting sqref="Q2:Q427">
    <cfRule type="expression" dxfId="543" priority="60">
      <formula>$Q$3="日"</formula>
    </cfRule>
    <cfRule type="expression" dxfId="542" priority="61">
      <formula>$Q$3="土"</formula>
    </cfRule>
  </conditionalFormatting>
  <conditionalFormatting sqref="O2:O427">
    <cfRule type="expression" dxfId="541" priority="62">
      <formula>$O$3="日"</formula>
    </cfRule>
    <cfRule type="expression" dxfId="540" priority="63">
      <formula>$O$3="土"</formula>
    </cfRule>
  </conditionalFormatting>
  <conditionalFormatting sqref="N2:N427">
    <cfRule type="expression" dxfId="539" priority="64">
      <formula>$N$3="日"</formula>
    </cfRule>
    <cfRule type="expression" dxfId="538" priority="65">
      <formula>$N$3="土"</formula>
    </cfRule>
  </conditionalFormatting>
  <conditionalFormatting sqref="P2:P427">
    <cfRule type="expression" dxfId="537" priority="66">
      <formula>$P$3="日"</formula>
    </cfRule>
    <cfRule type="expression" dxfId="536" priority="67">
      <formula>$P$3="土"</formula>
    </cfRule>
  </conditionalFormatting>
  <dataValidations count="4">
    <dataValidation type="list" allowBlank="1" showInputMessage="1" showErrorMessage="1" sqref="I4:I403">
      <formula1>$AW$4:$AW$6</formula1>
    </dataValidation>
    <dataValidation type="list" allowBlank="1" showInputMessage="1" showErrorMessage="1" sqref="H4:H403">
      <formula1>$AV$4:$AV$7</formula1>
    </dataValidation>
    <dataValidation showDropDown="1" showInputMessage="1" showErrorMessage="1" sqref="N404:AR415"/>
    <dataValidation type="list" allowBlank="1" showInputMessage="1" showErrorMessage="1" sqref="N5:AR5 N11:AR11 N99:AR99 N97:AR97 N95:AR95 N93:AR93 N91:AR91 N89:AR89 N87:AR87 N85:AR85 N83:AR83 N81:AR81 N79:AR79 N77:AR77 N75:AR75 N73:AR73 N71:AR71 N69:AR69 N67:AR67 N65:AR65 N63:AR63 N61:AR61 N403:AR403 N59:AR59 N57:AR57 N55:AR55 N53:AR53 N51:AR51 N49:AR49 N47:AR47 N45:AR45 N43:AR43 N41:AR41 N39:AR39 N37:AR37 N35:AR35 N33:AR33 N31:AR31 N29:AR29 N27:AR27 N25:AR25 N23:AR23 N21:AR21 N19:AR19 N17:AR17 N15:AR15 N13:AR13 N9:AR9 N7:AR7 N401:AR401 N101:AR101 N105:AR105 N107:AR107 N109:AR109 N111:AR111 N113:AR113 N115:AR115 N117:AR117 N119:AR119 N121:AR121 N123:AR123 N125:AR125 N127:AR127 N129:AR129 N131:AR131 N133:AR133 N135:AR135 N137:AR137 N139:AR139 N141:AR141 N143:AR143 N145:AR145 N147:AR147 N149:AR149 N151:AR151 N153:AR153 N155:AR155 N157:AR157 N159:AR159 N161:AR161 N163:AR163 N165:AR165 N167:AR167 N169:AR169 N171:AR171 N173:AR173 N175:AR175 N177:AR177 N179:AR179 N181:AR181 N183:AR183 N185:AR185 N187:AR187 N189:AR189 N191:AR191 N193:AR193 N195:AR195 N197:AR197 N199:AR199 N201:AR201 N203:AR203 N205:AR205 N207:AR207 N209:AR209 N211:AR211 N213:AR213 N215:AR215 N217:AR217 N219:AR219 N221:AR221 N223:AR223 N225:AR225 N227:AR227 N229:AR229 N231:AR231 N233:AR233 N235:AR235 N237:AR237 N239:AR239 N241:AR241 N243:AR243 N245:AR245 N247:AR247 N249:AR249 N251:AR251 N253:AR253 N255:AR255 N257:AR257 N259:AR259 N261:AR261 N263:AR263 N265:AR265 N267:AR267 N269:AR269 N271:AR271 N273:AR273 N275:AR275 N277:AR277 N279:AR279 N281:AR281 N283:AR283 N285:AR285 N287:AR287 N289:AR289 N291:AR291 N293:AR293 N295:AR295 N297:AR297 N299:AR299 N301:AR301 N303:AR303 N305:AR305 N307:AR307 N309:AR309 N311:AR311 N313:AR313 N315:AR315 N317:AR317 N319:AR319 N321:AR321 N323:AR323 N325:AR325 N327:AR327 N329:AR329 N331:AR331 N333:AR333 N335:AR335 N337:AR337 N339:AR339 N341:AR341 N343:AR343 N345:AR345 N347:AR347 N349:AR349 N351:AR351 N353:AR353 N355:AR355 N357:AR357 N359:AR359 N361:AR361 N363:AR363 N365:AR365 N367:AR367 N369:AR369 N371:AR371 N373:AR373 N375:AR375 N377:AR377 N379:AR379 N381:AR381 N383:AR383 N385:AR385 N387:AR387 N389:AR389 N391:AR391 N393:AR393 N395:AR395 N397:AR397 N399:AR399 N103:AR103">
      <formula1>$AU$4:$AU$6</formula1>
    </dataValidation>
  </dataValidations>
  <pageMargins left="0.31496062992125984" right="0.39370078740157483" top="0.82677165354330717" bottom="0.59055118110236227" header="0.51181102362204722" footer="0.51181102362204722"/>
  <pageSetup paperSize="9" scale="75" orientation="landscape" r:id="rId1"/>
  <headerFooter alignWithMargins="0">
    <oddHeader>&amp;L&amp;"ＭＳ Ｐ明朝,標準"第22号様式&amp;C&amp;"ＭＳ Ｐ明朝,標準"&amp;14横浜保育室事業一時保育事業実施状況報告書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8" tint="0.79998168889431442"/>
    <pageSetUpPr autoPageBreaks="0"/>
  </sheetPr>
  <dimension ref="A1:AW430"/>
  <sheetViews>
    <sheetView showGridLines="0" showZeros="0" showRuler="0" zoomScaleNormal="100" workbookViewId="0">
      <pane xSplit="13" ySplit="3" topLeftCell="AN4" activePane="bottomRight" state="frozen"/>
      <selection pane="topRight" activeCell="L1" sqref="L1"/>
      <selection pane="bottomLeft" activeCell="A4" sqref="A4"/>
      <selection pane="bottomRight" activeCell="AT5" sqref="AT5"/>
    </sheetView>
  </sheetViews>
  <sheetFormatPr defaultRowHeight="13.5"/>
  <cols>
    <col min="1" max="1" width="4.25" style="8" customWidth="1"/>
    <col min="2" max="3" width="13.125" style="8" customWidth="1"/>
    <col min="4" max="4" width="10.5" style="80" bestFit="1" customWidth="1"/>
    <col min="5" max="5" width="8.875" style="8" bestFit="1" customWidth="1"/>
    <col min="6" max="9" width="3.75" style="8" customWidth="1"/>
    <col min="10" max="10" width="19.25" style="81" customWidth="1"/>
    <col min="11" max="11" width="10.75" style="81" hidden="1" customWidth="1"/>
    <col min="12" max="12" width="2.875" style="81" hidden="1" customWidth="1"/>
    <col min="13" max="13" width="2.25" style="81" hidden="1" customWidth="1"/>
    <col min="14" max="44" width="5.75" style="8" customWidth="1"/>
    <col min="45" max="45" width="7.375" style="8" customWidth="1"/>
    <col min="46" max="47" width="9" style="8"/>
    <col min="48" max="48" width="9.5" style="8" bestFit="1" customWidth="1"/>
    <col min="49" max="16384" width="9" style="8"/>
  </cols>
  <sheetData>
    <row r="1" spans="1:49" ht="19.5" customHeight="1" thickBot="1">
      <c r="A1" s="6"/>
      <c r="B1" s="27">
        <v>2021</v>
      </c>
      <c r="C1" s="28"/>
      <c r="D1" s="93" t="s">
        <v>69</v>
      </c>
      <c r="E1" s="6" t="s">
        <v>40</v>
      </c>
      <c r="F1" s="124" t="s">
        <v>14</v>
      </c>
      <c r="G1" s="124"/>
      <c r="H1" s="105"/>
      <c r="I1" s="105"/>
      <c r="J1" s="98">
        <f>実績報告表!N1</f>
        <v>0</v>
      </c>
      <c r="K1" s="30"/>
      <c r="L1" s="30"/>
      <c r="M1" s="30"/>
      <c r="N1" s="124" t="s">
        <v>105</v>
      </c>
      <c r="O1" s="124"/>
      <c r="P1" s="101">
        <f>実績報告表!S1</f>
        <v>11</v>
      </c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7"/>
      <c r="AQ1" s="6"/>
      <c r="AR1" s="6"/>
      <c r="AS1" s="6"/>
      <c r="AV1" s="31" t="s">
        <v>42</v>
      </c>
    </row>
    <row r="2" spans="1:49" ht="13.5" customHeight="1">
      <c r="A2" s="111" t="s">
        <v>0</v>
      </c>
      <c r="B2" s="130" t="s">
        <v>1</v>
      </c>
      <c r="C2" s="130" t="s">
        <v>38</v>
      </c>
      <c r="D2" s="132" t="s">
        <v>39</v>
      </c>
      <c r="E2" s="134" t="s">
        <v>110</v>
      </c>
      <c r="F2" s="119" t="s">
        <v>7</v>
      </c>
      <c r="G2" s="119" t="s">
        <v>22</v>
      </c>
      <c r="H2" s="119" t="s">
        <v>51</v>
      </c>
      <c r="I2" s="119" t="s">
        <v>55</v>
      </c>
      <c r="J2" s="106"/>
      <c r="K2" s="121" t="s">
        <v>44</v>
      </c>
      <c r="L2" s="123" t="s">
        <v>45</v>
      </c>
      <c r="M2" s="125" t="s">
        <v>65</v>
      </c>
      <c r="N2" s="1">
        <v>1</v>
      </c>
      <c r="O2" s="2">
        <v>2</v>
      </c>
      <c r="P2" s="2">
        <v>3</v>
      </c>
      <c r="Q2" s="2">
        <v>4</v>
      </c>
      <c r="R2" s="2">
        <v>5</v>
      </c>
      <c r="S2" s="2">
        <v>6</v>
      </c>
      <c r="T2" s="2">
        <v>7</v>
      </c>
      <c r="U2" s="2">
        <v>8</v>
      </c>
      <c r="V2" s="2">
        <v>9</v>
      </c>
      <c r="W2" s="2">
        <v>10</v>
      </c>
      <c r="X2" s="2">
        <v>11</v>
      </c>
      <c r="Y2" s="2">
        <v>12</v>
      </c>
      <c r="Z2" s="2">
        <v>13</v>
      </c>
      <c r="AA2" s="2">
        <v>14</v>
      </c>
      <c r="AB2" s="2">
        <v>15</v>
      </c>
      <c r="AC2" s="2">
        <v>16</v>
      </c>
      <c r="AD2" s="2">
        <v>17</v>
      </c>
      <c r="AE2" s="2">
        <v>18</v>
      </c>
      <c r="AF2" s="2">
        <v>19</v>
      </c>
      <c r="AG2" s="2">
        <v>20</v>
      </c>
      <c r="AH2" s="2">
        <v>21</v>
      </c>
      <c r="AI2" s="2">
        <v>22</v>
      </c>
      <c r="AJ2" s="2">
        <v>23</v>
      </c>
      <c r="AK2" s="2">
        <v>24</v>
      </c>
      <c r="AL2" s="2">
        <v>25</v>
      </c>
      <c r="AM2" s="2">
        <v>26</v>
      </c>
      <c r="AN2" s="2">
        <v>27</v>
      </c>
      <c r="AO2" s="2">
        <v>28</v>
      </c>
      <c r="AP2" s="2">
        <v>29</v>
      </c>
      <c r="AQ2" s="2">
        <v>30</v>
      </c>
      <c r="AR2" s="2">
        <v>31</v>
      </c>
      <c r="AS2" s="127" t="s">
        <v>4</v>
      </c>
      <c r="AT2" s="109" t="s">
        <v>20</v>
      </c>
      <c r="AV2" s="8" t="s">
        <v>43</v>
      </c>
    </row>
    <row r="3" spans="1:49" ht="15.75" customHeight="1" thickBot="1">
      <c r="A3" s="129"/>
      <c r="B3" s="131"/>
      <c r="C3" s="131"/>
      <c r="D3" s="133"/>
      <c r="E3" s="135"/>
      <c r="F3" s="120"/>
      <c r="G3" s="120"/>
      <c r="H3" s="120"/>
      <c r="I3" s="120"/>
      <c r="J3" s="107"/>
      <c r="K3" s="122"/>
      <c r="L3" s="124"/>
      <c r="M3" s="126"/>
      <c r="N3" s="3" t="str">
        <f>IF(WEEKDAY(DATE($B$1,$D$1,N2),1)=1,"日",IF(WEEKDAY(DATE($B$1,$D$1,N2),1)=2,"月",IF(WEEKDAY(DATE($B$1,$D$1,N2),1)=3,"火",IF(WEEKDAY(DATE($B$1,$D$1,N2),1)=4,"水",IF(WEEKDAY(DATE($B$1,$D$1,N2),1)=5,"木",IF(WEEKDAY(DATE($B$1,$D$1,N2),1)=6,"金",IF(WEEKDAY(DATE($B$1,$D$1,N2),1)=7,"土","ER")))))))</f>
        <v>日</v>
      </c>
      <c r="O3" s="4" t="str">
        <f t="shared" ref="O3:AR3" si="0">IF(WEEKDAY(DATE($B$1,$D$1,O2),1)=1,"日",IF(WEEKDAY(DATE($B$1,$D$1,O2),1)=2,"月",IF(WEEKDAY(DATE($B$1,$D$1,O2),1)=3,"火",IF(WEEKDAY(DATE($B$1,$D$1,O2),1)=4,"水",IF(WEEKDAY(DATE($B$1,$D$1,O2),1)=5,"木",IF(WEEKDAY(DATE($B$1,$D$1,O2),1)=6,"金",IF(WEEKDAY(DATE($B$1,$D$1,O2),1)=7,"土","ER")))))))</f>
        <v>月</v>
      </c>
      <c r="P3" s="4" t="str">
        <f>IF(WEEKDAY(DATE($B$1,$D$1,P2),1)=1,"日",IF(WEEKDAY(DATE($B$1,$D$1,P2),1)=2,"月",IF(WEEKDAY(DATE($B$1,$D$1,P2),1)=3,"火",IF(WEEKDAY(DATE($B$1,$D$1,P2),1)=4,"水",IF(WEEKDAY(DATE($B$1,$D$1,P2),1)=5,"木",IF(WEEKDAY(DATE($B$1,$D$1,P2),1)=6,"金",IF(WEEKDAY(DATE($B$1,$D$1,P2),1)=7,"土","ER")))))))</f>
        <v>火</v>
      </c>
      <c r="Q3" s="4" t="str">
        <f t="shared" si="0"/>
        <v>水</v>
      </c>
      <c r="R3" s="4" t="str">
        <f t="shared" si="0"/>
        <v>木</v>
      </c>
      <c r="S3" s="4" t="str">
        <f t="shared" si="0"/>
        <v>金</v>
      </c>
      <c r="T3" s="4" t="str">
        <f t="shared" si="0"/>
        <v>土</v>
      </c>
      <c r="U3" s="4" t="str">
        <f t="shared" si="0"/>
        <v>日</v>
      </c>
      <c r="V3" s="4" t="str">
        <f t="shared" si="0"/>
        <v>月</v>
      </c>
      <c r="W3" s="4" t="str">
        <f t="shared" si="0"/>
        <v>火</v>
      </c>
      <c r="X3" s="4" t="str">
        <f t="shared" si="0"/>
        <v>水</v>
      </c>
      <c r="Y3" s="4" t="str">
        <f t="shared" si="0"/>
        <v>木</v>
      </c>
      <c r="Z3" s="4" t="str">
        <f t="shared" si="0"/>
        <v>金</v>
      </c>
      <c r="AA3" s="4" t="str">
        <f t="shared" si="0"/>
        <v>土</v>
      </c>
      <c r="AB3" s="4" t="str">
        <f t="shared" si="0"/>
        <v>日</v>
      </c>
      <c r="AC3" s="4" t="str">
        <f t="shared" si="0"/>
        <v>月</v>
      </c>
      <c r="AD3" s="4" t="str">
        <f t="shared" si="0"/>
        <v>火</v>
      </c>
      <c r="AE3" s="4" t="str">
        <f t="shared" si="0"/>
        <v>水</v>
      </c>
      <c r="AF3" s="4" t="str">
        <f t="shared" si="0"/>
        <v>木</v>
      </c>
      <c r="AG3" s="4" t="str">
        <f t="shared" si="0"/>
        <v>金</v>
      </c>
      <c r="AH3" s="4" t="str">
        <f t="shared" si="0"/>
        <v>土</v>
      </c>
      <c r="AI3" s="4" t="str">
        <f t="shared" si="0"/>
        <v>日</v>
      </c>
      <c r="AJ3" s="4" t="str">
        <f t="shared" si="0"/>
        <v>月</v>
      </c>
      <c r="AK3" s="4" t="str">
        <f t="shared" si="0"/>
        <v>火</v>
      </c>
      <c r="AL3" s="4" t="str">
        <f t="shared" si="0"/>
        <v>水</v>
      </c>
      <c r="AM3" s="4" t="str">
        <f t="shared" si="0"/>
        <v>木</v>
      </c>
      <c r="AN3" s="4" t="str">
        <f t="shared" si="0"/>
        <v>金</v>
      </c>
      <c r="AO3" s="4" t="str">
        <f t="shared" si="0"/>
        <v>土</v>
      </c>
      <c r="AP3" s="4" t="str">
        <f t="shared" si="0"/>
        <v>日</v>
      </c>
      <c r="AQ3" s="4" t="str">
        <f t="shared" si="0"/>
        <v>月</v>
      </c>
      <c r="AR3" s="4" t="str">
        <f t="shared" si="0"/>
        <v>火</v>
      </c>
      <c r="AS3" s="128"/>
      <c r="AT3" s="110"/>
    </row>
    <row r="4" spans="1:49" ht="21" customHeight="1">
      <c r="A4" s="111">
        <v>1</v>
      </c>
      <c r="B4" s="113"/>
      <c r="C4" s="113"/>
      <c r="D4" s="115"/>
      <c r="E4" s="136" t="str">
        <f>IF(D4=""," ",DATEDIF(D4,K4,"Y")&amp;"歳"&amp;DATEDIF(D4,K4,"YM")&amp;"カ月")</f>
        <v xml:space="preserve"> </v>
      </c>
      <c r="F4" s="117"/>
      <c r="G4" s="117"/>
      <c r="H4" s="117"/>
      <c r="I4" s="117"/>
      <c r="J4" s="34" t="s">
        <v>8</v>
      </c>
      <c r="K4" s="139">
        <f>DATE($B1,$D1,1)</f>
        <v>44409</v>
      </c>
      <c r="L4" s="139">
        <f>DATEDIF(D4,K4,"Y")</f>
        <v>121</v>
      </c>
      <c r="M4" s="121" t="str">
        <f>IF(L4=0,"○",IF(L4=1,"△",IF(L4=2,"□",IF(L4=3,"◇","×"))))</f>
        <v>×</v>
      </c>
      <c r="N4" s="82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  <c r="AR4" s="83"/>
      <c r="AS4" s="35">
        <f>SUM(N4:AR4)</f>
        <v>0</v>
      </c>
      <c r="AT4" s="36">
        <f>COUNT(N4:AR4)</f>
        <v>0</v>
      </c>
      <c r="AU4" s="37" t="s">
        <v>25</v>
      </c>
      <c r="AV4" s="37"/>
    </row>
    <row r="5" spans="1:49" ht="21" customHeight="1" thickBot="1">
      <c r="A5" s="112"/>
      <c r="B5" s="114"/>
      <c r="C5" s="114"/>
      <c r="D5" s="116"/>
      <c r="E5" s="137"/>
      <c r="F5" s="118"/>
      <c r="G5" s="118"/>
      <c r="H5" s="118"/>
      <c r="I5" s="118"/>
      <c r="J5" s="38" t="s">
        <v>24</v>
      </c>
      <c r="K5" s="140"/>
      <c r="L5" s="141"/>
      <c r="M5" s="142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39" t="str">
        <f>IF(AT4=AT5,"○","×")</f>
        <v>○</v>
      </c>
      <c r="AT5" s="36">
        <f>COUNTIF(N5:AR5,"ａ")+COUNTIF(N5:AR5,"ｂ")+COUNTIF(N5:AR5,"ｃ")</f>
        <v>0</v>
      </c>
      <c r="AU5" s="37" t="s">
        <v>26</v>
      </c>
      <c r="AV5" s="37" t="s">
        <v>13</v>
      </c>
      <c r="AW5" s="8" t="s">
        <v>57</v>
      </c>
    </row>
    <row r="6" spans="1:49" ht="21" customHeight="1">
      <c r="A6" s="143">
        <v>2</v>
      </c>
      <c r="B6" s="145"/>
      <c r="C6" s="145"/>
      <c r="D6" s="146"/>
      <c r="E6" s="137" t="str">
        <f>IF(D6=""," ",DATEDIF(D6,K6,"Y")&amp;"歳"&amp;DATEDIF(D6,K6,"YM")&amp;"カ月")</f>
        <v xml:space="preserve"> </v>
      </c>
      <c r="F6" s="138"/>
      <c r="G6" s="138"/>
      <c r="H6" s="138"/>
      <c r="I6" s="138"/>
      <c r="J6" s="40" t="s">
        <v>8</v>
      </c>
      <c r="K6" s="139">
        <f>DATE($B1,$D1,1)</f>
        <v>44409</v>
      </c>
      <c r="L6" s="139">
        <f>DATEDIF(D6,K6,"Y")</f>
        <v>121</v>
      </c>
      <c r="M6" s="121" t="str">
        <f t="shared" ref="M6" si="1">IF(L6=0,"○",IF(L6=1,"△",IF(L6=2,"□",IF(L6=3,"◇","×"))))</f>
        <v>×</v>
      </c>
      <c r="N6" s="85"/>
      <c r="O6" s="85"/>
      <c r="P6" s="85"/>
      <c r="Q6" s="85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41">
        <f>SUM(N6:AR6)</f>
        <v>0</v>
      </c>
      <c r="AT6" s="36">
        <f t="shared" ref="AT6" si="2">COUNT(N6:AR6)</f>
        <v>0</v>
      </c>
      <c r="AU6" s="37" t="s">
        <v>27</v>
      </c>
      <c r="AV6" s="37" t="s">
        <v>12</v>
      </c>
      <c r="AW6" s="8" t="s">
        <v>56</v>
      </c>
    </row>
    <row r="7" spans="1:49" ht="21" customHeight="1" thickBot="1">
      <c r="A7" s="144"/>
      <c r="B7" s="114"/>
      <c r="C7" s="114"/>
      <c r="D7" s="116"/>
      <c r="E7" s="137"/>
      <c r="F7" s="118"/>
      <c r="G7" s="118"/>
      <c r="H7" s="118"/>
      <c r="I7" s="118"/>
      <c r="J7" s="38" t="s">
        <v>24</v>
      </c>
      <c r="K7" s="140"/>
      <c r="L7" s="141"/>
      <c r="M7" s="142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39" t="str">
        <f>IF(AT6=AT7,"○","×")</f>
        <v>○</v>
      </c>
      <c r="AT7" s="36">
        <f t="shared" ref="AT7" si="3">COUNTIF(N7:AR7,"ａ")+COUNTIF(N7:AR7,"ｂ")+COUNTIF(N7:AR7,"ｃ")</f>
        <v>0</v>
      </c>
      <c r="AV7" s="37" t="s">
        <v>11</v>
      </c>
    </row>
    <row r="8" spans="1:49" ht="21" customHeight="1">
      <c r="A8" s="143">
        <v>3</v>
      </c>
      <c r="B8" s="145"/>
      <c r="C8" s="145"/>
      <c r="D8" s="146"/>
      <c r="E8" s="137" t="str">
        <f>IF(D8=""," ",DATEDIF(D8,K8,"Y")&amp;"歳"&amp;DATEDIF(D8,K8,"YM")&amp;"カ月")</f>
        <v xml:space="preserve"> </v>
      </c>
      <c r="F8" s="138"/>
      <c r="G8" s="138"/>
      <c r="H8" s="138"/>
      <c r="I8" s="138"/>
      <c r="J8" s="40" t="s">
        <v>8</v>
      </c>
      <c r="K8" s="139">
        <f>DATE($B1,$D1,1)</f>
        <v>44409</v>
      </c>
      <c r="L8" s="139">
        <f>DATEDIF(D8,K8,"Y")</f>
        <v>121</v>
      </c>
      <c r="M8" s="121" t="str">
        <f t="shared" ref="M8" si="4">IF(L8=0,"○",IF(L8=1,"△",IF(L8=2,"□",IF(L8=3,"◇","×"))))</f>
        <v>×</v>
      </c>
      <c r="N8" s="87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108">
        <f>SUM(N8:AR8)</f>
        <v>0</v>
      </c>
      <c r="AT8" s="36">
        <f t="shared" ref="AT8" si="5">COUNT(N8:AR8)</f>
        <v>0</v>
      </c>
    </row>
    <row r="9" spans="1:49" ht="21" customHeight="1" thickBot="1">
      <c r="A9" s="144"/>
      <c r="B9" s="114"/>
      <c r="C9" s="114"/>
      <c r="D9" s="116"/>
      <c r="E9" s="137"/>
      <c r="F9" s="118"/>
      <c r="G9" s="118"/>
      <c r="H9" s="118"/>
      <c r="I9" s="118"/>
      <c r="J9" s="38" t="s">
        <v>24</v>
      </c>
      <c r="K9" s="140"/>
      <c r="L9" s="141"/>
      <c r="M9" s="142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39" t="str">
        <f>IF(AT8=AT9,"○","×")</f>
        <v>○</v>
      </c>
      <c r="AT9" s="36">
        <f t="shared" ref="AT9" si="6">COUNTIF(N9:AR9,"ａ")+COUNTIF(N9:AR9,"ｂ")+COUNTIF(N9:AR9,"ｃ")</f>
        <v>0</v>
      </c>
      <c r="AV9" s="8">
        <v>8</v>
      </c>
    </row>
    <row r="10" spans="1:49" ht="21" customHeight="1">
      <c r="A10" s="143">
        <v>4</v>
      </c>
      <c r="B10" s="145"/>
      <c r="C10" s="145"/>
      <c r="D10" s="146"/>
      <c r="E10" s="137" t="str">
        <f>IF(D10=""," ",DATEDIF(D10,K10,"Y")&amp;"歳"&amp;DATEDIF(D10,K10,"YM")&amp;"カ月")</f>
        <v xml:space="preserve"> </v>
      </c>
      <c r="F10" s="138"/>
      <c r="G10" s="138"/>
      <c r="H10" s="138"/>
      <c r="I10" s="138"/>
      <c r="J10" s="40" t="s">
        <v>8</v>
      </c>
      <c r="K10" s="139">
        <f>DATE($B1,$D1,1)</f>
        <v>44409</v>
      </c>
      <c r="L10" s="139">
        <f>DATEDIF(D10,K10,"Y")</f>
        <v>121</v>
      </c>
      <c r="M10" s="121" t="str">
        <f t="shared" ref="M10" si="7">IF(L10=0,"○",IF(L10=1,"△",IF(L10=2,"□",IF(L10=3,"◇","×"))))</f>
        <v>×</v>
      </c>
      <c r="N10" s="85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88"/>
      <c r="AP10" s="86"/>
      <c r="AQ10" s="86"/>
      <c r="AR10" s="86"/>
      <c r="AS10" s="41">
        <f>SUM(N10:AR10)</f>
        <v>0</v>
      </c>
      <c r="AT10" s="36">
        <f t="shared" ref="AT10" si="8">COUNT(N10:AR10)</f>
        <v>0</v>
      </c>
      <c r="AV10" s="8">
        <v>11</v>
      </c>
    </row>
    <row r="11" spans="1:49" ht="21" customHeight="1" thickBot="1">
      <c r="A11" s="144"/>
      <c r="B11" s="114"/>
      <c r="C11" s="114"/>
      <c r="D11" s="116"/>
      <c r="E11" s="137"/>
      <c r="F11" s="118"/>
      <c r="G11" s="118"/>
      <c r="H11" s="118"/>
      <c r="I11" s="118"/>
      <c r="J11" s="38" t="s">
        <v>24</v>
      </c>
      <c r="K11" s="140"/>
      <c r="L11" s="141"/>
      <c r="M11" s="142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9"/>
      <c r="AP11" s="84"/>
      <c r="AQ11" s="84"/>
      <c r="AR11" s="84"/>
      <c r="AS11" s="39" t="str">
        <f>IF(AT10=AT11,"○","×")</f>
        <v>○</v>
      </c>
      <c r="AT11" s="36">
        <f t="shared" ref="AT11" si="9">COUNTIF(N11:AR11,"ａ")+COUNTIF(N11:AR11,"ｂ")+COUNTIF(N11:AR11,"ｃ")</f>
        <v>0</v>
      </c>
    </row>
    <row r="12" spans="1:49" ht="21" customHeight="1">
      <c r="A12" s="143">
        <v>5</v>
      </c>
      <c r="B12" s="145"/>
      <c r="C12" s="145"/>
      <c r="D12" s="146"/>
      <c r="E12" s="137" t="str">
        <f>IF(D12=""," ",DATEDIF(D12,K12,"Y")&amp;"歳"&amp;DATEDIF(D12,K12,"YM")&amp;"カ月")</f>
        <v xml:space="preserve"> </v>
      </c>
      <c r="F12" s="138"/>
      <c r="G12" s="138"/>
      <c r="H12" s="138"/>
      <c r="I12" s="138"/>
      <c r="J12" s="40" t="s">
        <v>8</v>
      </c>
      <c r="K12" s="139">
        <f>DATE($B1,$D1,1)</f>
        <v>44409</v>
      </c>
      <c r="L12" s="139">
        <f>DATEDIF(D12,K12,"Y")</f>
        <v>121</v>
      </c>
      <c r="M12" s="121" t="str">
        <f t="shared" ref="M12" si="10">IF(L12=0,"○",IF(L12=1,"△",IF(L12=2,"□",IF(L12=3,"◇","×"))))</f>
        <v>×</v>
      </c>
      <c r="N12" s="87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  <c r="AH12" s="86"/>
      <c r="AI12" s="86"/>
      <c r="AJ12" s="86"/>
      <c r="AK12" s="86"/>
      <c r="AL12" s="86"/>
      <c r="AM12" s="86"/>
      <c r="AN12" s="86"/>
      <c r="AO12" s="86"/>
      <c r="AP12" s="86"/>
      <c r="AQ12" s="86"/>
      <c r="AR12" s="86"/>
      <c r="AS12" s="108">
        <f>SUM(N12:AR12)</f>
        <v>0</v>
      </c>
      <c r="AT12" s="36">
        <f t="shared" ref="AT12" si="11">COUNT(N12:AR12)</f>
        <v>0</v>
      </c>
    </row>
    <row r="13" spans="1:49" ht="21" customHeight="1" thickBot="1">
      <c r="A13" s="144"/>
      <c r="B13" s="114"/>
      <c r="C13" s="114"/>
      <c r="D13" s="116"/>
      <c r="E13" s="137"/>
      <c r="F13" s="118"/>
      <c r="G13" s="118"/>
      <c r="H13" s="118"/>
      <c r="I13" s="118"/>
      <c r="J13" s="38" t="s">
        <v>24</v>
      </c>
      <c r="K13" s="140"/>
      <c r="L13" s="141"/>
      <c r="M13" s="142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39" t="str">
        <f>IF(AT12=AT13,"○","×")</f>
        <v>○</v>
      </c>
      <c r="AT13" s="36">
        <f t="shared" ref="AT13" si="12">COUNTIF(N13:AR13,"ａ")+COUNTIF(N13:AR13,"ｂ")+COUNTIF(N13:AR13,"ｃ")</f>
        <v>0</v>
      </c>
    </row>
    <row r="14" spans="1:49" ht="21" customHeight="1">
      <c r="A14" s="143">
        <v>6</v>
      </c>
      <c r="B14" s="145"/>
      <c r="C14" s="145"/>
      <c r="D14" s="146"/>
      <c r="E14" s="137" t="str">
        <f>IF(D14=""," ",DATEDIF(D14,K14,"Y")&amp;"歳"&amp;DATEDIF(D14,K14,"YM")&amp;"カ月")</f>
        <v xml:space="preserve"> </v>
      </c>
      <c r="F14" s="138"/>
      <c r="G14" s="138"/>
      <c r="H14" s="138"/>
      <c r="I14" s="138"/>
      <c r="J14" s="40" t="s">
        <v>8</v>
      </c>
      <c r="K14" s="139">
        <f>DATE($B1,$D1,1)</f>
        <v>44409</v>
      </c>
      <c r="L14" s="139">
        <f>DATEDIF(D14,K14,"Y")</f>
        <v>121</v>
      </c>
      <c r="M14" s="121" t="str">
        <f t="shared" ref="M14" si="13">IF(L14=0,"○",IF(L14=1,"△",IF(L14=2,"□",IF(L14=3,"◇","×"))))</f>
        <v>×</v>
      </c>
      <c r="N14" s="85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41">
        <f>SUM(N14:AR14)</f>
        <v>0</v>
      </c>
      <c r="AT14" s="36">
        <f t="shared" ref="AT14" si="14">COUNT(N14:AR14)</f>
        <v>0</v>
      </c>
    </row>
    <row r="15" spans="1:49" ht="21" customHeight="1" thickBot="1">
      <c r="A15" s="144"/>
      <c r="B15" s="114"/>
      <c r="C15" s="114"/>
      <c r="D15" s="116"/>
      <c r="E15" s="137"/>
      <c r="F15" s="118"/>
      <c r="G15" s="118"/>
      <c r="H15" s="118"/>
      <c r="I15" s="118"/>
      <c r="J15" s="38" t="s">
        <v>24</v>
      </c>
      <c r="K15" s="140"/>
      <c r="L15" s="141"/>
      <c r="M15" s="142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39" t="str">
        <f>IF(AT14=AT15,"○","×")</f>
        <v>○</v>
      </c>
      <c r="AT15" s="36">
        <f t="shared" ref="AT15" si="15">COUNTIF(N15:AR15,"ａ")+COUNTIF(N15:AR15,"ｂ")+COUNTIF(N15:AR15,"ｃ")</f>
        <v>0</v>
      </c>
    </row>
    <row r="16" spans="1:49" ht="21" customHeight="1">
      <c r="A16" s="143">
        <v>7</v>
      </c>
      <c r="B16" s="145"/>
      <c r="C16" s="145"/>
      <c r="D16" s="146"/>
      <c r="E16" s="137" t="str">
        <f>IF(D16=""," ",DATEDIF(D16,K16,"Y")&amp;"歳"&amp;DATEDIF(D16,K16,"YM")&amp;"カ月")</f>
        <v xml:space="preserve"> </v>
      </c>
      <c r="F16" s="138"/>
      <c r="G16" s="138"/>
      <c r="H16" s="138"/>
      <c r="I16" s="138"/>
      <c r="J16" s="40" t="s">
        <v>8</v>
      </c>
      <c r="K16" s="139">
        <f>DATE($B1,$D1,1)</f>
        <v>44409</v>
      </c>
      <c r="L16" s="139">
        <f>DATEDIF(D16,K16,"Y")</f>
        <v>121</v>
      </c>
      <c r="M16" s="121" t="str">
        <f t="shared" ref="M16" si="16">IF(L16=0,"○",IF(L16=1,"△",IF(L16=2,"□",IF(L16=3,"◇","×"))))</f>
        <v>×</v>
      </c>
      <c r="N16" s="87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108">
        <f>SUM(N16:AR16)</f>
        <v>0</v>
      </c>
      <c r="AT16" s="36">
        <f t="shared" ref="AT16" si="17">COUNT(N16:AR16)</f>
        <v>0</v>
      </c>
    </row>
    <row r="17" spans="1:46" ht="21" customHeight="1" thickBot="1">
      <c r="A17" s="144"/>
      <c r="B17" s="114"/>
      <c r="C17" s="114"/>
      <c r="D17" s="116"/>
      <c r="E17" s="137"/>
      <c r="F17" s="118"/>
      <c r="G17" s="118"/>
      <c r="H17" s="118"/>
      <c r="I17" s="118"/>
      <c r="J17" s="38" t="s">
        <v>24</v>
      </c>
      <c r="K17" s="140"/>
      <c r="L17" s="141"/>
      <c r="M17" s="142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39" t="str">
        <f>IF(AT16=AT17,"○","×")</f>
        <v>○</v>
      </c>
      <c r="AT17" s="36">
        <f t="shared" ref="AT17" si="18">COUNTIF(N17:AR17,"ａ")+COUNTIF(N17:AR17,"ｂ")+COUNTIF(N17:AR17,"ｃ")</f>
        <v>0</v>
      </c>
    </row>
    <row r="18" spans="1:46" ht="21" customHeight="1">
      <c r="A18" s="143">
        <v>8</v>
      </c>
      <c r="B18" s="145"/>
      <c r="C18" s="145"/>
      <c r="D18" s="146"/>
      <c r="E18" s="137" t="str">
        <f>IF(D18=""," ",DATEDIF(D18,K18,"Y")&amp;"歳"&amp;DATEDIF(D18,K18,"YM")&amp;"カ月")</f>
        <v xml:space="preserve"> </v>
      </c>
      <c r="F18" s="138"/>
      <c r="G18" s="138"/>
      <c r="H18" s="138"/>
      <c r="I18" s="138"/>
      <c r="J18" s="40" t="s">
        <v>8</v>
      </c>
      <c r="K18" s="139">
        <f>DATE($B1,$D1,1)</f>
        <v>44409</v>
      </c>
      <c r="L18" s="139">
        <f>DATEDIF(D18,K18,"Y")</f>
        <v>121</v>
      </c>
      <c r="M18" s="121" t="str">
        <f t="shared" ref="M18" si="19">IF(L18=0,"○",IF(L18=1,"△",IF(L18=2,"□",IF(L18=3,"◇","×"))))</f>
        <v>×</v>
      </c>
      <c r="N18" s="85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  <c r="AH18" s="86"/>
      <c r="AI18" s="86"/>
      <c r="AJ18" s="86"/>
      <c r="AK18" s="86"/>
      <c r="AL18" s="86"/>
      <c r="AM18" s="86"/>
      <c r="AN18" s="86"/>
      <c r="AO18" s="88"/>
      <c r="AP18" s="86"/>
      <c r="AQ18" s="86"/>
      <c r="AR18" s="86"/>
      <c r="AS18" s="41">
        <f>SUM(N18:AR18)</f>
        <v>0</v>
      </c>
      <c r="AT18" s="36">
        <f t="shared" ref="AT18" si="20">COUNT(N18:AR18)</f>
        <v>0</v>
      </c>
    </row>
    <row r="19" spans="1:46" ht="21" customHeight="1" thickBot="1">
      <c r="A19" s="144"/>
      <c r="B19" s="114"/>
      <c r="C19" s="114"/>
      <c r="D19" s="116"/>
      <c r="E19" s="137"/>
      <c r="F19" s="118"/>
      <c r="G19" s="118"/>
      <c r="H19" s="118"/>
      <c r="I19" s="118"/>
      <c r="J19" s="38" t="s">
        <v>24</v>
      </c>
      <c r="K19" s="140"/>
      <c r="L19" s="141"/>
      <c r="M19" s="142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9"/>
      <c r="AP19" s="84"/>
      <c r="AQ19" s="84"/>
      <c r="AR19" s="84"/>
      <c r="AS19" s="39" t="str">
        <f>IF(AT18=AT19,"○","×")</f>
        <v>○</v>
      </c>
      <c r="AT19" s="36">
        <f t="shared" ref="AT19" si="21">COUNTIF(N19:AR19,"ａ")+COUNTIF(N19:AR19,"ｂ")+COUNTIF(N19:AR19,"ｃ")</f>
        <v>0</v>
      </c>
    </row>
    <row r="20" spans="1:46" ht="21" customHeight="1">
      <c r="A20" s="143">
        <v>9</v>
      </c>
      <c r="B20" s="145"/>
      <c r="C20" s="145"/>
      <c r="D20" s="146"/>
      <c r="E20" s="137" t="str">
        <f>IF(D20=""," ",DATEDIF(D20,K20,"Y")&amp;"歳"&amp;DATEDIF(D20,K20,"YM")&amp;"カ月")</f>
        <v xml:space="preserve"> </v>
      </c>
      <c r="F20" s="138"/>
      <c r="G20" s="138"/>
      <c r="H20" s="138"/>
      <c r="I20" s="138"/>
      <c r="J20" s="40" t="s">
        <v>8</v>
      </c>
      <c r="K20" s="139">
        <f>DATE($B1,$D1,1)</f>
        <v>44409</v>
      </c>
      <c r="L20" s="139">
        <f>DATEDIF(D20,K20,"Y")</f>
        <v>121</v>
      </c>
      <c r="M20" s="121" t="str">
        <f t="shared" ref="M20" si="22">IF(L20=0,"○",IF(L20=1,"△",IF(L20=2,"□",IF(L20=3,"◇","×"))))</f>
        <v>×</v>
      </c>
      <c r="N20" s="87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108">
        <f>SUM(N20:AR20)</f>
        <v>0</v>
      </c>
      <c r="AT20" s="36">
        <f t="shared" ref="AT20" si="23">COUNT(N20:AR20)</f>
        <v>0</v>
      </c>
    </row>
    <row r="21" spans="1:46" ht="21" customHeight="1" thickBot="1">
      <c r="A21" s="144"/>
      <c r="B21" s="114"/>
      <c r="C21" s="114"/>
      <c r="D21" s="116"/>
      <c r="E21" s="137"/>
      <c r="F21" s="118"/>
      <c r="G21" s="118"/>
      <c r="H21" s="118"/>
      <c r="I21" s="118"/>
      <c r="J21" s="38" t="s">
        <v>24</v>
      </c>
      <c r="K21" s="140"/>
      <c r="L21" s="141"/>
      <c r="M21" s="142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39" t="str">
        <f>IF(AT20=AT21,"○","×")</f>
        <v>○</v>
      </c>
      <c r="AT21" s="36">
        <f t="shared" ref="AT21" si="24">COUNTIF(N21:AR21,"ａ")+COUNTIF(N21:AR21,"ｂ")+COUNTIF(N21:AR21,"ｃ")</f>
        <v>0</v>
      </c>
    </row>
    <row r="22" spans="1:46" ht="21" customHeight="1">
      <c r="A22" s="143">
        <v>10</v>
      </c>
      <c r="B22" s="145"/>
      <c r="C22" s="145"/>
      <c r="D22" s="146"/>
      <c r="E22" s="137" t="str">
        <f>IF(D22=""," ",DATEDIF(D22,K22,"Y")&amp;"歳"&amp;DATEDIF(D22,K22,"YM")&amp;"カ月")</f>
        <v xml:space="preserve"> </v>
      </c>
      <c r="F22" s="138"/>
      <c r="G22" s="138"/>
      <c r="H22" s="138"/>
      <c r="I22" s="138"/>
      <c r="J22" s="40" t="s">
        <v>8</v>
      </c>
      <c r="K22" s="139">
        <f>DATE($B1,$D1,1)</f>
        <v>44409</v>
      </c>
      <c r="L22" s="139">
        <f>DATEDIF(D22,K22,"Y")</f>
        <v>121</v>
      </c>
      <c r="M22" s="121" t="str">
        <f t="shared" ref="M22" si="25">IF(L22=0,"○",IF(L22=1,"△",IF(L22=2,"□",IF(L22=3,"◇","×"))))</f>
        <v>×</v>
      </c>
      <c r="N22" s="85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41">
        <f>SUM(N22:AR22)</f>
        <v>0</v>
      </c>
      <c r="AT22" s="36">
        <f t="shared" ref="AT22" si="26">COUNT(N22:AR22)</f>
        <v>0</v>
      </c>
    </row>
    <row r="23" spans="1:46" ht="21" customHeight="1" thickBot="1">
      <c r="A23" s="144"/>
      <c r="B23" s="114"/>
      <c r="C23" s="114"/>
      <c r="D23" s="116"/>
      <c r="E23" s="137"/>
      <c r="F23" s="118"/>
      <c r="G23" s="118"/>
      <c r="H23" s="118"/>
      <c r="I23" s="118"/>
      <c r="J23" s="38" t="s">
        <v>24</v>
      </c>
      <c r="K23" s="140"/>
      <c r="L23" s="141"/>
      <c r="M23" s="142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39" t="str">
        <f>IF(AT22=AT23,"○","×")</f>
        <v>○</v>
      </c>
      <c r="AT23" s="36">
        <f t="shared" ref="AT23" si="27">COUNTIF(N23:AR23,"ａ")+COUNTIF(N23:AR23,"ｂ")+COUNTIF(N23:AR23,"ｃ")</f>
        <v>0</v>
      </c>
    </row>
    <row r="24" spans="1:46" ht="21" customHeight="1">
      <c r="A24" s="143">
        <v>11</v>
      </c>
      <c r="B24" s="145"/>
      <c r="C24" s="145"/>
      <c r="D24" s="146"/>
      <c r="E24" s="137" t="str">
        <f>IF(D24=""," ",DATEDIF(D24,K24,"Y")&amp;"歳"&amp;DATEDIF(D24,K24,"YM")&amp;"カ月")</f>
        <v xml:space="preserve"> </v>
      </c>
      <c r="F24" s="138"/>
      <c r="G24" s="138"/>
      <c r="H24" s="138"/>
      <c r="I24" s="138"/>
      <c r="J24" s="40" t="s">
        <v>8</v>
      </c>
      <c r="K24" s="139">
        <f>DATE($B1,$D1,1)</f>
        <v>44409</v>
      </c>
      <c r="L24" s="139">
        <f>DATEDIF(D24,K24,"Y")</f>
        <v>121</v>
      </c>
      <c r="M24" s="121" t="str">
        <f t="shared" ref="M24" si="28">IF(L24=0,"○",IF(L24=1,"△",IF(L24=2,"□",IF(L24=3,"◇","×"))))</f>
        <v>×</v>
      </c>
      <c r="N24" s="87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  <c r="AH24" s="86"/>
      <c r="AI24" s="86"/>
      <c r="AJ24" s="86"/>
      <c r="AK24" s="86"/>
      <c r="AL24" s="86"/>
      <c r="AM24" s="86"/>
      <c r="AN24" s="86"/>
      <c r="AO24" s="86"/>
      <c r="AP24" s="86"/>
      <c r="AQ24" s="86"/>
      <c r="AR24" s="86"/>
      <c r="AS24" s="108">
        <f>SUM(N24:AR24)</f>
        <v>0</v>
      </c>
      <c r="AT24" s="36">
        <f t="shared" ref="AT24" si="29">COUNT(N24:AR24)</f>
        <v>0</v>
      </c>
    </row>
    <row r="25" spans="1:46" ht="21" customHeight="1" thickBot="1">
      <c r="A25" s="144"/>
      <c r="B25" s="114"/>
      <c r="C25" s="114"/>
      <c r="D25" s="116"/>
      <c r="E25" s="137"/>
      <c r="F25" s="118"/>
      <c r="G25" s="118"/>
      <c r="H25" s="118"/>
      <c r="I25" s="118"/>
      <c r="J25" s="38" t="s">
        <v>24</v>
      </c>
      <c r="K25" s="140"/>
      <c r="L25" s="141"/>
      <c r="M25" s="142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39" t="str">
        <f>IF(AT24=AT25,"○","×")</f>
        <v>○</v>
      </c>
      <c r="AT25" s="36">
        <f t="shared" ref="AT25" si="30">COUNTIF(N25:AR25,"ａ")+COUNTIF(N25:AR25,"ｂ")+COUNTIF(N25:AR25,"ｃ")</f>
        <v>0</v>
      </c>
    </row>
    <row r="26" spans="1:46" ht="21" customHeight="1">
      <c r="A26" s="143">
        <v>12</v>
      </c>
      <c r="B26" s="145"/>
      <c r="C26" s="145"/>
      <c r="D26" s="146"/>
      <c r="E26" s="137" t="str">
        <f>IF(D26=""," ",DATEDIF(D26,K26,"Y")&amp;"歳"&amp;DATEDIF(D26,K26,"YM")&amp;"カ月")</f>
        <v xml:space="preserve"> </v>
      </c>
      <c r="F26" s="138"/>
      <c r="G26" s="138"/>
      <c r="H26" s="138"/>
      <c r="I26" s="138"/>
      <c r="J26" s="40" t="s">
        <v>8</v>
      </c>
      <c r="K26" s="139">
        <f>DATE($B1,$D1,1)</f>
        <v>44409</v>
      </c>
      <c r="L26" s="139">
        <f>DATEDIF(D26,K26,"Y")</f>
        <v>121</v>
      </c>
      <c r="M26" s="121" t="str">
        <f t="shared" ref="M26" si="31">IF(L26=0,"○",IF(L26=1,"△",IF(L26=2,"□",IF(L26=3,"◇","×"))))</f>
        <v>×</v>
      </c>
      <c r="N26" s="85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  <c r="AH26" s="86"/>
      <c r="AI26" s="86"/>
      <c r="AJ26" s="86"/>
      <c r="AK26" s="86"/>
      <c r="AL26" s="86"/>
      <c r="AM26" s="86"/>
      <c r="AN26" s="86"/>
      <c r="AO26" s="86"/>
      <c r="AP26" s="86"/>
      <c r="AQ26" s="86"/>
      <c r="AR26" s="86"/>
      <c r="AS26" s="41">
        <f>SUM(N26:AR26)</f>
        <v>0</v>
      </c>
      <c r="AT26" s="36">
        <f t="shared" ref="AT26" si="32">COUNT(N26:AR26)</f>
        <v>0</v>
      </c>
    </row>
    <row r="27" spans="1:46" ht="21" customHeight="1" thickBot="1">
      <c r="A27" s="144"/>
      <c r="B27" s="114"/>
      <c r="C27" s="114"/>
      <c r="D27" s="116"/>
      <c r="E27" s="137"/>
      <c r="F27" s="118"/>
      <c r="G27" s="118"/>
      <c r="H27" s="118"/>
      <c r="I27" s="118"/>
      <c r="J27" s="38" t="s">
        <v>24</v>
      </c>
      <c r="K27" s="140"/>
      <c r="L27" s="141"/>
      <c r="M27" s="142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39" t="str">
        <f>IF(AT26=AT27,"○","×")</f>
        <v>○</v>
      </c>
      <c r="AT27" s="36">
        <f t="shared" ref="AT27" si="33">COUNTIF(N27:AR27,"ａ")+COUNTIF(N27:AR27,"ｂ")+COUNTIF(N27:AR27,"ｃ")</f>
        <v>0</v>
      </c>
    </row>
    <row r="28" spans="1:46" ht="21" customHeight="1">
      <c r="A28" s="143">
        <v>13</v>
      </c>
      <c r="B28" s="145"/>
      <c r="C28" s="145"/>
      <c r="D28" s="146"/>
      <c r="E28" s="137" t="str">
        <f>IF(D28=""," ",DATEDIF(D28,K28,"Y")&amp;"歳"&amp;DATEDIF(D28,K28,"YM")&amp;"カ月")</f>
        <v xml:space="preserve"> </v>
      </c>
      <c r="F28" s="138"/>
      <c r="G28" s="138"/>
      <c r="H28" s="138"/>
      <c r="I28" s="138"/>
      <c r="J28" s="40" t="s">
        <v>8</v>
      </c>
      <c r="K28" s="139">
        <f>DATE($B1,$D1,1)</f>
        <v>44409</v>
      </c>
      <c r="L28" s="139">
        <f>DATEDIF(D28,K28,"Y")</f>
        <v>121</v>
      </c>
      <c r="M28" s="121" t="str">
        <f t="shared" ref="M28" si="34">IF(L28=0,"○",IF(L28=1,"△",IF(L28=2,"□",IF(L28=3,"◇","×"))))</f>
        <v>×</v>
      </c>
      <c r="N28" s="87"/>
      <c r="O28" s="86"/>
      <c r="P28" s="86"/>
      <c r="Q28" s="86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  <c r="AH28" s="86"/>
      <c r="AI28" s="86"/>
      <c r="AJ28" s="86"/>
      <c r="AK28" s="86"/>
      <c r="AL28" s="86"/>
      <c r="AM28" s="86"/>
      <c r="AN28" s="86"/>
      <c r="AO28" s="86"/>
      <c r="AP28" s="86"/>
      <c r="AQ28" s="86"/>
      <c r="AR28" s="86"/>
      <c r="AS28" s="108">
        <f>SUM(N28:AR28)</f>
        <v>0</v>
      </c>
      <c r="AT28" s="36">
        <f t="shared" ref="AT28" si="35">COUNT(N28:AR28)</f>
        <v>0</v>
      </c>
    </row>
    <row r="29" spans="1:46" ht="21" customHeight="1" thickBot="1">
      <c r="A29" s="144"/>
      <c r="B29" s="114"/>
      <c r="C29" s="114"/>
      <c r="D29" s="116"/>
      <c r="E29" s="137"/>
      <c r="F29" s="118"/>
      <c r="G29" s="118"/>
      <c r="H29" s="118"/>
      <c r="I29" s="118"/>
      <c r="J29" s="38" t="s">
        <v>24</v>
      </c>
      <c r="K29" s="140"/>
      <c r="L29" s="141"/>
      <c r="M29" s="142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39" t="str">
        <f>IF(AT28=AT29,"○","×")</f>
        <v>○</v>
      </c>
      <c r="AT29" s="36">
        <f t="shared" ref="AT29" si="36">COUNTIF(N29:AR29,"ａ")+COUNTIF(N29:AR29,"ｂ")+COUNTIF(N29:AR29,"ｃ")</f>
        <v>0</v>
      </c>
    </row>
    <row r="30" spans="1:46" ht="21" customHeight="1">
      <c r="A30" s="143">
        <v>14</v>
      </c>
      <c r="B30" s="145"/>
      <c r="C30" s="145"/>
      <c r="D30" s="146"/>
      <c r="E30" s="137" t="str">
        <f>IF(D30=""," ",DATEDIF(D30,K30,"Y")&amp;"歳"&amp;DATEDIF(D30,K30,"YM")&amp;"カ月")</f>
        <v xml:space="preserve"> </v>
      </c>
      <c r="F30" s="138"/>
      <c r="G30" s="138"/>
      <c r="H30" s="138"/>
      <c r="I30" s="138"/>
      <c r="J30" s="40" t="s">
        <v>8</v>
      </c>
      <c r="K30" s="139">
        <f>DATE($B1,$D1,1)</f>
        <v>44409</v>
      </c>
      <c r="L30" s="139">
        <f>DATEDIF(D30,K30,"Y")</f>
        <v>121</v>
      </c>
      <c r="M30" s="121" t="str">
        <f t="shared" ref="M30" si="37">IF(L30=0,"○",IF(L30=1,"△",IF(L30=2,"□",IF(L30=3,"◇","×"))))</f>
        <v>×</v>
      </c>
      <c r="N30" s="85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8"/>
      <c r="AP30" s="86"/>
      <c r="AQ30" s="86"/>
      <c r="AR30" s="86"/>
      <c r="AS30" s="41">
        <f>SUM(N30:AR30)</f>
        <v>0</v>
      </c>
      <c r="AT30" s="36">
        <f t="shared" ref="AT30" si="38">COUNT(N30:AR30)</f>
        <v>0</v>
      </c>
    </row>
    <row r="31" spans="1:46" ht="21" customHeight="1" thickBot="1">
      <c r="A31" s="144"/>
      <c r="B31" s="114"/>
      <c r="C31" s="114"/>
      <c r="D31" s="116"/>
      <c r="E31" s="137"/>
      <c r="F31" s="118"/>
      <c r="G31" s="118"/>
      <c r="H31" s="118"/>
      <c r="I31" s="118"/>
      <c r="J31" s="38" t="s">
        <v>24</v>
      </c>
      <c r="K31" s="140"/>
      <c r="L31" s="141"/>
      <c r="M31" s="142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9"/>
      <c r="AP31" s="84"/>
      <c r="AQ31" s="84"/>
      <c r="AR31" s="84"/>
      <c r="AS31" s="39" t="str">
        <f>IF(AT30=AT31,"○","×")</f>
        <v>○</v>
      </c>
      <c r="AT31" s="36">
        <f t="shared" ref="AT31" si="39">COUNTIF(N31:AR31,"ａ")+COUNTIF(N31:AR31,"ｂ")+COUNTIF(N31:AR31,"ｃ")</f>
        <v>0</v>
      </c>
    </row>
    <row r="32" spans="1:46" ht="21" customHeight="1">
      <c r="A32" s="143">
        <v>15</v>
      </c>
      <c r="B32" s="145"/>
      <c r="C32" s="145"/>
      <c r="D32" s="146"/>
      <c r="E32" s="137" t="str">
        <f>IF(D32=""," ",DATEDIF(D32,K32,"Y")&amp;"歳"&amp;DATEDIF(D32,K32,"YM")&amp;"カ月")</f>
        <v xml:space="preserve"> </v>
      </c>
      <c r="F32" s="138"/>
      <c r="G32" s="138"/>
      <c r="H32" s="138"/>
      <c r="I32" s="138"/>
      <c r="J32" s="40" t="s">
        <v>8</v>
      </c>
      <c r="K32" s="139">
        <f>DATE($B1,$D1,1)</f>
        <v>44409</v>
      </c>
      <c r="L32" s="139">
        <f>DATEDIF(D32,K32,"Y")</f>
        <v>121</v>
      </c>
      <c r="M32" s="121" t="str">
        <f t="shared" ref="M32" si="40">IF(L32=0,"○",IF(L32=1,"△",IF(L32=2,"□",IF(L32=3,"◇","×"))))</f>
        <v>×</v>
      </c>
      <c r="N32" s="87"/>
      <c r="O32" s="86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  <c r="AH32" s="86"/>
      <c r="AI32" s="86"/>
      <c r="AJ32" s="86"/>
      <c r="AK32" s="86"/>
      <c r="AL32" s="86"/>
      <c r="AM32" s="86"/>
      <c r="AN32" s="86"/>
      <c r="AO32" s="86"/>
      <c r="AP32" s="86"/>
      <c r="AQ32" s="86"/>
      <c r="AR32" s="86"/>
      <c r="AS32" s="108">
        <f>SUM(N32:AR32)</f>
        <v>0</v>
      </c>
      <c r="AT32" s="36">
        <f t="shared" ref="AT32" si="41">COUNT(N32:AR32)</f>
        <v>0</v>
      </c>
    </row>
    <row r="33" spans="1:46" ht="21" customHeight="1" thickBot="1">
      <c r="A33" s="144"/>
      <c r="B33" s="114"/>
      <c r="C33" s="114"/>
      <c r="D33" s="116"/>
      <c r="E33" s="137"/>
      <c r="F33" s="118"/>
      <c r="G33" s="118"/>
      <c r="H33" s="118"/>
      <c r="I33" s="118"/>
      <c r="J33" s="38" t="s">
        <v>24</v>
      </c>
      <c r="K33" s="140"/>
      <c r="L33" s="141"/>
      <c r="M33" s="142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39" t="str">
        <f>IF(AT32=AT33,"○","×")</f>
        <v>○</v>
      </c>
      <c r="AT33" s="36">
        <f t="shared" ref="AT33" si="42">COUNTIF(N33:AR33,"ａ")+COUNTIF(N33:AR33,"ｂ")+COUNTIF(N33:AR33,"ｃ")</f>
        <v>0</v>
      </c>
    </row>
    <row r="34" spans="1:46" ht="21" customHeight="1">
      <c r="A34" s="143">
        <v>16</v>
      </c>
      <c r="B34" s="145"/>
      <c r="C34" s="145"/>
      <c r="D34" s="146"/>
      <c r="E34" s="137" t="str">
        <f>IF(D34=""," ",DATEDIF(D34,K34,"Y")&amp;"歳"&amp;DATEDIF(D34,K34,"YM")&amp;"カ月")</f>
        <v xml:space="preserve"> </v>
      </c>
      <c r="F34" s="138"/>
      <c r="G34" s="138"/>
      <c r="H34" s="138"/>
      <c r="I34" s="138"/>
      <c r="J34" s="40" t="s">
        <v>8</v>
      </c>
      <c r="K34" s="139">
        <f>DATE($B1,$D1,1)</f>
        <v>44409</v>
      </c>
      <c r="L34" s="139">
        <f>DATEDIF(D34,K34,"Y")</f>
        <v>121</v>
      </c>
      <c r="M34" s="121" t="str">
        <f t="shared" ref="M34" si="43">IF(L34=0,"○",IF(L34=1,"△",IF(L34=2,"□",IF(L34=3,"◇","×"))))</f>
        <v>×</v>
      </c>
      <c r="N34" s="85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H34" s="86"/>
      <c r="AI34" s="86"/>
      <c r="AJ34" s="86"/>
      <c r="AK34" s="86"/>
      <c r="AL34" s="86"/>
      <c r="AM34" s="86"/>
      <c r="AN34" s="86"/>
      <c r="AO34" s="88"/>
      <c r="AP34" s="86"/>
      <c r="AQ34" s="86"/>
      <c r="AR34" s="86"/>
      <c r="AS34" s="41">
        <f>SUM(N34:AR34)</f>
        <v>0</v>
      </c>
      <c r="AT34" s="36">
        <f t="shared" ref="AT34" si="44">COUNT(N34:AR34)</f>
        <v>0</v>
      </c>
    </row>
    <row r="35" spans="1:46" ht="21" customHeight="1" thickBot="1">
      <c r="A35" s="144"/>
      <c r="B35" s="114"/>
      <c r="C35" s="114"/>
      <c r="D35" s="116"/>
      <c r="E35" s="137"/>
      <c r="F35" s="118"/>
      <c r="G35" s="118"/>
      <c r="H35" s="118"/>
      <c r="I35" s="118"/>
      <c r="J35" s="38" t="s">
        <v>24</v>
      </c>
      <c r="K35" s="140"/>
      <c r="L35" s="141"/>
      <c r="M35" s="142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9"/>
      <c r="AP35" s="84"/>
      <c r="AQ35" s="84"/>
      <c r="AR35" s="84"/>
      <c r="AS35" s="39" t="str">
        <f>IF(AT34=AT35,"○","×")</f>
        <v>○</v>
      </c>
      <c r="AT35" s="36">
        <f t="shared" ref="AT35" si="45">COUNTIF(N35:AR35,"ａ")+COUNTIF(N35:AR35,"ｂ")+COUNTIF(N35:AR35,"ｃ")</f>
        <v>0</v>
      </c>
    </row>
    <row r="36" spans="1:46" ht="21" customHeight="1">
      <c r="A36" s="143">
        <v>17</v>
      </c>
      <c r="B36" s="145"/>
      <c r="C36" s="145"/>
      <c r="D36" s="146"/>
      <c r="E36" s="137" t="str">
        <f>IF(D36=""," ",DATEDIF(D36,K36,"Y")&amp;"歳"&amp;DATEDIF(D36,K36,"YM")&amp;"カ月")</f>
        <v xml:space="preserve"> </v>
      </c>
      <c r="F36" s="138"/>
      <c r="G36" s="138"/>
      <c r="H36" s="138"/>
      <c r="I36" s="138"/>
      <c r="J36" s="40" t="s">
        <v>8</v>
      </c>
      <c r="K36" s="139">
        <f>DATE($B1,$D1,1)</f>
        <v>44409</v>
      </c>
      <c r="L36" s="139">
        <f>DATEDIF(D36,K36,"Y")</f>
        <v>121</v>
      </c>
      <c r="M36" s="121" t="str">
        <f t="shared" ref="M36" si="46">IF(L36=0,"○",IF(L36=1,"△",IF(L36=2,"□",IF(L36=3,"◇","×"))))</f>
        <v>×</v>
      </c>
      <c r="N36" s="87"/>
      <c r="O36" s="86"/>
      <c r="P36" s="86"/>
      <c r="Q36" s="86"/>
      <c r="R36" s="86"/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86"/>
      <c r="AE36" s="86"/>
      <c r="AF36" s="86"/>
      <c r="AG36" s="86"/>
      <c r="AH36" s="86"/>
      <c r="AI36" s="86"/>
      <c r="AJ36" s="86"/>
      <c r="AK36" s="86"/>
      <c r="AL36" s="86"/>
      <c r="AM36" s="86"/>
      <c r="AN36" s="86"/>
      <c r="AO36" s="86"/>
      <c r="AP36" s="86"/>
      <c r="AQ36" s="86"/>
      <c r="AR36" s="86"/>
      <c r="AS36" s="108">
        <f>SUM(N36:AR36)</f>
        <v>0</v>
      </c>
      <c r="AT36" s="36">
        <f t="shared" ref="AT36" si="47">COUNT(N36:AR36)</f>
        <v>0</v>
      </c>
    </row>
    <row r="37" spans="1:46" ht="21" customHeight="1" thickBot="1">
      <c r="A37" s="144"/>
      <c r="B37" s="114"/>
      <c r="C37" s="114"/>
      <c r="D37" s="116"/>
      <c r="E37" s="137"/>
      <c r="F37" s="118"/>
      <c r="G37" s="118"/>
      <c r="H37" s="118"/>
      <c r="I37" s="118"/>
      <c r="J37" s="38" t="s">
        <v>24</v>
      </c>
      <c r="K37" s="140"/>
      <c r="L37" s="141"/>
      <c r="M37" s="142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39" t="str">
        <f>IF(AT36=AT37,"○","×")</f>
        <v>○</v>
      </c>
      <c r="AT37" s="36">
        <f t="shared" ref="AT37" si="48">COUNTIF(N37:AR37,"ａ")+COUNTIF(N37:AR37,"ｂ")+COUNTIF(N37:AR37,"ｃ")</f>
        <v>0</v>
      </c>
    </row>
    <row r="38" spans="1:46" ht="21" customHeight="1">
      <c r="A38" s="143">
        <v>18</v>
      </c>
      <c r="B38" s="145"/>
      <c r="C38" s="145"/>
      <c r="D38" s="146"/>
      <c r="E38" s="137" t="str">
        <f>IF(D38=""," ",DATEDIF(D38,K38,"Y")&amp;"歳"&amp;DATEDIF(D38,K38,"YM")&amp;"カ月")</f>
        <v xml:space="preserve"> </v>
      </c>
      <c r="F38" s="138"/>
      <c r="G38" s="138"/>
      <c r="H38" s="138"/>
      <c r="I38" s="138"/>
      <c r="J38" s="40" t="s">
        <v>8</v>
      </c>
      <c r="K38" s="139">
        <f>DATE($B1,$D1,1)</f>
        <v>44409</v>
      </c>
      <c r="L38" s="139">
        <f>DATEDIF(D38,K38,"Y")</f>
        <v>121</v>
      </c>
      <c r="M38" s="121" t="str">
        <f t="shared" ref="M38" si="49">IF(L38=0,"○",IF(L38=1,"△",IF(L38=2,"□",IF(L38=3,"◇","×"))))</f>
        <v>×</v>
      </c>
      <c r="N38" s="85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6"/>
      <c r="AA38" s="86"/>
      <c r="AB38" s="86"/>
      <c r="AC38" s="86"/>
      <c r="AD38" s="86"/>
      <c r="AE38" s="86"/>
      <c r="AF38" s="86"/>
      <c r="AG38" s="86"/>
      <c r="AH38" s="86"/>
      <c r="AI38" s="86"/>
      <c r="AJ38" s="86"/>
      <c r="AK38" s="86"/>
      <c r="AL38" s="86"/>
      <c r="AM38" s="86"/>
      <c r="AN38" s="86"/>
      <c r="AO38" s="86"/>
      <c r="AP38" s="86"/>
      <c r="AQ38" s="86"/>
      <c r="AR38" s="86"/>
      <c r="AS38" s="41">
        <f>SUM(N38:AR38)</f>
        <v>0</v>
      </c>
      <c r="AT38" s="36">
        <f t="shared" ref="AT38" si="50">COUNT(N38:AR38)</f>
        <v>0</v>
      </c>
    </row>
    <row r="39" spans="1:46" ht="21" customHeight="1" thickBot="1">
      <c r="A39" s="144"/>
      <c r="B39" s="114"/>
      <c r="C39" s="114"/>
      <c r="D39" s="116"/>
      <c r="E39" s="137"/>
      <c r="F39" s="118"/>
      <c r="G39" s="118"/>
      <c r="H39" s="118"/>
      <c r="I39" s="118"/>
      <c r="J39" s="38" t="s">
        <v>24</v>
      </c>
      <c r="K39" s="140"/>
      <c r="L39" s="141"/>
      <c r="M39" s="142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39" t="str">
        <f>IF(AT38=AT39,"○","×")</f>
        <v>○</v>
      </c>
      <c r="AT39" s="36">
        <f t="shared" ref="AT39" si="51">COUNTIF(N39:AR39,"ａ")+COUNTIF(N39:AR39,"ｂ")+COUNTIF(N39:AR39,"ｃ")</f>
        <v>0</v>
      </c>
    </row>
    <row r="40" spans="1:46" ht="21" customHeight="1">
      <c r="A40" s="143">
        <v>19</v>
      </c>
      <c r="B40" s="145"/>
      <c r="C40" s="145"/>
      <c r="D40" s="146"/>
      <c r="E40" s="137" t="str">
        <f>IF(D40=""," ",DATEDIF(D40,K40,"Y")&amp;"歳"&amp;DATEDIF(D40,K40,"YM")&amp;"カ月")</f>
        <v xml:space="preserve"> </v>
      </c>
      <c r="F40" s="138"/>
      <c r="G40" s="138"/>
      <c r="H40" s="138"/>
      <c r="I40" s="138"/>
      <c r="J40" s="40" t="s">
        <v>8</v>
      </c>
      <c r="K40" s="139">
        <f>DATE($B1,$D1,1)</f>
        <v>44409</v>
      </c>
      <c r="L40" s="139">
        <f>DATEDIF(D40,K40,"Y")</f>
        <v>121</v>
      </c>
      <c r="M40" s="121" t="str">
        <f t="shared" ref="M40" si="52">IF(L40=0,"○",IF(L40=1,"△",IF(L40=2,"□",IF(L40=3,"◇","×"))))</f>
        <v>×</v>
      </c>
      <c r="N40" s="87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  <c r="AG40" s="86"/>
      <c r="AH40" s="86"/>
      <c r="AI40" s="86"/>
      <c r="AJ40" s="86"/>
      <c r="AK40" s="86"/>
      <c r="AL40" s="86"/>
      <c r="AM40" s="86"/>
      <c r="AN40" s="86"/>
      <c r="AO40" s="86"/>
      <c r="AP40" s="86"/>
      <c r="AQ40" s="86"/>
      <c r="AR40" s="86"/>
      <c r="AS40" s="108">
        <f>SUM(N40:AR40)</f>
        <v>0</v>
      </c>
      <c r="AT40" s="36">
        <f t="shared" ref="AT40" si="53">COUNT(N40:AR40)</f>
        <v>0</v>
      </c>
    </row>
    <row r="41" spans="1:46" ht="21" customHeight="1" thickBot="1">
      <c r="A41" s="144"/>
      <c r="B41" s="114"/>
      <c r="C41" s="114"/>
      <c r="D41" s="116"/>
      <c r="E41" s="137"/>
      <c r="F41" s="118"/>
      <c r="G41" s="118"/>
      <c r="H41" s="118"/>
      <c r="I41" s="118"/>
      <c r="J41" s="38" t="s">
        <v>24</v>
      </c>
      <c r="K41" s="140"/>
      <c r="L41" s="141"/>
      <c r="M41" s="142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39" t="str">
        <f>IF(AT40=AT41,"○","×")</f>
        <v>○</v>
      </c>
      <c r="AT41" s="36">
        <f t="shared" ref="AT41" si="54">COUNTIF(N41:AR41,"ａ")+COUNTIF(N41:AR41,"ｂ")+COUNTIF(N41:AR41,"ｃ")</f>
        <v>0</v>
      </c>
    </row>
    <row r="42" spans="1:46" ht="21" customHeight="1">
      <c r="A42" s="143">
        <v>20</v>
      </c>
      <c r="B42" s="145"/>
      <c r="C42" s="145"/>
      <c r="D42" s="146"/>
      <c r="E42" s="137" t="str">
        <f>IF(D42=""," ",DATEDIF(D42,K42,"Y")&amp;"歳"&amp;DATEDIF(D42,K42,"YM")&amp;"カ月")</f>
        <v xml:space="preserve"> </v>
      </c>
      <c r="F42" s="138"/>
      <c r="G42" s="138"/>
      <c r="H42" s="138"/>
      <c r="I42" s="138"/>
      <c r="J42" s="40" t="s">
        <v>8</v>
      </c>
      <c r="K42" s="139">
        <f>DATE($B1,$D1,1)</f>
        <v>44409</v>
      </c>
      <c r="L42" s="139">
        <f>DATEDIF(D42,K42,"Y")</f>
        <v>121</v>
      </c>
      <c r="M42" s="121" t="str">
        <f t="shared" ref="M42" si="55">IF(L42=0,"○",IF(L42=1,"△",IF(L42=2,"□",IF(L42=3,"◇","×"))))</f>
        <v>×</v>
      </c>
      <c r="N42" s="85"/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8"/>
      <c r="AP42" s="86"/>
      <c r="AQ42" s="86"/>
      <c r="AR42" s="86"/>
      <c r="AS42" s="41">
        <f>SUM(N42:AR42)</f>
        <v>0</v>
      </c>
      <c r="AT42" s="36">
        <f t="shared" ref="AT42" si="56">COUNT(N42:AR42)</f>
        <v>0</v>
      </c>
    </row>
    <row r="43" spans="1:46" ht="21" customHeight="1" thickBot="1">
      <c r="A43" s="144"/>
      <c r="B43" s="114"/>
      <c r="C43" s="114"/>
      <c r="D43" s="116"/>
      <c r="E43" s="137"/>
      <c r="F43" s="118"/>
      <c r="G43" s="118"/>
      <c r="H43" s="118"/>
      <c r="I43" s="118"/>
      <c r="J43" s="38" t="s">
        <v>24</v>
      </c>
      <c r="K43" s="140"/>
      <c r="L43" s="141"/>
      <c r="M43" s="142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9"/>
      <c r="AP43" s="84"/>
      <c r="AQ43" s="84"/>
      <c r="AR43" s="84"/>
      <c r="AS43" s="39" t="str">
        <f>IF(AT42=AT43,"○","×")</f>
        <v>○</v>
      </c>
      <c r="AT43" s="36">
        <f t="shared" ref="AT43" si="57">COUNTIF(N43:AR43,"ａ")+COUNTIF(N43:AR43,"ｂ")+COUNTIF(N43:AR43,"ｃ")</f>
        <v>0</v>
      </c>
    </row>
    <row r="44" spans="1:46" ht="21" customHeight="1">
      <c r="A44" s="143">
        <v>21</v>
      </c>
      <c r="B44" s="145"/>
      <c r="C44" s="145"/>
      <c r="D44" s="146"/>
      <c r="E44" s="137" t="str">
        <f>IF(D44=""," ",DATEDIF(D44,K44,"Y")&amp;"歳"&amp;DATEDIF(D44,K44,"YM")&amp;"カ月")</f>
        <v xml:space="preserve"> </v>
      </c>
      <c r="F44" s="138"/>
      <c r="G44" s="138"/>
      <c r="H44" s="138"/>
      <c r="I44" s="138"/>
      <c r="J44" s="40" t="s">
        <v>8</v>
      </c>
      <c r="K44" s="139">
        <f>DATE($B1,$D1,1)</f>
        <v>44409</v>
      </c>
      <c r="L44" s="139">
        <f>DATEDIF(D44,K44,"Y")</f>
        <v>121</v>
      </c>
      <c r="M44" s="121" t="str">
        <f t="shared" ref="M44" si="58">IF(L44=0,"○",IF(L44=1,"△",IF(L44=2,"□",IF(L44=3,"◇","×"))))</f>
        <v>×</v>
      </c>
      <c r="N44" s="87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6"/>
      <c r="AE44" s="86"/>
      <c r="AF44" s="86"/>
      <c r="AG44" s="86"/>
      <c r="AH44" s="86"/>
      <c r="AI44" s="86"/>
      <c r="AJ44" s="86"/>
      <c r="AK44" s="86"/>
      <c r="AL44" s="86"/>
      <c r="AM44" s="86"/>
      <c r="AN44" s="86"/>
      <c r="AO44" s="86"/>
      <c r="AP44" s="86"/>
      <c r="AQ44" s="86"/>
      <c r="AR44" s="86"/>
      <c r="AS44" s="108">
        <f>SUM(N44:AR44)</f>
        <v>0</v>
      </c>
      <c r="AT44" s="36">
        <f t="shared" ref="AT44" si="59">COUNT(N44:AR44)</f>
        <v>0</v>
      </c>
    </row>
    <row r="45" spans="1:46" ht="21" customHeight="1" thickBot="1">
      <c r="A45" s="144"/>
      <c r="B45" s="114"/>
      <c r="C45" s="114"/>
      <c r="D45" s="116"/>
      <c r="E45" s="137"/>
      <c r="F45" s="118"/>
      <c r="G45" s="118"/>
      <c r="H45" s="118"/>
      <c r="I45" s="118"/>
      <c r="J45" s="38" t="s">
        <v>24</v>
      </c>
      <c r="K45" s="140"/>
      <c r="L45" s="141"/>
      <c r="M45" s="142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39" t="str">
        <f>IF(AT44=AT45,"○","×")</f>
        <v>○</v>
      </c>
      <c r="AT45" s="36">
        <f t="shared" ref="AT45" si="60">COUNTIF(N45:AR45,"ａ")+COUNTIF(N45:AR45,"ｂ")+COUNTIF(N45:AR45,"ｃ")</f>
        <v>0</v>
      </c>
    </row>
    <row r="46" spans="1:46" ht="21" customHeight="1">
      <c r="A46" s="143">
        <v>22</v>
      </c>
      <c r="B46" s="145"/>
      <c r="C46" s="145"/>
      <c r="D46" s="146"/>
      <c r="E46" s="137" t="str">
        <f>IF(D46=""," ",DATEDIF(D46,K46,"Y")&amp;"歳"&amp;DATEDIF(D46,K46,"YM")&amp;"カ月")</f>
        <v xml:space="preserve"> </v>
      </c>
      <c r="F46" s="138"/>
      <c r="G46" s="138"/>
      <c r="H46" s="138"/>
      <c r="I46" s="138"/>
      <c r="J46" s="40" t="s">
        <v>8</v>
      </c>
      <c r="K46" s="139">
        <f>DATE($B1,$D1,1)</f>
        <v>44409</v>
      </c>
      <c r="L46" s="139">
        <f>DATEDIF(D46,K46,"Y")</f>
        <v>121</v>
      </c>
      <c r="M46" s="121" t="str">
        <f t="shared" ref="M46" si="61">IF(L46=0,"○",IF(L46=1,"△",IF(L46=2,"□",IF(L46=3,"◇","×"))))</f>
        <v>×</v>
      </c>
      <c r="N46" s="85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6"/>
      <c r="AG46" s="86"/>
      <c r="AH46" s="86"/>
      <c r="AI46" s="86"/>
      <c r="AJ46" s="86"/>
      <c r="AK46" s="86"/>
      <c r="AL46" s="86"/>
      <c r="AM46" s="86"/>
      <c r="AN46" s="86"/>
      <c r="AO46" s="88"/>
      <c r="AP46" s="86"/>
      <c r="AQ46" s="86"/>
      <c r="AR46" s="86"/>
      <c r="AS46" s="41">
        <f>SUM(N46:AR46)</f>
        <v>0</v>
      </c>
      <c r="AT46" s="36">
        <f t="shared" ref="AT46" si="62">COUNT(N46:AR46)</f>
        <v>0</v>
      </c>
    </row>
    <row r="47" spans="1:46" ht="21" customHeight="1" thickBot="1">
      <c r="A47" s="144"/>
      <c r="B47" s="114"/>
      <c r="C47" s="114"/>
      <c r="D47" s="116"/>
      <c r="E47" s="137"/>
      <c r="F47" s="118"/>
      <c r="G47" s="118"/>
      <c r="H47" s="118"/>
      <c r="I47" s="118"/>
      <c r="J47" s="38" t="s">
        <v>24</v>
      </c>
      <c r="K47" s="140"/>
      <c r="L47" s="141"/>
      <c r="M47" s="142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9"/>
      <c r="AP47" s="84"/>
      <c r="AQ47" s="84"/>
      <c r="AR47" s="84"/>
      <c r="AS47" s="39" t="str">
        <f>IF(AT46=AT47,"○","×")</f>
        <v>○</v>
      </c>
      <c r="AT47" s="36">
        <f t="shared" ref="AT47" si="63">COUNTIF(N47:AR47,"ａ")+COUNTIF(N47:AR47,"ｂ")+COUNTIF(N47:AR47,"ｃ")</f>
        <v>0</v>
      </c>
    </row>
    <row r="48" spans="1:46" ht="21" customHeight="1">
      <c r="A48" s="143">
        <v>23</v>
      </c>
      <c r="B48" s="145"/>
      <c r="C48" s="145"/>
      <c r="D48" s="146"/>
      <c r="E48" s="137" t="str">
        <f>IF(D48=""," ",DATEDIF(D48,K48,"Y")&amp;"歳"&amp;DATEDIF(D48,K48,"YM")&amp;"カ月")</f>
        <v xml:space="preserve"> </v>
      </c>
      <c r="F48" s="138"/>
      <c r="G48" s="138"/>
      <c r="H48" s="138"/>
      <c r="I48" s="138"/>
      <c r="J48" s="40" t="s">
        <v>8</v>
      </c>
      <c r="K48" s="139">
        <f>DATE($B1,$D1,1)</f>
        <v>44409</v>
      </c>
      <c r="L48" s="139">
        <f>DATEDIF(D48,K48,"Y")</f>
        <v>121</v>
      </c>
      <c r="M48" s="121" t="str">
        <f t="shared" ref="M48" si="64">IF(L48=0,"○",IF(L48=1,"△",IF(L48=2,"□",IF(L48=3,"◇","×"))))</f>
        <v>×</v>
      </c>
      <c r="N48" s="87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  <c r="AE48" s="86"/>
      <c r="AF48" s="86"/>
      <c r="AG48" s="86"/>
      <c r="AH48" s="86"/>
      <c r="AI48" s="86"/>
      <c r="AJ48" s="86"/>
      <c r="AK48" s="86"/>
      <c r="AL48" s="86"/>
      <c r="AM48" s="86"/>
      <c r="AN48" s="86"/>
      <c r="AO48" s="86"/>
      <c r="AP48" s="86"/>
      <c r="AQ48" s="86"/>
      <c r="AR48" s="86"/>
      <c r="AS48" s="108">
        <f>SUM(N48:AR48)</f>
        <v>0</v>
      </c>
      <c r="AT48" s="36">
        <f t="shared" ref="AT48" si="65">COUNT(N48:AR48)</f>
        <v>0</v>
      </c>
    </row>
    <row r="49" spans="1:46" ht="21" customHeight="1" thickBot="1">
      <c r="A49" s="144"/>
      <c r="B49" s="114"/>
      <c r="C49" s="114"/>
      <c r="D49" s="116"/>
      <c r="E49" s="137"/>
      <c r="F49" s="118"/>
      <c r="G49" s="118"/>
      <c r="H49" s="118"/>
      <c r="I49" s="118"/>
      <c r="J49" s="38" t="s">
        <v>24</v>
      </c>
      <c r="K49" s="140"/>
      <c r="L49" s="141"/>
      <c r="M49" s="142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39" t="str">
        <f>IF(AT48=AT49,"○","×")</f>
        <v>○</v>
      </c>
      <c r="AT49" s="36">
        <f t="shared" ref="AT49" si="66">COUNTIF(N49:AR49,"ａ")+COUNTIF(N49:AR49,"ｂ")+COUNTIF(N49:AR49,"ｃ")</f>
        <v>0</v>
      </c>
    </row>
    <row r="50" spans="1:46" ht="21" customHeight="1">
      <c r="A50" s="143">
        <v>24</v>
      </c>
      <c r="B50" s="145"/>
      <c r="C50" s="145"/>
      <c r="D50" s="146"/>
      <c r="E50" s="137" t="str">
        <f>IF(D50=""," ",DATEDIF(D50,K50,"Y")&amp;"歳"&amp;DATEDIF(D50,K50,"YM")&amp;"カ月")</f>
        <v xml:space="preserve"> </v>
      </c>
      <c r="F50" s="138"/>
      <c r="G50" s="138"/>
      <c r="H50" s="138"/>
      <c r="I50" s="138"/>
      <c r="J50" s="40" t="s">
        <v>8</v>
      </c>
      <c r="K50" s="139">
        <f>DATE($B1,$D1,1)</f>
        <v>44409</v>
      </c>
      <c r="L50" s="139">
        <f>DATEDIF(D50,K50,"Y")</f>
        <v>121</v>
      </c>
      <c r="M50" s="121" t="str">
        <f t="shared" ref="M50" si="67">IF(L50=0,"○",IF(L50=1,"△",IF(L50=2,"□",IF(L50=3,"◇","×"))))</f>
        <v>×</v>
      </c>
      <c r="N50" s="85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6"/>
      <c r="AG50" s="86"/>
      <c r="AH50" s="86"/>
      <c r="AI50" s="86"/>
      <c r="AJ50" s="86"/>
      <c r="AK50" s="86"/>
      <c r="AL50" s="86"/>
      <c r="AM50" s="86"/>
      <c r="AN50" s="86"/>
      <c r="AO50" s="86"/>
      <c r="AP50" s="86"/>
      <c r="AQ50" s="86"/>
      <c r="AR50" s="86"/>
      <c r="AS50" s="41">
        <f>SUM(N50:AR50)</f>
        <v>0</v>
      </c>
      <c r="AT50" s="36">
        <f t="shared" ref="AT50" si="68">COUNT(N50:AR50)</f>
        <v>0</v>
      </c>
    </row>
    <row r="51" spans="1:46" ht="21" customHeight="1" thickBot="1">
      <c r="A51" s="144"/>
      <c r="B51" s="114"/>
      <c r="C51" s="114"/>
      <c r="D51" s="116"/>
      <c r="E51" s="137"/>
      <c r="F51" s="118"/>
      <c r="G51" s="118"/>
      <c r="H51" s="118"/>
      <c r="I51" s="118"/>
      <c r="J51" s="38" t="s">
        <v>24</v>
      </c>
      <c r="K51" s="140"/>
      <c r="L51" s="141"/>
      <c r="M51" s="142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39" t="str">
        <f>IF(AT50=AT51,"○","×")</f>
        <v>○</v>
      </c>
      <c r="AT51" s="36">
        <f t="shared" ref="AT51" si="69">COUNTIF(N51:AR51,"ａ")+COUNTIF(N51:AR51,"ｂ")+COUNTIF(N51:AR51,"ｃ")</f>
        <v>0</v>
      </c>
    </row>
    <row r="52" spans="1:46" ht="21" customHeight="1">
      <c r="A52" s="143">
        <v>25</v>
      </c>
      <c r="B52" s="145"/>
      <c r="C52" s="145"/>
      <c r="D52" s="146"/>
      <c r="E52" s="137" t="str">
        <f>IF(D52=""," ",DATEDIF(D52,K52,"Y")&amp;"歳"&amp;DATEDIF(D52,K52,"YM")&amp;"カ月")</f>
        <v xml:space="preserve"> </v>
      </c>
      <c r="F52" s="138"/>
      <c r="G52" s="138"/>
      <c r="H52" s="138"/>
      <c r="I52" s="138"/>
      <c r="J52" s="40" t="s">
        <v>8</v>
      </c>
      <c r="K52" s="139">
        <f>DATE($B1,$D1,1)</f>
        <v>44409</v>
      </c>
      <c r="L52" s="139">
        <f>DATEDIF(D52,K52,"Y")</f>
        <v>121</v>
      </c>
      <c r="M52" s="121" t="str">
        <f t="shared" ref="M52" si="70">IF(L52=0,"○",IF(L52=1,"△",IF(L52=2,"□",IF(L52=3,"◇","×"))))</f>
        <v>×</v>
      </c>
      <c r="N52" s="87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  <c r="Z52" s="86"/>
      <c r="AA52" s="86"/>
      <c r="AB52" s="86"/>
      <c r="AC52" s="86"/>
      <c r="AD52" s="86"/>
      <c r="AE52" s="86"/>
      <c r="AF52" s="86"/>
      <c r="AG52" s="86"/>
      <c r="AH52" s="86"/>
      <c r="AI52" s="86"/>
      <c r="AJ52" s="86"/>
      <c r="AK52" s="86"/>
      <c r="AL52" s="86"/>
      <c r="AM52" s="86"/>
      <c r="AN52" s="86"/>
      <c r="AO52" s="86"/>
      <c r="AP52" s="86"/>
      <c r="AQ52" s="86"/>
      <c r="AR52" s="86"/>
      <c r="AS52" s="41">
        <f>SUM(N52:AR52)</f>
        <v>0</v>
      </c>
      <c r="AT52" s="36">
        <f t="shared" ref="AT52" si="71">COUNT(N52:AR52)</f>
        <v>0</v>
      </c>
    </row>
    <row r="53" spans="1:46" ht="21" customHeight="1" thickBot="1">
      <c r="A53" s="144"/>
      <c r="B53" s="114"/>
      <c r="C53" s="114"/>
      <c r="D53" s="116"/>
      <c r="E53" s="137"/>
      <c r="F53" s="118"/>
      <c r="G53" s="118"/>
      <c r="H53" s="118"/>
      <c r="I53" s="118"/>
      <c r="J53" s="38" t="s">
        <v>24</v>
      </c>
      <c r="K53" s="140"/>
      <c r="L53" s="141"/>
      <c r="M53" s="142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39" t="str">
        <f>IF(AT52=AT53,"○","×")</f>
        <v>○</v>
      </c>
      <c r="AT53" s="36">
        <f t="shared" ref="AT53" si="72">COUNTIF(N53:AR53,"ａ")+COUNTIF(N53:AR53,"ｂ")+COUNTIF(N53:AR53,"ｃ")</f>
        <v>0</v>
      </c>
    </row>
    <row r="54" spans="1:46" ht="21" customHeight="1">
      <c r="A54" s="143">
        <v>26</v>
      </c>
      <c r="B54" s="145"/>
      <c r="C54" s="145"/>
      <c r="D54" s="146"/>
      <c r="E54" s="137" t="str">
        <f>IF(D54=""," ",DATEDIF(D54,K54,"Y")&amp;"歳"&amp;DATEDIF(D54,K54,"YM")&amp;"カ月")</f>
        <v xml:space="preserve"> </v>
      </c>
      <c r="F54" s="138"/>
      <c r="G54" s="138"/>
      <c r="H54" s="138"/>
      <c r="I54" s="138"/>
      <c r="J54" s="40" t="s">
        <v>8</v>
      </c>
      <c r="K54" s="139">
        <f>DATE($B1,$D1,1)</f>
        <v>44409</v>
      </c>
      <c r="L54" s="139">
        <f>DATEDIF(D54,K54,"Y")</f>
        <v>121</v>
      </c>
      <c r="M54" s="121" t="str">
        <f t="shared" ref="M54" si="73">IF(L54=0,"○",IF(L54=1,"△",IF(L54=2,"□",IF(L54=3,"◇","×"))))</f>
        <v>×</v>
      </c>
      <c r="N54" s="85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  <c r="AA54" s="86"/>
      <c r="AB54" s="86"/>
      <c r="AC54" s="86"/>
      <c r="AD54" s="86"/>
      <c r="AE54" s="86"/>
      <c r="AF54" s="86"/>
      <c r="AG54" s="86"/>
      <c r="AH54" s="86"/>
      <c r="AI54" s="86"/>
      <c r="AJ54" s="86"/>
      <c r="AK54" s="86"/>
      <c r="AL54" s="86"/>
      <c r="AM54" s="86"/>
      <c r="AN54" s="86"/>
      <c r="AO54" s="86"/>
      <c r="AP54" s="86"/>
      <c r="AQ54" s="86"/>
      <c r="AR54" s="86"/>
      <c r="AS54" s="41">
        <f>SUM(N54:AR54)</f>
        <v>0</v>
      </c>
      <c r="AT54" s="36">
        <f t="shared" ref="AT54" si="74">COUNT(N54:AR54)</f>
        <v>0</v>
      </c>
    </row>
    <row r="55" spans="1:46" ht="21" customHeight="1" thickBot="1">
      <c r="A55" s="144"/>
      <c r="B55" s="114"/>
      <c r="C55" s="114"/>
      <c r="D55" s="116"/>
      <c r="E55" s="137"/>
      <c r="F55" s="118"/>
      <c r="G55" s="118"/>
      <c r="H55" s="118"/>
      <c r="I55" s="118"/>
      <c r="J55" s="38" t="s">
        <v>24</v>
      </c>
      <c r="K55" s="140"/>
      <c r="L55" s="141"/>
      <c r="M55" s="142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39" t="str">
        <f>IF(AT54=AT55,"○","×")</f>
        <v>○</v>
      </c>
      <c r="AT55" s="36">
        <f t="shared" ref="AT55" si="75">COUNTIF(N55:AR55,"ａ")+COUNTIF(N55:AR55,"ｂ")+COUNTIF(N55:AR55,"ｃ")</f>
        <v>0</v>
      </c>
    </row>
    <row r="56" spans="1:46" ht="21" customHeight="1">
      <c r="A56" s="143">
        <v>27</v>
      </c>
      <c r="B56" s="145"/>
      <c r="C56" s="145"/>
      <c r="D56" s="146"/>
      <c r="E56" s="137" t="str">
        <f>IF(D56=""," ",DATEDIF(D56,K56,"Y")&amp;"歳"&amp;DATEDIF(D56,K56,"YM")&amp;"カ月")</f>
        <v xml:space="preserve"> </v>
      </c>
      <c r="F56" s="138"/>
      <c r="G56" s="138"/>
      <c r="H56" s="138"/>
      <c r="I56" s="138"/>
      <c r="J56" s="40" t="s">
        <v>8</v>
      </c>
      <c r="K56" s="139">
        <f>DATE($B1,$D1,1)</f>
        <v>44409</v>
      </c>
      <c r="L56" s="139">
        <f>DATEDIF(D56,K56,"Y")</f>
        <v>121</v>
      </c>
      <c r="M56" s="121" t="str">
        <f t="shared" ref="M56" si="76">IF(L56=0,"○",IF(L56=1,"△",IF(L56=2,"□",IF(L56=3,"◇","×"))))</f>
        <v>×</v>
      </c>
      <c r="N56" s="87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  <c r="AA56" s="86"/>
      <c r="AB56" s="86"/>
      <c r="AC56" s="86"/>
      <c r="AD56" s="86"/>
      <c r="AE56" s="86"/>
      <c r="AF56" s="86"/>
      <c r="AG56" s="86"/>
      <c r="AH56" s="86"/>
      <c r="AI56" s="86"/>
      <c r="AJ56" s="86"/>
      <c r="AK56" s="86"/>
      <c r="AL56" s="86"/>
      <c r="AM56" s="86"/>
      <c r="AN56" s="86"/>
      <c r="AO56" s="86"/>
      <c r="AP56" s="86"/>
      <c r="AQ56" s="86"/>
      <c r="AR56" s="86"/>
      <c r="AS56" s="41">
        <f>SUM(N56:AR56)</f>
        <v>0</v>
      </c>
      <c r="AT56" s="36">
        <f t="shared" ref="AT56" si="77">COUNT(N56:AR56)</f>
        <v>0</v>
      </c>
    </row>
    <row r="57" spans="1:46" ht="21" customHeight="1" thickBot="1">
      <c r="A57" s="144"/>
      <c r="B57" s="114"/>
      <c r="C57" s="114"/>
      <c r="D57" s="116"/>
      <c r="E57" s="137"/>
      <c r="F57" s="118"/>
      <c r="G57" s="118"/>
      <c r="H57" s="118"/>
      <c r="I57" s="118"/>
      <c r="J57" s="38" t="s">
        <v>24</v>
      </c>
      <c r="K57" s="140"/>
      <c r="L57" s="141"/>
      <c r="M57" s="142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39" t="str">
        <f>IF(AT56=AT57,"○","×")</f>
        <v>○</v>
      </c>
      <c r="AT57" s="36">
        <f t="shared" ref="AT57" si="78">COUNTIF(N57:AR57,"ａ")+COUNTIF(N57:AR57,"ｂ")+COUNTIF(N57:AR57,"ｃ")</f>
        <v>0</v>
      </c>
    </row>
    <row r="58" spans="1:46" ht="21" customHeight="1">
      <c r="A58" s="143">
        <v>28</v>
      </c>
      <c r="B58" s="145"/>
      <c r="C58" s="145"/>
      <c r="D58" s="146"/>
      <c r="E58" s="137" t="str">
        <f>IF(D58=""," ",DATEDIF(D58,K58,"Y")&amp;"歳"&amp;DATEDIF(D58,K58,"YM")&amp;"カ月")</f>
        <v xml:space="preserve"> </v>
      </c>
      <c r="F58" s="138"/>
      <c r="G58" s="138"/>
      <c r="H58" s="138"/>
      <c r="I58" s="138"/>
      <c r="J58" s="40" t="s">
        <v>8</v>
      </c>
      <c r="K58" s="139">
        <f>DATE($B1,$D1,1)</f>
        <v>44409</v>
      </c>
      <c r="L58" s="139">
        <f>DATEDIF(D58,K58,"Y")</f>
        <v>121</v>
      </c>
      <c r="M58" s="121" t="str">
        <f t="shared" ref="M58" si="79">IF(L58=0,"○",IF(L58=1,"△",IF(L58=2,"□",IF(L58=3,"◇","×"))))</f>
        <v>×</v>
      </c>
      <c r="N58" s="85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41">
        <f>SUM(N58:AR58)</f>
        <v>0</v>
      </c>
      <c r="AT58" s="36">
        <f t="shared" ref="AT58" si="80">COUNT(N58:AR58)</f>
        <v>0</v>
      </c>
    </row>
    <row r="59" spans="1:46" ht="21" customHeight="1" thickBot="1">
      <c r="A59" s="144"/>
      <c r="B59" s="114"/>
      <c r="C59" s="114"/>
      <c r="D59" s="116"/>
      <c r="E59" s="137"/>
      <c r="F59" s="118"/>
      <c r="G59" s="118"/>
      <c r="H59" s="118"/>
      <c r="I59" s="118"/>
      <c r="J59" s="38" t="s">
        <v>24</v>
      </c>
      <c r="K59" s="140"/>
      <c r="L59" s="141"/>
      <c r="M59" s="142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39" t="str">
        <f>IF(AT58=AT59,"○","×")</f>
        <v>○</v>
      </c>
      <c r="AT59" s="36">
        <f t="shared" ref="AT59" si="81">COUNTIF(N59:AR59,"ａ")+COUNTIF(N59:AR59,"ｂ")+COUNTIF(N59:AR59,"ｃ")</f>
        <v>0</v>
      </c>
    </row>
    <row r="60" spans="1:46" ht="21" customHeight="1">
      <c r="A60" s="143">
        <v>29</v>
      </c>
      <c r="B60" s="145"/>
      <c r="C60" s="145"/>
      <c r="D60" s="146"/>
      <c r="E60" s="137" t="str">
        <f>IF(D60=""," ",DATEDIF(D60,K60,"Y")&amp;"歳"&amp;DATEDIF(D60,K60,"YM")&amp;"カ月")</f>
        <v xml:space="preserve"> </v>
      </c>
      <c r="F60" s="138"/>
      <c r="G60" s="138"/>
      <c r="H60" s="138"/>
      <c r="I60" s="138"/>
      <c r="J60" s="40" t="s">
        <v>8</v>
      </c>
      <c r="K60" s="139">
        <f>DATE($B1,$D1,1)</f>
        <v>44409</v>
      </c>
      <c r="L60" s="139">
        <f>DATEDIF(D60,K60,"Y")</f>
        <v>121</v>
      </c>
      <c r="M60" s="121" t="str">
        <f t="shared" ref="M60" si="82">IF(L60=0,"○",IF(L60=1,"△",IF(L60=2,"□",IF(L60=3,"◇","×"))))</f>
        <v>×</v>
      </c>
      <c r="N60" s="87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  <c r="AA60" s="86"/>
      <c r="AB60" s="86"/>
      <c r="AC60" s="86"/>
      <c r="AD60" s="86"/>
      <c r="AE60" s="86"/>
      <c r="AF60" s="86"/>
      <c r="AG60" s="86"/>
      <c r="AH60" s="86"/>
      <c r="AI60" s="86"/>
      <c r="AJ60" s="86"/>
      <c r="AK60" s="86"/>
      <c r="AL60" s="86"/>
      <c r="AM60" s="86"/>
      <c r="AN60" s="86"/>
      <c r="AO60" s="86"/>
      <c r="AP60" s="86"/>
      <c r="AQ60" s="86"/>
      <c r="AR60" s="86"/>
      <c r="AS60" s="41">
        <f>SUM(N60:AR60)</f>
        <v>0</v>
      </c>
      <c r="AT60" s="36">
        <f t="shared" ref="AT60" si="83">COUNT(N60:AR60)</f>
        <v>0</v>
      </c>
    </row>
    <row r="61" spans="1:46" ht="21" customHeight="1" thickBot="1">
      <c r="A61" s="144"/>
      <c r="B61" s="114"/>
      <c r="C61" s="114"/>
      <c r="D61" s="116"/>
      <c r="E61" s="137"/>
      <c r="F61" s="118"/>
      <c r="G61" s="118"/>
      <c r="H61" s="118"/>
      <c r="I61" s="118"/>
      <c r="J61" s="38" t="s">
        <v>24</v>
      </c>
      <c r="K61" s="140"/>
      <c r="L61" s="141"/>
      <c r="M61" s="142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4"/>
      <c r="AS61" s="39" t="str">
        <f>IF(AT60=AT61,"○","×")</f>
        <v>○</v>
      </c>
      <c r="AT61" s="36">
        <f t="shared" ref="AT61" si="84">COUNTIF(N61:AR61,"ａ")+COUNTIF(N61:AR61,"ｂ")+COUNTIF(N61:AR61,"ｃ")</f>
        <v>0</v>
      </c>
    </row>
    <row r="62" spans="1:46" ht="21" customHeight="1">
      <c r="A62" s="143">
        <v>30</v>
      </c>
      <c r="B62" s="145"/>
      <c r="C62" s="145"/>
      <c r="D62" s="146"/>
      <c r="E62" s="137" t="str">
        <f>IF(D62=""," ",DATEDIF(D62,K62,"Y")&amp;"歳"&amp;DATEDIF(D62,K62,"YM")&amp;"カ月")</f>
        <v xml:space="preserve"> </v>
      </c>
      <c r="F62" s="138"/>
      <c r="G62" s="138"/>
      <c r="H62" s="138"/>
      <c r="I62" s="138"/>
      <c r="J62" s="40" t="s">
        <v>8</v>
      </c>
      <c r="K62" s="139">
        <f>DATE($B1,$D1,1)</f>
        <v>44409</v>
      </c>
      <c r="L62" s="139">
        <f>DATEDIF(D62,K62,"Y")</f>
        <v>121</v>
      </c>
      <c r="M62" s="121" t="str">
        <f t="shared" ref="M62" si="85">IF(L62=0,"○",IF(L62=1,"△",IF(L62=2,"□",IF(L62=3,"◇","×"))))</f>
        <v>×</v>
      </c>
      <c r="N62" s="87"/>
      <c r="O62" s="86"/>
      <c r="P62" s="86"/>
      <c r="Q62" s="86"/>
      <c r="R62" s="86"/>
      <c r="S62" s="86"/>
      <c r="T62" s="86"/>
      <c r="U62" s="86"/>
      <c r="V62" s="86"/>
      <c r="W62" s="86"/>
      <c r="X62" s="86"/>
      <c r="Y62" s="86"/>
      <c r="Z62" s="86"/>
      <c r="AA62" s="86"/>
      <c r="AB62" s="86"/>
      <c r="AC62" s="86"/>
      <c r="AD62" s="86"/>
      <c r="AE62" s="86"/>
      <c r="AF62" s="86"/>
      <c r="AG62" s="86"/>
      <c r="AH62" s="86"/>
      <c r="AI62" s="86"/>
      <c r="AJ62" s="86"/>
      <c r="AK62" s="86"/>
      <c r="AL62" s="86"/>
      <c r="AM62" s="86"/>
      <c r="AN62" s="86"/>
      <c r="AO62" s="86"/>
      <c r="AP62" s="86"/>
      <c r="AQ62" s="86"/>
      <c r="AR62" s="86"/>
      <c r="AS62" s="41">
        <f>SUM(N62:AR62)</f>
        <v>0</v>
      </c>
      <c r="AT62" s="36">
        <f t="shared" ref="AT62" si="86">COUNT(N62:AR62)</f>
        <v>0</v>
      </c>
    </row>
    <row r="63" spans="1:46" ht="21" customHeight="1" thickBot="1">
      <c r="A63" s="144"/>
      <c r="B63" s="114"/>
      <c r="C63" s="114"/>
      <c r="D63" s="116"/>
      <c r="E63" s="137"/>
      <c r="F63" s="118"/>
      <c r="G63" s="118"/>
      <c r="H63" s="118"/>
      <c r="I63" s="118"/>
      <c r="J63" s="38" t="s">
        <v>24</v>
      </c>
      <c r="K63" s="140"/>
      <c r="L63" s="141"/>
      <c r="M63" s="142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  <c r="AR63" s="84"/>
      <c r="AS63" s="39" t="str">
        <f>IF(AT62=AT63,"○","×")</f>
        <v>○</v>
      </c>
      <c r="AT63" s="36">
        <f t="shared" ref="AT63" si="87">COUNTIF(N63:AR63,"ａ")+COUNTIF(N63:AR63,"ｂ")+COUNTIF(N63:AR63,"ｃ")</f>
        <v>0</v>
      </c>
    </row>
    <row r="64" spans="1:46" ht="21" customHeight="1">
      <c r="A64" s="143">
        <v>31</v>
      </c>
      <c r="B64" s="145"/>
      <c r="C64" s="145"/>
      <c r="D64" s="146"/>
      <c r="E64" s="137" t="str">
        <f>IF(D64=""," ",DATEDIF(D64,K64,"Y")&amp;"歳"&amp;DATEDIF(D64,K64,"YM")&amp;"カ月")</f>
        <v xml:space="preserve"> </v>
      </c>
      <c r="F64" s="138"/>
      <c r="G64" s="138"/>
      <c r="H64" s="138"/>
      <c r="I64" s="138"/>
      <c r="J64" s="40" t="s">
        <v>8</v>
      </c>
      <c r="K64" s="139">
        <f>DATE($B1,$D1,1)</f>
        <v>44409</v>
      </c>
      <c r="L64" s="139">
        <f>DATEDIF(D64,K64,"Y")</f>
        <v>121</v>
      </c>
      <c r="M64" s="121" t="str">
        <f t="shared" ref="M64" si="88">IF(L64=0,"○",IF(L64=1,"△",IF(L64=2,"□",IF(L64=3,"◇","×"))))</f>
        <v>×</v>
      </c>
      <c r="N64" s="87"/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  <c r="Z64" s="86"/>
      <c r="AA64" s="86"/>
      <c r="AB64" s="86"/>
      <c r="AC64" s="86"/>
      <c r="AD64" s="86"/>
      <c r="AE64" s="86"/>
      <c r="AF64" s="86"/>
      <c r="AG64" s="86"/>
      <c r="AH64" s="86"/>
      <c r="AI64" s="86"/>
      <c r="AJ64" s="86"/>
      <c r="AK64" s="86"/>
      <c r="AL64" s="86"/>
      <c r="AM64" s="86"/>
      <c r="AN64" s="86"/>
      <c r="AO64" s="86"/>
      <c r="AP64" s="86"/>
      <c r="AQ64" s="86"/>
      <c r="AR64" s="86"/>
      <c r="AS64" s="41">
        <f>SUM(N64:AR64)</f>
        <v>0</v>
      </c>
      <c r="AT64" s="36">
        <f t="shared" ref="AT64" si="89">COUNT(N64:AR64)</f>
        <v>0</v>
      </c>
    </row>
    <row r="65" spans="1:46" ht="21" customHeight="1" thickBot="1">
      <c r="A65" s="144"/>
      <c r="B65" s="114"/>
      <c r="C65" s="114"/>
      <c r="D65" s="116"/>
      <c r="E65" s="137"/>
      <c r="F65" s="118"/>
      <c r="G65" s="118"/>
      <c r="H65" s="118"/>
      <c r="I65" s="118"/>
      <c r="J65" s="38" t="s">
        <v>24</v>
      </c>
      <c r="K65" s="140"/>
      <c r="L65" s="141"/>
      <c r="M65" s="142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84"/>
      <c r="AQ65" s="84"/>
      <c r="AR65" s="84"/>
      <c r="AS65" s="39" t="str">
        <f>IF(AT64=AT65,"○","×")</f>
        <v>○</v>
      </c>
      <c r="AT65" s="36">
        <f t="shared" ref="AT65" si="90">COUNTIF(N65:AR65,"ａ")+COUNTIF(N65:AR65,"ｂ")+COUNTIF(N65:AR65,"ｃ")</f>
        <v>0</v>
      </c>
    </row>
    <row r="66" spans="1:46" ht="21" customHeight="1">
      <c r="A66" s="143">
        <v>32</v>
      </c>
      <c r="B66" s="145"/>
      <c r="C66" s="145"/>
      <c r="D66" s="146"/>
      <c r="E66" s="137" t="str">
        <f>IF(D66=""," ",DATEDIF(D66,K66,"Y")&amp;"歳"&amp;DATEDIF(D66,K66,"YM")&amp;"カ月")</f>
        <v xml:space="preserve"> </v>
      </c>
      <c r="F66" s="138"/>
      <c r="G66" s="138"/>
      <c r="H66" s="138"/>
      <c r="I66" s="138"/>
      <c r="J66" s="40" t="s">
        <v>8</v>
      </c>
      <c r="K66" s="139">
        <f>DATE($B1,$D1,1)</f>
        <v>44409</v>
      </c>
      <c r="L66" s="139">
        <f>DATEDIF(D66,K66,"Y")</f>
        <v>121</v>
      </c>
      <c r="M66" s="121" t="str">
        <f t="shared" ref="M66" si="91">IF(L66=0,"○",IF(L66=1,"△",IF(L66=2,"□",IF(L66=3,"◇","×"))))</f>
        <v>×</v>
      </c>
      <c r="N66" s="87"/>
      <c r="O66" s="86"/>
      <c r="P66" s="86"/>
      <c r="Q66" s="86"/>
      <c r="R66" s="86"/>
      <c r="S66" s="86"/>
      <c r="T66" s="86"/>
      <c r="U66" s="86"/>
      <c r="V66" s="86"/>
      <c r="W66" s="86"/>
      <c r="X66" s="86"/>
      <c r="Y66" s="86"/>
      <c r="Z66" s="86"/>
      <c r="AA66" s="86"/>
      <c r="AB66" s="86"/>
      <c r="AC66" s="86"/>
      <c r="AD66" s="86"/>
      <c r="AE66" s="86"/>
      <c r="AF66" s="86"/>
      <c r="AG66" s="86"/>
      <c r="AH66" s="86"/>
      <c r="AI66" s="86"/>
      <c r="AJ66" s="86"/>
      <c r="AK66" s="86"/>
      <c r="AL66" s="86"/>
      <c r="AM66" s="86"/>
      <c r="AN66" s="86"/>
      <c r="AO66" s="86"/>
      <c r="AP66" s="86"/>
      <c r="AQ66" s="86"/>
      <c r="AR66" s="86"/>
      <c r="AS66" s="41">
        <f>SUM(N66:AR66)</f>
        <v>0</v>
      </c>
      <c r="AT66" s="36">
        <f t="shared" ref="AT66" si="92">COUNT(N66:AR66)</f>
        <v>0</v>
      </c>
    </row>
    <row r="67" spans="1:46" ht="21" customHeight="1" thickBot="1">
      <c r="A67" s="144"/>
      <c r="B67" s="114"/>
      <c r="C67" s="114"/>
      <c r="D67" s="116"/>
      <c r="E67" s="137"/>
      <c r="F67" s="118"/>
      <c r="G67" s="118"/>
      <c r="H67" s="118"/>
      <c r="I67" s="118"/>
      <c r="J67" s="38" t="s">
        <v>24</v>
      </c>
      <c r="K67" s="140"/>
      <c r="L67" s="141"/>
      <c r="M67" s="142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84"/>
      <c r="AM67" s="84"/>
      <c r="AN67" s="84"/>
      <c r="AO67" s="84"/>
      <c r="AP67" s="84"/>
      <c r="AQ67" s="84"/>
      <c r="AR67" s="84"/>
      <c r="AS67" s="39" t="str">
        <f>IF(AT66=AT67,"○","×")</f>
        <v>○</v>
      </c>
      <c r="AT67" s="36">
        <f t="shared" ref="AT67" si="93">COUNTIF(N67:AR67,"ａ")+COUNTIF(N67:AR67,"ｂ")+COUNTIF(N67:AR67,"ｃ")</f>
        <v>0</v>
      </c>
    </row>
    <row r="68" spans="1:46" ht="21" customHeight="1">
      <c r="A68" s="143">
        <v>33</v>
      </c>
      <c r="B68" s="145"/>
      <c r="C68" s="145"/>
      <c r="D68" s="146"/>
      <c r="E68" s="137" t="str">
        <f>IF(D68=""," ",DATEDIF(D68,K68,"Y")&amp;"歳"&amp;DATEDIF(D68,K68,"YM")&amp;"カ月")</f>
        <v xml:space="preserve"> </v>
      </c>
      <c r="F68" s="138"/>
      <c r="G68" s="138"/>
      <c r="H68" s="138"/>
      <c r="I68" s="138"/>
      <c r="J68" s="40" t="s">
        <v>8</v>
      </c>
      <c r="K68" s="139">
        <f>DATE($B1,$D1,1)</f>
        <v>44409</v>
      </c>
      <c r="L68" s="139">
        <f>DATEDIF(D68,K68,"Y")</f>
        <v>121</v>
      </c>
      <c r="M68" s="121" t="str">
        <f t="shared" ref="M68" si="94">IF(L68=0,"○",IF(L68=1,"△",IF(L68=2,"□",IF(L68=3,"◇","×"))))</f>
        <v>×</v>
      </c>
      <c r="N68" s="87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  <c r="AK68" s="86"/>
      <c r="AL68" s="86"/>
      <c r="AM68" s="86"/>
      <c r="AN68" s="86"/>
      <c r="AO68" s="86"/>
      <c r="AP68" s="86"/>
      <c r="AQ68" s="86"/>
      <c r="AR68" s="86"/>
      <c r="AS68" s="41">
        <f>SUM(N68:AR68)</f>
        <v>0</v>
      </c>
      <c r="AT68" s="36">
        <f t="shared" ref="AT68" si="95">COUNT(N68:AR68)</f>
        <v>0</v>
      </c>
    </row>
    <row r="69" spans="1:46" ht="21" customHeight="1" thickBot="1">
      <c r="A69" s="144"/>
      <c r="B69" s="114"/>
      <c r="C69" s="114"/>
      <c r="D69" s="116"/>
      <c r="E69" s="137"/>
      <c r="F69" s="118"/>
      <c r="G69" s="118"/>
      <c r="H69" s="118"/>
      <c r="I69" s="118"/>
      <c r="J69" s="38" t="s">
        <v>24</v>
      </c>
      <c r="K69" s="140"/>
      <c r="L69" s="141"/>
      <c r="M69" s="142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84"/>
      <c r="AM69" s="84"/>
      <c r="AN69" s="84"/>
      <c r="AO69" s="84"/>
      <c r="AP69" s="84"/>
      <c r="AQ69" s="84"/>
      <c r="AR69" s="84"/>
      <c r="AS69" s="39" t="str">
        <f>IF(AT68=AT69,"○","×")</f>
        <v>○</v>
      </c>
      <c r="AT69" s="36">
        <f t="shared" ref="AT69" si="96">COUNTIF(N69:AR69,"ａ")+COUNTIF(N69:AR69,"ｂ")+COUNTIF(N69:AR69,"ｃ")</f>
        <v>0</v>
      </c>
    </row>
    <row r="70" spans="1:46" ht="21" customHeight="1">
      <c r="A70" s="143">
        <v>34</v>
      </c>
      <c r="B70" s="145"/>
      <c r="C70" s="145"/>
      <c r="D70" s="146"/>
      <c r="E70" s="137" t="str">
        <f>IF(D70=""," ",DATEDIF(D70,K70,"Y")&amp;"歳"&amp;DATEDIF(D70,K70,"YM")&amp;"カ月")</f>
        <v xml:space="preserve"> </v>
      </c>
      <c r="F70" s="138"/>
      <c r="G70" s="138"/>
      <c r="H70" s="138"/>
      <c r="I70" s="138"/>
      <c r="J70" s="40" t="s">
        <v>8</v>
      </c>
      <c r="K70" s="139">
        <f>DATE($B1,$D1,1)</f>
        <v>44409</v>
      </c>
      <c r="L70" s="139">
        <f>DATEDIF(D70,K70,"Y")</f>
        <v>121</v>
      </c>
      <c r="M70" s="121" t="str">
        <f t="shared" ref="M70" si="97">IF(L70=0,"○",IF(L70=1,"△",IF(L70=2,"□",IF(L70=3,"◇","×"))))</f>
        <v>×</v>
      </c>
      <c r="N70" s="87"/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6"/>
      <c r="AG70" s="86"/>
      <c r="AH70" s="86"/>
      <c r="AI70" s="86"/>
      <c r="AJ70" s="86"/>
      <c r="AK70" s="86"/>
      <c r="AL70" s="86"/>
      <c r="AM70" s="86"/>
      <c r="AN70" s="86"/>
      <c r="AO70" s="86"/>
      <c r="AP70" s="86"/>
      <c r="AQ70" s="86"/>
      <c r="AR70" s="86"/>
      <c r="AS70" s="41">
        <f>SUM(N70:AR70)</f>
        <v>0</v>
      </c>
      <c r="AT70" s="36">
        <f t="shared" ref="AT70" si="98">COUNT(N70:AR70)</f>
        <v>0</v>
      </c>
    </row>
    <row r="71" spans="1:46" ht="21" customHeight="1" thickBot="1">
      <c r="A71" s="144"/>
      <c r="B71" s="114"/>
      <c r="C71" s="114"/>
      <c r="D71" s="116"/>
      <c r="E71" s="137"/>
      <c r="F71" s="118"/>
      <c r="G71" s="118"/>
      <c r="H71" s="118"/>
      <c r="I71" s="118"/>
      <c r="J71" s="38" t="s">
        <v>24</v>
      </c>
      <c r="K71" s="140"/>
      <c r="L71" s="141"/>
      <c r="M71" s="142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39" t="str">
        <f>IF(AT70=AT71,"○","×")</f>
        <v>○</v>
      </c>
      <c r="AT71" s="36">
        <f t="shared" ref="AT71" si="99">COUNTIF(N71:AR71,"ａ")+COUNTIF(N71:AR71,"ｂ")+COUNTIF(N71:AR71,"ｃ")</f>
        <v>0</v>
      </c>
    </row>
    <row r="72" spans="1:46" ht="21" customHeight="1">
      <c r="A72" s="143">
        <v>35</v>
      </c>
      <c r="B72" s="145"/>
      <c r="C72" s="145"/>
      <c r="D72" s="146"/>
      <c r="E72" s="137" t="str">
        <f>IF(D72=""," ",DATEDIF(D72,K72,"Y")&amp;"歳"&amp;DATEDIF(D72,K72,"YM")&amp;"カ月")</f>
        <v xml:space="preserve"> </v>
      </c>
      <c r="F72" s="138"/>
      <c r="G72" s="138"/>
      <c r="H72" s="138"/>
      <c r="I72" s="138"/>
      <c r="J72" s="40" t="s">
        <v>8</v>
      </c>
      <c r="K72" s="139">
        <f>DATE($B1,$D1,1)</f>
        <v>44409</v>
      </c>
      <c r="L72" s="139">
        <f>DATEDIF(D72,K72,"Y")</f>
        <v>121</v>
      </c>
      <c r="M72" s="121" t="str">
        <f t="shared" ref="M72" si="100">IF(L72=0,"○",IF(L72=1,"△",IF(L72=2,"□",IF(L72=3,"◇","×"))))</f>
        <v>×</v>
      </c>
      <c r="N72" s="87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86"/>
      <c r="AF72" s="86"/>
      <c r="AG72" s="86"/>
      <c r="AH72" s="86"/>
      <c r="AI72" s="86"/>
      <c r="AJ72" s="86"/>
      <c r="AK72" s="86"/>
      <c r="AL72" s="86"/>
      <c r="AM72" s="86"/>
      <c r="AN72" s="86"/>
      <c r="AO72" s="86"/>
      <c r="AP72" s="86"/>
      <c r="AQ72" s="86"/>
      <c r="AR72" s="86"/>
      <c r="AS72" s="41">
        <f>SUM(N72:AR72)</f>
        <v>0</v>
      </c>
      <c r="AT72" s="36">
        <f t="shared" ref="AT72" si="101">COUNT(N72:AR72)</f>
        <v>0</v>
      </c>
    </row>
    <row r="73" spans="1:46" ht="21" customHeight="1" thickBot="1">
      <c r="A73" s="144"/>
      <c r="B73" s="114"/>
      <c r="C73" s="114"/>
      <c r="D73" s="116"/>
      <c r="E73" s="137"/>
      <c r="F73" s="118"/>
      <c r="G73" s="118"/>
      <c r="H73" s="118"/>
      <c r="I73" s="118"/>
      <c r="J73" s="38" t="s">
        <v>24</v>
      </c>
      <c r="K73" s="140"/>
      <c r="L73" s="141"/>
      <c r="M73" s="142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4"/>
      <c r="AR73" s="84"/>
      <c r="AS73" s="39" t="str">
        <f>IF(AT72=AT73,"○","×")</f>
        <v>○</v>
      </c>
      <c r="AT73" s="36">
        <f t="shared" ref="AT73" si="102">COUNTIF(N73:AR73,"ａ")+COUNTIF(N73:AR73,"ｂ")+COUNTIF(N73:AR73,"ｃ")</f>
        <v>0</v>
      </c>
    </row>
    <row r="74" spans="1:46" ht="21" customHeight="1">
      <c r="A74" s="143">
        <v>36</v>
      </c>
      <c r="B74" s="145"/>
      <c r="C74" s="145"/>
      <c r="D74" s="146"/>
      <c r="E74" s="137" t="str">
        <f>IF(D74=""," ",DATEDIF(D74,K74,"Y")&amp;"歳"&amp;DATEDIF(D74,K74,"YM")&amp;"カ月")</f>
        <v xml:space="preserve"> </v>
      </c>
      <c r="F74" s="138"/>
      <c r="G74" s="138"/>
      <c r="H74" s="138"/>
      <c r="I74" s="138"/>
      <c r="J74" s="40" t="s">
        <v>8</v>
      </c>
      <c r="K74" s="139">
        <f>DATE($B1,$D1,1)</f>
        <v>44409</v>
      </c>
      <c r="L74" s="139">
        <f>DATEDIF(D74,K74,"Y")</f>
        <v>121</v>
      </c>
      <c r="M74" s="121" t="str">
        <f t="shared" ref="M74" si="103">IF(L74=0,"○",IF(L74=1,"△",IF(L74=2,"□",IF(L74=3,"◇","×"))))</f>
        <v>×</v>
      </c>
      <c r="N74" s="87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6"/>
      <c r="AD74" s="86"/>
      <c r="AE74" s="86"/>
      <c r="AF74" s="86"/>
      <c r="AG74" s="86"/>
      <c r="AH74" s="86"/>
      <c r="AI74" s="86"/>
      <c r="AJ74" s="86"/>
      <c r="AK74" s="86"/>
      <c r="AL74" s="86"/>
      <c r="AM74" s="86"/>
      <c r="AN74" s="86"/>
      <c r="AO74" s="86"/>
      <c r="AP74" s="86"/>
      <c r="AQ74" s="86"/>
      <c r="AR74" s="86"/>
      <c r="AS74" s="41">
        <f>SUM(N74:AR74)</f>
        <v>0</v>
      </c>
      <c r="AT74" s="36">
        <f t="shared" ref="AT74" si="104">COUNT(N74:AR74)</f>
        <v>0</v>
      </c>
    </row>
    <row r="75" spans="1:46" ht="21" customHeight="1" thickBot="1">
      <c r="A75" s="144"/>
      <c r="B75" s="114"/>
      <c r="C75" s="114"/>
      <c r="D75" s="116"/>
      <c r="E75" s="137"/>
      <c r="F75" s="118"/>
      <c r="G75" s="118"/>
      <c r="H75" s="118"/>
      <c r="I75" s="118"/>
      <c r="J75" s="38" t="s">
        <v>24</v>
      </c>
      <c r="K75" s="140"/>
      <c r="L75" s="141"/>
      <c r="M75" s="142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39" t="str">
        <f>IF(AT74=AT75,"○","×")</f>
        <v>○</v>
      </c>
      <c r="AT75" s="36">
        <f t="shared" ref="AT75" si="105">COUNTIF(N75:AR75,"ａ")+COUNTIF(N75:AR75,"ｂ")+COUNTIF(N75:AR75,"ｃ")</f>
        <v>0</v>
      </c>
    </row>
    <row r="76" spans="1:46" ht="21" customHeight="1">
      <c r="A76" s="143">
        <v>37</v>
      </c>
      <c r="B76" s="145"/>
      <c r="C76" s="145"/>
      <c r="D76" s="146"/>
      <c r="E76" s="137" t="str">
        <f>IF(D76=""," ",DATEDIF(D76,K76,"Y")&amp;"歳"&amp;DATEDIF(D76,K76,"YM")&amp;"カ月")</f>
        <v xml:space="preserve"> </v>
      </c>
      <c r="F76" s="138"/>
      <c r="G76" s="138"/>
      <c r="H76" s="138"/>
      <c r="I76" s="138"/>
      <c r="J76" s="40" t="s">
        <v>8</v>
      </c>
      <c r="K76" s="139">
        <f>DATE($B1,$D1,1)</f>
        <v>44409</v>
      </c>
      <c r="L76" s="139">
        <f>DATEDIF(D76,K76,"Y")</f>
        <v>121</v>
      </c>
      <c r="M76" s="121" t="str">
        <f t="shared" ref="M76" si="106">IF(L76=0,"○",IF(L76=1,"△",IF(L76=2,"□",IF(L76=3,"◇","×"))))</f>
        <v>×</v>
      </c>
      <c r="N76" s="87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  <c r="AA76" s="86"/>
      <c r="AB76" s="86"/>
      <c r="AC76" s="86"/>
      <c r="AD76" s="86"/>
      <c r="AE76" s="86"/>
      <c r="AF76" s="86"/>
      <c r="AG76" s="86"/>
      <c r="AH76" s="86"/>
      <c r="AI76" s="86"/>
      <c r="AJ76" s="86"/>
      <c r="AK76" s="86"/>
      <c r="AL76" s="86"/>
      <c r="AM76" s="86"/>
      <c r="AN76" s="86"/>
      <c r="AO76" s="86"/>
      <c r="AP76" s="86"/>
      <c r="AQ76" s="86"/>
      <c r="AR76" s="86"/>
      <c r="AS76" s="41">
        <f>SUM(N76:AR76)</f>
        <v>0</v>
      </c>
      <c r="AT76" s="36">
        <f t="shared" ref="AT76" si="107">COUNT(N76:AR76)</f>
        <v>0</v>
      </c>
    </row>
    <row r="77" spans="1:46" ht="21" customHeight="1" thickBot="1">
      <c r="A77" s="144"/>
      <c r="B77" s="114"/>
      <c r="C77" s="114"/>
      <c r="D77" s="116"/>
      <c r="E77" s="137"/>
      <c r="F77" s="118"/>
      <c r="G77" s="118"/>
      <c r="H77" s="118"/>
      <c r="I77" s="118"/>
      <c r="J77" s="38" t="s">
        <v>24</v>
      </c>
      <c r="K77" s="140"/>
      <c r="L77" s="141"/>
      <c r="M77" s="142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84"/>
      <c r="AM77" s="84"/>
      <c r="AN77" s="84"/>
      <c r="AO77" s="84"/>
      <c r="AP77" s="84"/>
      <c r="AQ77" s="84"/>
      <c r="AR77" s="84"/>
      <c r="AS77" s="39" t="str">
        <f>IF(AT76=AT77,"○","×")</f>
        <v>○</v>
      </c>
      <c r="AT77" s="36">
        <f t="shared" ref="AT77" si="108">COUNTIF(N77:AR77,"ａ")+COUNTIF(N77:AR77,"ｂ")+COUNTIF(N77:AR77,"ｃ")</f>
        <v>0</v>
      </c>
    </row>
    <row r="78" spans="1:46" ht="21" customHeight="1">
      <c r="A78" s="143">
        <v>38</v>
      </c>
      <c r="B78" s="145"/>
      <c r="C78" s="145"/>
      <c r="D78" s="146"/>
      <c r="E78" s="137" t="str">
        <f>IF(D78=""," ",DATEDIF(D78,K78,"Y")&amp;"歳"&amp;DATEDIF(D78,K78,"YM")&amp;"カ月")</f>
        <v xml:space="preserve"> </v>
      </c>
      <c r="F78" s="138"/>
      <c r="G78" s="138"/>
      <c r="H78" s="138"/>
      <c r="I78" s="138"/>
      <c r="J78" s="40" t="s">
        <v>8</v>
      </c>
      <c r="K78" s="139">
        <f>DATE($B1,$D1,1)</f>
        <v>44409</v>
      </c>
      <c r="L78" s="139">
        <f>DATEDIF(D78,K78,"Y")</f>
        <v>121</v>
      </c>
      <c r="M78" s="121" t="str">
        <f t="shared" ref="M78" si="109">IF(L78=0,"○",IF(L78=1,"△",IF(L78=2,"□",IF(L78=3,"◇","×"))))</f>
        <v>×</v>
      </c>
      <c r="N78" s="87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41">
        <f>SUM(N78:AR78)</f>
        <v>0</v>
      </c>
      <c r="AT78" s="36">
        <f t="shared" ref="AT78" si="110">COUNT(N78:AR78)</f>
        <v>0</v>
      </c>
    </row>
    <row r="79" spans="1:46" ht="21" customHeight="1" thickBot="1">
      <c r="A79" s="144"/>
      <c r="B79" s="114"/>
      <c r="C79" s="114"/>
      <c r="D79" s="116"/>
      <c r="E79" s="137"/>
      <c r="F79" s="118"/>
      <c r="G79" s="118"/>
      <c r="H79" s="118"/>
      <c r="I79" s="118"/>
      <c r="J79" s="38" t="s">
        <v>24</v>
      </c>
      <c r="K79" s="140"/>
      <c r="L79" s="141"/>
      <c r="M79" s="142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84"/>
      <c r="AM79" s="84"/>
      <c r="AN79" s="84"/>
      <c r="AO79" s="84"/>
      <c r="AP79" s="84"/>
      <c r="AQ79" s="84"/>
      <c r="AR79" s="84"/>
      <c r="AS79" s="39" t="str">
        <f>IF(AT78=AT79,"○","×")</f>
        <v>○</v>
      </c>
      <c r="AT79" s="36">
        <f t="shared" ref="AT79" si="111">COUNTIF(N79:AR79,"ａ")+COUNTIF(N79:AR79,"ｂ")+COUNTIF(N79:AR79,"ｃ")</f>
        <v>0</v>
      </c>
    </row>
    <row r="80" spans="1:46" ht="21" customHeight="1">
      <c r="A80" s="143">
        <v>39</v>
      </c>
      <c r="B80" s="145"/>
      <c r="C80" s="145"/>
      <c r="D80" s="146"/>
      <c r="E80" s="137" t="str">
        <f>IF(D80=""," ",DATEDIF(D80,K80,"Y")&amp;"歳"&amp;DATEDIF(D80,K80,"YM")&amp;"カ月")</f>
        <v xml:space="preserve"> </v>
      </c>
      <c r="F80" s="138"/>
      <c r="G80" s="138"/>
      <c r="H80" s="138"/>
      <c r="I80" s="138"/>
      <c r="J80" s="40" t="s">
        <v>8</v>
      </c>
      <c r="K80" s="139">
        <f>DATE($B1,$D1,1)</f>
        <v>44409</v>
      </c>
      <c r="L80" s="139">
        <f>DATEDIF(D80,K80,"Y")</f>
        <v>121</v>
      </c>
      <c r="M80" s="121" t="str">
        <f t="shared" ref="M80" si="112">IF(L80=0,"○",IF(L80=1,"△",IF(L80=2,"□",IF(L80=3,"◇","×"))))</f>
        <v>×</v>
      </c>
      <c r="N80" s="87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  <c r="AA80" s="86"/>
      <c r="AB80" s="86"/>
      <c r="AC80" s="86"/>
      <c r="AD80" s="86"/>
      <c r="AE80" s="86"/>
      <c r="AF80" s="86"/>
      <c r="AG80" s="86"/>
      <c r="AH80" s="86"/>
      <c r="AI80" s="86"/>
      <c r="AJ80" s="86"/>
      <c r="AK80" s="86"/>
      <c r="AL80" s="86"/>
      <c r="AM80" s="86"/>
      <c r="AN80" s="86"/>
      <c r="AO80" s="86"/>
      <c r="AP80" s="86"/>
      <c r="AQ80" s="86"/>
      <c r="AR80" s="86"/>
      <c r="AS80" s="41">
        <f>SUM(N80:AR80)</f>
        <v>0</v>
      </c>
      <c r="AT80" s="36">
        <f t="shared" ref="AT80" si="113">COUNT(N80:AR80)</f>
        <v>0</v>
      </c>
    </row>
    <row r="81" spans="1:46" ht="21" customHeight="1" thickBot="1">
      <c r="A81" s="144"/>
      <c r="B81" s="114"/>
      <c r="C81" s="114"/>
      <c r="D81" s="116"/>
      <c r="E81" s="137"/>
      <c r="F81" s="118"/>
      <c r="G81" s="118"/>
      <c r="H81" s="118"/>
      <c r="I81" s="118"/>
      <c r="J81" s="38" t="s">
        <v>24</v>
      </c>
      <c r="K81" s="140"/>
      <c r="L81" s="141"/>
      <c r="M81" s="142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  <c r="AR81" s="84"/>
      <c r="AS81" s="39" t="str">
        <f>IF(AT80=AT81,"○","×")</f>
        <v>○</v>
      </c>
      <c r="AT81" s="36">
        <f t="shared" ref="AT81" si="114">COUNTIF(N81:AR81,"ａ")+COUNTIF(N81:AR81,"ｂ")+COUNTIF(N81:AR81,"ｃ")</f>
        <v>0</v>
      </c>
    </row>
    <row r="82" spans="1:46" ht="21" customHeight="1">
      <c r="A82" s="143">
        <v>40</v>
      </c>
      <c r="B82" s="145"/>
      <c r="C82" s="145"/>
      <c r="D82" s="146"/>
      <c r="E82" s="137" t="str">
        <f>IF(D82=""," ",DATEDIF(D82,K82,"Y")&amp;"歳"&amp;DATEDIF(D82,K82,"YM")&amp;"カ月")</f>
        <v xml:space="preserve"> </v>
      </c>
      <c r="F82" s="138"/>
      <c r="G82" s="138"/>
      <c r="H82" s="138"/>
      <c r="I82" s="138"/>
      <c r="J82" s="40" t="s">
        <v>8</v>
      </c>
      <c r="K82" s="139">
        <f>DATE($B1,$D1,1)</f>
        <v>44409</v>
      </c>
      <c r="L82" s="139">
        <f>DATEDIF(D82,K82,"Y")</f>
        <v>121</v>
      </c>
      <c r="M82" s="121" t="str">
        <f t="shared" ref="M82" si="115">IF(L82=0,"○",IF(L82=1,"△",IF(L82=2,"□",IF(L82=3,"◇","×"))))</f>
        <v>×</v>
      </c>
      <c r="N82" s="87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41">
        <f>SUM(N82:AR82)</f>
        <v>0</v>
      </c>
      <c r="AT82" s="36">
        <f t="shared" ref="AT82" si="116">COUNT(N82:AR82)</f>
        <v>0</v>
      </c>
    </row>
    <row r="83" spans="1:46" ht="21" customHeight="1" thickBot="1">
      <c r="A83" s="144"/>
      <c r="B83" s="114"/>
      <c r="C83" s="114"/>
      <c r="D83" s="116"/>
      <c r="E83" s="137"/>
      <c r="F83" s="118"/>
      <c r="G83" s="118"/>
      <c r="H83" s="118"/>
      <c r="I83" s="118"/>
      <c r="J83" s="38" t="s">
        <v>24</v>
      </c>
      <c r="K83" s="140"/>
      <c r="L83" s="141"/>
      <c r="M83" s="142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84"/>
      <c r="AM83" s="84"/>
      <c r="AN83" s="84"/>
      <c r="AO83" s="84"/>
      <c r="AP83" s="84"/>
      <c r="AQ83" s="84"/>
      <c r="AR83" s="84"/>
      <c r="AS83" s="39" t="str">
        <f>IF(AT82=AT83,"○","×")</f>
        <v>○</v>
      </c>
      <c r="AT83" s="36">
        <f t="shared" ref="AT83" si="117">COUNTIF(N83:AR83,"ａ")+COUNTIF(N83:AR83,"ｂ")+COUNTIF(N83:AR83,"ｃ")</f>
        <v>0</v>
      </c>
    </row>
    <row r="84" spans="1:46" ht="21" customHeight="1">
      <c r="A84" s="143">
        <v>41</v>
      </c>
      <c r="B84" s="145"/>
      <c r="C84" s="145"/>
      <c r="D84" s="146"/>
      <c r="E84" s="137" t="str">
        <f>IF(D84=""," ",DATEDIF(D84,K84,"Y")&amp;"歳"&amp;DATEDIF(D84,K84,"YM")&amp;"カ月")</f>
        <v xml:space="preserve"> </v>
      </c>
      <c r="F84" s="138"/>
      <c r="G84" s="138"/>
      <c r="H84" s="138"/>
      <c r="I84" s="138"/>
      <c r="J84" s="40" t="s">
        <v>8</v>
      </c>
      <c r="K84" s="139">
        <f>DATE($B1,$D1,1)</f>
        <v>44409</v>
      </c>
      <c r="L84" s="139">
        <f>DATEDIF(D84,K84,"Y")</f>
        <v>121</v>
      </c>
      <c r="M84" s="121" t="str">
        <f t="shared" ref="M84" si="118">IF(L84=0,"○",IF(L84=1,"△",IF(L84=2,"□",IF(L84=3,"◇","×"))))</f>
        <v>×</v>
      </c>
      <c r="N84" s="87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86"/>
      <c r="AE84" s="86"/>
      <c r="AF84" s="86"/>
      <c r="AG84" s="86"/>
      <c r="AH84" s="86"/>
      <c r="AI84" s="86"/>
      <c r="AJ84" s="86"/>
      <c r="AK84" s="86"/>
      <c r="AL84" s="86"/>
      <c r="AM84" s="86"/>
      <c r="AN84" s="86"/>
      <c r="AO84" s="86"/>
      <c r="AP84" s="86"/>
      <c r="AQ84" s="86"/>
      <c r="AR84" s="86"/>
      <c r="AS84" s="41">
        <f>SUM(N84:AR84)</f>
        <v>0</v>
      </c>
      <c r="AT84" s="36">
        <f t="shared" ref="AT84" si="119">COUNT(N84:AR84)</f>
        <v>0</v>
      </c>
    </row>
    <row r="85" spans="1:46" ht="21" customHeight="1" thickBot="1">
      <c r="A85" s="144"/>
      <c r="B85" s="114"/>
      <c r="C85" s="114"/>
      <c r="D85" s="116"/>
      <c r="E85" s="137"/>
      <c r="F85" s="118"/>
      <c r="G85" s="118"/>
      <c r="H85" s="118"/>
      <c r="I85" s="118"/>
      <c r="J85" s="38" t="s">
        <v>24</v>
      </c>
      <c r="K85" s="140"/>
      <c r="L85" s="141"/>
      <c r="M85" s="142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84"/>
      <c r="AM85" s="84"/>
      <c r="AN85" s="84"/>
      <c r="AO85" s="84"/>
      <c r="AP85" s="84"/>
      <c r="AQ85" s="84"/>
      <c r="AR85" s="84"/>
      <c r="AS85" s="39" t="str">
        <f>IF(AT84=AT85,"○","×")</f>
        <v>○</v>
      </c>
      <c r="AT85" s="36">
        <f t="shared" ref="AT85" si="120">COUNTIF(N85:AR85,"ａ")+COUNTIF(N85:AR85,"ｂ")+COUNTIF(N85:AR85,"ｃ")</f>
        <v>0</v>
      </c>
    </row>
    <row r="86" spans="1:46" ht="21" customHeight="1">
      <c r="A86" s="143">
        <v>42</v>
      </c>
      <c r="B86" s="145"/>
      <c r="C86" s="145"/>
      <c r="D86" s="146"/>
      <c r="E86" s="137" t="str">
        <f>IF(D86=""," ",DATEDIF(D86,K86,"Y")&amp;"歳"&amp;DATEDIF(D86,K86,"YM")&amp;"カ月")</f>
        <v xml:space="preserve"> </v>
      </c>
      <c r="F86" s="138"/>
      <c r="G86" s="138"/>
      <c r="H86" s="138"/>
      <c r="I86" s="138"/>
      <c r="J86" s="40" t="s">
        <v>8</v>
      </c>
      <c r="K86" s="139">
        <f>DATE($B1,$D1,1)</f>
        <v>44409</v>
      </c>
      <c r="L86" s="139">
        <f>DATEDIF(D86,K86,"Y")</f>
        <v>121</v>
      </c>
      <c r="M86" s="121" t="str">
        <f t="shared" ref="M86" si="121">IF(L86=0,"○",IF(L86=1,"△",IF(L86=2,"□",IF(L86=3,"◇","×"))))</f>
        <v>×</v>
      </c>
      <c r="N86" s="87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6"/>
      <c r="AA86" s="86"/>
      <c r="AB86" s="86"/>
      <c r="AC86" s="86"/>
      <c r="AD86" s="86"/>
      <c r="AE86" s="86"/>
      <c r="AF86" s="86"/>
      <c r="AG86" s="86"/>
      <c r="AH86" s="86"/>
      <c r="AI86" s="86"/>
      <c r="AJ86" s="86"/>
      <c r="AK86" s="86"/>
      <c r="AL86" s="86"/>
      <c r="AM86" s="86"/>
      <c r="AN86" s="86"/>
      <c r="AO86" s="86"/>
      <c r="AP86" s="86"/>
      <c r="AQ86" s="86"/>
      <c r="AR86" s="86"/>
      <c r="AS86" s="41">
        <f>SUM(N86:AR86)</f>
        <v>0</v>
      </c>
      <c r="AT86" s="36">
        <f t="shared" ref="AT86" si="122">COUNT(N86:AR86)</f>
        <v>0</v>
      </c>
    </row>
    <row r="87" spans="1:46" ht="21" customHeight="1" thickBot="1">
      <c r="A87" s="144"/>
      <c r="B87" s="114"/>
      <c r="C87" s="114"/>
      <c r="D87" s="116"/>
      <c r="E87" s="137"/>
      <c r="F87" s="118"/>
      <c r="G87" s="118"/>
      <c r="H87" s="118"/>
      <c r="I87" s="118"/>
      <c r="J87" s="38" t="s">
        <v>24</v>
      </c>
      <c r="K87" s="140"/>
      <c r="L87" s="141"/>
      <c r="M87" s="142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39" t="str">
        <f>IF(AT86=AT87,"○","×")</f>
        <v>○</v>
      </c>
      <c r="AT87" s="36">
        <f t="shared" ref="AT87" si="123">COUNTIF(N87:AR87,"ａ")+COUNTIF(N87:AR87,"ｂ")+COUNTIF(N87:AR87,"ｃ")</f>
        <v>0</v>
      </c>
    </row>
    <row r="88" spans="1:46" ht="21" customHeight="1">
      <c r="A88" s="143">
        <v>43</v>
      </c>
      <c r="B88" s="145"/>
      <c r="C88" s="145"/>
      <c r="D88" s="146"/>
      <c r="E88" s="137" t="str">
        <f>IF(D88=""," ",DATEDIF(D88,K88,"Y")&amp;"歳"&amp;DATEDIF(D88,K88,"YM")&amp;"カ月")</f>
        <v xml:space="preserve"> </v>
      </c>
      <c r="F88" s="138"/>
      <c r="G88" s="138"/>
      <c r="H88" s="138"/>
      <c r="I88" s="138"/>
      <c r="J88" s="40" t="s">
        <v>8</v>
      </c>
      <c r="K88" s="139">
        <f>DATE($B1,$D1,1)</f>
        <v>44409</v>
      </c>
      <c r="L88" s="139">
        <f>DATEDIF(D88,K88,"Y")</f>
        <v>121</v>
      </c>
      <c r="M88" s="121" t="str">
        <f t="shared" ref="M88" si="124">IF(L88=0,"○",IF(L88=1,"△",IF(L88=2,"□",IF(L88=3,"◇","×"))))</f>
        <v>×</v>
      </c>
      <c r="N88" s="87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  <c r="AA88" s="86"/>
      <c r="AB88" s="86"/>
      <c r="AC88" s="86"/>
      <c r="AD88" s="86"/>
      <c r="AE88" s="86"/>
      <c r="AF88" s="86"/>
      <c r="AG88" s="86"/>
      <c r="AH88" s="86"/>
      <c r="AI88" s="86"/>
      <c r="AJ88" s="86"/>
      <c r="AK88" s="86"/>
      <c r="AL88" s="86"/>
      <c r="AM88" s="86"/>
      <c r="AN88" s="86"/>
      <c r="AO88" s="86"/>
      <c r="AP88" s="86"/>
      <c r="AQ88" s="86"/>
      <c r="AR88" s="86"/>
      <c r="AS88" s="41">
        <f>SUM(N88:AR88)</f>
        <v>0</v>
      </c>
      <c r="AT88" s="36">
        <f t="shared" ref="AT88" si="125">COUNT(N88:AR88)</f>
        <v>0</v>
      </c>
    </row>
    <row r="89" spans="1:46" ht="21" customHeight="1" thickBot="1">
      <c r="A89" s="144"/>
      <c r="B89" s="114"/>
      <c r="C89" s="114"/>
      <c r="D89" s="116"/>
      <c r="E89" s="137"/>
      <c r="F89" s="118"/>
      <c r="G89" s="118"/>
      <c r="H89" s="118"/>
      <c r="I89" s="118"/>
      <c r="J89" s="38" t="s">
        <v>24</v>
      </c>
      <c r="K89" s="140"/>
      <c r="L89" s="141"/>
      <c r="M89" s="142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84"/>
      <c r="AM89" s="84"/>
      <c r="AN89" s="84"/>
      <c r="AO89" s="84"/>
      <c r="AP89" s="84"/>
      <c r="AQ89" s="84"/>
      <c r="AR89" s="84"/>
      <c r="AS89" s="39" t="str">
        <f>IF(AT88=AT89,"○","×")</f>
        <v>○</v>
      </c>
      <c r="AT89" s="36">
        <f t="shared" ref="AT89" si="126">COUNTIF(N89:AR89,"ａ")+COUNTIF(N89:AR89,"ｂ")+COUNTIF(N89:AR89,"ｃ")</f>
        <v>0</v>
      </c>
    </row>
    <row r="90" spans="1:46" ht="21" customHeight="1">
      <c r="A90" s="143">
        <v>44</v>
      </c>
      <c r="B90" s="145"/>
      <c r="C90" s="145"/>
      <c r="D90" s="146"/>
      <c r="E90" s="137" t="str">
        <f>IF(D90=""," ",DATEDIF(D90,K90,"Y")&amp;"歳"&amp;DATEDIF(D90,K90,"YM")&amp;"カ月")</f>
        <v xml:space="preserve"> </v>
      </c>
      <c r="F90" s="138"/>
      <c r="G90" s="138"/>
      <c r="H90" s="138"/>
      <c r="I90" s="138"/>
      <c r="J90" s="40" t="s">
        <v>8</v>
      </c>
      <c r="K90" s="139">
        <f>DATE($B1,$D1,1)</f>
        <v>44409</v>
      </c>
      <c r="L90" s="139">
        <f>DATEDIF(D90,K90,"Y")</f>
        <v>121</v>
      </c>
      <c r="M90" s="121" t="str">
        <f t="shared" ref="M90" si="127">IF(L90=0,"○",IF(L90=1,"△",IF(L90=2,"□",IF(L90=3,"◇","×"))))</f>
        <v>×</v>
      </c>
      <c r="N90" s="87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  <c r="AG90" s="86"/>
      <c r="AH90" s="86"/>
      <c r="AI90" s="86"/>
      <c r="AJ90" s="86"/>
      <c r="AK90" s="86"/>
      <c r="AL90" s="86"/>
      <c r="AM90" s="86"/>
      <c r="AN90" s="86"/>
      <c r="AO90" s="86"/>
      <c r="AP90" s="86"/>
      <c r="AQ90" s="86"/>
      <c r="AR90" s="86"/>
      <c r="AS90" s="41">
        <f>SUM(N90:AR90)</f>
        <v>0</v>
      </c>
      <c r="AT90" s="36">
        <f t="shared" ref="AT90" si="128">COUNT(N90:AR90)</f>
        <v>0</v>
      </c>
    </row>
    <row r="91" spans="1:46" ht="21" customHeight="1" thickBot="1">
      <c r="A91" s="144"/>
      <c r="B91" s="114"/>
      <c r="C91" s="114"/>
      <c r="D91" s="116"/>
      <c r="E91" s="137"/>
      <c r="F91" s="118"/>
      <c r="G91" s="118"/>
      <c r="H91" s="118"/>
      <c r="I91" s="118"/>
      <c r="J91" s="38" t="s">
        <v>24</v>
      </c>
      <c r="K91" s="140"/>
      <c r="L91" s="141"/>
      <c r="M91" s="142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84"/>
      <c r="AM91" s="84"/>
      <c r="AN91" s="84"/>
      <c r="AO91" s="84"/>
      <c r="AP91" s="84"/>
      <c r="AQ91" s="84"/>
      <c r="AR91" s="84"/>
      <c r="AS91" s="39" t="str">
        <f>IF(AT90=AT91,"○","×")</f>
        <v>○</v>
      </c>
      <c r="AT91" s="36">
        <f t="shared" ref="AT91" si="129">COUNTIF(N91:AR91,"ａ")+COUNTIF(N91:AR91,"ｂ")+COUNTIF(N91:AR91,"ｃ")</f>
        <v>0</v>
      </c>
    </row>
    <row r="92" spans="1:46" ht="21" customHeight="1">
      <c r="A92" s="143">
        <v>45</v>
      </c>
      <c r="B92" s="145"/>
      <c r="C92" s="145"/>
      <c r="D92" s="146"/>
      <c r="E92" s="137" t="str">
        <f>IF(D92=""," ",DATEDIF(D92,K92,"Y")&amp;"歳"&amp;DATEDIF(D92,K92,"YM")&amp;"カ月")</f>
        <v xml:space="preserve"> </v>
      </c>
      <c r="F92" s="138"/>
      <c r="G92" s="138"/>
      <c r="H92" s="138"/>
      <c r="I92" s="138"/>
      <c r="J92" s="40" t="s">
        <v>8</v>
      </c>
      <c r="K92" s="139">
        <f>DATE($B1,$D1,1)</f>
        <v>44409</v>
      </c>
      <c r="L92" s="139">
        <f>DATEDIF(D92,K92,"Y")</f>
        <v>121</v>
      </c>
      <c r="M92" s="121" t="str">
        <f t="shared" ref="M92" si="130">IF(L92=0,"○",IF(L92=1,"△",IF(L92=2,"□",IF(L92=3,"◇","×"))))</f>
        <v>×</v>
      </c>
      <c r="N92" s="87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6"/>
      <c r="AD92" s="86"/>
      <c r="AE92" s="86"/>
      <c r="AF92" s="86"/>
      <c r="AG92" s="86"/>
      <c r="AH92" s="86"/>
      <c r="AI92" s="86"/>
      <c r="AJ92" s="86"/>
      <c r="AK92" s="86"/>
      <c r="AL92" s="86"/>
      <c r="AM92" s="86"/>
      <c r="AN92" s="86"/>
      <c r="AO92" s="86"/>
      <c r="AP92" s="86"/>
      <c r="AQ92" s="86"/>
      <c r="AR92" s="86"/>
      <c r="AS92" s="41">
        <f>SUM(N92:AR92)</f>
        <v>0</v>
      </c>
      <c r="AT92" s="36">
        <f t="shared" ref="AT92" si="131">COUNT(N92:AR92)</f>
        <v>0</v>
      </c>
    </row>
    <row r="93" spans="1:46" ht="21" customHeight="1" thickBot="1">
      <c r="A93" s="144"/>
      <c r="B93" s="114"/>
      <c r="C93" s="114"/>
      <c r="D93" s="116"/>
      <c r="E93" s="137"/>
      <c r="F93" s="118"/>
      <c r="G93" s="118"/>
      <c r="H93" s="118"/>
      <c r="I93" s="118"/>
      <c r="J93" s="38" t="s">
        <v>24</v>
      </c>
      <c r="K93" s="140"/>
      <c r="L93" s="141"/>
      <c r="M93" s="142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84"/>
      <c r="AM93" s="84"/>
      <c r="AN93" s="84"/>
      <c r="AO93" s="84"/>
      <c r="AP93" s="84"/>
      <c r="AQ93" s="84"/>
      <c r="AR93" s="84"/>
      <c r="AS93" s="39" t="str">
        <f>IF(AT92=AT93,"○","×")</f>
        <v>○</v>
      </c>
      <c r="AT93" s="36">
        <f t="shared" ref="AT93" si="132">COUNTIF(N93:AR93,"ａ")+COUNTIF(N93:AR93,"ｂ")+COUNTIF(N93:AR93,"ｃ")</f>
        <v>0</v>
      </c>
    </row>
    <row r="94" spans="1:46" ht="21" customHeight="1">
      <c r="A94" s="143">
        <v>46</v>
      </c>
      <c r="B94" s="145"/>
      <c r="C94" s="145"/>
      <c r="D94" s="146"/>
      <c r="E94" s="137" t="str">
        <f>IF(D94=""," ",DATEDIF(D94,K94,"Y")&amp;"歳"&amp;DATEDIF(D94,K94,"YM")&amp;"カ月")</f>
        <v xml:space="preserve"> </v>
      </c>
      <c r="F94" s="138"/>
      <c r="G94" s="138"/>
      <c r="H94" s="138"/>
      <c r="I94" s="138"/>
      <c r="J94" s="40" t="s">
        <v>8</v>
      </c>
      <c r="K94" s="139">
        <f>DATE($B1,$D1,1)</f>
        <v>44409</v>
      </c>
      <c r="L94" s="139">
        <f>DATEDIF(D94,K94,"Y")</f>
        <v>121</v>
      </c>
      <c r="M94" s="121" t="str">
        <f t="shared" ref="M94" si="133">IF(L94=0,"○",IF(L94=1,"△",IF(L94=2,"□",IF(L94=3,"◇","×"))))</f>
        <v>×</v>
      </c>
      <c r="N94" s="87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  <c r="AE94" s="86"/>
      <c r="AF94" s="86"/>
      <c r="AG94" s="86"/>
      <c r="AH94" s="86"/>
      <c r="AI94" s="86"/>
      <c r="AJ94" s="86"/>
      <c r="AK94" s="86"/>
      <c r="AL94" s="86"/>
      <c r="AM94" s="86"/>
      <c r="AN94" s="86"/>
      <c r="AO94" s="86"/>
      <c r="AP94" s="86"/>
      <c r="AQ94" s="86"/>
      <c r="AR94" s="86"/>
      <c r="AS94" s="41">
        <f>SUM(N94:AR94)</f>
        <v>0</v>
      </c>
      <c r="AT94" s="36">
        <f t="shared" ref="AT94" si="134">COUNT(N94:AR94)</f>
        <v>0</v>
      </c>
    </row>
    <row r="95" spans="1:46" ht="21" customHeight="1" thickBot="1">
      <c r="A95" s="144"/>
      <c r="B95" s="114"/>
      <c r="C95" s="114"/>
      <c r="D95" s="116"/>
      <c r="E95" s="137"/>
      <c r="F95" s="118"/>
      <c r="G95" s="118"/>
      <c r="H95" s="118"/>
      <c r="I95" s="118"/>
      <c r="J95" s="38" t="s">
        <v>24</v>
      </c>
      <c r="K95" s="140"/>
      <c r="L95" s="141"/>
      <c r="M95" s="142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39" t="str">
        <f>IF(AT94=AT95,"○","×")</f>
        <v>○</v>
      </c>
      <c r="AT95" s="36">
        <f t="shared" ref="AT95" si="135">COUNTIF(N95:AR95,"ａ")+COUNTIF(N95:AR95,"ｂ")+COUNTIF(N95:AR95,"ｃ")</f>
        <v>0</v>
      </c>
    </row>
    <row r="96" spans="1:46" ht="21" customHeight="1">
      <c r="A96" s="143">
        <v>47</v>
      </c>
      <c r="B96" s="145"/>
      <c r="C96" s="145"/>
      <c r="D96" s="146"/>
      <c r="E96" s="137" t="str">
        <f>IF(D96=""," ",DATEDIF(D96,K96,"Y")&amp;"歳"&amp;DATEDIF(D96,K96,"YM")&amp;"カ月")</f>
        <v xml:space="preserve"> </v>
      </c>
      <c r="F96" s="138"/>
      <c r="G96" s="138"/>
      <c r="H96" s="138"/>
      <c r="I96" s="138"/>
      <c r="J96" s="40" t="s">
        <v>8</v>
      </c>
      <c r="K96" s="139">
        <f>DATE($B1,$D1,1)</f>
        <v>44409</v>
      </c>
      <c r="L96" s="139">
        <f>DATEDIF(D96,K96,"Y")</f>
        <v>121</v>
      </c>
      <c r="M96" s="121" t="str">
        <f t="shared" ref="M96" si="136">IF(L96=0,"○",IF(L96=1,"△",IF(L96=2,"□",IF(L96=3,"◇","×"))))</f>
        <v>×</v>
      </c>
      <c r="N96" s="87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  <c r="AA96" s="86"/>
      <c r="AB96" s="86"/>
      <c r="AC96" s="86"/>
      <c r="AD96" s="86"/>
      <c r="AE96" s="86"/>
      <c r="AF96" s="86"/>
      <c r="AG96" s="86"/>
      <c r="AH96" s="86"/>
      <c r="AI96" s="86"/>
      <c r="AJ96" s="86"/>
      <c r="AK96" s="86"/>
      <c r="AL96" s="86"/>
      <c r="AM96" s="86"/>
      <c r="AN96" s="86"/>
      <c r="AO96" s="86"/>
      <c r="AP96" s="86"/>
      <c r="AQ96" s="86"/>
      <c r="AR96" s="86"/>
      <c r="AS96" s="41">
        <f>SUM(N96:AR96)</f>
        <v>0</v>
      </c>
      <c r="AT96" s="36">
        <f t="shared" ref="AT96" si="137">COUNT(N96:AR96)</f>
        <v>0</v>
      </c>
    </row>
    <row r="97" spans="1:46" ht="21" customHeight="1" thickBot="1">
      <c r="A97" s="144"/>
      <c r="B97" s="114"/>
      <c r="C97" s="114"/>
      <c r="D97" s="116"/>
      <c r="E97" s="137"/>
      <c r="F97" s="118"/>
      <c r="G97" s="118"/>
      <c r="H97" s="118"/>
      <c r="I97" s="118"/>
      <c r="J97" s="38" t="s">
        <v>24</v>
      </c>
      <c r="K97" s="140"/>
      <c r="L97" s="141"/>
      <c r="M97" s="142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39" t="str">
        <f>IF(AT96=AT97,"○","×")</f>
        <v>○</v>
      </c>
      <c r="AT97" s="36">
        <f t="shared" ref="AT97" si="138">COUNTIF(N97:AR97,"ａ")+COUNTIF(N97:AR97,"ｂ")+COUNTIF(N97:AR97,"ｃ")</f>
        <v>0</v>
      </c>
    </row>
    <row r="98" spans="1:46" ht="21" customHeight="1">
      <c r="A98" s="143">
        <v>48</v>
      </c>
      <c r="B98" s="145"/>
      <c r="C98" s="145"/>
      <c r="D98" s="146"/>
      <c r="E98" s="137" t="str">
        <f>IF(D98=""," ",DATEDIF(D98,K98,"Y")&amp;"歳"&amp;DATEDIF(D98,K98,"YM")&amp;"カ月")</f>
        <v xml:space="preserve"> </v>
      </c>
      <c r="F98" s="138"/>
      <c r="G98" s="138"/>
      <c r="H98" s="138"/>
      <c r="I98" s="138"/>
      <c r="J98" s="40" t="s">
        <v>8</v>
      </c>
      <c r="K98" s="139">
        <f>DATE($B1,$D1,1)</f>
        <v>44409</v>
      </c>
      <c r="L98" s="139">
        <f>DATEDIF(D98,K98,"Y")</f>
        <v>121</v>
      </c>
      <c r="M98" s="121" t="str">
        <f t="shared" ref="M98" si="139">IF(L98=0,"○",IF(L98=1,"△",IF(L98=2,"□",IF(L98=3,"◇","×"))))</f>
        <v>×</v>
      </c>
      <c r="N98" s="87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41">
        <f>SUM(N98:AR98)</f>
        <v>0</v>
      </c>
      <c r="AT98" s="36">
        <f t="shared" ref="AT98" si="140">COUNT(N98:AR98)</f>
        <v>0</v>
      </c>
    </row>
    <row r="99" spans="1:46" ht="21" customHeight="1" thickBot="1">
      <c r="A99" s="144"/>
      <c r="B99" s="114"/>
      <c r="C99" s="114"/>
      <c r="D99" s="116"/>
      <c r="E99" s="137"/>
      <c r="F99" s="118"/>
      <c r="G99" s="118"/>
      <c r="H99" s="118"/>
      <c r="I99" s="118"/>
      <c r="J99" s="38" t="s">
        <v>24</v>
      </c>
      <c r="K99" s="140"/>
      <c r="L99" s="141"/>
      <c r="M99" s="142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39" t="str">
        <f>IF(AT98=AT99,"○","×")</f>
        <v>○</v>
      </c>
      <c r="AT99" s="36">
        <f t="shared" ref="AT99" si="141">COUNTIF(N99:AR99,"ａ")+COUNTIF(N99:AR99,"ｂ")+COUNTIF(N99:AR99,"ｃ")</f>
        <v>0</v>
      </c>
    </row>
    <row r="100" spans="1:46" ht="21" customHeight="1">
      <c r="A100" s="143">
        <v>49</v>
      </c>
      <c r="B100" s="145"/>
      <c r="C100" s="145"/>
      <c r="D100" s="146"/>
      <c r="E100" s="137" t="str">
        <f>IF(D100=""," ",DATEDIF(D100,K100,"Y")&amp;"歳"&amp;DATEDIF(D100,K100,"YM")&amp;"カ月")</f>
        <v xml:space="preserve"> </v>
      </c>
      <c r="F100" s="138"/>
      <c r="G100" s="138"/>
      <c r="H100" s="138"/>
      <c r="I100" s="138"/>
      <c r="J100" s="40" t="s">
        <v>8</v>
      </c>
      <c r="K100" s="139">
        <f>DATE($B1,$D1,1)</f>
        <v>44409</v>
      </c>
      <c r="L100" s="139">
        <f>DATEDIF(D100,K100,"Y")</f>
        <v>121</v>
      </c>
      <c r="M100" s="121" t="str">
        <f t="shared" ref="M100:M162" si="142">IF(L100=0,"○",IF(L100=1,"△",IF(L100=2,"□",IF(L100=3,"◇","×"))))</f>
        <v>×</v>
      </c>
      <c r="N100" s="87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  <c r="AA100" s="86"/>
      <c r="AB100" s="86"/>
      <c r="AC100" s="86"/>
      <c r="AD100" s="86"/>
      <c r="AE100" s="86"/>
      <c r="AF100" s="86"/>
      <c r="AG100" s="86"/>
      <c r="AH100" s="86"/>
      <c r="AI100" s="86"/>
      <c r="AJ100" s="86"/>
      <c r="AK100" s="86"/>
      <c r="AL100" s="86"/>
      <c r="AM100" s="86"/>
      <c r="AN100" s="86"/>
      <c r="AO100" s="86"/>
      <c r="AP100" s="86"/>
      <c r="AQ100" s="86"/>
      <c r="AR100" s="86"/>
      <c r="AS100" s="41">
        <f>SUM(N100:AR100)</f>
        <v>0</v>
      </c>
      <c r="AT100" s="36">
        <f t="shared" ref="AT100" si="143">COUNT(N100:AR100)</f>
        <v>0</v>
      </c>
    </row>
    <row r="101" spans="1:46" ht="21" customHeight="1" thickBot="1">
      <c r="A101" s="144"/>
      <c r="B101" s="114"/>
      <c r="C101" s="114"/>
      <c r="D101" s="116"/>
      <c r="E101" s="137"/>
      <c r="F101" s="118"/>
      <c r="G101" s="118"/>
      <c r="H101" s="118"/>
      <c r="I101" s="118"/>
      <c r="J101" s="38" t="s">
        <v>24</v>
      </c>
      <c r="K101" s="140"/>
      <c r="L101" s="141"/>
      <c r="M101" s="142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39" t="str">
        <f>IF(AT100=AT101,"○","×")</f>
        <v>○</v>
      </c>
      <c r="AT101" s="36">
        <f t="shared" ref="AT101" si="144">COUNTIF(N101:AR101,"ａ")+COUNTIF(N101:AR101,"ｂ")+COUNTIF(N101:AR101,"ｃ")</f>
        <v>0</v>
      </c>
    </row>
    <row r="102" spans="1:46" ht="21" customHeight="1">
      <c r="A102" s="143">
        <v>50</v>
      </c>
      <c r="B102" s="145"/>
      <c r="C102" s="145"/>
      <c r="D102" s="146"/>
      <c r="E102" s="137" t="str">
        <f>IF(D102=""," ",DATEDIF(D102,K102,"Y")&amp;"歳"&amp;DATEDIF(D102,K102,"YM")&amp;"カ月")</f>
        <v xml:space="preserve"> </v>
      </c>
      <c r="F102" s="138"/>
      <c r="G102" s="138"/>
      <c r="H102" s="138"/>
      <c r="I102" s="138"/>
      <c r="J102" s="40" t="s">
        <v>8</v>
      </c>
      <c r="K102" s="139">
        <f>DATE($B1,$D1,1)</f>
        <v>44409</v>
      </c>
      <c r="L102" s="139">
        <f>DATEDIF(D102,K102,"Y")</f>
        <v>121</v>
      </c>
      <c r="M102" s="121" t="str">
        <f t="shared" si="142"/>
        <v>×</v>
      </c>
      <c r="N102" s="87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41">
        <f>SUM(N102:AR102)</f>
        <v>0</v>
      </c>
      <c r="AT102" s="36">
        <f t="shared" ref="AT102" si="145">COUNT(N102:AR102)</f>
        <v>0</v>
      </c>
    </row>
    <row r="103" spans="1:46" ht="21" customHeight="1" thickBot="1">
      <c r="A103" s="144"/>
      <c r="B103" s="114"/>
      <c r="C103" s="114"/>
      <c r="D103" s="116"/>
      <c r="E103" s="137"/>
      <c r="F103" s="118"/>
      <c r="G103" s="118"/>
      <c r="H103" s="118"/>
      <c r="I103" s="118"/>
      <c r="J103" s="38" t="s">
        <v>24</v>
      </c>
      <c r="K103" s="140"/>
      <c r="L103" s="141"/>
      <c r="M103" s="142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39" t="str">
        <f t="shared" ref="AS103" si="146">IF(AT102=AT103,"○","×")</f>
        <v>○</v>
      </c>
      <c r="AT103" s="36">
        <f t="shared" ref="AT103" si="147">COUNTIF(N103:AR103,"ａ")+COUNTIF(N103:AR103,"ｂ")+COUNTIF(N103:AR103,"ｃ")</f>
        <v>0</v>
      </c>
    </row>
    <row r="104" spans="1:46" ht="21" customHeight="1">
      <c r="A104" s="143">
        <v>51</v>
      </c>
      <c r="B104" s="145"/>
      <c r="C104" s="145"/>
      <c r="D104" s="146"/>
      <c r="E104" s="137" t="str">
        <f>IF(D104=""," ",DATEDIF(D104,K104,"Y")&amp;"歳"&amp;DATEDIF(D104,K104,"YM")&amp;"カ月")</f>
        <v xml:space="preserve"> </v>
      </c>
      <c r="F104" s="138"/>
      <c r="G104" s="138"/>
      <c r="H104" s="138"/>
      <c r="I104" s="138"/>
      <c r="J104" s="40" t="s">
        <v>8</v>
      </c>
      <c r="K104" s="139">
        <f>DATE($B1,$D1,1)</f>
        <v>44409</v>
      </c>
      <c r="L104" s="139">
        <f>DATEDIF(D104,K104,"Y")</f>
        <v>121</v>
      </c>
      <c r="M104" s="121" t="str">
        <f t="shared" si="142"/>
        <v>×</v>
      </c>
      <c r="N104" s="87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  <c r="AJ104" s="86"/>
      <c r="AK104" s="86"/>
      <c r="AL104" s="86"/>
      <c r="AM104" s="86"/>
      <c r="AN104" s="86"/>
      <c r="AO104" s="86"/>
      <c r="AP104" s="86"/>
      <c r="AQ104" s="86"/>
      <c r="AR104" s="86"/>
      <c r="AS104" s="41">
        <f>SUM(N104:AR104)</f>
        <v>0</v>
      </c>
      <c r="AT104" s="36">
        <f t="shared" ref="AT104" si="148">COUNT(N104:AR104)</f>
        <v>0</v>
      </c>
    </row>
    <row r="105" spans="1:46" ht="21" customHeight="1" thickBot="1">
      <c r="A105" s="144"/>
      <c r="B105" s="114"/>
      <c r="C105" s="114"/>
      <c r="D105" s="116"/>
      <c r="E105" s="137"/>
      <c r="F105" s="118"/>
      <c r="G105" s="118"/>
      <c r="H105" s="118"/>
      <c r="I105" s="118"/>
      <c r="J105" s="38" t="s">
        <v>24</v>
      </c>
      <c r="K105" s="140"/>
      <c r="L105" s="141"/>
      <c r="M105" s="142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39" t="str">
        <f t="shared" ref="AS105" si="149">IF(AT104=AT105,"○","×")</f>
        <v>○</v>
      </c>
      <c r="AT105" s="36">
        <f t="shared" ref="AT105" si="150">COUNTIF(N105:AR105,"ａ")+COUNTIF(N105:AR105,"ｂ")+COUNTIF(N105:AR105,"ｃ")</f>
        <v>0</v>
      </c>
    </row>
    <row r="106" spans="1:46" ht="21" customHeight="1">
      <c r="A106" s="143">
        <v>52</v>
      </c>
      <c r="B106" s="145"/>
      <c r="C106" s="145"/>
      <c r="D106" s="146"/>
      <c r="E106" s="137" t="str">
        <f>IF(D106=""," ",DATEDIF(D106,K106,"Y")&amp;"歳"&amp;DATEDIF(D106,K106,"YM")&amp;"カ月")</f>
        <v xml:space="preserve"> </v>
      </c>
      <c r="F106" s="138"/>
      <c r="G106" s="138"/>
      <c r="H106" s="138"/>
      <c r="I106" s="138"/>
      <c r="J106" s="40" t="s">
        <v>8</v>
      </c>
      <c r="K106" s="139">
        <f>DATE($B1,$D1,1)</f>
        <v>44409</v>
      </c>
      <c r="L106" s="139">
        <f>DATEDIF(D106,K106,"Y")</f>
        <v>121</v>
      </c>
      <c r="M106" s="121" t="str">
        <f t="shared" si="142"/>
        <v>×</v>
      </c>
      <c r="N106" s="87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  <c r="AG106" s="86"/>
      <c r="AH106" s="86"/>
      <c r="AI106" s="86"/>
      <c r="AJ106" s="86"/>
      <c r="AK106" s="86"/>
      <c r="AL106" s="86"/>
      <c r="AM106" s="86"/>
      <c r="AN106" s="86"/>
      <c r="AO106" s="86"/>
      <c r="AP106" s="86"/>
      <c r="AQ106" s="86"/>
      <c r="AR106" s="86"/>
      <c r="AS106" s="41">
        <f>SUM(N106:AR106)</f>
        <v>0</v>
      </c>
      <c r="AT106" s="36">
        <f t="shared" ref="AT106" si="151">COUNT(N106:AR106)</f>
        <v>0</v>
      </c>
    </row>
    <row r="107" spans="1:46" ht="21" customHeight="1" thickBot="1">
      <c r="A107" s="144"/>
      <c r="B107" s="114"/>
      <c r="C107" s="114"/>
      <c r="D107" s="116"/>
      <c r="E107" s="137"/>
      <c r="F107" s="118"/>
      <c r="G107" s="118"/>
      <c r="H107" s="118"/>
      <c r="I107" s="118"/>
      <c r="J107" s="38" t="s">
        <v>24</v>
      </c>
      <c r="K107" s="140"/>
      <c r="L107" s="141"/>
      <c r="M107" s="142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39" t="str">
        <f t="shared" ref="AS107" si="152">IF(AT106=AT107,"○","×")</f>
        <v>○</v>
      </c>
      <c r="AT107" s="36">
        <f t="shared" ref="AT107" si="153">COUNTIF(N107:AR107,"ａ")+COUNTIF(N107:AR107,"ｂ")+COUNTIF(N107:AR107,"ｃ")</f>
        <v>0</v>
      </c>
    </row>
    <row r="108" spans="1:46" ht="21" customHeight="1">
      <c r="A108" s="143">
        <v>53</v>
      </c>
      <c r="B108" s="145"/>
      <c r="C108" s="145"/>
      <c r="D108" s="146"/>
      <c r="E108" s="137" t="str">
        <f>IF(D108=""," ",DATEDIF(D108,K108,"Y")&amp;"歳"&amp;DATEDIF(D108,K108,"YM")&amp;"カ月")</f>
        <v xml:space="preserve"> </v>
      </c>
      <c r="F108" s="138"/>
      <c r="G108" s="138"/>
      <c r="H108" s="138"/>
      <c r="I108" s="138"/>
      <c r="J108" s="40" t="s">
        <v>8</v>
      </c>
      <c r="K108" s="139">
        <f>DATE($B1,$D1,1)</f>
        <v>44409</v>
      </c>
      <c r="L108" s="139">
        <f>DATEDIF(D108,K108,"Y")</f>
        <v>121</v>
      </c>
      <c r="M108" s="121" t="str">
        <f t="shared" si="142"/>
        <v>×</v>
      </c>
      <c r="N108" s="87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  <c r="AI108" s="86"/>
      <c r="AJ108" s="86"/>
      <c r="AK108" s="86"/>
      <c r="AL108" s="86"/>
      <c r="AM108" s="86"/>
      <c r="AN108" s="86"/>
      <c r="AO108" s="86"/>
      <c r="AP108" s="86"/>
      <c r="AQ108" s="86"/>
      <c r="AR108" s="86"/>
      <c r="AS108" s="41">
        <f>SUM(N108:AR108)</f>
        <v>0</v>
      </c>
      <c r="AT108" s="36">
        <f t="shared" ref="AT108" si="154">COUNT(N108:AR108)</f>
        <v>0</v>
      </c>
    </row>
    <row r="109" spans="1:46" ht="21" customHeight="1" thickBot="1">
      <c r="A109" s="144"/>
      <c r="B109" s="114"/>
      <c r="C109" s="114"/>
      <c r="D109" s="116"/>
      <c r="E109" s="137"/>
      <c r="F109" s="118"/>
      <c r="G109" s="118"/>
      <c r="H109" s="118"/>
      <c r="I109" s="118"/>
      <c r="J109" s="38" t="s">
        <v>24</v>
      </c>
      <c r="K109" s="140"/>
      <c r="L109" s="141"/>
      <c r="M109" s="142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39" t="str">
        <f t="shared" ref="AS109" si="155">IF(AT108=AT109,"○","×")</f>
        <v>○</v>
      </c>
      <c r="AT109" s="36">
        <f t="shared" ref="AT109" si="156">COUNTIF(N109:AR109,"ａ")+COUNTIF(N109:AR109,"ｂ")+COUNTIF(N109:AR109,"ｃ")</f>
        <v>0</v>
      </c>
    </row>
    <row r="110" spans="1:46" ht="21" customHeight="1">
      <c r="A110" s="143">
        <v>54</v>
      </c>
      <c r="B110" s="145"/>
      <c r="C110" s="145"/>
      <c r="D110" s="146"/>
      <c r="E110" s="137" t="str">
        <f>IF(D110=""," ",DATEDIF(D110,K110,"Y")&amp;"歳"&amp;DATEDIF(D110,K110,"YM")&amp;"カ月")</f>
        <v xml:space="preserve"> </v>
      </c>
      <c r="F110" s="138"/>
      <c r="G110" s="138"/>
      <c r="H110" s="138"/>
      <c r="I110" s="138"/>
      <c r="J110" s="40" t="s">
        <v>8</v>
      </c>
      <c r="K110" s="139">
        <f>DATE($B1,$D1,1)</f>
        <v>44409</v>
      </c>
      <c r="L110" s="139">
        <f>DATEDIF(D110,K110,"Y")</f>
        <v>121</v>
      </c>
      <c r="M110" s="121" t="str">
        <f t="shared" si="142"/>
        <v>×</v>
      </c>
      <c r="N110" s="87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  <c r="AK110" s="86"/>
      <c r="AL110" s="86"/>
      <c r="AM110" s="86"/>
      <c r="AN110" s="86"/>
      <c r="AO110" s="86"/>
      <c r="AP110" s="86"/>
      <c r="AQ110" s="86"/>
      <c r="AR110" s="86"/>
      <c r="AS110" s="41">
        <f>SUM(N110:AR110)</f>
        <v>0</v>
      </c>
      <c r="AT110" s="36">
        <f t="shared" ref="AT110" si="157">COUNT(N110:AR110)</f>
        <v>0</v>
      </c>
    </row>
    <row r="111" spans="1:46" ht="21" customHeight="1" thickBot="1">
      <c r="A111" s="144"/>
      <c r="B111" s="114"/>
      <c r="C111" s="114"/>
      <c r="D111" s="116"/>
      <c r="E111" s="137"/>
      <c r="F111" s="118"/>
      <c r="G111" s="118"/>
      <c r="H111" s="118"/>
      <c r="I111" s="118"/>
      <c r="J111" s="38" t="s">
        <v>24</v>
      </c>
      <c r="K111" s="140"/>
      <c r="L111" s="141"/>
      <c r="M111" s="142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39" t="str">
        <f t="shared" ref="AS111" si="158">IF(AT110=AT111,"○","×")</f>
        <v>○</v>
      </c>
      <c r="AT111" s="36">
        <f t="shared" ref="AT111" si="159">COUNTIF(N111:AR111,"ａ")+COUNTIF(N111:AR111,"ｂ")+COUNTIF(N111:AR111,"ｃ")</f>
        <v>0</v>
      </c>
    </row>
    <row r="112" spans="1:46" ht="21" customHeight="1">
      <c r="A112" s="143">
        <v>55</v>
      </c>
      <c r="B112" s="145"/>
      <c r="C112" s="145"/>
      <c r="D112" s="146"/>
      <c r="E112" s="137" t="str">
        <f>IF(D112=""," ",DATEDIF(D112,K112,"Y")&amp;"歳"&amp;DATEDIF(D112,K112,"YM")&amp;"カ月")</f>
        <v xml:space="preserve"> </v>
      </c>
      <c r="F112" s="138"/>
      <c r="G112" s="138"/>
      <c r="H112" s="138"/>
      <c r="I112" s="138"/>
      <c r="J112" s="40" t="s">
        <v>8</v>
      </c>
      <c r="K112" s="139">
        <f>DATE($B1,$D1,1)</f>
        <v>44409</v>
      </c>
      <c r="L112" s="139">
        <f>DATEDIF(D112,K112,"Y")</f>
        <v>121</v>
      </c>
      <c r="M112" s="121" t="str">
        <f t="shared" si="142"/>
        <v>×</v>
      </c>
      <c r="N112" s="87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  <c r="AE112" s="86"/>
      <c r="AF112" s="86"/>
      <c r="AG112" s="86"/>
      <c r="AH112" s="86"/>
      <c r="AI112" s="86"/>
      <c r="AJ112" s="86"/>
      <c r="AK112" s="86"/>
      <c r="AL112" s="86"/>
      <c r="AM112" s="86"/>
      <c r="AN112" s="86"/>
      <c r="AO112" s="86"/>
      <c r="AP112" s="86"/>
      <c r="AQ112" s="86"/>
      <c r="AR112" s="86"/>
      <c r="AS112" s="41">
        <f>SUM(N112:AR112)</f>
        <v>0</v>
      </c>
      <c r="AT112" s="36">
        <f t="shared" ref="AT112" si="160">COUNT(N112:AR112)</f>
        <v>0</v>
      </c>
    </row>
    <row r="113" spans="1:46" ht="21" customHeight="1" thickBot="1">
      <c r="A113" s="144"/>
      <c r="B113" s="114"/>
      <c r="C113" s="114"/>
      <c r="D113" s="116"/>
      <c r="E113" s="137"/>
      <c r="F113" s="118"/>
      <c r="G113" s="118"/>
      <c r="H113" s="118"/>
      <c r="I113" s="118"/>
      <c r="J113" s="38" t="s">
        <v>24</v>
      </c>
      <c r="K113" s="140"/>
      <c r="L113" s="141"/>
      <c r="M113" s="142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39" t="str">
        <f t="shared" ref="AS113" si="161">IF(AT112=AT113,"○","×")</f>
        <v>○</v>
      </c>
      <c r="AT113" s="36">
        <f t="shared" ref="AT113" si="162">COUNTIF(N113:AR113,"ａ")+COUNTIF(N113:AR113,"ｂ")+COUNTIF(N113:AR113,"ｃ")</f>
        <v>0</v>
      </c>
    </row>
    <row r="114" spans="1:46" ht="21" customHeight="1">
      <c r="A114" s="143">
        <v>56</v>
      </c>
      <c r="B114" s="145"/>
      <c r="C114" s="145"/>
      <c r="D114" s="146"/>
      <c r="E114" s="137" t="str">
        <f>IF(D114=""," ",DATEDIF(D114,K114,"Y")&amp;"歳"&amp;DATEDIF(D114,K114,"YM")&amp;"カ月")</f>
        <v xml:space="preserve"> </v>
      </c>
      <c r="F114" s="138"/>
      <c r="G114" s="138"/>
      <c r="H114" s="138"/>
      <c r="I114" s="138"/>
      <c r="J114" s="40" t="s">
        <v>8</v>
      </c>
      <c r="K114" s="139">
        <f>DATE($B1,$D1,1)</f>
        <v>44409</v>
      </c>
      <c r="L114" s="139">
        <f>DATEDIF(D114,K114,"Y")</f>
        <v>121</v>
      </c>
      <c r="M114" s="121" t="str">
        <f t="shared" si="142"/>
        <v>×</v>
      </c>
      <c r="N114" s="87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41">
        <f>SUM(N114:AR114)</f>
        <v>0</v>
      </c>
      <c r="AT114" s="36">
        <f t="shared" ref="AT114" si="163">COUNT(N114:AR114)</f>
        <v>0</v>
      </c>
    </row>
    <row r="115" spans="1:46" ht="21" customHeight="1" thickBot="1">
      <c r="A115" s="144"/>
      <c r="B115" s="114"/>
      <c r="C115" s="114"/>
      <c r="D115" s="116"/>
      <c r="E115" s="137"/>
      <c r="F115" s="118"/>
      <c r="G115" s="118"/>
      <c r="H115" s="118"/>
      <c r="I115" s="118"/>
      <c r="J115" s="38" t="s">
        <v>24</v>
      </c>
      <c r="K115" s="140"/>
      <c r="L115" s="141"/>
      <c r="M115" s="142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39" t="str">
        <f t="shared" ref="AS115" si="164">IF(AT114=AT115,"○","×")</f>
        <v>○</v>
      </c>
      <c r="AT115" s="36">
        <f t="shared" ref="AT115" si="165">COUNTIF(N115:AR115,"ａ")+COUNTIF(N115:AR115,"ｂ")+COUNTIF(N115:AR115,"ｃ")</f>
        <v>0</v>
      </c>
    </row>
    <row r="116" spans="1:46" ht="21" customHeight="1">
      <c r="A116" s="143">
        <v>57</v>
      </c>
      <c r="B116" s="145"/>
      <c r="C116" s="145"/>
      <c r="D116" s="146"/>
      <c r="E116" s="137" t="str">
        <f>IF(D116=""," ",DATEDIF(D116,K116,"Y")&amp;"歳"&amp;DATEDIF(D116,K116,"YM")&amp;"カ月")</f>
        <v xml:space="preserve"> </v>
      </c>
      <c r="F116" s="138"/>
      <c r="G116" s="138"/>
      <c r="H116" s="138"/>
      <c r="I116" s="138"/>
      <c r="J116" s="40" t="s">
        <v>8</v>
      </c>
      <c r="K116" s="139">
        <f>DATE($B1,$D1,1)</f>
        <v>44409</v>
      </c>
      <c r="L116" s="139">
        <f>DATEDIF(D116,K116,"Y")</f>
        <v>121</v>
      </c>
      <c r="M116" s="121" t="str">
        <f t="shared" si="142"/>
        <v>×</v>
      </c>
      <c r="N116" s="87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  <c r="AI116" s="86"/>
      <c r="AJ116" s="86"/>
      <c r="AK116" s="86"/>
      <c r="AL116" s="86"/>
      <c r="AM116" s="86"/>
      <c r="AN116" s="86"/>
      <c r="AO116" s="86"/>
      <c r="AP116" s="86"/>
      <c r="AQ116" s="86"/>
      <c r="AR116" s="86"/>
      <c r="AS116" s="41">
        <f>SUM(N116:AR116)</f>
        <v>0</v>
      </c>
      <c r="AT116" s="36">
        <f t="shared" ref="AT116" si="166">COUNT(N116:AR116)</f>
        <v>0</v>
      </c>
    </row>
    <row r="117" spans="1:46" ht="21" customHeight="1" thickBot="1">
      <c r="A117" s="144"/>
      <c r="B117" s="114"/>
      <c r="C117" s="114"/>
      <c r="D117" s="116"/>
      <c r="E117" s="137"/>
      <c r="F117" s="118"/>
      <c r="G117" s="118"/>
      <c r="H117" s="118"/>
      <c r="I117" s="118"/>
      <c r="J117" s="38" t="s">
        <v>24</v>
      </c>
      <c r="K117" s="140"/>
      <c r="L117" s="141"/>
      <c r="M117" s="142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39" t="str">
        <f t="shared" ref="AS117" si="167">IF(AT116=AT117,"○","×")</f>
        <v>○</v>
      </c>
      <c r="AT117" s="36">
        <f t="shared" ref="AT117" si="168">COUNTIF(N117:AR117,"ａ")+COUNTIF(N117:AR117,"ｂ")+COUNTIF(N117:AR117,"ｃ")</f>
        <v>0</v>
      </c>
    </row>
    <row r="118" spans="1:46" ht="21" customHeight="1">
      <c r="A118" s="143">
        <v>58</v>
      </c>
      <c r="B118" s="145"/>
      <c r="C118" s="145"/>
      <c r="D118" s="146"/>
      <c r="E118" s="137" t="str">
        <f>IF(D118=""," ",DATEDIF(D118,K118,"Y")&amp;"歳"&amp;DATEDIF(D118,K118,"YM")&amp;"カ月")</f>
        <v xml:space="preserve"> </v>
      </c>
      <c r="F118" s="138"/>
      <c r="G118" s="138"/>
      <c r="H118" s="138"/>
      <c r="I118" s="138"/>
      <c r="J118" s="40" t="s">
        <v>8</v>
      </c>
      <c r="K118" s="139">
        <f>DATE($B1,$D1,1)</f>
        <v>44409</v>
      </c>
      <c r="L118" s="139">
        <f>DATEDIF(D118,K118,"Y")</f>
        <v>121</v>
      </c>
      <c r="M118" s="121" t="str">
        <f t="shared" si="142"/>
        <v>×</v>
      </c>
      <c r="N118" s="87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  <c r="AI118" s="86"/>
      <c r="AJ118" s="86"/>
      <c r="AK118" s="86"/>
      <c r="AL118" s="86"/>
      <c r="AM118" s="86"/>
      <c r="AN118" s="86"/>
      <c r="AO118" s="86"/>
      <c r="AP118" s="86"/>
      <c r="AQ118" s="86"/>
      <c r="AR118" s="86"/>
      <c r="AS118" s="41">
        <f>SUM(N118:AR118)</f>
        <v>0</v>
      </c>
      <c r="AT118" s="36">
        <f t="shared" ref="AT118" si="169">COUNT(N118:AR118)</f>
        <v>0</v>
      </c>
    </row>
    <row r="119" spans="1:46" ht="21" customHeight="1" thickBot="1">
      <c r="A119" s="144"/>
      <c r="B119" s="114"/>
      <c r="C119" s="114"/>
      <c r="D119" s="116"/>
      <c r="E119" s="137"/>
      <c r="F119" s="118"/>
      <c r="G119" s="118"/>
      <c r="H119" s="118"/>
      <c r="I119" s="118"/>
      <c r="J119" s="38" t="s">
        <v>24</v>
      </c>
      <c r="K119" s="140"/>
      <c r="L119" s="141"/>
      <c r="M119" s="142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39" t="str">
        <f t="shared" ref="AS119" si="170">IF(AT118=AT119,"○","×")</f>
        <v>○</v>
      </c>
      <c r="AT119" s="36">
        <f t="shared" ref="AT119" si="171">COUNTIF(N119:AR119,"ａ")+COUNTIF(N119:AR119,"ｂ")+COUNTIF(N119:AR119,"ｃ")</f>
        <v>0</v>
      </c>
    </row>
    <row r="120" spans="1:46" ht="21" customHeight="1">
      <c r="A120" s="143">
        <v>59</v>
      </c>
      <c r="B120" s="145"/>
      <c r="C120" s="145"/>
      <c r="D120" s="146"/>
      <c r="E120" s="137" t="str">
        <f>IF(D120=""," ",DATEDIF(D120,K120,"Y")&amp;"歳"&amp;DATEDIF(D120,K120,"YM")&amp;"カ月")</f>
        <v xml:space="preserve"> </v>
      </c>
      <c r="F120" s="138"/>
      <c r="G120" s="138"/>
      <c r="H120" s="138"/>
      <c r="I120" s="138"/>
      <c r="J120" s="40" t="s">
        <v>8</v>
      </c>
      <c r="K120" s="139">
        <f>DATE($B1,$D1,1)</f>
        <v>44409</v>
      </c>
      <c r="L120" s="139">
        <f>DATEDIF(D120,K120,"Y")</f>
        <v>121</v>
      </c>
      <c r="M120" s="121" t="str">
        <f t="shared" si="142"/>
        <v>×</v>
      </c>
      <c r="N120" s="87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  <c r="AI120" s="86"/>
      <c r="AJ120" s="86"/>
      <c r="AK120" s="86"/>
      <c r="AL120" s="86"/>
      <c r="AM120" s="86"/>
      <c r="AN120" s="86"/>
      <c r="AO120" s="86"/>
      <c r="AP120" s="86"/>
      <c r="AQ120" s="86"/>
      <c r="AR120" s="86"/>
      <c r="AS120" s="41">
        <f>SUM(N120:AR120)</f>
        <v>0</v>
      </c>
      <c r="AT120" s="36">
        <f t="shared" ref="AT120" si="172">COUNT(N120:AR120)</f>
        <v>0</v>
      </c>
    </row>
    <row r="121" spans="1:46" ht="21" customHeight="1" thickBot="1">
      <c r="A121" s="144"/>
      <c r="B121" s="114"/>
      <c r="C121" s="114"/>
      <c r="D121" s="116"/>
      <c r="E121" s="137"/>
      <c r="F121" s="118"/>
      <c r="G121" s="118"/>
      <c r="H121" s="118"/>
      <c r="I121" s="118"/>
      <c r="J121" s="38" t="s">
        <v>24</v>
      </c>
      <c r="K121" s="140"/>
      <c r="L121" s="141"/>
      <c r="M121" s="142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39" t="str">
        <f t="shared" ref="AS121" si="173">IF(AT120=AT121,"○","×")</f>
        <v>○</v>
      </c>
      <c r="AT121" s="36">
        <f t="shared" ref="AT121" si="174">COUNTIF(N121:AR121,"ａ")+COUNTIF(N121:AR121,"ｂ")+COUNTIF(N121:AR121,"ｃ")</f>
        <v>0</v>
      </c>
    </row>
    <row r="122" spans="1:46" ht="21" customHeight="1">
      <c r="A122" s="143">
        <v>60</v>
      </c>
      <c r="B122" s="145"/>
      <c r="C122" s="145"/>
      <c r="D122" s="146"/>
      <c r="E122" s="137" t="str">
        <f>IF(D122=""," ",DATEDIF(D122,K122,"Y")&amp;"歳"&amp;DATEDIF(D122,K122,"YM")&amp;"カ月")</f>
        <v xml:space="preserve"> </v>
      </c>
      <c r="F122" s="138"/>
      <c r="G122" s="138"/>
      <c r="H122" s="138"/>
      <c r="I122" s="138"/>
      <c r="J122" s="40" t="s">
        <v>8</v>
      </c>
      <c r="K122" s="139">
        <f>DATE($B1,$D1,1)</f>
        <v>44409</v>
      </c>
      <c r="L122" s="139">
        <f>DATEDIF(D122,K122,"Y")</f>
        <v>121</v>
      </c>
      <c r="M122" s="121" t="str">
        <f t="shared" si="142"/>
        <v>×</v>
      </c>
      <c r="N122" s="87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41">
        <f>SUM(N122:AR122)</f>
        <v>0</v>
      </c>
      <c r="AT122" s="36">
        <f t="shared" ref="AT122" si="175">COUNT(N122:AR122)</f>
        <v>0</v>
      </c>
    </row>
    <row r="123" spans="1:46" ht="21" customHeight="1" thickBot="1">
      <c r="A123" s="144"/>
      <c r="B123" s="114"/>
      <c r="C123" s="114"/>
      <c r="D123" s="116"/>
      <c r="E123" s="137"/>
      <c r="F123" s="118"/>
      <c r="G123" s="118"/>
      <c r="H123" s="118"/>
      <c r="I123" s="118"/>
      <c r="J123" s="38" t="s">
        <v>24</v>
      </c>
      <c r="K123" s="140"/>
      <c r="L123" s="141"/>
      <c r="M123" s="142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39" t="str">
        <f t="shared" ref="AS123" si="176">IF(AT122=AT123,"○","×")</f>
        <v>○</v>
      </c>
      <c r="AT123" s="36">
        <f t="shared" ref="AT123" si="177">COUNTIF(N123:AR123,"ａ")+COUNTIF(N123:AR123,"ｂ")+COUNTIF(N123:AR123,"ｃ")</f>
        <v>0</v>
      </c>
    </row>
    <row r="124" spans="1:46" ht="21" customHeight="1">
      <c r="A124" s="143">
        <v>61</v>
      </c>
      <c r="B124" s="145"/>
      <c r="C124" s="145"/>
      <c r="D124" s="146"/>
      <c r="E124" s="137" t="str">
        <f>IF(D124=""," ",DATEDIF(D124,K124,"Y")&amp;"歳"&amp;DATEDIF(D124,K124,"YM")&amp;"カ月")</f>
        <v xml:space="preserve"> </v>
      </c>
      <c r="F124" s="138"/>
      <c r="G124" s="138"/>
      <c r="H124" s="138"/>
      <c r="I124" s="138"/>
      <c r="J124" s="40" t="s">
        <v>8</v>
      </c>
      <c r="K124" s="139">
        <f>DATE($B1,$D1,1)</f>
        <v>44409</v>
      </c>
      <c r="L124" s="139">
        <f>DATEDIF(D124,K124,"Y")</f>
        <v>121</v>
      </c>
      <c r="M124" s="121" t="str">
        <f t="shared" si="142"/>
        <v>×</v>
      </c>
      <c r="N124" s="87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/>
      <c r="AF124" s="86"/>
      <c r="AG124" s="86"/>
      <c r="AH124" s="86"/>
      <c r="AI124" s="86"/>
      <c r="AJ124" s="86"/>
      <c r="AK124" s="86"/>
      <c r="AL124" s="86"/>
      <c r="AM124" s="86"/>
      <c r="AN124" s="86"/>
      <c r="AO124" s="86"/>
      <c r="AP124" s="86"/>
      <c r="AQ124" s="86"/>
      <c r="AR124" s="86"/>
      <c r="AS124" s="41">
        <f>SUM(N124:AR124)</f>
        <v>0</v>
      </c>
      <c r="AT124" s="36">
        <f t="shared" ref="AT124" si="178">COUNT(N124:AR124)</f>
        <v>0</v>
      </c>
    </row>
    <row r="125" spans="1:46" ht="21" customHeight="1" thickBot="1">
      <c r="A125" s="144"/>
      <c r="B125" s="114"/>
      <c r="C125" s="114"/>
      <c r="D125" s="116"/>
      <c r="E125" s="137"/>
      <c r="F125" s="118"/>
      <c r="G125" s="118"/>
      <c r="H125" s="118"/>
      <c r="I125" s="118"/>
      <c r="J125" s="38" t="s">
        <v>24</v>
      </c>
      <c r="K125" s="140"/>
      <c r="L125" s="141"/>
      <c r="M125" s="142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39" t="str">
        <f t="shared" ref="AS125" si="179">IF(AT124=AT125,"○","×")</f>
        <v>○</v>
      </c>
      <c r="AT125" s="36">
        <f t="shared" ref="AT125" si="180">COUNTIF(N125:AR125,"ａ")+COUNTIF(N125:AR125,"ｂ")+COUNTIF(N125:AR125,"ｃ")</f>
        <v>0</v>
      </c>
    </row>
    <row r="126" spans="1:46" ht="21" customHeight="1">
      <c r="A126" s="143">
        <v>62</v>
      </c>
      <c r="B126" s="145"/>
      <c r="C126" s="145"/>
      <c r="D126" s="146"/>
      <c r="E126" s="137" t="str">
        <f>IF(D126=""," ",DATEDIF(D126,K126,"Y")&amp;"歳"&amp;DATEDIF(D126,K126,"YM")&amp;"カ月")</f>
        <v xml:space="preserve"> </v>
      </c>
      <c r="F126" s="138"/>
      <c r="G126" s="138"/>
      <c r="H126" s="138"/>
      <c r="I126" s="138"/>
      <c r="J126" s="40" t="s">
        <v>8</v>
      </c>
      <c r="K126" s="139">
        <f>DATE($B1,$D1,1)</f>
        <v>44409</v>
      </c>
      <c r="L126" s="139">
        <f>DATEDIF(D126,K126,"Y")</f>
        <v>121</v>
      </c>
      <c r="M126" s="121" t="str">
        <f t="shared" si="142"/>
        <v>×</v>
      </c>
      <c r="N126" s="87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41">
        <f>SUM(N126:AR126)</f>
        <v>0</v>
      </c>
      <c r="AT126" s="36">
        <f t="shared" ref="AT126" si="181">COUNT(N126:AR126)</f>
        <v>0</v>
      </c>
    </row>
    <row r="127" spans="1:46" ht="21" customHeight="1" thickBot="1">
      <c r="A127" s="144"/>
      <c r="B127" s="114"/>
      <c r="C127" s="114"/>
      <c r="D127" s="116"/>
      <c r="E127" s="137"/>
      <c r="F127" s="118"/>
      <c r="G127" s="118"/>
      <c r="H127" s="118"/>
      <c r="I127" s="118"/>
      <c r="J127" s="38" t="s">
        <v>24</v>
      </c>
      <c r="K127" s="140"/>
      <c r="L127" s="141"/>
      <c r="M127" s="142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39" t="str">
        <f t="shared" ref="AS127" si="182">IF(AT126=AT127,"○","×")</f>
        <v>○</v>
      </c>
      <c r="AT127" s="36">
        <f t="shared" ref="AT127" si="183">COUNTIF(N127:AR127,"ａ")+COUNTIF(N127:AR127,"ｂ")+COUNTIF(N127:AR127,"ｃ")</f>
        <v>0</v>
      </c>
    </row>
    <row r="128" spans="1:46" ht="21" customHeight="1">
      <c r="A128" s="143">
        <v>63</v>
      </c>
      <c r="B128" s="145"/>
      <c r="C128" s="145"/>
      <c r="D128" s="146"/>
      <c r="E128" s="137" t="str">
        <f>IF(D128=""," ",DATEDIF(D128,K128,"Y")&amp;"歳"&amp;DATEDIF(D128,K128,"YM")&amp;"カ月")</f>
        <v xml:space="preserve"> </v>
      </c>
      <c r="F128" s="138"/>
      <c r="G128" s="138"/>
      <c r="H128" s="138"/>
      <c r="I128" s="138"/>
      <c r="J128" s="40" t="s">
        <v>8</v>
      </c>
      <c r="K128" s="139">
        <f>DATE($B1,$D1,1)</f>
        <v>44409</v>
      </c>
      <c r="L128" s="139">
        <f>DATEDIF(D128,K128,"Y")</f>
        <v>121</v>
      </c>
      <c r="M128" s="121" t="str">
        <f t="shared" si="142"/>
        <v>×</v>
      </c>
      <c r="N128" s="87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  <c r="AK128" s="86"/>
      <c r="AL128" s="86"/>
      <c r="AM128" s="86"/>
      <c r="AN128" s="86"/>
      <c r="AO128" s="86"/>
      <c r="AP128" s="86"/>
      <c r="AQ128" s="86"/>
      <c r="AR128" s="86"/>
      <c r="AS128" s="41">
        <f>SUM(N128:AR128)</f>
        <v>0</v>
      </c>
      <c r="AT128" s="36">
        <f t="shared" ref="AT128" si="184">COUNT(N128:AR128)</f>
        <v>0</v>
      </c>
    </row>
    <row r="129" spans="1:46" ht="21" customHeight="1" thickBot="1">
      <c r="A129" s="144"/>
      <c r="B129" s="114"/>
      <c r="C129" s="114"/>
      <c r="D129" s="116"/>
      <c r="E129" s="137"/>
      <c r="F129" s="118"/>
      <c r="G129" s="118"/>
      <c r="H129" s="118"/>
      <c r="I129" s="118"/>
      <c r="J129" s="38" t="s">
        <v>24</v>
      </c>
      <c r="K129" s="140"/>
      <c r="L129" s="141"/>
      <c r="M129" s="142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39" t="str">
        <f t="shared" ref="AS129" si="185">IF(AT128=AT129,"○","×")</f>
        <v>○</v>
      </c>
      <c r="AT129" s="36">
        <f t="shared" ref="AT129" si="186">COUNTIF(N129:AR129,"ａ")+COUNTIF(N129:AR129,"ｂ")+COUNTIF(N129:AR129,"ｃ")</f>
        <v>0</v>
      </c>
    </row>
    <row r="130" spans="1:46" ht="21" customHeight="1">
      <c r="A130" s="143">
        <v>64</v>
      </c>
      <c r="B130" s="145"/>
      <c r="C130" s="145"/>
      <c r="D130" s="146"/>
      <c r="E130" s="137" t="str">
        <f>IF(D130=""," ",DATEDIF(D130,K130,"Y")&amp;"歳"&amp;DATEDIF(D130,K130,"YM")&amp;"カ月")</f>
        <v xml:space="preserve"> </v>
      </c>
      <c r="F130" s="138"/>
      <c r="G130" s="138"/>
      <c r="H130" s="138"/>
      <c r="I130" s="138"/>
      <c r="J130" s="40" t="s">
        <v>8</v>
      </c>
      <c r="K130" s="139">
        <f>DATE($B1,$D1,1)</f>
        <v>44409</v>
      </c>
      <c r="L130" s="139">
        <f>DATEDIF(D130,K130,"Y")</f>
        <v>121</v>
      </c>
      <c r="M130" s="121" t="str">
        <f t="shared" si="142"/>
        <v>×</v>
      </c>
      <c r="N130" s="87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41">
        <f>SUM(N130:AR130)</f>
        <v>0</v>
      </c>
      <c r="AT130" s="36">
        <f t="shared" ref="AT130" si="187">COUNT(N130:AR130)</f>
        <v>0</v>
      </c>
    </row>
    <row r="131" spans="1:46" ht="21" customHeight="1" thickBot="1">
      <c r="A131" s="144"/>
      <c r="B131" s="114"/>
      <c r="C131" s="114"/>
      <c r="D131" s="116"/>
      <c r="E131" s="137"/>
      <c r="F131" s="118"/>
      <c r="G131" s="118"/>
      <c r="H131" s="118"/>
      <c r="I131" s="118"/>
      <c r="J131" s="38" t="s">
        <v>24</v>
      </c>
      <c r="K131" s="140"/>
      <c r="L131" s="141"/>
      <c r="M131" s="142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39" t="str">
        <f t="shared" ref="AS131" si="188">IF(AT130=AT131,"○","×")</f>
        <v>○</v>
      </c>
      <c r="AT131" s="36">
        <f t="shared" ref="AT131" si="189">COUNTIF(N131:AR131,"ａ")+COUNTIF(N131:AR131,"ｂ")+COUNTIF(N131:AR131,"ｃ")</f>
        <v>0</v>
      </c>
    </row>
    <row r="132" spans="1:46" ht="21" customHeight="1">
      <c r="A132" s="143">
        <v>65</v>
      </c>
      <c r="B132" s="145"/>
      <c r="C132" s="145"/>
      <c r="D132" s="146"/>
      <c r="E132" s="137" t="str">
        <f>IF(D132=""," ",DATEDIF(D132,K132,"Y")&amp;"歳"&amp;DATEDIF(D132,K132,"YM")&amp;"カ月")</f>
        <v xml:space="preserve"> </v>
      </c>
      <c r="F132" s="138"/>
      <c r="G132" s="138"/>
      <c r="H132" s="138"/>
      <c r="I132" s="138"/>
      <c r="J132" s="40" t="s">
        <v>8</v>
      </c>
      <c r="K132" s="139">
        <f>DATE($B1,$D1,1)</f>
        <v>44409</v>
      </c>
      <c r="L132" s="139">
        <f>DATEDIF(D132,K132,"Y")</f>
        <v>121</v>
      </c>
      <c r="M132" s="121" t="str">
        <f t="shared" si="142"/>
        <v>×</v>
      </c>
      <c r="N132" s="87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  <c r="AG132" s="86"/>
      <c r="AH132" s="86"/>
      <c r="AI132" s="86"/>
      <c r="AJ132" s="86"/>
      <c r="AK132" s="86"/>
      <c r="AL132" s="86"/>
      <c r="AM132" s="86"/>
      <c r="AN132" s="86"/>
      <c r="AO132" s="86"/>
      <c r="AP132" s="86"/>
      <c r="AQ132" s="86"/>
      <c r="AR132" s="86"/>
      <c r="AS132" s="41">
        <f>SUM(N132:AR132)</f>
        <v>0</v>
      </c>
      <c r="AT132" s="36">
        <f t="shared" ref="AT132" si="190">COUNT(N132:AR132)</f>
        <v>0</v>
      </c>
    </row>
    <row r="133" spans="1:46" ht="21" customHeight="1" thickBot="1">
      <c r="A133" s="144"/>
      <c r="B133" s="114"/>
      <c r="C133" s="114"/>
      <c r="D133" s="116"/>
      <c r="E133" s="137"/>
      <c r="F133" s="118"/>
      <c r="G133" s="118"/>
      <c r="H133" s="118"/>
      <c r="I133" s="118"/>
      <c r="J133" s="38" t="s">
        <v>24</v>
      </c>
      <c r="K133" s="140"/>
      <c r="L133" s="141"/>
      <c r="M133" s="142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39" t="str">
        <f t="shared" ref="AS133" si="191">IF(AT132=AT133,"○","×")</f>
        <v>○</v>
      </c>
      <c r="AT133" s="36">
        <f t="shared" ref="AT133" si="192">COUNTIF(N133:AR133,"ａ")+COUNTIF(N133:AR133,"ｂ")+COUNTIF(N133:AR133,"ｃ")</f>
        <v>0</v>
      </c>
    </row>
    <row r="134" spans="1:46" ht="21" customHeight="1">
      <c r="A134" s="143">
        <v>66</v>
      </c>
      <c r="B134" s="145"/>
      <c r="C134" s="145"/>
      <c r="D134" s="146"/>
      <c r="E134" s="137" t="str">
        <f>IF(D134=""," ",DATEDIF(D134,K134,"Y")&amp;"歳"&amp;DATEDIF(D134,K134,"YM")&amp;"カ月")</f>
        <v xml:space="preserve"> </v>
      </c>
      <c r="F134" s="138"/>
      <c r="G134" s="138"/>
      <c r="H134" s="138"/>
      <c r="I134" s="138"/>
      <c r="J134" s="40" t="s">
        <v>8</v>
      </c>
      <c r="K134" s="139">
        <f>DATE($B1,$D1,1)</f>
        <v>44409</v>
      </c>
      <c r="L134" s="139">
        <f>DATEDIF(D134,K134,"Y")</f>
        <v>121</v>
      </c>
      <c r="M134" s="121" t="str">
        <f t="shared" si="142"/>
        <v>×</v>
      </c>
      <c r="N134" s="87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41">
        <f>SUM(N134:AR134)</f>
        <v>0</v>
      </c>
      <c r="AT134" s="36">
        <f t="shared" ref="AT134" si="193">COUNT(N134:AR134)</f>
        <v>0</v>
      </c>
    </row>
    <row r="135" spans="1:46" ht="21" customHeight="1" thickBot="1">
      <c r="A135" s="144"/>
      <c r="B135" s="114"/>
      <c r="C135" s="114"/>
      <c r="D135" s="116"/>
      <c r="E135" s="137"/>
      <c r="F135" s="118"/>
      <c r="G135" s="118"/>
      <c r="H135" s="118"/>
      <c r="I135" s="118"/>
      <c r="J135" s="38" t="s">
        <v>24</v>
      </c>
      <c r="K135" s="140"/>
      <c r="L135" s="141"/>
      <c r="M135" s="142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39" t="str">
        <f t="shared" ref="AS135" si="194">IF(AT134=AT135,"○","×")</f>
        <v>○</v>
      </c>
      <c r="AT135" s="36">
        <f t="shared" ref="AT135" si="195">COUNTIF(N135:AR135,"ａ")+COUNTIF(N135:AR135,"ｂ")+COUNTIF(N135:AR135,"ｃ")</f>
        <v>0</v>
      </c>
    </row>
    <row r="136" spans="1:46" ht="21" customHeight="1">
      <c r="A136" s="143">
        <v>67</v>
      </c>
      <c r="B136" s="145"/>
      <c r="C136" s="145"/>
      <c r="D136" s="146"/>
      <c r="E136" s="137" t="str">
        <f>IF(D136=""," ",DATEDIF(D136,K136,"Y")&amp;"歳"&amp;DATEDIF(D136,K136,"YM")&amp;"カ月")</f>
        <v xml:space="preserve"> </v>
      </c>
      <c r="F136" s="138"/>
      <c r="G136" s="138"/>
      <c r="H136" s="138"/>
      <c r="I136" s="138"/>
      <c r="J136" s="40" t="s">
        <v>8</v>
      </c>
      <c r="K136" s="139">
        <f>DATE($B1,$D1,1)</f>
        <v>44409</v>
      </c>
      <c r="L136" s="139">
        <f>DATEDIF(D136,K136,"Y")</f>
        <v>121</v>
      </c>
      <c r="M136" s="121" t="str">
        <f t="shared" si="142"/>
        <v>×</v>
      </c>
      <c r="N136" s="87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  <c r="AG136" s="86"/>
      <c r="AH136" s="86"/>
      <c r="AI136" s="86"/>
      <c r="AJ136" s="86"/>
      <c r="AK136" s="86"/>
      <c r="AL136" s="86"/>
      <c r="AM136" s="86"/>
      <c r="AN136" s="86"/>
      <c r="AO136" s="86"/>
      <c r="AP136" s="86"/>
      <c r="AQ136" s="86"/>
      <c r="AR136" s="86"/>
      <c r="AS136" s="41">
        <f>SUM(N136:AR136)</f>
        <v>0</v>
      </c>
      <c r="AT136" s="36">
        <f t="shared" ref="AT136" si="196">COUNT(N136:AR136)</f>
        <v>0</v>
      </c>
    </row>
    <row r="137" spans="1:46" ht="21" customHeight="1" thickBot="1">
      <c r="A137" s="144"/>
      <c r="B137" s="114"/>
      <c r="C137" s="114"/>
      <c r="D137" s="116"/>
      <c r="E137" s="137"/>
      <c r="F137" s="118"/>
      <c r="G137" s="118"/>
      <c r="H137" s="118"/>
      <c r="I137" s="118"/>
      <c r="J137" s="38" t="s">
        <v>24</v>
      </c>
      <c r="K137" s="140"/>
      <c r="L137" s="141"/>
      <c r="M137" s="142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39" t="str">
        <f t="shared" ref="AS137" si="197">IF(AT136=AT137,"○","×")</f>
        <v>○</v>
      </c>
      <c r="AT137" s="36">
        <f t="shared" ref="AT137" si="198">COUNTIF(N137:AR137,"ａ")+COUNTIF(N137:AR137,"ｂ")+COUNTIF(N137:AR137,"ｃ")</f>
        <v>0</v>
      </c>
    </row>
    <row r="138" spans="1:46" ht="21" customHeight="1">
      <c r="A138" s="143">
        <v>68</v>
      </c>
      <c r="B138" s="145"/>
      <c r="C138" s="145"/>
      <c r="D138" s="146"/>
      <c r="E138" s="137" t="str">
        <f>IF(D138=""," ",DATEDIF(D138,K138,"Y")&amp;"歳"&amp;DATEDIF(D138,K138,"YM")&amp;"カ月")</f>
        <v xml:space="preserve"> </v>
      </c>
      <c r="F138" s="138"/>
      <c r="G138" s="138"/>
      <c r="H138" s="138"/>
      <c r="I138" s="138"/>
      <c r="J138" s="40" t="s">
        <v>8</v>
      </c>
      <c r="K138" s="139">
        <f>DATE($B1,$D1,1)</f>
        <v>44409</v>
      </c>
      <c r="L138" s="139">
        <f>DATEDIF(D138,K138,"Y")</f>
        <v>121</v>
      </c>
      <c r="M138" s="121" t="str">
        <f t="shared" si="142"/>
        <v>×</v>
      </c>
      <c r="N138" s="87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6"/>
      <c r="AD138" s="86"/>
      <c r="AE138" s="86"/>
      <c r="AF138" s="86"/>
      <c r="AG138" s="86"/>
      <c r="AH138" s="86"/>
      <c r="AI138" s="86"/>
      <c r="AJ138" s="86"/>
      <c r="AK138" s="86"/>
      <c r="AL138" s="86"/>
      <c r="AM138" s="86"/>
      <c r="AN138" s="86"/>
      <c r="AO138" s="86"/>
      <c r="AP138" s="86"/>
      <c r="AQ138" s="86"/>
      <c r="AR138" s="86"/>
      <c r="AS138" s="41">
        <f>SUM(N138:AR138)</f>
        <v>0</v>
      </c>
      <c r="AT138" s="36">
        <f t="shared" ref="AT138" si="199">COUNT(N138:AR138)</f>
        <v>0</v>
      </c>
    </row>
    <row r="139" spans="1:46" ht="21" customHeight="1" thickBot="1">
      <c r="A139" s="144"/>
      <c r="B139" s="114"/>
      <c r="C139" s="114"/>
      <c r="D139" s="116"/>
      <c r="E139" s="137"/>
      <c r="F139" s="118"/>
      <c r="G139" s="118"/>
      <c r="H139" s="118"/>
      <c r="I139" s="118"/>
      <c r="J139" s="38" t="s">
        <v>24</v>
      </c>
      <c r="K139" s="140"/>
      <c r="L139" s="141"/>
      <c r="M139" s="142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39" t="str">
        <f t="shared" ref="AS139" si="200">IF(AT138=AT139,"○","×")</f>
        <v>○</v>
      </c>
      <c r="AT139" s="36">
        <f t="shared" ref="AT139" si="201">COUNTIF(N139:AR139,"ａ")+COUNTIF(N139:AR139,"ｂ")+COUNTIF(N139:AR139,"ｃ")</f>
        <v>0</v>
      </c>
    </row>
    <row r="140" spans="1:46" ht="21" customHeight="1">
      <c r="A140" s="143">
        <v>69</v>
      </c>
      <c r="B140" s="145"/>
      <c r="C140" s="145"/>
      <c r="D140" s="146"/>
      <c r="E140" s="137" t="str">
        <f>IF(D140=""," ",DATEDIF(D140,K140,"Y")&amp;"歳"&amp;DATEDIF(D140,K140,"YM")&amp;"カ月")</f>
        <v xml:space="preserve"> </v>
      </c>
      <c r="F140" s="138"/>
      <c r="G140" s="138"/>
      <c r="H140" s="138"/>
      <c r="I140" s="138"/>
      <c r="J140" s="40" t="s">
        <v>8</v>
      </c>
      <c r="K140" s="139">
        <f>DATE($B1,$D1,1)</f>
        <v>44409</v>
      </c>
      <c r="L140" s="139">
        <f>DATEDIF(D140,K140,"Y")</f>
        <v>121</v>
      </c>
      <c r="M140" s="121" t="str">
        <f t="shared" si="142"/>
        <v>×</v>
      </c>
      <c r="N140" s="87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  <c r="AG140" s="86"/>
      <c r="AH140" s="86"/>
      <c r="AI140" s="86"/>
      <c r="AJ140" s="86"/>
      <c r="AK140" s="86"/>
      <c r="AL140" s="86"/>
      <c r="AM140" s="86"/>
      <c r="AN140" s="86"/>
      <c r="AO140" s="86"/>
      <c r="AP140" s="86"/>
      <c r="AQ140" s="86"/>
      <c r="AR140" s="86"/>
      <c r="AS140" s="41">
        <f>SUM(N140:AR140)</f>
        <v>0</v>
      </c>
      <c r="AT140" s="36">
        <f t="shared" ref="AT140" si="202">COUNT(N140:AR140)</f>
        <v>0</v>
      </c>
    </row>
    <row r="141" spans="1:46" ht="21" customHeight="1" thickBot="1">
      <c r="A141" s="144"/>
      <c r="B141" s="114"/>
      <c r="C141" s="114"/>
      <c r="D141" s="116"/>
      <c r="E141" s="137"/>
      <c r="F141" s="118"/>
      <c r="G141" s="118"/>
      <c r="H141" s="118"/>
      <c r="I141" s="118"/>
      <c r="J141" s="38" t="s">
        <v>24</v>
      </c>
      <c r="K141" s="140"/>
      <c r="L141" s="141"/>
      <c r="M141" s="142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39" t="str">
        <f t="shared" ref="AS141" si="203">IF(AT140=AT141,"○","×")</f>
        <v>○</v>
      </c>
      <c r="AT141" s="36">
        <f t="shared" ref="AT141" si="204">COUNTIF(N141:AR141,"ａ")+COUNTIF(N141:AR141,"ｂ")+COUNTIF(N141:AR141,"ｃ")</f>
        <v>0</v>
      </c>
    </row>
    <row r="142" spans="1:46" ht="21" customHeight="1">
      <c r="A142" s="143">
        <v>70</v>
      </c>
      <c r="B142" s="145"/>
      <c r="C142" s="145"/>
      <c r="D142" s="146"/>
      <c r="E142" s="137" t="str">
        <f>IF(D142=""," ",DATEDIF(D142,K142,"Y")&amp;"歳"&amp;DATEDIF(D142,K142,"YM")&amp;"カ月")</f>
        <v xml:space="preserve"> </v>
      </c>
      <c r="F142" s="138"/>
      <c r="G142" s="138"/>
      <c r="H142" s="138"/>
      <c r="I142" s="138"/>
      <c r="J142" s="40" t="s">
        <v>8</v>
      </c>
      <c r="K142" s="139">
        <f>DATE($B1,$D1,1)</f>
        <v>44409</v>
      </c>
      <c r="L142" s="139">
        <f>DATEDIF(D142,K142,"Y")</f>
        <v>121</v>
      </c>
      <c r="M142" s="121" t="str">
        <f t="shared" si="142"/>
        <v>×</v>
      </c>
      <c r="N142" s="87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41">
        <f>SUM(N142:AR142)</f>
        <v>0</v>
      </c>
      <c r="AT142" s="36">
        <f t="shared" ref="AT142" si="205">COUNT(N142:AR142)</f>
        <v>0</v>
      </c>
    </row>
    <row r="143" spans="1:46" ht="21" customHeight="1" thickBot="1">
      <c r="A143" s="144"/>
      <c r="B143" s="114"/>
      <c r="C143" s="114"/>
      <c r="D143" s="116"/>
      <c r="E143" s="137"/>
      <c r="F143" s="118"/>
      <c r="G143" s="118"/>
      <c r="H143" s="118"/>
      <c r="I143" s="118"/>
      <c r="J143" s="38" t="s">
        <v>24</v>
      </c>
      <c r="K143" s="140"/>
      <c r="L143" s="141"/>
      <c r="M143" s="142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39" t="str">
        <f t="shared" ref="AS143" si="206">IF(AT142=AT143,"○","×")</f>
        <v>○</v>
      </c>
      <c r="AT143" s="36">
        <f t="shared" ref="AT143" si="207">COUNTIF(N143:AR143,"ａ")+COUNTIF(N143:AR143,"ｂ")+COUNTIF(N143:AR143,"ｃ")</f>
        <v>0</v>
      </c>
    </row>
    <row r="144" spans="1:46" ht="21" customHeight="1">
      <c r="A144" s="143">
        <v>71</v>
      </c>
      <c r="B144" s="145"/>
      <c r="C144" s="145"/>
      <c r="D144" s="146"/>
      <c r="E144" s="137" t="str">
        <f>IF(D144=""," ",DATEDIF(D144,K144,"Y")&amp;"歳"&amp;DATEDIF(D144,K144,"YM")&amp;"カ月")</f>
        <v xml:space="preserve"> </v>
      </c>
      <c r="F144" s="138"/>
      <c r="G144" s="138"/>
      <c r="H144" s="138"/>
      <c r="I144" s="138"/>
      <c r="J144" s="40" t="s">
        <v>8</v>
      </c>
      <c r="K144" s="139">
        <f>DATE($B1,$D1,1)</f>
        <v>44409</v>
      </c>
      <c r="L144" s="139">
        <f>DATEDIF(D144,K144,"Y")</f>
        <v>121</v>
      </c>
      <c r="M144" s="121" t="str">
        <f t="shared" si="142"/>
        <v>×</v>
      </c>
      <c r="N144" s="87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  <c r="AE144" s="86"/>
      <c r="AF144" s="86"/>
      <c r="AG144" s="86"/>
      <c r="AH144" s="86"/>
      <c r="AI144" s="86"/>
      <c r="AJ144" s="86"/>
      <c r="AK144" s="86"/>
      <c r="AL144" s="86"/>
      <c r="AM144" s="86"/>
      <c r="AN144" s="86"/>
      <c r="AO144" s="86"/>
      <c r="AP144" s="86"/>
      <c r="AQ144" s="86"/>
      <c r="AR144" s="86"/>
      <c r="AS144" s="41">
        <f>SUM(N144:AR144)</f>
        <v>0</v>
      </c>
      <c r="AT144" s="36">
        <f t="shared" ref="AT144" si="208">COUNT(N144:AR144)</f>
        <v>0</v>
      </c>
    </row>
    <row r="145" spans="1:46" ht="21" customHeight="1" thickBot="1">
      <c r="A145" s="144"/>
      <c r="B145" s="114"/>
      <c r="C145" s="114"/>
      <c r="D145" s="116"/>
      <c r="E145" s="137"/>
      <c r="F145" s="118"/>
      <c r="G145" s="118"/>
      <c r="H145" s="118"/>
      <c r="I145" s="118"/>
      <c r="J145" s="38" t="s">
        <v>24</v>
      </c>
      <c r="K145" s="140"/>
      <c r="L145" s="141"/>
      <c r="M145" s="142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39" t="str">
        <f t="shared" ref="AS145" si="209">IF(AT144=AT145,"○","×")</f>
        <v>○</v>
      </c>
      <c r="AT145" s="36">
        <f t="shared" ref="AT145" si="210">COUNTIF(N145:AR145,"ａ")+COUNTIF(N145:AR145,"ｂ")+COUNTIF(N145:AR145,"ｃ")</f>
        <v>0</v>
      </c>
    </row>
    <row r="146" spans="1:46" ht="21" customHeight="1">
      <c r="A146" s="143">
        <v>72</v>
      </c>
      <c r="B146" s="145"/>
      <c r="C146" s="145"/>
      <c r="D146" s="146"/>
      <c r="E146" s="137" t="str">
        <f>IF(D146=""," ",DATEDIF(D146,K146,"Y")&amp;"歳"&amp;DATEDIF(D146,K146,"YM")&amp;"カ月")</f>
        <v xml:space="preserve"> </v>
      </c>
      <c r="F146" s="138"/>
      <c r="G146" s="138"/>
      <c r="H146" s="138"/>
      <c r="I146" s="138"/>
      <c r="J146" s="40" t="s">
        <v>8</v>
      </c>
      <c r="K146" s="139">
        <f>DATE($B1,$D1,1)</f>
        <v>44409</v>
      </c>
      <c r="L146" s="139">
        <f>DATEDIF(D146,K146,"Y")</f>
        <v>121</v>
      </c>
      <c r="M146" s="121" t="str">
        <f t="shared" si="142"/>
        <v>×</v>
      </c>
      <c r="N146" s="87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41">
        <f>SUM(N146:AR146)</f>
        <v>0</v>
      </c>
      <c r="AT146" s="36">
        <f t="shared" ref="AT146" si="211">COUNT(N146:AR146)</f>
        <v>0</v>
      </c>
    </row>
    <row r="147" spans="1:46" ht="21" customHeight="1" thickBot="1">
      <c r="A147" s="144"/>
      <c r="B147" s="114"/>
      <c r="C147" s="114"/>
      <c r="D147" s="116"/>
      <c r="E147" s="137"/>
      <c r="F147" s="118"/>
      <c r="G147" s="118"/>
      <c r="H147" s="118"/>
      <c r="I147" s="118"/>
      <c r="J147" s="38" t="s">
        <v>24</v>
      </c>
      <c r="K147" s="140"/>
      <c r="L147" s="141"/>
      <c r="M147" s="142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39" t="str">
        <f t="shared" ref="AS147" si="212">IF(AT146=AT147,"○","×")</f>
        <v>○</v>
      </c>
      <c r="AT147" s="36">
        <f t="shared" ref="AT147" si="213">COUNTIF(N147:AR147,"ａ")+COUNTIF(N147:AR147,"ｂ")+COUNTIF(N147:AR147,"ｃ")</f>
        <v>0</v>
      </c>
    </row>
    <row r="148" spans="1:46" ht="21" customHeight="1">
      <c r="A148" s="143">
        <v>73</v>
      </c>
      <c r="B148" s="145"/>
      <c r="C148" s="145"/>
      <c r="D148" s="146"/>
      <c r="E148" s="137" t="str">
        <f>IF(D148=""," ",DATEDIF(D148,K148,"Y")&amp;"歳"&amp;DATEDIF(D148,K148,"YM")&amp;"カ月")</f>
        <v xml:space="preserve"> </v>
      </c>
      <c r="F148" s="138"/>
      <c r="G148" s="138"/>
      <c r="H148" s="138"/>
      <c r="I148" s="138"/>
      <c r="J148" s="40" t="s">
        <v>8</v>
      </c>
      <c r="K148" s="139">
        <f>DATE($B1,$D1,1)</f>
        <v>44409</v>
      </c>
      <c r="L148" s="139">
        <f>DATEDIF(D148,K148,"Y")</f>
        <v>121</v>
      </c>
      <c r="M148" s="121" t="str">
        <f t="shared" si="142"/>
        <v>×</v>
      </c>
      <c r="N148" s="87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AE148" s="86"/>
      <c r="AF148" s="86"/>
      <c r="AG148" s="86"/>
      <c r="AH148" s="86"/>
      <c r="AI148" s="86"/>
      <c r="AJ148" s="86"/>
      <c r="AK148" s="86"/>
      <c r="AL148" s="86"/>
      <c r="AM148" s="86"/>
      <c r="AN148" s="86"/>
      <c r="AO148" s="86"/>
      <c r="AP148" s="86"/>
      <c r="AQ148" s="86"/>
      <c r="AR148" s="86"/>
      <c r="AS148" s="41">
        <f>SUM(N148:AR148)</f>
        <v>0</v>
      </c>
      <c r="AT148" s="36">
        <f t="shared" ref="AT148" si="214">COUNT(N148:AR148)</f>
        <v>0</v>
      </c>
    </row>
    <row r="149" spans="1:46" ht="21" customHeight="1" thickBot="1">
      <c r="A149" s="144"/>
      <c r="B149" s="114"/>
      <c r="C149" s="114"/>
      <c r="D149" s="116"/>
      <c r="E149" s="137"/>
      <c r="F149" s="118"/>
      <c r="G149" s="118"/>
      <c r="H149" s="118"/>
      <c r="I149" s="118"/>
      <c r="J149" s="38" t="s">
        <v>24</v>
      </c>
      <c r="K149" s="140"/>
      <c r="L149" s="141"/>
      <c r="M149" s="142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39" t="str">
        <f t="shared" ref="AS149" si="215">IF(AT148=AT149,"○","×")</f>
        <v>○</v>
      </c>
      <c r="AT149" s="36">
        <f t="shared" ref="AT149" si="216">COUNTIF(N149:AR149,"ａ")+COUNTIF(N149:AR149,"ｂ")+COUNTIF(N149:AR149,"ｃ")</f>
        <v>0</v>
      </c>
    </row>
    <row r="150" spans="1:46" ht="21" customHeight="1">
      <c r="A150" s="143">
        <v>74</v>
      </c>
      <c r="B150" s="145"/>
      <c r="C150" s="145"/>
      <c r="D150" s="146"/>
      <c r="E150" s="137" t="str">
        <f>IF(D150=""," ",DATEDIF(D150,K150,"Y")&amp;"歳"&amp;DATEDIF(D150,K150,"YM")&amp;"カ月")</f>
        <v xml:space="preserve"> </v>
      </c>
      <c r="F150" s="138"/>
      <c r="G150" s="138"/>
      <c r="H150" s="138"/>
      <c r="I150" s="138"/>
      <c r="J150" s="40" t="s">
        <v>8</v>
      </c>
      <c r="K150" s="139">
        <f>DATE($B1,$D1,1)</f>
        <v>44409</v>
      </c>
      <c r="L150" s="139">
        <f>DATEDIF(D150,K150,"Y")</f>
        <v>121</v>
      </c>
      <c r="M150" s="121" t="str">
        <f t="shared" si="142"/>
        <v>×</v>
      </c>
      <c r="N150" s="87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  <c r="AB150" s="86"/>
      <c r="AC150" s="86"/>
      <c r="AD150" s="86"/>
      <c r="AE150" s="86"/>
      <c r="AF150" s="86"/>
      <c r="AG150" s="86"/>
      <c r="AH150" s="86"/>
      <c r="AI150" s="86"/>
      <c r="AJ150" s="86"/>
      <c r="AK150" s="86"/>
      <c r="AL150" s="86"/>
      <c r="AM150" s="86"/>
      <c r="AN150" s="86"/>
      <c r="AO150" s="86"/>
      <c r="AP150" s="86"/>
      <c r="AQ150" s="86"/>
      <c r="AR150" s="86"/>
      <c r="AS150" s="41">
        <f>SUM(N150:AR150)</f>
        <v>0</v>
      </c>
      <c r="AT150" s="36">
        <f t="shared" ref="AT150" si="217">COUNT(N150:AR150)</f>
        <v>0</v>
      </c>
    </row>
    <row r="151" spans="1:46" ht="21" customHeight="1" thickBot="1">
      <c r="A151" s="144"/>
      <c r="B151" s="114"/>
      <c r="C151" s="114"/>
      <c r="D151" s="116"/>
      <c r="E151" s="137"/>
      <c r="F151" s="118"/>
      <c r="G151" s="118"/>
      <c r="H151" s="118"/>
      <c r="I151" s="118"/>
      <c r="J151" s="38" t="s">
        <v>24</v>
      </c>
      <c r="K151" s="140"/>
      <c r="L151" s="141"/>
      <c r="M151" s="142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39" t="str">
        <f t="shared" ref="AS151" si="218">IF(AT150=AT151,"○","×")</f>
        <v>○</v>
      </c>
      <c r="AT151" s="36">
        <f t="shared" ref="AT151" si="219">COUNTIF(N151:AR151,"ａ")+COUNTIF(N151:AR151,"ｂ")+COUNTIF(N151:AR151,"ｃ")</f>
        <v>0</v>
      </c>
    </row>
    <row r="152" spans="1:46" ht="21" customHeight="1">
      <c r="A152" s="143">
        <v>75</v>
      </c>
      <c r="B152" s="145"/>
      <c r="C152" s="145"/>
      <c r="D152" s="146"/>
      <c r="E152" s="137" t="str">
        <f>IF(D152=""," ",DATEDIF(D152,K152,"Y")&amp;"歳"&amp;DATEDIF(D152,K152,"YM")&amp;"カ月")</f>
        <v xml:space="preserve"> </v>
      </c>
      <c r="F152" s="138"/>
      <c r="G152" s="138"/>
      <c r="H152" s="138"/>
      <c r="I152" s="138"/>
      <c r="J152" s="40" t="s">
        <v>8</v>
      </c>
      <c r="K152" s="139">
        <f>DATE($B1,$D1,1)</f>
        <v>44409</v>
      </c>
      <c r="L152" s="139">
        <f>DATEDIF(D152,K152,"Y")</f>
        <v>121</v>
      </c>
      <c r="M152" s="121" t="str">
        <f t="shared" si="142"/>
        <v>×</v>
      </c>
      <c r="N152" s="87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  <c r="AC152" s="86"/>
      <c r="AD152" s="86"/>
      <c r="AE152" s="86"/>
      <c r="AF152" s="86"/>
      <c r="AG152" s="86"/>
      <c r="AH152" s="86"/>
      <c r="AI152" s="86"/>
      <c r="AJ152" s="86"/>
      <c r="AK152" s="86"/>
      <c r="AL152" s="86"/>
      <c r="AM152" s="86"/>
      <c r="AN152" s="86"/>
      <c r="AO152" s="86"/>
      <c r="AP152" s="86"/>
      <c r="AQ152" s="86"/>
      <c r="AR152" s="86"/>
      <c r="AS152" s="41">
        <f>SUM(N152:AR152)</f>
        <v>0</v>
      </c>
      <c r="AT152" s="36">
        <f t="shared" ref="AT152" si="220">COUNT(N152:AR152)</f>
        <v>0</v>
      </c>
    </row>
    <row r="153" spans="1:46" ht="21" customHeight="1" thickBot="1">
      <c r="A153" s="144"/>
      <c r="B153" s="114"/>
      <c r="C153" s="114"/>
      <c r="D153" s="116"/>
      <c r="E153" s="137"/>
      <c r="F153" s="118"/>
      <c r="G153" s="118"/>
      <c r="H153" s="118"/>
      <c r="I153" s="118"/>
      <c r="J153" s="38" t="s">
        <v>24</v>
      </c>
      <c r="K153" s="140"/>
      <c r="L153" s="141"/>
      <c r="M153" s="142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39" t="str">
        <f t="shared" ref="AS153" si="221">IF(AT152=AT153,"○","×")</f>
        <v>○</v>
      </c>
      <c r="AT153" s="36">
        <f t="shared" ref="AT153" si="222">COUNTIF(N153:AR153,"ａ")+COUNTIF(N153:AR153,"ｂ")+COUNTIF(N153:AR153,"ｃ")</f>
        <v>0</v>
      </c>
    </row>
    <row r="154" spans="1:46" ht="21" customHeight="1">
      <c r="A154" s="143">
        <v>76</v>
      </c>
      <c r="B154" s="145"/>
      <c r="C154" s="145"/>
      <c r="D154" s="146"/>
      <c r="E154" s="137" t="str">
        <f>IF(D154=""," ",DATEDIF(D154,K154,"Y")&amp;"歳"&amp;DATEDIF(D154,K154,"YM")&amp;"カ月")</f>
        <v xml:space="preserve"> </v>
      </c>
      <c r="F154" s="138"/>
      <c r="G154" s="138"/>
      <c r="H154" s="138"/>
      <c r="I154" s="138"/>
      <c r="J154" s="40" t="s">
        <v>8</v>
      </c>
      <c r="K154" s="139">
        <f>DATE($B1,$D1,1)</f>
        <v>44409</v>
      </c>
      <c r="L154" s="139">
        <f>DATEDIF(D154,K154,"Y")</f>
        <v>121</v>
      </c>
      <c r="M154" s="121" t="str">
        <f t="shared" si="142"/>
        <v>×</v>
      </c>
      <c r="N154" s="87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  <c r="AE154" s="86"/>
      <c r="AF154" s="86"/>
      <c r="AG154" s="86"/>
      <c r="AH154" s="86"/>
      <c r="AI154" s="86"/>
      <c r="AJ154" s="86"/>
      <c r="AK154" s="86"/>
      <c r="AL154" s="86"/>
      <c r="AM154" s="86"/>
      <c r="AN154" s="86"/>
      <c r="AO154" s="86"/>
      <c r="AP154" s="86"/>
      <c r="AQ154" s="86"/>
      <c r="AR154" s="86"/>
      <c r="AS154" s="41">
        <f>SUM(N154:AR154)</f>
        <v>0</v>
      </c>
      <c r="AT154" s="36">
        <f t="shared" ref="AT154" si="223">COUNT(N154:AR154)</f>
        <v>0</v>
      </c>
    </row>
    <row r="155" spans="1:46" ht="21" customHeight="1" thickBot="1">
      <c r="A155" s="144"/>
      <c r="B155" s="114"/>
      <c r="C155" s="114"/>
      <c r="D155" s="116"/>
      <c r="E155" s="137"/>
      <c r="F155" s="118"/>
      <c r="G155" s="118"/>
      <c r="H155" s="118"/>
      <c r="I155" s="118"/>
      <c r="J155" s="38" t="s">
        <v>24</v>
      </c>
      <c r="K155" s="140"/>
      <c r="L155" s="141"/>
      <c r="M155" s="142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39" t="str">
        <f t="shared" ref="AS155" si="224">IF(AT154=AT155,"○","×")</f>
        <v>○</v>
      </c>
      <c r="AT155" s="36">
        <f t="shared" ref="AT155" si="225">COUNTIF(N155:AR155,"ａ")+COUNTIF(N155:AR155,"ｂ")+COUNTIF(N155:AR155,"ｃ")</f>
        <v>0</v>
      </c>
    </row>
    <row r="156" spans="1:46" ht="21" customHeight="1">
      <c r="A156" s="143">
        <v>77</v>
      </c>
      <c r="B156" s="145"/>
      <c r="C156" s="145"/>
      <c r="D156" s="146"/>
      <c r="E156" s="137" t="str">
        <f>IF(D156=""," ",DATEDIF(D156,K156,"Y")&amp;"歳"&amp;DATEDIF(D156,K156,"YM")&amp;"カ月")</f>
        <v xml:space="preserve"> </v>
      </c>
      <c r="F156" s="138"/>
      <c r="G156" s="138"/>
      <c r="H156" s="138"/>
      <c r="I156" s="138"/>
      <c r="J156" s="40" t="s">
        <v>8</v>
      </c>
      <c r="K156" s="139">
        <f>DATE($B1,$D1,1)</f>
        <v>44409</v>
      </c>
      <c r="L156" s="139">
        <f>DATEDIF(D156,K156,"Y")</f>
        <v>121</v>
      </c>
      <c r="M156" s="121" t="str">
        <f t="shared" si="142"/>
        <v>×</v>
      </c>
      <c r="N156" s="87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  <c r="AG156" s="86"/>
      <c r="AH156" s="86"/>
      <c r="AI156" s="86"/>
      <c r="AJ156" s="86"/>
      <c r="AK156" s="86"/>
      <c r="AL156" s="86"/>
      <c r="AM156" s="86"/>
      <c r="AN156" s="86"/>
      <c r="AO156" s="86"/>
      <c r="AP156" s="86"/>
      <c r="AQ156" s="86"/>
      <c r="AR156" s="86"/>
      <c r="AS156" s="41">
        <f>SUM(N156:AR156)</f>
        <v>0</v>
      </c>
      <c r="AT156" s="36">
        <f t="shared" ref="AT156" si="226">COUNT(N156:AR156)</f>
        <v>0</v>
      </c>
    </row>
    <row r="157" spans="1:46" ht="21" customHeight="1" thickBot="1">
      <c r="A157" s="144"/>
      <c r="B157" s="114"/>
      <c r="C157" s="114"/>
      <c r="D157" s="116"/>
      <c r="E157" s="137"/>
      <c r="F157" s="118"/>
      <c r="G157" s="118"/>
      <c r="H157" s="118"/>
      <c r="I157" s="118"/>
      <c r="J157" s="38" t="s">
        <v>24</v>
      </c>
      <c r="K157" s="140"/>
      <c r="L157" s="141"/>
      <c r="M157" s="142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39" t="str">
        <f t="shared" ref="AS157" si="227">IF(AT156=AT157,"○","×")</f>
        <v>○</v>
      </c>
      <c r="AT157" s="36">
        <f t="shared" ref="AT157" si="228">COUNTIF(N157:AR157,"ａ")+COUNTIF(N157:AR157,"ｂ")+COUNTIF(N157:AR157,"ｃ")</f>
        <v>0</v>
      </c>
    </row>
    <row r="158" spans="1:46" ht="21" customHeight="1">
      <c r="A158" s="143">
        <v>78</v>
      </c>
      <c r="B158" s="145"/>
      <c r="C158" s="145"/>
      <c r="D158" s="146"/>
      <c r="E158" s="137" t="str">
        <f>IF(D158=""," ",DATEDIF(D158,K158,"Y")&amp;"歳"&amp;DATEDIF(D158,K158,"YM")&amp;"カ月")</f>
        <v xml:space="preserve"> </v>
      </c>
      <c r="F158" s="138"/>
      <c r="G158" s="138"/>
      <c r="H158" s="138"/>
      <c r="I158" s="138"/>
      <c r="J158" s="40" t="s">
        <v>8</v>
      </c>
      <c r="K158" s="139">
        <f>DATE($B1,$D1,1)</f>
        <v>44409</v>
      </c>
      <c r="L158" s="139">
        <f>DATEDIF(D158,K158,"Y")</f>
        <v>121</v>
      </c>
      <c r="M158" s="121" t="str">
        <f t="shared" si="142"/>
        <v>×</v>
      </c>
      <c r="N158" s="87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6"/>
      <c r="AD158" s="86"/>
      <c r="AE158" s="86"/>
      <c r="AF158" s="86"/>
      <c r="AG158" s="86"/>
      <c r="AH158" s="86"/>
      <c r="AI158" s="86"/>
      <c r="AJ158" s="86"/>
      <c r="AK158" s="86"/>
      <c r="AL158" s="86"/>
      <c r="AM158" s="86"/>
      <c r="AN158" s="86"/>
      <c r="AO158" s="86"/>
      <c r="AP158" s="86"/>
      <c r="AQ158" s="86"/>
      <c r="AR158" s="86"/>
      <c r="AS158" s="41">
        <f>SUM(N158:AR158)</f>
        <v>0</v>
      </c>
      <c r="AT158" s="36">
        <f t="shared" ref="AT158" si="229">COUNT(N158:AR158)</f>
        <v>0</v>
      </c>
    </row>
    <row r="159" spans="1:46" ht="21" customHeight="1" thickBot="1">
      <c r="A159" s="144"/>
      <c r="B159" s="114"/>
      <c r="C159" s="114"/>
      <c r="D159" s="116"/>
      <c r="E159" s="137"/>
      <c r="F159" s="118"/>
      <c r="G159" s="118"/>
      <c r="H159" s="118"/>
      <c r="I159" s="118"/>
      <c r="J159" s="38" t="s">
        <v>24</v>
      </c>
      <c r="K159" s="140"/>
      <c r="L159" s="141"/>
      <c r="M159" s="142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39" t="str">
        <f t="shared" ref="AS159" si="230">IF(AT158=AT159,"○","×")</f>
        <v>○</v>
      </c>
      <c r="AT159" s="36">
        <f t="shared" ref="AT159" si="231">COUNTIF(N159:AR159,"ａ")+COUNTIF(N159:AR159,"ｂ")+COUNTIF(N159:AR159,"ｃ")</f>
        <v>0</v>
      </c>
    </row>
    <row r="160" spans="1:46" ht="21" customHeight="1">
      <c r="A160" s="143">
        <v>79</v>
      </c>
      <c r="B160" s="145"/>
      <c r="C160" s="145"/>
      <c r="D160" s="146"/>
      <c r="E160" s="137" t="str">
        <f>IF(D160=""," ",DATEDIF(D160,K160,"Y")&amp;"歳"&amp;DATEDIF(D160,K160,"YM")&amp;"カ月")</f>
        <v xml:space="preserve"> </v>
      </c>
      <c r="F160" s="138"/>
      <c r="G160" s="138"/>
      <c r="H160" s="138"/>
      <c r="I160" s="138"/>
      <c r="J160" s="40" t="s">
        <v>8</v>
      </c>
      <c r="K160" s="139">
        <f>DATE($B1,$D1,1)</f>
        <v>44409</v>
      </c>
      <c r="L160" s="139">
        <f>DATEDIF(D160,K160,"Y")</f>
        <v>121</v>
      </c>
      <c r="M160" s="121" t="str">
        <f t="shared" si="142"/>
        <v>×</v>
      </c>
      <c r="N160" s="87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86"/>
      <c r="AK160" s="86"/>
      <c r="AL160" s="86"/>
      <c r="AM160" s="86"/>
      <c r="AN160" s="86"/>
      <c r="AO160" s="86"/>
      <c r="AP160" s="86"/>
      <c r="AQ160" s="86"/>
      <c r="AR160" s="86"/>
      <c r="AS160" s="41">
        <f>SUM(N160:AR160)</f>
        <v>0</v>
      </c>
      <c r="AT160" s="36">
        <f t="shared" ref="AT160" si="232">COUNT(N160:AR160)</f>
        <v>0</v>
      </c>
    </row>
    <row r="161" spans="1:46" ht="21" customHeight="1" thickBot="1">
      <c r="A161" s="144"/>
      <c r="B161" s="114"/>
      <c r="C161" s="114"/>
      <c r="D161" s="116"/>
      <c r="E161" s="137"/>
      <c r="F161" s="118"/>
      <c r="G161" s="118"/>
      <c r="H161" s="118"/>
      <c r="I161" s="118"/>
      <c r="J161" s="38" t="s">
        <v>24</v>
      </c>
      <c r="K161" s="140"/>
      <c r="L161" s="141"/>
      <c r="M161" s="142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39" t="str">
        <f t="shared" ref="AS161" si="233">IF(AT160=AT161,"○","×")</f>
        <v>○</v>
      </c>
      <c r="AT161" s="36">
        <f t="shared" ref="AT161" si="234">COUNTIF(N161:AR161,"ａ")+COUNTIF(N161:AR161,"ｂ")+COUNTIF(N161:AR161,"ｃ")</f>
        <v>0</v>
      </c>
    </row>
    <row r="162" spans="1:46" ht="21" customHeight="1">
      <c r="A162" s="143">
        <v>80</v>
      </c>
      <c r="B162" s="145"/>
      <c r="C162" s="145"/>
      <c r="D162" s="146"/>
      <c r="E162" s="137" t="str">
        <f>IF(D162=""," ",DATEDIF(D162,K162,"Y")&amp;"歳"&amp;DATEDIF(D162,K162,"YM")&amp;"カ月")</f>
        <v xml:space="preserve"> </v>
      </c>
      <c r="F162" s="138"/>
      <c r="G162" s="138"/>
      <c r="H162" s="138"/>
      <c r="I162" s="138"/>
      <c r="J162" s="40" t="s">
        <v>8</v>
      </c>
      <c r="K162" s="139">
        <f>DATE($B1,$D1,1)</f>
        <v>44409</v>
      </c>
      <c r="L162" s="139">
        <f>DATEDIF(D162,K162,"Y")</f>
        <v>121</v>
      </c>
      <c r="M162" s="121" t="str">
        <f t="shared" si="142"/>
        <v>×</v>
      </c>
      <c r="N162" s="87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  <c r="AE162" s="86"/>
      <c r="AF162" s="86"/>
      <c r="AG162" s="86"/>
      <c r="AH162" s="86"/>
      <c r="AI162" s="86"/>
      <c r="AJ162" s="86"/>
      <c r="AK162" s="86"/>
      <c r="AL162" s="86"/>
      <c r="AM162" s="86"/>
      <c r="AN162" s="86"/>
      <c r="AO162" s="86"/>
      <c r="AP162" s="86"/>
      <c r="AQ162" s="86"/>
      <c r="AR162" s="86"/>
      <c r="AS162" s="41">
        <f>SUM(N162:AR162)</f>
        <v>0</v>
      </c>
      <c r="AT162" s="36">
        <f t="shared" ref="AT162" si="235">COUNT(N162:AR162)</f>
        <v>0</v>
      </c>
    </row>
    <row r="163" spans="1:46" ht="21" customHeight="1" thickBot="1">
      <c r="A163" s="144"/>
      <c r="B163" s="114"/>
      <c r="C163" s="114"/>
      <c r="D163" s="116"/>
      <c r="E163" s="137"/>
      <c r="F163" s="118"/>
      <c r="G163" s="118"/>
      <c r="H163" s="118"/>
      <c r="I163" s="118"/>
      <c r="J163" s="38" t="s">
        <v>24</v>
      </c>
      <c r="K163" s="140"/>
      <c r="L163" s="141"/>
      <c r="M163" s="142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39" t="str">
        <f t="shared" ref="AS163" si="236">IF(AT162=AT163,"○","×")</f>
        <v>○</v>
      </c>
      <c r="AT163" s="36">
        <f t="shared" ref="AT163" si="237">COUNTIF(N163:AR163,"ａ")+COUNTIF(N163:AR163,"ｂ")+COUNTIF(N163:AR163,"ｃ")</f>
        <v>0</v>
      </c>
    </row>
    <row r="164" spans="1:46" ht="21" customHeight="1">
      <c r="A164" s="143">
        <v>81</v>
      </c>
      <c r="B164" s="145"/>
      <c r="C164" s="145"/>
      <c r="D164" s="146"/>
      <c r="E164" s="137" t="str">
        <f>IF(D164=""," ",DATEDIF(D164,K164,"Y")&amp;"歳"&amp;DATEDIF(D164,K164,"YM")&amp;"カ月")</f>
        <v xml:space="preserve"> </v>
      </c>
      <c r="F164" s="138"/>
      <c r="G164" s="138"/>
      <c r="H164" s="138"/>
      <c r="I164" s="138"/>
      <c r="J164" s="40" t="s">
        <v>8</v>
      </c>
      <c r="K164" s="139">
        <f>DATE($B1,$D1,1)</f>
        <v>44409</v>
      </c>
      <c r="L164" s="139">
        <f>DATEDIF(D164,K164,"Y")</f>
        <v>121</v>
      </c>
      <c r="M164" s="121" t="str">
        <f t="shared" ref="M164:M226" si="238">IF(L164=0,"○",IF(L164=1,"△",IF(L164=2,"□",IF(L164=3,"◇","×"))))</f>
        <v>×</v>
      </c>
      <c r="N164" s="87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  <c r="AA164" s="86"/>
      <c r="AB164" s="86"/>
      <c r="AC164" s="86"/>
      <c r="AD164" s="86"/>
      <c r="AE164" s="86"/>
      <c r="AF164" s="86"/>
      <c r="AG164" s="86"/>
      <c r="AH164" s="86"/>
      <c r="AI164" s="86"/>
      <c r="AJ164" s="86"/>
      <c r="AK164" s="86"/>
      <c r="AL164" s="86"/>
      <c r="AM164" s="86"/>
      <c r="AN164" s="86"/>
      <c r="AO164" s="86"/>
      <c r="AP164" s="86"/>
      <c r="AQ164" s="86"/>
      <c r="AR164" s="86"/>
      <c r="AS164" s="41">
        <f>SUM(N164:AR164)</f>
        <v>0</v>
      </c>
      <c r="AT164" s="36">
        <f t="shared" ref="AT164" si="239">COUNT(N164:AR164)</f>
        <v>0</v>
      </c>
    </row>
    <row r="165" spans="1:46" ht="21" customHeight="1" thickBot="1">
      <c r="A165" s="144"/>
      <c r="B165" s="114"/>
      <c r="C165" s="114"/>
      <c r="D165" s="116"/>
      <c r="E165" s="137"/>
      <c r="F165" s="118"/>
      <c r="G165" s="118"/>
      <c r="H165" s="118"/>
      <c r="I165" s="118"/>
      <c r="J165" s="38" t="s">
        <v>24</v>
      </c>
      <c r="K165" s="140"/>
      <c r="L165" s="141"/>
      <c r="M165" s="142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39" t="str">
        <f t="shared" ref="AS165" si="240">IF(AT164=AT165,"○","×")</f>
        <v>○</v>
      </c>
      <c r="AT165" s="36">
        <f t="shared" ref="AT165" si="241">COUNTIF(N165:AR165,"ａ")+COUNTIF(N165:AR165,"ｂ")+COUNTIF(N165:AR165,"ｃ")</f>
        <v>0</v>
      </c>
    </row>
    <row r="166" spans="1:46" ht="21" customHeight="1">
      <c r="A166" s="143">
        <v>82</v>
      </c>
      <c r="B166" s="145"/>
      <c r="C166" s="145"/>
      <c r="D166" s="146"/>
      <c r="E166" s="137" t="str">
        <f>IF(D166=""," ",DATEDIF(D166,K166,"Y")&amp;"歳"&amp;DATEDIF(D166,K166,"YM")&amp;"カ月")</f>
        <v xml:space="preserve"> </v>
      </c>
      <c r="F166" s="138"/>
      <c r="G166" s="138"/>
      <c r="H166" s="138"/>
      <c r="I166" s="138"/>
      <c r="J166" s="40" t="s">
        <v>8</v>
      </c>
      <c r="K166" s="139">
        <f>DATE($B1,$D1,1)</f>
        <v>44409</v>
      </c>
      <c r="L166" s="139">
        <f>DATEDIF(D166,K166,"Y")</f>
        <v>121</v>
      </c>
      <c r="M166" s="121" t="str">
        <f t="shared" si="238"/>
        <v>×</v>
      </c>
      <c r="N166" s="87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  <c r="AI166" s="86"/>
      <c r="AJ166" s="86"/>
      <c r="AK166" s="86"/>
      <c r="AL166" s="86"/>
      <c r="AM166" s="86"/>
      <c r="AN166" s="86"/>
      <c r="AO166" s="86"/>
      <c r="AP166" s="86"/>
      <c r="AQ166" s="86"/>
      <c r="AR166" s="86"/>
      <c r="AS166" s="41">
        <f>SUM(N166:AR166)</f>
        <v>0</v>
      </c>
      <c r="AT166" s="36">
        <f t="shared" ref="AT166" si="242">COUNT(N166:AR166)</f>
        <v>0</v>
      </c>
    </row>
    <row r="167" spans="1:46" ht="21" customHeight="1" thickBot="1">
      <c r="A167" s="144"/>
      <c r="B167" s="114"/>
      <c r="C167" s="114"/>
      <c r="D167" s="116"/>
      <c r="E167" s="137"/>
      <c r="F167" s="118"/>
      <c r="G167" s="118"/>
      <c r="H167" s="118"/>
      <c r="I167" s="118"/>
      <c r="J167" s="38" t="s">
        <v>24</v>
      </c>
      <c r="K167" s="140"/>
      <c r="L167" s="141"/>
      <c r="M167" s="142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39" t="str">
        <f t="shared" ref="AS167" si="243">IF(AT166=AT167,"○","×")</f>
        <v>○</v>
      </c>
      <c r="AT167" s="36">
        <f t="shared" ref="AT167" si="244">COUNTIF(N167:AR167,"ａ")+COUNTIF(N167:AR167,"ｂ")+COUNTIF(N167:AR167,"ｃ")</f>
        <v>0</v>
      </c>
    </row>
    <row r="168" spans="1:46" ht="21" customHeight="1">
      <c r="A168" s="143">
        <v>83</v>
      </c>
      <c r="B168" s="145"/>
      <c r="C168" s="145"/>
      <c r="D168" s="146"/>
      <c r="E168" s="137" t="str">
        <f>IF(D168=""," ",DATEDIF(D168,K168,"Y")&amp;"歳"&amp;DATEDIF(D168,K168,"YM")&amp;"カ月")</f>
        <v xml:space="preserve"> </v>
      </c>
      <c r="F168" s="138"/>
      <c r="G168" s="138"/>
      <c r="H168" s="138"/>
      <c r="I168" s="138"/>
      <c r="J168" s="40" t="s">
        <v>8</v>
      </c>
      <c r="K168" s="139">
        <f>DATE($B1,$D1,1)</f>
        <v>44409</v>
      </c>
      <c r="L168" s="139">
        <f>DATEDIF(D168,K168,"Y")</f>
        <v>121</v>
      </c>
      <c r="M168" s="121" t="str">
        <f t="shared" si="238"/>
        <v>×</v>
      </c>
      <c r="N168" s="87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6"/>
      <c r="AA168" s="86"/>
      <c r="AB168" s="86"/>
      <c r="AC168" s="86"/>
      <c r="AD168" s="86"/>
      <c r="AE168" s="86"/>
      <c r="AF168" s="86"/>
      <c r="AG168" s="86"/>
      <c r="AH168" s="86"/>
      <c r="AI168" s="86"/>
      <c r="AJ168" s="86"/>
      <c r="AK168" s="86"/>
      <c r="AL168" s="86"/>
      <c r="AM168" s="86"/>
      <c r="AN168" s="86"/>
      <c r="AO168" s="86"/>
      <c r="AP168" s="86"/>
      <c r="AQ168" s="86"/>
      <c r="AR168" s="86"/>
      <c r="AS168" s="41">
        <f>SUM(N168:AR168)</f>
        <v>0</v>
      </c>
      <c r="AT168" s="36">
        <f t="shared" ref="AT168" si="245">COUNT(N168:AR168)</f>
        <v>0</v>
      </c>
    </row>
    <row r="169" spans="1:46" ht="21" customHeight="1" thickBot="1">
      <c r="A169" s="144"/>
      <c r="B169" s="114"/>
      <c r="C169" s="114"/>
      <c r="D169" s="116"/>
      <c r="E169" s="137"/>
      <c r="F169" s="118"/>
      <c r="G169" s="118"/>
      <c r="H169" s="118"/>
      <c r="I169" s="118"/>
      <c r="J169" s="38" t="s">
        <v>24</v>
      </c>
      <c r="K169" s="140"/>
      <c r="L169" s="141"/>
      <c r="M169" s="142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39" t="str">
        <f t="shared" ref="AS169" si="246">IF(AT168=AT169,"○","×")</f>
        <v>○</v>
      </c>
      <c r="AT169" s="36">
        <f t="shared" ref="AT169" si="247">COUNTIF(N169:AR169,"ａ")+COUNTIF(N169:AR169,"ｂ")+COUNTIF(N169:AR169,"ｃ")</f>
        <v>0</v>
      </c>
    </row>
    <row r="170" spans="1:46" ht="21" customHeight="1">
      <c r="A170" s="143">
        <v>84</v>
      </c>
      <c r="B170" s="145"/>
      <c r="C170" s="145"/>
      <c r="D170" s="146"/>
      <c r="E170" s="137" t="str">
        <f>IF(D170=""," ",DATEDIF(D170,K170,"Y")&amp;"歳"&amp;DATEDIF(D170,K170,"YM")&amp;"カ月")</f>
        <v xml:space="preserve"> </v>
      </c>
      <c r="F170" s="138"/>
      <c r="G170" s="138"/>
      <c r="H170" s="138"/>
      <c r="I170" s="138"/>
      <c r="J170" s="40" t="s">
        <v>8</v>
      </c>
      <c r="K170" s="139">
        <f>DATE($B1,$D1,1)</f>
        <v>44409</v>
      </c>
      <c r="L170" s="139">
        <f>DATEDIF(D170,K170,"Y")</f>
        <v>121</v>
      </c>
      <c r="M170" s="121" t="str">
        <f t="shared" si="238"/>
        <v>×</v>
      </c>
      <c r="N170" s="87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  <c r="AI170" s="86"/>
      <c r="AJ170" s="86"/>
      <c r="AK170" s="86"/>
      <c r="AL170" s="86"/>
      <c r="AM170" s="86"/>
      <c r="AN170" s="86"/>
      <c r="AO170" s="86"/>
      <c r="AP170" s="86"/>
      <c r="AQ170" s="86"/>
      <c r="AR170" s="86"/>
      <c r="AS170" s="41">
        <f>SUM(N170:AR170)</f>
        <v>0</v>
      </c>
      <c r="AT170" s="36">
        <f t="shared" ref="AT170" si="248">COUNT(N170:AR170)</f>
        <v>0</v>
      </c>
    </row>
    <row r="171" spans="1:46" ht="21" customHeight="1" thickBot="1">
      <c r="A171" s="144"/>
      <c r="B171" s="114"/>
      <c r="C171" s="114"/>
      <c r="D171" s="116"/>
      <c r="E171" s="137"/>
      <c r="F171" s="118"/>
      <c r="G171" s="118"/>
      <c r="H171" s="118"/>
      <c r="I171" s="118"/>
      <c r="J171" s="38" t="s">
        <v>24</v>
      </c>
      <c r="K171" s="140"/>
      <c r="L171" s="141"/>
      <c r="M171" s="142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39" t="str">
        <f t="shared" ref="AS171" si="249">IF(AT170=AT171,"○","×")</f>
        <v>○</v>
      </c>
      <c r="AT171" s="36">
        <f t="shared" ref="AT171" si="250">COUNTIF(N171:AR171,"ａ")+COUNTIF(N171:AR171,"ｂ")+COUNTIF(N171:AR171,"ｃ")</f>
        <v>0</v>
      </c>
    </row>
    <row r="172" spans="1:46" ht="21" customHeight="1">
      <c r="A172" s="143">
        <v>85</v>
      </c>
      <c r="B172" s="145"/>
      <c r="C172" s="145"/>
      <c r="D172" s="146"/>
      <c r="E172" s="137" t="str">
        <f>IF(D172=""," ",DATEDIF(D172,K172,"Y")&amp;"歳"&amp;DATEDIF(D172,K172,"YM")&amp;"カ月")</f>
        <v xml:space="preserve"> </v>
      </c>
      <c r="F172" s="138"/>
      <c r="G172" s="138"/>
      <c r="H172" s="138"/>
      <c r="I172" s="138"/>
      <c r="J172" s="40" t="s">
        <v>8</v>
      </c>
      <c r="K172" s="139">
        <f>DATE($B1,$D1,1)</f>
        <v>44409</v>
      </c>
      <c r="L172" s="139">
        <f>DATEDIF(D172,K172,"Y")</f>
        <v>121</v>
      </c>
      <c r="M172" s="121" t="str">
        <f t="shared" si="238"/>
        <v>×</v>
      </c>
      <c r="N172" s="87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  <c r="AJ172" s="86"/>
      <c r="AK172" s="86"/>
      <c r="AL172" s="86"/>
      <c r="AM172" s="86"/>
      <c r="AN172" s="86"/>
      <c r="AO172" s="86"/>
      <c r="AP172" s="86"/>
      <c r="AQ172" s="86"/>
      <c r="AR172" s="86"/>
      <c r="AS172" s="41">
        <f>SUM(N172:AR172)</f>
        <v>0</v>
      </c>
      <c r="AT172" s="36">
        <f t="shared" ref="AT172" si="251">COUNT(N172:AR172)</f>
        <v>0</v>
      </c>
    </row>
    <row r="173" spans="1:46" ht="21" customHeight="1" thickBot="1">
      <c r="A173" s="144"/>
      <c r="B173" s="114"/>
      <c r="C173" s="114"/>
      <c r="D173" s="116"/>
      <c r="E173" s="137"/>
      <c r="F173" s="118"/>
      <c r="G173" s="118"/>
      <c r="H173" s="118"/>
      <c r="I173" s="118"/>
      <c r="J173" s="38" t="s">
        <v>24</v>
      </c>
      <c r="K173" s="140"/>
      <c r="L173" s="141"/>
      <c r="M173" s="142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39" t="str">
        <f t="shared" ref="AS173" si="252">IF(AT172=AT173,"○","×")</f>
        <v>○</v>
      </c>
      <c r="AT173" s="36">
        <f t="shared" ref="AT173" si="253">COUNTIF(N173:AR173,"ａ")+COUNTIF(N173:AR173,"ｂ")+COUNTIF(N173:AR173,"ｃ")</f>
        <v>0</v>
      </c>
    </row>
    <row r="174" spans="1:46" ht="21" customHeight="1">
      <c r="A174" s="143">
        <v>86</v>
      </c>
      <c r="B174" s="145"/>
      <c r="C174" s="145"/>
      <c r="D174" s="146"/>
      <c r="E174" s="137" t="str">
        <f>IF(D174=""," ",DATEDIF(D174,K174,"Y")&amp;"歳"&amp;DATEDIF(D174,K174,"YM")&amp;"カ月")</f>
        <v xml:space="preserve"> </v>
      </c>
      <c r="F174" s="138"/>
      <c r="G174" s="138"/>
      <c r="H174" s="138"/>
      <c r="I174" s="138"/>
      <c r="J174" s="40" t="s">
        <v>8</v>
      </c>
      <c r="K174" s="139">
        <f>DATE($B1,$D1,1)</f>
        <v>44409</v>
      </c>
      <c r="L174" s="139">
        <f>DATEDIF(D174,K174,"Y")</f>
        <v>121</v>
      </c>
      <c r="M174" s="121" t="str">
        <f t="shared" si="238"/>
        <v>×</v>
      </c>
      <c r="N174" s="87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6"/>
      <c r="AA174" s="86"/>
      <c r="AB174" s="86"/>
      <c r="AC174" s="86"/>
      <c r="AD174" s="86"/>
      <c r="AE174" s="86"/>
      <c r="AF174" s="86"/>
      <c r="AG174" s="86"/>
      <c r="AH174" s="86"/>
      <c r="AI174" s="86"/>
      <c r="AJ174" s="86"/>
      <c r="AK174" s="86"/>
      <c r="AL174" s="86"/>
      <c r="AM174" s="86"/>
      <c r="AN174" s="86"/>
      <c r="AO174" s="86"/>
      <c r="AP174" s="86"/>
      <c r="AQ174" s="86"/>
      <c r="AR174" s="86"/>
      <c r="AS174" s="41">
        <f>SUM(N174:AR174)</f>
        <v>0</v>
      </c>
      <c r="AT174" s="36">
        <f t="shared" ref="AT174" si="254">COUNT(N174:AR174)</f>
        <v>0</v>
      </c>
    </row>
    <row r="175" spans="1:46" ht="21" customHeight="1" thickBot="1">
      <c r="A175" s="144"/>
      <c r="B175" s="114"/>
      <c r="C175" s="114"/>
      <c r="D175" s="116"/>
      <c r="E175" s="137"/>
      <c r="F175" s="118"/>
      <c r="G175" s="118"/>
      <c r="H175" s="118"/>
      <c r="I175" s="118"/>
      <c r="J175" s="38" t="s">
        <v>24</v>
      </c>
      <c r="K175" s="140"/>
      <c r="L175" s="141"/>
      <c r="M175" s="142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O175" s="90"/>
      <c r="AP175" s="90"/>
      <c r="AQ175" s="90"/>
      <c r="AR175" s="90"/>
      <c r="AS175" s="39" t="str">
        <f t="shared" ref="AS175" si="255">IF(AT174=AT175,"○","×")</f>
        <v>○</v>
      </c>
      <c r="AT175" s="36">
        <f t="shared" ref="AT175" si="256">COUNTIF(N175:AR175,"ａ")+COUNTIF(N175:AR175,"ｂ")+COUNTIF(N175:AR175,"ｃ")</f>
        <v>0</v>
      </c>
    </row>
    <row r="176" spans="1:46" ht="21" customHeight="1">
      <c r="A176" s="143">
        <v>87</v>
      </c>
      <c r="B176" s="145"/>
      <c r="C176" s="145"/>
      <c r="D176" s="146"/>
      <c r="E176" s="137" t="str">
        <f>IF(D176=""," ",DATEDIF(D176,K176,"Y")&amp;"歳"&amp;DATEDIF(D176,K176,"YM")&amp;"カ月")</f>
        <v xml:space="preserve"> </v>
      </c>
      <c r="F176" s="138"/>
      <c r="G176" s="138"/>
      <c r="H176" s="138"/>
      <c r="I176" s="138"/>
      <c r="J176" s="40" t="s">
        <v>8</v>
      </c>
      <c r="K176" s="139">
        <f>DATE($B1,$D1,1)</f>
        <v>44409</v>
      </c>
      <c r="L176" s="139">
        <f>DATEDIF(D176,K176,"Y")</f>
        <v>121</v>
      </c>
      <c r="M176" s="121" t="str">
        <f t="shared" si="238"/>
        <v>×</v>
      </c>
      <c r="N176" s="87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6"/>
      <c r="AA176" s="86"/>
      <c r="AB176" s="86"/>
      <c r="AC176" s="86"/>
      <c r="AD176" s="86"/>
      <c r="AE176" s="86"/>
      <c r="AF176" s="86"/>
      <c r="AG176" s="86"/>
      <c r="AH176" s="86"/>
      <c r="AI176" s="86"/>
      <c r="AJ176" s="86"/>
      <c r="AK176" s="86"/>
      <c r="AL176" s="86"/>
      <c r="AM176" s="86"/>
      <c r="AN176" s="86"/>
      <c r="AO176" s="86"/>
      <c r="AP176" s="86"/>
      <c r="AQ176" s="86"/>
      <c r="AR176" s="86"/>
      <c r="AS176" s="41">
        <f>SUM(N176:AR176)</f>
        <v>0</v>
      </c>
      <c r="AT176" s="36">
        <f t="shared" ref="AT176" si="257">COUNT(N176:AR176)</f>
        <v>0</v>
      </c>
    </row>
    <row r="177" spans="1:46" ht="21" customHeight="1" thickBot="1">
      <c r="A177" s="144"/>
      <c r="B177" s="114"/>
      <c r="C177" s="114"/>
      <c r="D177" s="116"/>
      <c r="E177" s="137"/>
      <c r="F177" s="118"/>
      <c r="G177" s="118"/>
      <c r="H177" s="118"/>
      <c r="I177" s="118"/>
      <c r="J177" s="38" t="s">
        <v>24</v>
      </c>
      <c r="K177" s="140"/>
      <c r="L177" s="141"/>
      <c r="M177" s="142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O177" s="90"/>
      <c r="AP177" s="90"/>
      <c r="AQ177" s="90"/>
      <c r="AR177" s="90"/>
      <c r="AS177" s="39" t="str">
        <f t="shared" ref="AS177" si="258">IF(AT176=AT177,"○","×")</f>
        <v>○</v>
      </c>
      <c r="AT177" s="36">
        <f t="shared" ref="AT177" si="259">COUNTIF(N177:AR177,"ａ")+COUNTIF(N177:AR177,"ｂ")+COUNTIF(N177:AR177,"ｃ")</f>
        <v>0</v>
      </c>
    </row>
    <row r="178" spans="1:46" ht="21" customHeight="1">
      <c r="A178" s="143">
        <v>88</v>
      </c>
      <c r="B178" s="145"/>
      <c r="C178" s="145"/>
      <c r="D178" s="146"/>
      <c r="E178" s="137" t="str">
        <f>IF(D178=""," ",DATEDIF(D178,K178,"Y")&amp;"歳"&amp;DATEDIF(D178,K178,"YM")&amp;"カ月")</f>
        <v xml:space="preserve"> </v>
      </c>
      <c r="F178" s="138"/>
      <c r="G178" s="138"/>
      <c r="H178" s="138"/>
      <c r="I178" s="138"/>
      <c r="J178" s="40" t="s">
        <v>8</v>
      </c>
      <c r="K178" s="139">
        <f>DATE($B1,$D1,1)</f>
        <v>44409</v>
      </c>
      <c r="L178" s="139">
        <f>DATEDIF(D178,K178,"Y")</f>
        <v>121</v>
      </c>
      <c r="M178" s="121" t="str">
        <f t="shared" si="238"/>
        <v>×</v>
      </c>
      <c r="N178" s="87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6"/>
      <c r="AC178" s="86"/>
      <c r="AD178" s="86"/>
      <c r="AE178" s="86"/>
      <c r="AF178" s="86"/>
      <c r="AG178" s="86"/>
      <c r="AH178" s="86"/>
      <c r="AI178" s="86"/>
      <c r="AJ178" s="86"/>
      <c r="AK178" s="86"/>
      <c r="AL178" s="86"/>
      <c r="AM178" s="86"/>
      <c r="AN178" s="86"/>
      <c r="AO178" s="86"/>
      <c r="AP178" s="86"/>
      <c r="AQ178" s="86"/>
      <c r="AR178" s="86"/>
      <c r="AS178" s="41">
        <f>SUM(N178:AR178)</f>
        <v>0</v>
      </c>
      <c r="AT178" s="36">
        <f t="shared" ref="AT178" si="260">COUNT(N178:AR178)</f>
        <v>0</v>
      </c>
    </row>
    <row r="179" spans="1:46" ht="21" customHeight="1" thickBot="1">
      <c r="A179" s="144"/>
      <c r="B179" s="114"/>
      <c r="C179" s="114"/>
      <c r="D179" s="116"/>
      <c r="E179" s="137"/>
      <c r="F179" s="118"/>
      <c r="G179" s="118"/>
      <c r="H179" s="118"/>
      <c r="I179" s="118"/>
      <c r="J179" s="38" t="s">
        <v>24</v>
      </c>
      <c r="K179" s="140"/>
      <c r="L179" s="141"/>
      <c r="M179" s="142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0"/>
      <c r="AS179" s="39" t="str">
        <f t="shared" ref="AS179" si="261">IF(AT178=AT179,"○","×")</f>
        <v>○</v>
      </c>
      <c r="AT179" s="36">
        <f t="shared" ref="AT179" si="262">COUNTIF(N179:AR179,"ａ")+COUNTIF(N179:AR179,"ｂ")+COUNTIF(N179:AR179,"ｃ")</f>
        <v>0</v>
      </c>
    </row>
    <row r="180" spans="1:46" ht="21" customHeight="1">
      <c r="A180" s="143">
        <v>89</v>
      </c>
      <c r="B180" s="145"/>
      <c r="C180" s="145"/>
      <c r="D180" s="146"/>
      <c r="E180" s="137" t="str">
        <f>IF(D180=""," ",DATEDIF(D180,K180,"Y")&amp;"歳"&amp;DATEDIF(D180,K180,"YM")&amp;"カ月")</f>
        <v xml:space="preserve"> </v>
      </c>
      <c r="F180" s="138"/>
      <c r="G180" s="138"/>
      <c r="H180" s="138"/>
      <c r="I180" s="138"/>
      <c r="J180" s="40" t="s">
        <v>8</v>
      </c>
      <c r="K180" s="139">
        <f>DATE($B1,$D1,1)</f>
        <v>44409</v>
      </c>
      <c r="L180" s="139">
        <f>DATEDIF(D180,K180,"Y")</f>
        <v>121</v>
      </c>
      <c r="M180" s="121" t="str">
        <f t="shared" si="238"/>
        <v>×</v>
      </c>
      <c r="N180" s="87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  <c r="AA180" s="86"/>
      <c r="AB180" s="86"/>
      <c r="AC180" s="86"/>
      <c r="AD180" s="86"/>
      <c r="AE180" s="86"/>
      <c r="AF180" s="86"/>
      <c r="AG180" s="86"/>
      <c r="AH180" s="86"/>
      <c r="AI180" s="86"/>
      <c r="AJ180" s="86"/>
      <c r="AK180" s="86"/>
      <c r="AL180" s="86"/>
      <c r="AM180" s="86"/>
      <c r="AN180" s="86"/>
      <c r="AO180" s="86"/>
      <c r="AP180" s="86"/>
      <c r="AQ180" s="86"/>
      <c r="AR180" s="86"/>
      <c r="AS180" s="41">
        <f>SUM(N180:AR180)</f>
        <v>0</v>
      </c>
      <c r="AT180" s="36">
        <f t="shared" ref="AT180" si="263">COUNT(N180:AR180)</f>
        <v>0</v>
      </c>
    </row>
    <row r="181" spans="1:46" ht="21" customHeight="1" thickBot="1">
      <c r="A181" s="144"/>
      <c r="B181" s="114"/>
      <c r="C181" s="114"/>
      <c r="D181" s="116"/>
      <c r="E181" s="137"/>
      <c r="F181" s="118"/>
      <c r="G181" s="118"/>
      <c r="H181" s="118"/>
      <c r="I181" s="118"/>
      <c r="J181" s="38" t="s">
        <v>24</v>
      </c>
      <c r="K181" s="140"/>
      <c r="L181" s="141"/>
      <c r="M181" s="142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O181" s="90"/>
      <c r="AP181" s="90"/>
      <c r="AQ181" s="90"/>
      <c r="AR181" s="90"/>
      <c r="AS181" s="39" t="str">
        <f t="shared" ref="AS181" si="264">IF(AT180=AT181,"○","×")</f>
        <v>○</v>
      </c>
      <c r="AT181" s="36">
        <f t="shared" ref="AT181" si="265">COUNTIF(N181:AR181,"ａ")+COUNTIF(N181:AR181,"ｂ")+COUNTIF(N181:AR181,"ｃ")</f>
        <v>0</v>
      </c>
    </row>
    <row r="182" spans="1:46" ht="21" customHeight="1">
      <c r="A182" s="143">
        <v>90</v>
      </c>
      <c r="B182" s="145"/>
      <c r="C182" s="145"/>
      <c r="D182" s="146"/>
      <c r="E182" s="137" t="str">
        <f>IF(D182=""," ",DATEDIF(D182,K182,"Y")&amp;"歳"&amp;DATEDIF(D182,K182,"YM")&amp;"カ月")</f>
        <v xml:space="preserve"> </v>
      </c>
      <c r="F182" s="138"/>
      <c r="G182" s="138"/>
      <c r="H182" s="138"/>
      <c r="I182" s="138"/>
      <c r="J182" s="40" t="s">
        <v>8</v>
      </c>
      <c r="K182" s="139">
        <f>DATE($B1,$D1,1)</f>
        <v>44409</v>
      </c>
      <c r="L182" s="139">
        <f>DATEDIF(D182,K182,"Y")</f>
        <v>121</v>
      </c>
      <c r="M182" s="121" t="str">
        <f t="shared" si="238"/>
        <v>×</v>
      </c>
      <c r="N182" s="87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6"/>
      <c r="AA182" s="86"/>
      <c r="AB182" s="86"/>
      <c r="AC182" s="86"/>
      <c r="AD182" s="86"/>
      <c r="AE182" s="86"/>
      <c r="AF182" s="86"/>
      <c r="AG182" s="86"/>
      <c r="AH182" s="86"/>
      <c r="AI182" s="86"/>
      <c r="AJ182" s="86"/>
      <c r="AK182" s="86"/>
      <c r="AL182" s="86"/>
      <c r="AM182" s="86"/>
      <c r="AN182" s="86"/>
      <c r="AO182" s="86"/>
      <c r="AP182" s="86"/>
      <c r="AQ182" s="86"/>
      <c r="AR182" s="86"/>
      <c r="AS182" s="41">
        <f>SUM(N182:AR182)</f>
        <v>0</v>
      </c>
      <c r="AT182" s="36">
        <f t="shared" ref="AT182" si="266">COUNT(N182:AR182)</f>
        <v>0</v>
      </c>
    </row>
    <row r="183" spans="1:46" ht="21" customHeight="1" thickBot="1">
      <c r="A183" s="144"/>
      <c r="B183" s="114"/>
      <c r="C183" s="114"/>
      <c r="D183" s="116"/>
      <c r="E183" s="137"/>
      <c r="F183" s="118"/>
      <c r="G183" s="118"/>
      <c r="H183" s="118"/>
      <c r="I183" s="118"/>
      <c r="J183" s="38" t="s">
        <v>24</v>
      </c>
      <c r="K183" s="140"/>
      <c r="L183" s="141"/>
      <c r="M183" s="142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90"/>
      <c r="AQ183" s="90"/>
      <c r="AR183" s="90"/>
      <c r="AS183" s="39" t="str">
        <f t="shared" ref="AS183" si="267">IF(AT182=AT183,"○","×")</f>
        <v>○</v>
      </c>
      <c r="AT183" s="36">
        <f t="shared" ref="AT183" si="268">COUNTIF(N183:AR183,"ａ")+COUNTIF(N183:AR183,"ｂ")+COUNTIF(N183:AR183,"ｃ")</f>
        <v>0</v>
      </c>
    </row>
    <row r="184" spans="1:46" ht="21" customHeight="1">
      <c r="A184" s="143">
        <v>91</v>
      </c>
      <c r="B184" s="145"/>
      <c r="C184" s="145"/>
      <c r="D184" s="146"/>
      <c r="E184" s="137" t="str">
        <f>IF(D184=""," ",DATEDIF(D184,K184,"Y")&amp;"歳"&amp;DATEDIF(D184,K184,"YM")&amp;"カ月")</f>
        <v xml:space="preserve"> </v>
      </c>
      <c r="F184" s="138"/>
      <c r="G184" s="138"/>
      <c r="H184" s="138"/>
      <c r="I184" s="138"/>
      <c r="J184" s="40" t="s">
        <v>8</v>
      </c>
      <c r="K184" s="139">
        <f>DATE($B1,$D1,1)</f>
        <v>44409</v>
      </c>
      <c r="L184" s="139">
        <f>DATEDIF(D184,K184,"Y")</f>
        <v>121</v>
      </c>
      <c r="M184" s="121" t="str">
        <f t="shared" si="238"/>
        <v>×</v>
      </c>
      <c r="N184" s="87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  <c r="AA184" s="86"/>
      <c r="AB184" s="86"/>
      <c r="AC184" s="86"/>
      <c r="AD184" s="86"/>
      <c r="AE184" s="86"/>
      <c r="AF184" s="86"/>
      <c r="AG184" s="86"/>
      <c r="AH184" s="86"/>
      <c r="AI184" s="86"/>
      <c r="AJ184" s="86"/>
      <c r="AK184" s="86"/>
      <c r="AL184" s="86"/>
      <c r="AM184" s="86"/>
      <c r="AN184" s="86"/>
      <c r="AO184" s="86"/>
      <c r="AP184" s="86"/>
      <c r="AQ184" s="86"/>
      <c r="AR184" s="86"/>
      <c r="AS184" s="41">
        <f>SUM(N184:AR184)</f>
        <v>0</v>
      </c>
      <c r="AT184" s="36">
        <f t="shared" ref="AT184" si="269">COUNT(N184:AR184)</f>
        <v>0</v>
      </c>
    </row>
    <row r="185" spans="1:46" ht="21" customHeight="1" thickBot="1">
      <c r="A185" s="144"/>
      <c r="B185" s="114"/>
      <c r="C185" s="114"/>
      <c r="D185" s="116"/>
      <c r="E185" s="137"/>
      <c r="F185" s="118"/>
      <c r="G185" s="118"/>
      <c r="H185" s="118"/>
      <c r="I185" s="118"/>
      <c r="J185" s="38" t="s">
        <v>24</v>
      </c>
      <c r="K185" s="140"/>
      <c r="L185" s="141"/>
      <c r="M185" s="142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39" t="str">
        <f t="shared" ref="AS185" si="270">IF(AT184=AT185,"○","×")</f>
        <v>○</v>
      </c>
      <c r="AT185" s="36">
        <f t="shared" ref="AT185" si="271">COUNTIF(N185:AR185,"ａ")+COUNTIF(N185:AR185,"ｂ")+COUNTIF(N185:AR185,"ｃ")</f>
        <v>0</v>
      </c>
    </row>
    <row r="186" spans="1:46" ht="21" customHeight="1">
      <c r="A186" s="143">
        <v>92</v>
      </c>
      <c r="B186" s="145"/>
      <c r="C186" s="145"/>
      <c r="D186" s="146"/>
      <c r="E186" s="137" t="str">
        <f>IF(D186=""," ",DATEDIF(D186,K186,"Y")&amp;"歳"&amp;DATEDIF(D186,K186,"YM")&amp;"カ月")</f>
        <v xml:space="preserve"> </v>
      </c>
      <c r="F186" s="138"/>
      <c r="G186" s="138"/>
      <c r="H186" s="138"/>
      <c r="I186" s="138"/>
      <c r="J186" s="40" t="s">
        <v>8</v>
      </c>
      <c r="K186" s="139">
        <f>DATE($B1,$D1,1)</f>
        <v>44409</v>
      </c>
      <c r="L186" s="139">
        <f>DATEDIF(D186,K186,"Y")</f>
        <v>121</v>
      </c>
      <c r="M186" s="121" t="str">
        <f t="shared" si="238"/>
        <v>×</v>
      </c>
      <c r="N186" s="87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  <c r="AA186" s="86"/>
      <c r="AB186" s="86"/>
      <c r="AC186" s="86"/>
      <c r="AD186" s="86"/>
      <c r="AE186" s="86"/>
      <c r="AF186" s="86"/>
      <c r="AG186" s="86"/>
      <c r="AH186" s="86"/>
      <c r="AI186" s="86"/>
      <c r="AJ186" s="86"/>
      <c r="AK186" s="86"/>
      <c r="AL186" s="86"/>
      <c r="AM186" s="86"/>
      <c r="AN186" s="86"/>
      <c r="AO186" s="86"/>
      <c r="AP186" s="86"/>
      <c r="AQ186" s="86"/>
      <c r="AR186" s="86"/>
      <c r="AS186" s="41">
        <f>SUM(N186:AR186)</f>
        <v>0</v>
      </c>
      <c r="AT186" s="36">
        <f t="shared" ref="AT186" si="272">COUNT(N186:AR186)</f>
        <v>0</v>
      </c>
    </row>
    <row r="187" spans="1:46" ht="21" customHeight="1" thickBot="1">
      <c r="A187" s="144"/>
      <c r="B187" s="114"/>
      <c r="C187" s="114"/>
      <c r="D187" s="116"/>
      <c r="E187" s="137"/>
      <c r="F187" s="118"/>
      <c r="G187" s="118"/>
      <c r="H187" s="118"/>
      <c r="I187" s="118"/>
      <c r="J187" s="38" t="s">
        <v>24</v>
      </c>
      <c r="K187" s="140"/>
      <c r="L187" s="141"/>
      <c r="M187" s="142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O187" s="90"/>
      <c r="AP187" s="90"/>
      <c r="AQ187" s="90"/>
      <c r="AR187" s="90"/>
      <c r="AS187" s="39" t="str">
        <f t="shared" ref="AS187" si="273">IF(AT186=AT187,"○","×")</f>
        <v>○</v>
      </c>
      <c r="AT187" s="36">
        <f t="shared" ref="AT187" si="274">COUNTIF(N187:AR187,"ａ")+COUNTIF(N187:AR187,"ｂ")+COUNTIF(N187:AR187,"ｃ")</f>
        <v>0</v>
      </c>
    </row>
    <row r="188" spans="1:46" ht="21" customHeight="1">
      <c r="A188" s="143">
        <v>93</v>
      </c>
      <c r="B188" s="145"/>
      <c r="C188" s="145"/>
      <c r="D188" s="146"/>
      <c r="E188" s="137" t="str">
        <f>IF(D188=""," ",DATEDIF(D188,K188,"Y")&amp;"歳"&amp;DATEDIF(D188,K188,"YM")&amp;"カ月")</f>
        <v xml:space="preserve"> </v>
      </c>
      <c r="F188" s="138"/>
      <c r="G188" s="138"/>
      <c r="H188" s="138"/>
      <c r="I188" s="138"/>
      <c r="J188" s="40" t="s">
        <v>8</v>
      </c>
      <c r="K188" s="139">
        <f>DATE($B1,$D1,1)</f>
        <v>44409</v>
      </c>
      <c r="L188" s="139">
        <f>DATEDIF(D188,K188,"Y")</f>
        <v>121</v>
      </c>
      <c r="M188" s="121" t="str">
        <f t="shared" si="238"/>
        <v>×</v>
      </c>
      <c r="N188" s="87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  <c r="AA188" s="86"/>
      <c r="AB188" s="86"/>
      <c r="AC188" s="86"/>
      <c r="AD188" s="86"/>
      <c r="AE188" s="86"/>
      <c r="AF188" s="86"/>
      <c r="AG188" s="86"/>
      <c r="AH188" s="86"/>
      <c r="AI188" s="86"/>
      <c r="AJ188" s="86"/>
      <c r="AK188" s="86"/>
      <c r="AL188" s="86"/>
      <c r="AM188" s="86"/>
      <c r="AN188" s="86"/>
      <c r="AO188" s="86"/>
      <c r="AP188" s="86"/>
      <c r="AQ188" s="86"/>
      <c r="AR188" s="86"/>
      <c r="AS188" s="41">
        <f>SUM(N188:AR188)</f>
        <v>0</v>
      </c>
      <c r="AT188" s="36">
        <f t="shared" ref="AT188" si="275">COUNT(N188:AR188)</f>
        <v>0</v>
      </c>
    </row>
    <row r="189" spans="1:46" ht="21" customHeight="1" thickBot="1">
      <c r="A189" s="144"/>
      <c r="B189" s="114"/>
      <c r="C189" s="114"/>
      <c r="D189" s="116"/>
      <c r="E189" s="137"/>
      <c r="F189" s="118"/>
      <c r="G189" s="118"/>
      <c r="H189" s="118"/>
      <c r="I189" s="118"/>
      <c r="J189" s="38" t="s">
        <v>24</v>
      </c>
      <c r="K189" s="140"/>
      <c r="L189" s="141"/>
      <c r="M189" s="142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90"/>
      <c r="AQ189" s="90"/>
      <c r="AR189" s="90"/>
      <c r="AS189" s="39" t="str">
        <f t="shared" ref="AS189" si="276">IF(AT188=AT189,"○","×")</f>
        <v>○</v>
      </c>
      <c r="AT189" s="36">
        <f t="shared" ref="AT189" si="277">COUNTIF(N189:AR189,"ａ")+COUNTIF(N189:AR189,"ｂ")+COUNTIF(N189:AR189,"ｃ")</f>
        <v>0</v>
      </c>
    </row>
    <row r="190" spans="1:46" ht="21" customHeight="1">
      <c r="A190" s="143">
        <v>94</v>
      </c>
      <c r="B190" s="145"/>
      <c r="C190" s="145"/>
      <c r="D190" s="146"/>
      <c r="E190" s="137" t="str">
        <f>IF(D190=""," ",DATEDIF(D190,K190,"Y")&amp;"歳"&amp;DATEDIF(D190,K190,"YM")&amp;"カ月")</f>
        <v xml:space="preserve"> </v>
      </c>
      <c r="F190" s="138"/>
      <c r="G190" s="138"/>
      <c r="H190" s="138"/>
      <c r="I190" s="138"/>
      <c r="J190" s="40" t="s">
        <v>8</v>
      </c>
      <c r="K190" s="139">
        <f>DATE($B1,$D1,1)</f>
        <v>44409</v>
      </c>
      <c r="L190" s="139">
        <f>DATEDIF(D190,K190,"Y")</f>
        <v>121</v>
      </c>
      <c r="M190" s="121" t="str">
        <f t="shared" si="238"/>
        <v>×</v>
      </c>
      <c r="N190" s="87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  <c r="AA190" s="86"/>
      <c r="AB190" s="86"/>
      <c r="AC190" s="86"/>
      <c r="AD190" s="86"/>
      <c r="AE190" s="86"/>
      <c r="AF190" s="86"/>
      <c r="AG190" s="86"/>
      <c r="AH190" s="86"/>
      <c r="AI190" s="86"/>
      <c r="AJ190" s="86"/>
      <c r="AK190" s="86"/>
      <c r="AL190" s="86"/>
      <c r="AM190" s="86"/>
      <c r="AN190" s="86"/>
      <c r="AO190" s="86"/>
      <c r="AP190" s="86"/>
      <c r="AQ190" s="86"/>
      <c r="AR190" s="86"/>
      <c r="AS190" s="41">
        <f>SUM(N190:AR190)</f>
        <v>0</v>
      </c>
      <c r="AT190" s="36">
        <f t="shared" ref="AT190" si="278">COUNT(N190:AR190)</f>
        <v>0</v>
      </c>
    </row>
    <row r="191" spans="1:46" ht="21" customHeight="1" thickBot="1">
      <c r="A191" s="144"/>
      <c r="B191" s="114"/>
      <c r="C191" s="114"/>
      <c r="D191" s="116"/>
      <c r="E191" s="137"/>
      <c r="F191" s="118"/>
      <c r="G191" s="118"/>
      <c r="H191" s="118"/>
      <c r="I191" s="118"/>
      <c r="J191" s="38" t="s">
        <v>24</v>
      </c>
      <c r="K191" s="140"/>
      <c r="L191" s="141"/>
      <c r="M191" s="142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39" t="str">
        <f t="shared" ref="AS191" si="279">IF(AT190=AT191,"○","×")</f>
        <v>○</v>
      </c>
      <c r="AT191" s="36">
        <f t="shared" ref="AT191" si="280">COUNTIF(N191:AR191,"ａ")+COUNTIF(N191:AR191,"ｂ")+COUNTIF(N191:AR191,"ｃ")</f>
        <v>0</v>
      </c>
    </row>
    <row r="192" spans="1:46" ht="21" customHeight="1">
      <c r="A192" s="143">
        <v>95</v>
      </c>
      <c r="B192" s="145"/>
      <c r="C192" s="145"/>
      <c r="D192" s="146"/>
      <c r="E192" s="137" t="str">
        <f>IF(D192=""," ",DATEDIF(D192,K192,"Y")&amp;"歳"&amp;DATEDIF(D192,K192,"YM")&amp;"カ月")</f>
        <v xml:space="preserve"> </v>
      </c>
      <c r="F192" s="138"/>
      <c r="G192" s="138"/>
      <c r="H192" s="138"/>
      <c r="I192" s="138"/>
      <c r="J192" s="40" t="s">
        <v>8</v>
      </c>
      <c r="K192" s="139">
        <f>DATE($B1,$D1,1)</f>
        <v>44409</v>
      </c>
      <c r="L192" s="139">
        <f>DATEDIF(D192,K192,"Y")</f>
        <v>121</v>
      </c>
      <c r="M192" s="121" t="str">
        <f t="shared" si="238"/>
        <v>×</v>
      </c>
      <c r="N192" s="87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  <c r="AA192" s="86"/>
      <c r="AB192" s="86"/>
      <c r="AC192" s="86"/>
      <c r="AD192" s="86"/>
      <c r="AE192" s="86"/>
      <c r="AF192" s="86"/>
      <c r="AG192" s="86"/>
      <c r="AH192" s="86"/>
      <c r="AI192" s="86"/>
      <c r="AJ192" s="86"/>
      <c r="AK192" s="86"/>
      <c r="AL192" s="86"/>
      <c r="AM192" s="86"/>
      <c r="AN192" s="86"/>
      <c r="AO192" s="86"/>
      <c r="AP192" s="86"/>
      <c r="AQ192" s="86"/>
      <c r="AR192" s="86"/>
      <c r="AS192" s="41">
        <f>SUM(N192:AR192)</f>
        <v>0</v>
      </c>
      <c r="AT192" s="36">
        <f t="shared" ref="AT192" si="281">COUNT(N192:AR192)</f>
        <v>0</v>
      </c>
    </row>
    <row r="193" spans="1:46" ht="21" customHeight="1" thickBot="1">
      <c r="A193" s="144"/>
      <c r="B193" s="114"/>
      <c r="C193" s="114"/>
      <c r="D193" s="116"/>
      <c r="E193" s="137"/>
      <c r="F193" s="118"/>
      <c r="G193" s="118"/>
      <c r="H193" s="118"/>
      <c r="I193" s="118"/>
      <c r="J193" s="38" t="s">
        <v>24</v>
      </c>
      <c r="K193" s="140"/>
      <c r="L193" s="141"/>
      <c r="M193" s="142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90"/>
      <c r="AQ193" s="90"/>
      <c r="AR193" s="90"/>
      <c r="AS193" s="39" t="str">
        <f t="shared" ref="AS193" si="282">IF(AT192=AT193,"○","×")</f>
        <v>○</v>
      </c>
      <c r="AT193" s="36">
        <f t="shared" ref="AT193" si="283">COUNTIF(N193:AR193,"ａ")+COUNTIF(N193:AR193,"ｂ")+COUNTIF(N193:AR193,"ｃ")</f>
        <v>0</v>
      </c>
    </row>
    <row r="194" spans="1:46" ht="21" customHeight="1">
      <c r="A194" s="143">
        <v>96</v>
      </c>
      <c r="B194" s="145"/>
      <c r="C194" s="145"/>
      <c r="D194" s="146"/>
      <c r="E194" s="137" t="str">
        <f>IF(D194=""," ",DATEDIF(D194,K194,"Y")&amp;"歳"&amp;DATEDIF(D194,K194,"YM")&amp;"カ月")</f>
        <v xml:space="preserve"> </v>
      </c>
      <c r="F194" s="138"/>
      <c r="G194" s="138"/>
      <c r="H194" s="138"/>
      <c r="I194" s="138"/>
      <c r="J194" s="40" t="s">
        <v>8</v>
      </c>
      <c r="K194" s="139">
        <f>DATE($B1,$D1,1)</f>
        <v>44409</v>
      </c>
      <c r="L194" s="139">
        <f>DATEDIF(D194,K194,"Y")</f>
        <v>121</v>
      </c>
      <c r="M194" s="121" t="str">
        <f t="shared" si="238"/>
        <v>×</v>
      </c>
      <c r="N194" s="87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86"/>
      <c r="AO194" s="86"/>
      <c r="AP194" s="86"/>
      <c r="AQ194" s="86"/>
      <c r="AR194" s="86"/>
      <c r="AS194" s="41">
        <f>SUM(N194:AR194)</f>
        <v>0</v>
      </c>
      <c r="AT194" s="36">
        <f t="shared" ref="AT194" si="284">COUNT(N194:AR194)</f>
        <v>0</v>
      </c>
    </row>
    <row r="195" spans="1:46" ht="21" customHeight="1" thickBot="1">
      <c r="A195" s="144"/>
      <c r="B195" s="114"/>
      <c r="C195" s="114"/>
      <c r="D195" s="116"/>
      <c r="E195" s="137"/>
      <c r="F195" s="118"/>
      <c r="G195" s="118"/>
      <c r="H195" s="118"/>
      <c r="I195" s="118"/>
      <c r="J195" s="38" t="s">
        <v>24</v>
      </c>
      <c r="K195" s="140"/>
      <c r="L195" s="141"/>
      <c r="M195" s="142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O195" s="90"/>
      <c r="AP195" s="90"/>
      <c r="AQ195" s="90"/>
      <c r="AR195" s="90"/>
      <c r="AS195" s="39" t="str">
        <f t="shared" ref="AS195" si="285">IF(AT194=AT195,"○","×")</f>
        <v>○</v>
      </c>
      <c r="AT195" s="36">
        <f t="shared" ref="AT195" si="286">COUNTIF(N195:AR195,"ａ")+COUNTIF(N195:AR195,"ｂ")+COUNTIF(N195:AR195,"ｃ")</f>
        <v>0</v>
      </c>
    </row>
    <row r="196" spans="1:46" ht="21" customHeight="1">
      <c r="A196" s="143">
        <v>97</v>
      </c>
      <c r="B196" s="145"/>
      <c r="C196" s="145"/>
      <c r="D196" s="146"/>
      <c r="E196" s="137" t="str">
        <f>IF(D196=""," ",DATEDIF(D196,K196,"Y")&amp;"歳"&amp;DATEDIF(D196,K196,"YM")&amp;"カ月")</f>
        <v xml:space="preserve"> </v>
      </c>
      <c r="F196" s="138"/>
      <c r="G196" s="138"/>
      <c r="H196" s="138"/>
      <c r="I196" s="138"/>
      <c r="J196" s="40" t="s">
        <v>8</v>
      </c>
      <c r="K196" s="139">
        <f>DATE($B1,$D1,1)</f>
        <v>44409</v>
      </c>
      <c r="L196" s="139">
        <f>DATEDIF(D196,K196,"Y")</f>
        <v>121</v>
      </c>
      <c r="M196" s="121" t="str">
        <f t="shared" si="238"/>
        <v>×</v>
      </c>
      <c r="N196" s="87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6"/>
      <c r="AA196" s="86"/>
      <c r="AB196" s="86"/>
      <c r="AC196" s="86"/>
      <c r="AD196" s="86"/>
      <c r="AE196" s="86"/>
      <c r="AF196" s="86"/>
      <c r="AG196" s="86"/>
      <c r="AH196" s="86"/>
      <c r="AI196" s="86"/>
      <c r="AJ196" s="86"/>
      <c r="AK196" s="86"/>
      <c r="AL196" s="86"/>
      <c r="AM196" s="86"/>
      <c r="AN196" s="86"/>
      <c r="AO196" s="86"/>
      <c r="AP196" s="86"/>
      <c r="AQ196" s="86"/>
      <c r="AR196" s="86"/>
      <c r="AS196" s="41">
        <f>SUM(N196:AR196)</f>
        <v>0</v>
      </c>
      <c r="AT196" s="36">
        <f t="shared" ref="AT196" si="287">COUNT(N196:AR196)</f>
        <v>0</v>
      </c>
    </row>
    <row r="197" spans="1:46" ht="21" customHeight="1" thickBot="1">
      <c r="A197" s="144"/>
      <c r="B197" s="114"/>
      <c r="C197" s="114"/>
      <c r="D197" s="116"/>
      <c r="E197" s="137"/>
      <c r="F197" s="118"/>
      <c r="G197" s="118"/>
      <c r="H197" s="118"/>
      <c r="I197" s="118"/>
      <c r="J197" s="38" t="s">
        <v>24</v>
      </c>
      <c r="K197" s="140"/>
      <c r="L197" s="141"/>
      <c r="M197" s="142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P197" s="90"/>
      <c r="AQ197" s="90"/>
      <c r="AR197" s="90"/>
      <c r="AS197" s="39" t="str">
        <f t="shared" ref="AS197" si="288">IF(AT196=AT197,"○","×")</f>
        <v>○</v>
      </c>
      <c r="AT197" s="36">
        <f t="shared" ref="AT197" si="289">COUNTIF(N197:AR197,"ａ")+COUNTIF(N197:AR197,"ｂ")+COUNTIF(N197:AR197,"ｃ")</f>
        <v>0</v>
      </c>
    </row>
    <row r="198" spans="1:46" ht="21" customHeight="1">
      <c r="A198" s="143">
        <v>98</v>
      </c>
      <c r="B198" s="145"/>
      <c r="C198" s="145"/>
      <c r="D198" s="146"/>
      <c r="E198" s="137" t="str">
        <f>IF(D198=""," ",DATEDIF(D198,K198,"Y")&amp;"歳"&amp;DATEDIF(D198,K198,"YM")&amp;"カ月")</f>
        <v xml:space="preserve"> </v>
      </c>
      <c r="F198" s="138"/>
      <c r="G198" s="138"/>
      <c r="H198" s="138"/>
      <c r="I198" s="138"/>
      <c r="J198" s="40" t="s">
        <v>8</v>
      </c>
      <c r="K198" s="139">
        <f>DATE($B1,$D1,1)</f>
        <v>44409</v>
      </c>
      <c r="L198" s="139">
        <f>DATEDIF(D198,K198,"Y")</f>
        <v>121</v>
      </c>
      <c r="M198" s="121" t="str">
        <f t="shared" si="238"/>
        <v>×</v>
      </c>
      <c r="N198" s="87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6"/>
      <c r="AA198" s="86"/>
      <c r="AB198" s="86"/>
      <c r="AC198" s="86"/>
      <c r="AD198" s="86"/>
      <c r="AE198" s="86"/>
      <c r="AF198" s="86"/>
      <c r="AG198" s="86"/>
      <c r="AH198" s="86"/>
      <c r="AI198" s="86"/>
      <c r="AJ198" s="86"/>
      <c r="AK198" s="86"/>
      <c r="AL198" s="86"/>
      <c r="AM198" s="86"/>
      <c r="AN198" s="86"/>
      <c r="AO198" s="86"/>
      <c r="AP198" s="86"/>
      <c r="AQ198" s="86"/>
      <c r="AR198" s="86"/>
      <c r="AS198" s="41">
        <f>SUM(N198:AR198)</f>
        <v>0</v>
      </c>
      <c r="AT198" s="36">
        <f t="shared" ref="AT198" si="290">COUNT(N198:AR198)</f>
        <v>0</v>
      </c>
    </row>
    <row r="199" spans="1:46" ht="21" customHeight="1" thickBot="1">
      <c r="A199" s="144"/>
      <c r="B199" s="114"/>
      <c r="C199" s="114"/>
      <c r="D199" s="116"/>
      <c r="E199" s="137"/>
      <c r="F199" s="118"/>
      <c r="G199" s="118"/>
      <c r="H199" s="118"/>
      <c r="I199" s="118"/>
      <c r="J199" s="38" t="s">
        <v>24</v>
      </c>
      <c r="K199" s="140"/>
      <c r="L199" s="141"/>
      <c r="M199" s="142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39" t="str">
        <f t="shared" ref="AS199" si="291">IF(AT198=AT199,"○","×")</f>
        <v>○</v>
      </c>
      <c r="AT199" s="36">
        <f t="shared" ref="AT199" si="292">COUNTIF(N199:AR199,"ａ")+COUNTIF(N199:AR199,"ｂ")+COUNTIF(N199:AR199,"ｃ")</f>
        <v>0</v>
      </c>
    </row>
    <row r="200" spans="1:46" ht="21" customHeight="1">
      <c r="A200" s="143">
        <v>99</v>
      </c>
      <c r="B200" s="145"/>
      <c r="C200" s="145"/>
      <c r="D200" s="146"/>
      <c r="E200" s="137" t="str">
        <f>IF(D200=""," ",DATEDIF(D200,K200,"Y")&amp;"歳"&amp;DATEDIF(D200,K200,"YM")&amp;"カ月")</f>
        <v xml:space="preserve"> </v>
      </c>
      <c r="F200" s="138"/>
      <c r="G200" s="138"/>
      <c r="H200" s="138"/>
      <c r="I200" s="138"/>
      <c r="J200" s="40" t="s">
        <v>8</v>
      </c>
      <c r="K200" s="139">
        <f>DATE($B1,$D1,1)</f>
        <v>44409</v>
      </c>
      <c r="L200" s="139">
        <f>DATEDIF(D200,K200,"Y")</f>
        <v>121</v>
      </c>
      <c r="M200" s="121" t="str">
        <f t="shared" si="238"/>
        <v>×</v>
      </c>
      <c r="N200" s="87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  <c r="AI200" s="86"/>
      <c r="AJ200" s="86"/>
      <c r="AK200" s="86"/>
      <c r="AL200" s="86"/>
      <c r="AM200" s="86"/>
      <c r="AN200" s="86"/>
      <c r="AO200" s="86"/>
      <c r="AP200" s="86"/>
      <c r="AQ200" s="86"/>
      <c r="AR200" s="86"/>
      <c r="AS200" s="41">
        <f>SUM(N200:AR200)</f>
        <v>0</v>
      </c>
      <c r="AT200" s="36">
        <f t="shared" ref="AT200" si="293">COUNT(N200:AR200)</f>
        <v>0</v>
      </c>
    </row>
    <row r="201" spans="1:46" ht="21" customHeight="1" thickBot="1">
      <c r="A201" s="144"/>
      <c r="B201" s="114"/>
      <c r="C201" s="114"/>
      <c r="D201" s="116"/>
      <c r="E201" s="137"/>
      <c r="F201" s="118"/>
      <c r="G201" s="118"/>
      <c r="H201" s="118"/>
      <c r="I201" s="118"/>
      <c r="J201" s="38" t="s">
        <v>24</v>
      </c>
      <c r="K201" s="140"/>
      <c r="L201" s="141"/>
      <c r="M201" s="142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90"/>
      <c r="AQ201" s="90"/>
      <c r="AR201" s="90"/>
      <c r="AS201" s="39" t="str">
        <f t="shared" ref="AS201" si="294">IF(AT200=AT201,"○","×")</f>
        <v>○</v>
      </c>
      <c r="AT201" s="36">
        <f t="shared" ref="AT201" si="295">COUNTIF(N201:AR201,"ａ")+COUNTIF(N201:AR201,"ｂ")+COUNTIF(N201:AR201,"ｃ")</f>
        <v>0</v>
      </c>
    </row>
    <row r="202" spans="1:46" ht="21" customHeight="1">
      <c r="A202" s="143">
        <v>100</v>
      </c>
      <c r="B202" s="145"/>
      <c r="C202" s="145"/>
      <c r="D202" s="146"/>
      <c r="E202" s="137" t="str">
        <f>IF(D202=""," ",DATEDIF(D202,K202,"Y")&amp;"歳"&amp;DATEDIF(D202,K202,"YM")&amp;"カ月")</f>
        <v xml:space="preserve"> </v>
      </c>
      <c r="F202" s="138"/>
      <c r="G202" s="138"/>
      <c r="H202" s="138"/>
      <c r="I202" s="138"/>
      <c r="J202" s="40" t="s">
        <v>8</v>
      </c>
      <c r="K202" s="139">
        <f>DATE($B1,$D1,1)</f>
        <v>44409</v>
      </c>
      <c r="L202" s="139">
        <f>DATEDIF(D202,K202,"Y")</f>
        <v>121</v>
      </c>
      <c r="M202" s="121" t="str">
        <f t="shared" si="238"/>
        <v>×</v>
      </c>
      <c r="N202" s="87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  <c r="AA202" s="86"/>
      <c r="AB202" s="86"/>
      <c r="AC202" s="86"/>
      <c r="AD202" s="86"/>
      <c r="AE202" s="86"/>
      <c r="AF202" s="86"/>
      <c r="AG202" s="86"/>
      <c r="AH202" s="86"/>
      <c r="AI202" s="86"/>
      <c r="AJ202" s="86"/>
      <c r="AK202" s="86"/>
      <c r="AL202" s="86"/>
      <c r="AM202" s="86"/>
      <c r="AN202" s="86"/>
      <c r="AO202" s="86"/>
      <c r="AP202" s="86"/>
      <c r="AQ202" s="86"/>
      <c r="AR202" s="86"/>
      <c r="AS202" s="41">
        <f>SUM(N202:AR202)</f>
        <v>0</v>
      </c>
      <c r="AT202" s="36">
        <f t="shared" ref="AT202" si="296">COUNT(N202:AR202)</f>
        <v>0</v>
      </c>
    </row>
    <row r="203" spans="1:46" ht="21" customHeight="1" thickBot="1">
      <c r="A203" s="144"/>
      <c r="B203" s="114"/>
      <c r="C203" s="114"/>
      <c r="D203" s="116"/>
      <c r="E203" s="137"/>
      <c r="F203" s="118"/>
      <c r="G203" s="118"/>
      <c r="H203" s="118"/>
      <c r="I203" s="118"/>
      <c r="J203" s="38" t="s">
        <v>24</v>
      </c>
      <c r="K203" s="140"/>
      <c r="L203" s="141"/>
      <c r="M203" s="142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  <c r="AK203" s="90"/>
      <c r="AL203" s="90"/>
      <c r="AM203" s="90"/>
      <c r="AN203" s="90"/>
      <c r="AO203" s="90"/>
      <c r="AP203" s="90"/>
      <c r="AQ203" s="90"/>
      <c r="AR203" s="90"/>
      <c r="AS203" s="39" t="str">
        <f t="shared" ref="AS203" si="297">IF(AT202=AT203,"○","×")</f>
        <v>○</v>
      </c>
      <c r="AT203" s="36">
        <f t="shared" ref="AT203" si="298">COUNTIF(N203:AR203,"ａ")+COUNTIF(N203:AR203,"ｂ")+COUNTIF(N203:AR203,"ｃ")</f>
        <v>0</v>
      </c>
    </row>
    <row r="204" spans="1:46" ht="21" customHeight="1">
      <c r="A204" s="143">
        <v>101</v>
      </c>
      <c r="B204" s="145"/>
      <c r="C204" s="145"/>
      <c r="D204" s="146"/>
      <c r="E204" s="137" t="str">
        <f>IF(D204=""," ",DATEDIF(D204,K204,"Y")&amp;"歳"&amp;DATEDIF(D204,K204,"YM")&amp;"カ月")</f>
        <v xml:space="preserve"> </v>
      </c>
      <c r="F204" s="138"/>
      <c r="G204" s="138"/>
      <c r="H204" s="138"/>
      <c r="I204" s="138"/>
      <c r="J204" s="40" t="s">
        <v>8</v>
      </c>
      <c r="K204" s="139">
        <f>DATE($B1,$D1,1)</f>
        <v>44409</v>
      </c>
      <c r="L204" s="139">
        <f>DATEDIF(D204,K204,"Y")</f>
        <v>121</v>
      </c>
      <c r="M204" s="121" t="str">
        <f t="shared" si="238"/>
        <v>×</v>
      </c>
      <c r="N204" s="87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6"/>
      <c r="AA204" s="86"/>
      <c r="AB204" s="86"/>
      <c r="AC204" s="86"/>
      <c r="AD204" s="86"/>
      <c r="AE204" s="86"/>
      <c r="AF204" s="86"/>
      <c r="AG204" s="86"/>
      <c r="AH204" s="86"/>
      <c r="AI204" s="86"/>
      <c r="AJ204" s="86"/>
      <c r="AK204" s="86"/>
      <c r="AL204" s="86"/>
      <c r="AM204" s="86"/>
      <c r="AN204" s="86"/>
      <c r="AO204" s="86"/>
      <c r="AP204" s="86"/>
      <c r="AQ204" s="86"/>
      <c r="AR204" s="86"/>
      <c r="AS204" s="41">
        <f>SUM(N204:AR204)</f>
        <v>0</v>
      </c>
      <c r="AT204" s="36">
        <f t="shared" ref="AT204" si="299">COUNT(N204:AR204)</f>
        <v>0</v>
      </c>
    </row>
    <row r="205" spans="1:46" ht="21" customHeight="1" thickBot="1">
      <c r="A205" s="144"/>
      <c r="B205" s="114"/>
      <c r="C205" s="114"/>
      <c r="D205" s="116"/>
      <c r="E205" s="137"/>
      <c r="F205" s="118"/>
      <c r="G205" s="118"/>
      <c r="H205" s="118"/>
      <c r="I205" s="118"/>
      <c r="J205" s="38" t="s">
        <v>24</v>
      </c>
      <c r="K205" s="140"/>
      <c r="L205" s="141"/>
      <c r="M205" s="142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  <c r="AK205" s="90"/>
      <c r="AL205" s="90"/>
      <c r="AM205" s="90"/>
      <c r="AN205" s="90"/>
      <c r="AO205" s="90"/>
      <c r="AP205" s="90"/>
      <c r="AQ205" s="90"/>
      <c r="AR205" s="90"/>
      <c r="AS205" s="39" t="str">
        <f t="shared" ref="AS205" si="300">IF(AT204=AT205,"○","×")</f>
        <v>○</v>
      </c>
      <c r="AT205" s="36">
        <f t="shared" ref="AT205" si="301">COUNTIF(N205:AR205,"ａ")+COUNTIF(N205:AR205,"ｂ")+COUNTIF(N205:AR205,"ｃ")</f>
        <v>0</v>
      </c>
    </row>
    <row r="206" spans="1:46" ht="21" customHeight="1">
      <c r="A206" s="143">
        <v>102</v>
      </c>
      <c r="B206" s="145"/>
      <c r="C206" s="145"/>
      <c r="D206" s="146"/>
      <c r="E206" s="137" t="str">
        <f>IF(D206=""," ",DATEDIF(D206,K206,"Y")&amp;"歳"&amp;DATEDIF(D206,K206,"YM")&amp;"カ月")</f>
        <v xml:space="preserve"> </v>
      </c>
      <c r="F206" s="138"/>
      <c r="G206" s="138"/>
      <c r="H206" s="138"/>
      <c r="I206" s="138"/>
      <c r="J206" s="40" t="s">
        <v>8</v>
      </c>
      <c r="K206" s="139">
        <f>DATE($B1,$D1,1)</f>
        <v>44409</v>
      </c>
      <c r="L206" s="139">
        <f>DATEDIF(D206,K206,"Y")</f>
        <v>121</v>
      </c>
      <c r="M206" s="121" t="str">
        <f t="shared" si="238"/>
        <v>×</v>
      </c>
      <c r="N206" s="87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  <c r="AA206" s="86"/>
      <c r="AB206" s="86"/>
      <c r="AC206" s="86"/>
      <c r="AD206" s="86"/>
      <c r="AE206" s="86"/>
      <c r="AF206" s="86"/>
      <c r="AG206" s="86"/>
      <c r="AH206" s="86"/>
      <c r="AI206" s="86"/>
      <c r="AJ206" s="86"/>
      <c r="AK206" s="86"/>
      <c r="AL206" s="86"/>
      <c r="AM206" s="86"/>
      <c r="AN206" s="86"/>
      <c r="AO206" s="86"/>
      <c r="AP206" s="86"/>
      <c r="AQ206" s="86"/>
      <c r="AR206" s="86"/>
      <c r="AS206" s="41">
        <f>SUM(N206:AR206)</f>
        <v>0</v>
      </c>
      <c r="AT206" s="36">
        <f t="shared" ref="AT206" si="302">COUNT(N206:AR206)</f>
        <v>0</v>
      </c>
    </row>
    <row r="207" spans="1:46" ht="21" customHeight="1" thickBot="1">
      <c r="A207" s="144"/>
      <c r="B207" s="114"/>
      <c r="C207" s="114"/>
      <c r="D207" s="116"/>
      <c r="E207" s="137"/>
      <c r="F207" s="118"/>
      <c r="G207" s="118"/>
      <c r="H207" s="118"/>
      <c r="I207" s="118"/>
      <c r="J207" s="38" t="s">
        <v>24</v>
      </c>
      <c r="K207" s="140"/>
      <c r="L207" s="141"/>
      <c r="M207" s="142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P207" s="90"/>
      <c r="AQ207" s="90"/>
      <c r="AR207" s="90"/>
      <c r="AS207" s="39" t="str">
        <f t="shared" ref="AS207" si="303">IF(AT206=AT207,"○","×")</f>
        <v>○</v>
      </c>
      <c r="AT207" s="36">
        <f t="shared" ref="AT207" si="304">COUNTIF(N207:AR207,"ａ")+COUNTIF(N207:AR207,"ｂ")+COUNTIF(N207:AR207,"ｃ")</f>
        <v>0</v>
      </c>
    </row>
    <row r="208" spans="1:46" ht="21" customHeight="1">
      <c r="A208" s="143">
        <v>103</v>
      </c>
      <c r="B208" s="145"/>
      <c r="C208" s="145"/>
      <c r="D208" s="146"/>
      <c r="E208" s="137" t="str">
        <f>IF(D208=""," ",DATEDIF(D208,K208,"Y")&amp;"歳"&amp;DATEDIF(D208,K208,"YM")&amp;"カ月")</f>
        <v xml:space="preserve"> </v>
      </c>
      <c r="F208" s="138"/>
      <c r="G208" s="138"/>
      <c r="H208" s="138"/>
      <c r="I208" s="138"/>
      <c r="J208" s="40" t="s">
        <v>8</v>
      </c>
      <c r="K208" s="139">
        <f>DATE($B1,$D1,1)</f>
        <v>44409</v>
      </c>
      <c r="L208" s="139">
        <f>DATEDIF(D208,K208,"Y")</f>
        <v>121</v>
      </c>
      <c r="M208" s="121" t="str">
        <f t="shared" si="238"/>
        <v>×</v>
      </c>
      <c r="N208" s="87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  <c r="AA208" s="86"/>
      <c r="AB208" s="86"/>
      <c r="AC208" s="86"/>
      <c r="AD208" s="86"/>
      <c r="AE208" s="86"/>
      <c r="AF208" s="86"/>
      <c r="AG208" s="86"/>
      <c r="AH208" s="86"/>
      <c r="AI208" s="86"/>
      <c r="AJ208" s="86"/>
      <c r="AK208" s="86"/>
      <c r="AL208" s="86"/>
      <c r="AM208" s="86"/>
      <c r="AN208" s="86"/>
      <c r="AO208" s="86"/>
      <c r="AP208" s="86"/>
      <c r="AQ208" s="86"/>
      <c r="AR208" s="86"/>
      <c r="AS208" s="41">
        <f>SUM(N208:AR208)</f>
        <v>0</v>
      </c>
      <c r="AT208" s="36">
        <f t="shared" ref="AT208" si="305">COUNT(N208:AR208)</f>
        <v>0</v>
      </c>
    </row>
    <row r="209" spans="1:46" ht="21" customHeight="1" thickBot="1">
      <c r="A209" s="144"/>
      <c r="B209" s="114"/>
      <c r="C209" s="114"/>
      <c r="D209" s="116"/>
      <c r="E209" s="137"/>
      <c r="F209" s="118"/>
      <c r="G209" s="118"/>
      <c r="H209" s="118"/>
      <c r="I209" s="118"/>
      <c r="J209" s="38" t="s">
        <v>24</v>
      </c>
      <c r="K209" s="140"/>
      <c r="L209" s="141"/>
      <c r="M209" s="142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90"/>
      <c r="AQ209" s="90"/>
      <c r="AR209" s="90"/>
      <c r="AS209" s="39" t="str">
        <f t="shared" ref="AS209" si="306">IF(AT208=AT209,"○","×")</f>
        <v>○</v>
      </c>
      <c r="AT209" s="36">
        <f t="shared" ref="AT209" si="307">COUNTIF(N209:AR209,"ａ")+COUNTIF(N209:AR209,"ｂ")+COUNTIF(N209:AR209,"ｃ")</f>
        <v>0</v>
      </c>
    </row>
    <row r="210" spans="1:46" ht="21" customHeight="1">
      <c r="A210" s="143">
        <v>104</v>
      </c>
      <c r="B210" s="145"/>
      <c r="C210" s="145"/>
      <c r="D210" s="146"/>
      <c r="E210" s="137" t="str">
        <f>IF(D210=""," ",DATEDIF(D210,K210,"Y")&amp;"歳"&amp;DATEDIF(D210,K210,"YM")&amp;"カ月")</f>
        <v xml:space="preserve"> </v>
      </c>
      <c r="F210" s="138"/>
      <c r="G210" s="138"/>
      <c r="H210" s="138"/>
      <c r="I210" s="138"/>
      <c r="J210" s="40" t="s">
        <v>8</v>
      </c>
      <c r="K210" s="139">
        <f>DATE($B1,$D1,1)</f>
        <v>44409</v>
      </c>
      <c r="L210" s="139">
        <f>DATEDIF(D210,K210,"Y")</f>
        <v>121</v>
      </c>
      <c r="M210" s="121" t="str">
        <f t="shared" si="238"/>
        <v>×</v>
      </c>
      <c r="N210" s="87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  <c r="AA210" s="86"/>
      <c r="AB210" s="86"/>
      <c r="AC210" s="86"/>
      <c r="AD210" s="86"/>
      <c r="AE210" s="86"/>
      <c r="AF210" s="86"/>
      <c r="AG210" s="86"/>
      <c r="AH210" s="86"/>
      <c r="AI210" s="86"/>
      <c r="AJ210" s="86"/>
      <c r="AK210" s="86"/>
      <c r="AL210" s="86"/>
      <c r="AM210" s="86"/>
      <c r="AN210" s="86"/>
      <c r="AO210" s="86"/>
      <c r="AP210" s="86"/>
      <c r="AQ210" s="86"/>
      <c r="AR210" s="86"/>
      <c r="AS210" s="41">
        <f>SUM(N210:AR210)</f>
        <v>0</v>
      </c>
      <c r="AT210" s="36">
        <f t="shared" ref="AT210" si="308">COUNT(N210:AR210)</f>
        <v>0</v>
      </c>
    </row>
    <row r="211" spans="1:46" ht="21" customHeight="1" thickBot="1">
      <c r="A211" s="144"/>
      <c r="B211" s="114"/>
      <c r="C211" s="114"/>
      <c r="D211" s="116"/>
      <c r="E211" s="137"/>
      <c r="F211" s="118"/>
      <c r="G211" s="118"/>
      <c r="H211" s="118"/>
      <c r="I211" s="118"/>
      <c r="J211" s="38" t="s">
        <v>24</v>
      </c>
      <c r="K211" s="140"/>
      <c r="L211" s="141"/>
      <c r="M211" s="142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90"/>
      <c r="AM211" s="90"/>
      <c r="AN211" s="90"/>
      <c r="AO211" s="90"/>
      <c r="AP211" s="90"/>
      <c r="AQ211" s="90"/>
      <c r="AR211" s="90"/>
      <c r="AS211" s="39" t="str">
        <f t="shared" ref="AS211" si="309">IF(AT210=AT211,"○","×")</f>
        <v>○</v>
      </c>
      <c r="AT211" s="36">
        <f t="shared" ref="AT211" si="310">COUNTIF(N211:AR211,"ａ")+COUNTIF(N211:AR211,"ｂ")+COUNTIF(N211:AR211,"ｃ")</f>
        <v>0</v>
      </c>
    </row>
    <row r="212" spans="1:46" ht="21" customHeight="1">
      <c r="A212" s="143">
        <v>105</v>
      </c>
      <c r="B212" s="145"/>
      <c r="C212" s="145"/>
      <c r="D212" s="146"/>
      <c r="E212" s="137" t="str">
        <f>IF(D212=""," ",DATEDIF(D212,K212,"Y")&amp;"歳"&amp;DATEDIF(D212,K212,"YM")&amp;"カ月")</f>
        <v xml:space="preserve"> </v>
      </c>
      <c r="F212" s="138"/>
      <c r="G212" s="138"/>
      <c r="H212" s="138"/>
      <c r="I212" s="138"/>
      <c r="J212" s="40" t="s">
        <v>8</v>
      </c>
      <c r="K212" s="139">
        <f>DATE($B1,$D1,1)</f>
        <v>44409</v>
      </c>
      <c r="L212" s="139">
        <f>DATEDIF(D212,K212,"Y")</f>
        <v>121</v>
      </c>
      <c r="M212" s="121" t="str">
        <f t="shared" si="238"/>
        <v>×</v>
      </c>
      <c r="N212" s="87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6"/>
      <c r="AA212" s="86"/>
      <c r="AB212" s="86"/>
      <c r="AC212" s="86"/>
      <c r="AD212" s="86"/>
      <c r="AE212" s="86"/>
      <c r="AF212" s="86"/>
      <c r="AG212" s="86"/>
      <c r="AH212" s="86"/>
      <c r="AI212" s="86"/>
      <c r="AJ212" s="86"/>
      <c r="AK212" s="86"/>
      <c r="AL212" s="86"/>
      <c r="AM212" s="86"/>
      <c r="AN212" s="86"/>
      <c r="AO212" s="86"/>
      <c r="AP212" s="86"/>
      <c r="AQ212" s="86"/>
      <c r="AR212" s="86"/>
      <c r="AS212" s="41">
        <f>SUM(N212:AR212)</f>
        <v>0</v>
      </c>
      <c r="AT212" s="36">
        <f t="shared" ref="AT212" si="311">COUNT(N212:AR212)</f>
        <v>0</v>
      </c>
    </row>
    <row r="213" spans="1:46" ht="21" customHeight="1" thickBot="1">
      <c r="A213" s="144"/>
      <c r="B213" s="114"/>
      <c r="C213" s="114"/>
      <c r="D213" s="116"/>
      <c r="E213" s="137"/>
      <c r="F213" s="118"/>
      <c r="G213" s="118"/>
      <c r="H213" s="118"/>
      <c r="I213" s="118"/>
      <c r="J213" s="38" t="s">
        <v>24</v>
      </c>
      <c r="K213" s="140"/>
      <c r="L213" s="141"/>
      <c r="M213" s="142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P213" s="90"/>
      <c r="AQ213" s="90"/>
      <c r="AR213" s="90"/>
      <c r="AS213" s="39" t="str">
        <f t="shared" ref="AS213" si="312">IF(AT212=AT213,"○","×")</f>
        <v>○</v>
      </c>
      <c r="AT213" s="36">
        <f t="shared" ref="AT213" si="313">COUNTIF(N213:AR213,"ａ")+COUNTIF(N213:AR213,"ｂ")+COUNTIF(N213:AR213,"ｃ")</f>
        <v>0</v>
      </c>
    </row>
    <row r="214" spans="1:46" ht="21" customHeight="1">
      <c r="A214" s="143">
        <v>106</v>
      </c>
      <c r="B214" s="145"/>
      <c r="C214" s="145"/>
      <c r="D214" s="146"/>
      <c r="E214" s="137" t="str">
        <f>IF(D214=""," ",DATEDIF(D214,K214,"Y")&amp;"歳"&amp;DATEDIF(D214,K214,"YM")&amp;"カ月")</f>
        <v xml:space="preserve"> </v>
      </c>
      <c r="F214" s="138"/>
      <c r="G214" s="138"/>
      <c r="H214" s="138"/>
      <c r="I214" s="138"/>
      <c r="J214" s="40" t="s">
        <v>8</v>
      </c>
      <c r="K214" s="139">
        <f>DATE($B1,$D1,1)</f>
        <v>44409</v>
      </c>
      <c r="L214" s="139">
        <f>DATEDIF(D214,K214,"Y")</f>
        <v>121</v>
      </c>
      <c r="M214" s="121" t="str">
        <f t="shared" si="238"/>
        <v>×</v>
      </c>
      <c r="N214" s="87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  <c r="AA214" s="86"/>
      <c r="AB214" s="86"/>
      <c r="AC214" s="86"/>
      <c r="AD214" s="86"/>
      <c r="AE214" s="86"/>
      <c r="AF214" s="86"/>
      <c r="AG214" s="86"/>
      <c r="AH214" s="86"/>
      <c r="AI214" s="86"/>
      <c r="AJ214" s="86"/>
      <c r="AK214" s="86"/>
      <c r="AL214" s="86"/>
      <c r="AM214" s="86"/>
      <c r="AN214" s="86"/>
      <c r="AO214" s="86"/>
      <c r="AP214" s="86"/>
      <c r="AQ214" s="86"/>
      <c r="AR214" s="86"/>
      <c r="AS214" s="41">
        <f>SUM(N214:AR214)</f>
        <v>0</v>
      </c>
      <c r="AT214" s="36">
        <f t="shared" ref="AT214" si="314">COUNT(N214:AR214)</f>
        <v>0</v>
      </c>
    </row>
    <row r="215" spans="1:46" ht="21" customHeight="1" thickBot="1">
      <c r="A215" s="144"/>
      <c r="B215" s="114"/>
      <c r="C215" s="114"/>
      <c r="D215" s="116"/>
      <c r="E215" s="137"/>
      <c r="F215" s="118"/>
      <c r="G215" s="118"/>
      <c r="H215" s="118"/>
      <c r="I215" s="118"/>
      <c r="J215" s="38" t="s">
        <v>24</v>
      </c>
      <c r="K215" s="140"/>
      <c r="L215" s="141"/>
      <c r="M215" s="142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39" t="str">
        <f t="shared" ref="AS215" si="315">IF(AT214=AT215,"○","×")</f>
        <v>○</v>
      </c>
      <c r="AT215" s="36">
        <f t="shared" ref="AT215" si="316">COUNTIF(N215:AR215,"ａ")+COUNTIF(N215:AR215,"ｂ")+COUNTIF(N215:AR215,"ｃ")</f>
        <v>0</v>
      </c>
    </row>
    <row r="216" spans="1:46" ht="21" customHeight="1">
      <c r="A216" s="143">
        <v>107</v>
      </c>
      <c r="B216" s="145"/>
      <c r="C216" s="145"/>
      <c r="D216" s="146"/>
      <c r="E216" s="137" t="str">
        <f>IF(D216=""," ",DATEDIF(D216,K216,"Y")&amp;"歳"&amp;DATEDIF(D216,K216,"YM")&amp;"カ月")</f>
        <v xml:space="preserve"> </v>
      </c>
      <c r="F216" s="138"/>
      <c r="G216" s="138"/>
      <c r="H216" s="138"/>
      <c r="I216" s="138"/>
      <c r="J216" s="40" t="s">
        <v>8</v>
      </c>
      <c r="K216" s="139">
        <f>DATE($B1,$D1,1)</f>
        <v>44409</v>
      </c>
      <c r="L216" s="139">
        <f>DATEDIF(D216,K216,"Y")</f>
        <v>121</v>
      </c>
      <c r="M216" s="121" t="str">
        <f t="shared" si="238"/>
        <v>×</v>
      </c>
      <c r="N216" s="87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  <c r="AA216" s="86"/>
      <c r="AB216" s="86"/>
      <c r="AC216" s="86"/>
      <c r="AD216" s="86"/>
      <c r="AE216" s="86"/>
      <c r="AF216" s="86"/>
      <c r="AG216" s="86"/>
      <c r="AH216" s="86"/>
      <c r="AI216" s="86"/>
      <c r="AJ216" s="86"/>
      <c r="AK216" s="86"/>
      <c r="AL216" s="86"/>
      <c r="AM216" s="86"/>
      <c r="AN216" s="86"/>
      <c r="AO216" s="86"/>
      <c r="AP216" s="86"/>
      <c r="AQ216" s="86"/>
      <c r="AR216" s="86"/>
      <c r="AS216" s="41">
        <f>SUM(N216:AR216)</f>
        <v>0</v>
      </c>
      <c r="AT216" s="36">
        <f t="shared" ref="AT216" si="317">COUNT(N216:AR216)</f>
        <v>0</v>
      </c>
    </row>
    <row r="217" spans="1:46" ht="21" customHeight="1" thickBot="1">
      <c r="A217" s="144"/>
      <c r="B217" s="114"/>
      <c r="C217" s="114"/>
      <c r="D217" s="116"/>
      <c r="E217" s="137"/>
      <c r="F217" s="118"/>
      <c r="G217" s="118"/>
      <c r="H217" s="118"/>
      <c r="I217" s="118"/>
      <c r="J217" s="38" t="s">
        <v>24</v>
      </c>
      <c r="K217" s="140"/>
      <c r="L217" s="141"/>
      <c r="M217" s="142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39" t="str">
        <f t="shared" ref="AS217" si="318">IF(AT216=AT217,"○","×")</f>
        <v>○</v>
      </c>
      <c r="AT217" s="36">
        <f t="shared" ref="AT217" si="319">COUNTIF(N217:AR217,"ａ")+COUNTIF(N217:AR217,"ｂ")+COUNTIF(N217:AR217,"ｃ")</f>
        <v>0</v>
      </c>
    </row>
    <row r="218" spans="1:46" ht="21" customHeight="1">
      <c r="A218" s="143">
        <v>108</v>
      </c>
      <c r="B218" s="145"/>
      <c r="C218" s="145"/>
      <c r="D218" s="146"/>
      <c r="E218" s="137" t="str">
        <f>IF(D218=""," ",DATEDIF(D218,K218,"Y")&amp;"歳"&amp;DATEDIF(D218,K218,"YM")&amp;"カ月")</f>
        <v xml:space="preserve"> </v>
      </c>
      <c r="F218" s="138"/>
      <c r="G218" s="138"/>
      <c r="H218" s="138"/>
      <c r="I218" s="138"/>
      <c r="J218" s="40" t="s">
        <v>8</v>
      </c>
      <c r="K218" s="139">
        <f>DATE($B1,$D1,1)</f>
        <v>44409</v>
      </c>
      <c r="L218" s="139">
        <f>DATEDIF(D218,K218,"Y")</f>
        <v>121</v>
      </c>
      <c r="M218" s="121" t="str">
        <f t="shared" si="238"/>
        <v>×</v>
      </c>
      <c r="N218" s="87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  <c r="AA218" s="86"/>
      <c r="AB218" s="86"/>
      <c r="AC218" s="86"/>
      <c r="AD218" s="86"/>
      <c r="AE218" s="86"/>
      <c r="AF218" s="86"/>
      <c r="AG218" s="86"/>
      <c r="AH218" s="86"/>
      <c r="AI218" s="86"/>
      <c r="AJ218" s="86"/>
      <c r="AK218" s="86"/>
      <c r="AL218" s="86"/>
      <c r="AM218" s="86"/>
      <c r="AN218" s="86"/>
      <c r="AO218" s="86"/>
      <c r="AP218" s="86"/>
      <c r="AQ218" s="86"/>
      <c r="AR218" s="86"/>
      <c r="AS218" s="41">
        <f>SUM(N218:AR218)</f>
        <v>0</v>
      </c>
      <c r="AT218" s="36">
        <f t="shared" ref="AT218" si="320">COUNT(N218:AR218)</f>
        <v>0</v>
      </c>
    </row>
    <row r="219" spans="1:46" ht="21" customHeight="1" thickBot="1">
      <c r="A219" s="144"/>
      <c r="B219" s="114"/>
      <c r="C219" s="114"/>
      <c r="D219" s="116"/>
      <c r="E219" s="137"/>
      <c r="F219" s="118"/>
      <c r="G219" s="118"/>
      <c r="H219" s="118"/>
      <c r="I219" s="118"/>
      <c r="J219" s="38" t="s">
        <v>24</v>
      </c>
      <c r="K219" s="140"/>
      <c r="L219" s="141"/>
      <c r="M219" s="142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39" t="str">
        <f t="shared" ref="AS219" si="321">IF(AT218=AT219,"○","×")</f>
        <v>○</v>
      </c>
      <c r="AT219" s="36">
        <f t="shared" ref="AT219" si="322">COUNTIF(N219:AR219,"ａ")+COUNTIF(N219:AR219,"ｂ")+COUNTIF(N219:AR219,"ｃ")</f>
        <v>0</v>
      </c>
    </row>
    <row r="220" spans="1:46" ht="21" customHeight="1">
      <c r="A220" s="143">
        <v>109</v>
      </c>
      <c r="B220" s="145"/>
      <c r="C220" s="145"/>
      <c r="D220" s="146"/>
      <c r="E220" s="137" t="str">
        <f>IF(D220=""," ",DATEDIF(D220,K220,"Y")&amp;"歳"&amp;DATEDIF(D220,K220,"YM")&amp;"カ月")</f>
        <v xml:space="preserve"> </v>
      </c>
      <c r="F220" s="138"/>
      <c r="G220" s="138"/>
      <c r="H220" s="138"/>
      <c r="I220" s="138"/>
      <c r="J220" s="40" t="s">
        <v>8</v>
      </c>
      <c r="K220" s="139">
        <f>DATE($B1,$D1,1)</f>
        <v>44409</v>
      </c>
      <c r="L220" s="139">
        <f>DATEDIF(D220,K220,"Y")</f>
        <v>121</v>
      </c>
      <c r="M220" s="121" t="str">
        <f t="shared" si="238"/>
        <v>×</v>
      </c>
      <c r="N220" s="87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  <c r="AA220" s="86"/>
      <c r="AB220" s="86"/>
      <c r="AC220" s="86"/>
      <c r="AD220" s="86"/>
      <c r="AE220" s="86"/>
      <c r="AF220" s="86"/>
      <c r="AG220" s="86"/>
      <c r="AH220" s="86"/>
      <c r="AI220" s="86"/>
      <c r="AJ220" s="86"/>
      <c r="AK220" s="86"/>
      <c r="AL220" s="86"/>
      <c r="AM220" s="86"/>
      <c r="AN220" s="86"/>
      <c r="AO220" s="86"/>
      <c r="AP220" s="86"/>
      <c r="AQ220" s="86"/>
      <c r="AR220" s="86"/>
      <c r="AS220" s="41">
        <f>SUM(N220:AR220)</f>
        <v>0</v>
      </c>
      <c r="AT220" s="36">
        <f t="shared" ref="AT220" si="323">COUNT(N220:AR220)</f>
        <v>0</v>
      </c>
    </row>
    <row r="221" spans="1:46" ht="21" customHeight="1" thickBot="1">
      <c r="A221" s="144"/>
      <c r="B221" s="114"/>
      <c r="C221" s="114"/>
      <c r="D221" s="116"/>
      <c r="E221" s="137"/>
      <c r="F221" s="118"/>
      <c r="G221" s="118"/>
      <c r="H221" s="118"/>
      <c r="I221" s="118"/>
      <c r="J221" s="38" t="s">
        <v>24</v>
      </c>
      <c r="K221" s="140"/>
      <c r="L221" s="141"/>
      <c r="M221" s="142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90"/>
      <c r="AQ221" s="90"/>
      <c r="AR221" s="90"/>
      <c r="AS221" s="39" t="str">
        <f t="shared" ref="AS221" si="324">IF(AT220=AT221,"○","×")</f>
        <v>○</v>
      </c>
      <c r="AT221" s="36">
        <f t="shared" ref="AT221" si="325">COUNTIF(N221:AR221,"ａ")+COUNTIF(N221:AR221,"ｂ")+COUNTIF(N221:AR221,"ｃ")</f>
        <v>0</v>
      </c>
    </row>
    <row r="222" spans="1:46" ht="21" customHeight="1">
      <c r="A222" s="143">
        <v>110</v>
      </c>
      <c r="B222" s="145"/>
      <c r="C222" s="145"/>
      <c r="D222" s="146"/>
      <c r="E222" s="137" t="str">
        <f>IF(D222=""," ",DATEDIF(D222,K222,"Y")&amp;"歳"&amp;DATEDIF(D222,K222,"YM")&amp;"カ月")</f>
        <v xml:space="preserve"> </v>
      </c>
      <c r="F222" s="138"/>
      <c r="G222" s="138"/>
      <c r="H222" s="138"/>
      <c r="I222" s="138"/>
      <c r="J222" s="40" t="s">
        <v>8</v>
      </c>
      <c r="K222" s="139">
        <f>DATE($B1,$D1,1)</f>
        <v>44409</v>
      </c>
      <c r="L222" s="139">
        <f>DATEDIF(D222,K222,"Y")</f>
        <v>121</v>
      </c>
      <c r="M222" s="121" t="str">
        <f t="shared" si="238"/>
        <v>×</v>
      </c>
      <c r="N222" s="87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  <c r="Z222" s="86"/>
      <c r="AA222" s="86"/>
      <c r="AB222" s="86"/>
      <c r="AC222" s="86"/>
      <c r="AD222" s="86"/>
      <c r="AE222" s="86"/>
      <c r="AF222" s="86"/>
      <c r="AG222" s="86"/>
      <c r="AH222" s="86"/>
      <c r="AI222" s="86"/>
      <c r="AJ222" s="86"/>
      <c r="AK222" s="86"/>
      <c r="AL222" s="86"/>
      <c r="AM222" s="86"/>
      <c r="AN222" s="86"/>
      <c r="AO222" s="86"/>
      <c r="AP222" s="86"/>
      <c r="AQ222" s="86"/>
      <c r="AR222" s="86"/>
      <c r="AS222" s="41">
        <f>SUM(N222:AR222)</f>
        <v>0</v>
      </c>
      <c r="AT222" s="36">
        <f t="shared" ref="AT222" si="326">COUNT(N222:AR222)</f>
        <v>0</v>
      </c>
    </row>
    <row r="223" spans="1:46" ht="21" customHeight="1" thickBot="1">
      <c r="A223" s="144"/>
      <c r="B223" s="114"/>
      <c r="C223" s="114"/>
      <c r="D223" s="116"/>
      <c r="E223" s="137"/>
      <c r="F223" s="118"/>
      <c r="G223" s="118"/>
      <c r="H223" s="118"/>
      <c r="I223" s="118"/>
      <c r="J223" s="38" t="s">
        <v>24</v>
      </c>
      <c r="K223" s="140"/>
      <c r="L223" s="141"/>
      <c r="M223" s="142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39" t="str">
        <f t="shared" ref="AS223" si="327">IF(AT222=AT223,"○","×")</f>
        <v>○</v>
      </c>
      <c r="AT223" s="36">
        <f t="shared" ref="AT223" si="328">COUNTIF(N223:AR223,"ａ")+COUNTIF(N223:AR223,"ｂ")+COUNTIF(N223:AR223,"ｃ")</f>
        <v>0</v>
      </c>
    </row>
    <row r="224" spans="1:46" ht="21" customHeight="1">
      <c r="A224" s="143">
        <v>111</v>
      </c>
      <c r="B224" s="145"/>
      <c r="C224" s="145"/>
      <c r="D224" s="146"/>
      <c r="E224" s="137" t="str">
        <f>IF(D224=""," ",DATEDIF(D224,K224,"Y")&amp;"歳"&amp;DATEDIF(D224,K224,"YM")&amp;"カ月")</f>
        <v xml:space="preserve"> </v>
      </c>
      <c r="F224" s="138"/>
      <c r="G224" s="138"/>
      <c r="H224" s="138"/>
      <c r="I224" s="138"/>
      <c r="J224" s="40" t="s">
        <v>8</v>
      </c>
      <c r="K224" s="139">
        <f>DATE($B1,$D1,1)</f>
        <v>44409</v>
      </c>
      <c r="L224" s="139">
        <f>DATEDIF(D224,K224,"Y")</f>
        <v>121</v>
      </c>
      <c r="M224" s="121" t="str">
        <f t="shared" si="238"/>
        <v>×</v>
      </c>
      <c r="N224" s="87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  <c r="AA224" s="86"/>
      <c r="AB224" s="86"/>
      <c r="AC224" s="86"/>
      <c r="AD224" s="86"/>
      <c r="AE224" s="86"/>
      <c r="AF224" s="86"/>
      <c r="AG224" s="86"/>
      <c r="AH224" s="86"/>
      <c r="AI224" s="86"/>
      <c r="AJ224" s="86"/>
      <c r="AK224" s="86"/>
      <c r="AL224" s="86"/>
      <c r="AM224" s="86"/>
      <c r="AN224" s="86"/>
      <c r="AO224" s="86"/>
      <c r="AP224" s="86"/>
      <c r="AQ224" s="86"/>
      <c r="AR224" s="86"/>
      <c r="AS224" s="41">
        <f>SUM(N224:AR224)</f>
        <v>0</v>
      </c>
      <c r="AT224" s="36">
        <f t="shared" ref="AT224" si="329">COUNT(N224:AR224)</f>
        <v>0</v>
      </c>
    </row>
    <row r="225" spans="1:46" ht="21" customHeight="1" thickBot="1">
      <c r="A225" s="144"/>
      <c r="B225" s="114"/>
      <c r="C225" s="114"/>
      <c r="D225" s="116"/>
      <c r="E225" s="137"/>
      <c r="F225" s="118"/>
      <c r="G225" s="118"/>
      <c r="H225" s="118"/>
      <c r="I225" s="118"/>
      <c r="J225" s="38" t="s">
        <v>24</v>
      </c>
      <c r="K225" s="140"/>
      <c r="L225" s="141"/>
      <c r="M225" s="142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39" t="str">
        <f t="shared" ref="AS225" si="330">IF(AT224=AT225,"○","×")</f>
        <v>○</v>
      </c>
      <c r="AT225" s="36">
        <f t="shared" ref="AT225" si="331">COUNTIF(N225:AR225,"ａ")+COUNTIF(N225:AR225,"ｂ")+COUNTIF(N225:AR225,"ｃ")</f>
        <v>0</v>
      </c>
    </row>
    <row r="226" spans="1:46" ht="21" customHeight="1">
      <c r="A226" s="143">
        <v>112</v>
      </c>
      <c r="B226" s="145"/>
      <c r="C226" s="145"/>
      <c r="D226" s="146"/>
      <c r="E226" s="137" t="str">
        <f>IF(D226=""," ",DATEDIF(D226,K226,"Y")&amp;"歳"&amp;DATEDIF(D226,K226,"YM")&amp;"カ月")</f>
        <v xml:space="preserve"> </v>
      </c>
      <c r="F226" s="138"/>
      <c r="G226" s="138"/>
      <c r="H226" s="138"/>
      <c r="I226" s="138"/>
      <c r="J226" s="40" t="s">
        <v>8</v>
      </c>
      <c r="K226" s="139">
        <f>DATE($B1,$D1,1)</f>
        <v>44409</v>
      </c>
      <c r="L226" s="139">
        <f>DATEDIF(D226,K226,"Y")</f>
        <v>121</v>
      </c>
      <c r="M226" s="121" t="str">
        <f t="shared" si="238"/>
        <v>×</v>
      </c>
      <c r="N226" s="87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86"/>
      <c r="AA226" s="86"/>
      <c r="AB226" s="86"/>
      <c r="AC226" s="86"/>
      <c r="AD226" s="86"/>
      <c r="AE226" s="86"/>
      <c r="AF226" s="86"/>
      <c r="AG226" s="86"/>
      <c r="AH226" s="86"/>
      <c r="AI226" s="86"/>
      <c r="AJ226" s="86"/>
      <c r="AK226" s="86"/>
      <c r="AL226" s="86"/>
      <c r="AM226" s="86"/>
      <c r="AN226" s="86"/>
      <c r="AO226" s="86"/>
      <c r="AP226" s="86"/>
      <c r="AQ226" s="86"/>
      <c r="AR226" s="86"/>
      <c r="AS226" s="41">
        <f>SUM(N226:AR226)</f>
        <v>0</v>
      </c>
      <c r="AT226" s="36">
        <f t="shared" ref="AT226" si="332">COUNT(N226:AR226)</f>
        <v>0</v>
      </c>
    </row>
    <row r="227" spans="1:46" ht="21" customHeight="1" thickBot="1">
      <c r="A227" s="144"/>
      <c r="B227" s="114"/>
      <c r="C227" s="114"/>
      <c r="D227" s="116"/>
      <c r="E227" s="137"/>
      <c r="F227" s="118"/>
      <c r="G227" s="118"/>
      <c r="H227" s="118"/>
      <c r="I227" s="118"/>
      <c r="J227" s="38" t="s">
        <v>24</v>
      </c>
      <c r="K227" s="140"/>
      <c r="L227" s="141"/>
      <c r="M227" s="142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39" t="str">
        <f t="shared" ref="AS227" si="333">IF(AT226=AT227,"○","×")</f>
        <v>○</v>
      </c>
      <c r="AT227" s="36">
        <f t="shared" ref="AT227" si="334">COUNTIF(N227:AR227,"ａ")+COUNTIF(N227:AR227,"ｂ")+COUNTIF(N227:AR227,"ｃ")</f>
        <v>0</v>
      </c>
    </row>
    <row r="228" spans="1:46" ht="21" customHeight="1">
      <c r="A228" s="143">
        <v>113</v>
      </c>
      <c r="B228" s="145"/>
      <c r="C228" s="145"/>
      <c r="D228" s="146"/>
      <c r="E228" s="137" t="str">
        <f>IF(D228=""," ",DATEDIF(D228,K228,"Y")&amp;"歳"&amp;DATEDIF(D228,K228,"YM")&amp;"カ月")</f>
        <v xml:space="preserve"> </v>
      </c>
      <c r="F228" s="138"/>
      <c r="G228" s="138"/>
      <c r="H228" s="138"/>
      <c r="I228" s="138"/>
      <c r="J228" s="40" t="s">
        <v>8</v>
      </c>
      <c r="K228" s="139">
        <f>DATE($B1,$D1,1)</f>
        <v>44409</v>
      </c>
      <c r="L228" s="139">
        <f>DATEDIF(D228,K228,"Y")</f>
        <v>121</v>
      </c>
      <c r="M228" s="121" t="str">
        <f t="shared" ref="M228:M290" si="335">IF(L228=0,"○",IF(L228=1,"△",IF(L228=2,"□",IF(L228=3,"◇","×"))))</f>
        <v>×</v>
      </c>
      <c r="N228" s="87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  <c r="AA228" s="86"/>
      <c r="AB228" s="86"/>
      <c r="AC228" s="86"/>
      <c r="AD228" s="86"/>
      <c r="AE228" s="86"/>
      <c r="AF228" s="86"/>
      <c r="AG228" s="86"/>
      <c r="AH228" s="86"/>
      <c r="AI228" s="86"/>
      <c r="AJ228" s="86"/>
      <c r="AK228" s="86"/>
      <c r="AL228" s="86"/>
      <c r="AM228" s="86"/>
      <c r="AN228" s="86"/>
      <c r="AO228" s="86"/>
      <c r="AP228" s="86"/>
      <c r="AQ228" s="86"/>
      <c r="AR228" s="86"/>
      <c r="AS228" s="41">
        <f>SUM(N228:AR228)</f>
        <v>0</v>
      </c>
      <c r="AT228" s="36">
        <f t="shared" ref="AT228" si="336">COUNT(N228:AR228)</f>
        <v>0</v>
      </c>
    </row>
    <row r="229" spans="1:46" ht="21" customHeight="1" thickBot="1">
      <c r="A229" s="144"/>
      <c r="B229" s="114"/>
      <c r="C229" s="114"/>
      <c r="D229" s="116"/>
      <c r="E229" s="137"/>
      <c r="F229" s="118"/>
      <c r="G229" s="118"/>
      <c r="H229" s="118"/>
      <c r="I229" s="118"/>
      <c r="J229" s="38" t="s">
        <v>24</v>
      </c>
      <c r="K229" s="140"/>
      <c r="L229" s="141"/>
      <c r="M229" s="142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39" t="str">
        <f t="shared" ref="AS229" si="337">IF(AT228=AT229,"○","×")</f>
        <v>○</v>
      </c>
      <c r="AT229" s="36">
        <f t="shared" ref="AT229" si="338">COUNTIF(N229:AR229,"ａ")+COUNTIF(N229:AR229,"ｂ")+COUNTIF(N229:AR229,"ｃ")</f>
        <v>0</v>
      </c>
    </row>
    <row r="230" spans="1:46" ht="21" customHeight="1">
      <c r="A230" s="143">
        <v>114</v>
      </c>
      <c r="B230" s="145"/>
      <c r="C230" s="145"/>
      <c r="D230" s="146"/>
      <c r="E230" s="137" t="str">
        <f>IF(D230=""," ",DATEDIF(D230,K230,"Y")&amp;"歳"&amp;DATEDIF(D230,K230,"YM")&amp;"カ月")</f>
        <v xml:space="preserve"> </v>
      </c>
      <c r="F230" s="138"/>
      <c r="G230" s="138"/>
      <c r="H230" s="138"/>
      <c r="I230" s="138"/>
      <c r="J230" s="40" t="s">
        <v>8</v>
      </c>
      <c r="K230" s="139">
        <f>DATE($B1,$D1,1)</f>
        <v>44409</v>
      </c>
      <c r="L230" s="139">
        <f>DATEDIF(D230,K230,"Y")</f>
        <v>121</v>
      </c>
      <c r="M230" s="121" t="str">
        <f t="shared" si="335"/>
        <v>×</v>
      </c>
      <c r="N230" s="87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86"/>
      <c r="AA230" s="86"/>
      <c r="AB230" s="86"/>
      <c r="AC230" s="86"/>
      <c r="AD230" s="86"/>
      <c r="AE230" s="86"/>
      <c r="AF230" s="86"/>
      <c r="AG230" s="86"/>
      <c r="AH230" s="86"/>
      <c r="AI230" s="86"/>
      <c r="AJ230" s="86"/>
      <c r="AK230" s="86"/>
      <c r="AL230" s="86"/>
      <c r="AM230" s="86"/>
      <c r="AN230" s="86"/>
      <c r="AO230" s="86"/>
      <c r="AP230" s="86"/>
      <c r="AQ230" s="86"/>
      <c r="AR230" s="86"/>
      <c r="AS230" s="41">
        <f>SUM(N230:AR230)</f>
        <v>0</v>
      </c>
      <c r="AT230" s="36">
        <f t="shared" ref="AT230" si="339">COUNT(N230:AR230)</f>
        <v>0</v>
      </c>
    </row>
    <row r="231" spans="1:46" ht="21" customHeight="1" thickBot="1">
      <c r="A231" s="144"/>
      <c r="B231" s="114"/>
      <c r="C231" s="114"/>
      <c r="D231" s="116"/>
      <c r="E231" s="137"/>
      <c r="F231" s="118"/>
      <c r="G231" s="118"/>
      <c r="H231" s="118"/>
      <c r="I231" s="118"/>
      <c r="J231" s="38" t="s">
        <v>24</v>
      </c>
      <c r="K231" s="140"/>
      <c r="L231" s="141"/>
      <c r="M231" s="142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39" t="str">
        <f t="shared" ref="AS231" si="340">IF(AT230=AT231,"○","×")</f>
        <v>○</v>
      </c>
      <c r="AT231" s="36">
        <f t="shared" ref="AT231" si="341">COUNTIF(N231:AR231,"ａ")+COUNTIF(N231:AR231,"ｂ")+COUNTIF(N231:AR231,"ｃ")</f>
        <v>0</v>
      </c>
    </row>
    <row r="232" spans="1:46" ht="21" customHeight="1">
      <c r="A232" s="143">
        <v>115</v>
      </c>
      <c r="B232" s="145"/>
      <c r="C232" s="145"/>
      <c r="D232" s="146"/>
      <c r="E232" s="137" t="str">
        <f>IF(D232=""," ",DATEDIF(D232,K232,"Y")&amp;"歳"&amp;DATEDIF(D232,K232,"YM")&amp;"カ月")</f>
        <v xml:space="preserve"> </v>
      </c>
      <c r="F232" s="138"/>
      <c r="G232" s="138"/>
      <c r="H232" s="138"/>
      <c r="I232" s="138"/>
      <c r="J232" s="40" t="s">
        <v>8</v>
      </c>
      <c r="K232" s="139">
        <f>DATE($B1,$D1,1)</f>
        <v>44409</v>
      </c>
      <c r="L232" s="139">
        <f>DATEDIF(D232,K232,"Y")</f>
        <v>121</v>
      </c>
      <c r="M232" s="121" t="str">
        <f t="shared" si="335"/>
        <v>×</v>
      </c>
      <c r="N232" s="87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  <c r="AA232" s="86"/>
      <c r="AB232" s="86"/>
      <c r="AC232" s="86"/>
      <c r="AD232" s="86"/>
      <c r="AE232" s="86"/>
      <c r="AF232" s="86"/>
      <c r="AG232" s="86"/>
      <c r="AH232" s="86"/>
      <c r="AI232" s="86"/>
      <c r="AJ232" s="86"/>
      <c r="AK232" s="86"/>
      <c r="AL232" s="86"/>
      <c r="AM232" s="86"/>
      <c r="AN232" s="86"/>
      <c r="AO232" s="86"/>
      <c r="AP232" s="86"/>
      <c r="AQ232" s="86"/>
      <c r="AR232" s="86"/>
      <c r="AS232" s="41">
        <f>SUM(N232:AR232)</f>
        <v>0</v>
      </c>
      <c r="AT232" s="36">
        <f t="shared" ref="AT232" si="342">COUNT(N232:AR232)</f>
        <v>0</v>
      </c>
    </row>
    <row r="233" spans="1:46" ht="21" customHeight="1" thickBot="1">
      <c r="A233" s="144"/>
      <c r="B233" s="114"/>
      <c r="C233" s="114"/>
      <c r="D233" s="116"/>
      <c r="E233" s="137"/>
      <c r="F233" s="118"/>
      <c r="G233" s="118"/>
      <c r="H233" s="118"/>
      <c r="I233" s="118"/>
      <c r="J233" s="38" t="s">
        <v>24</v>
      </c>
      <c r="K233" s="140"/>
      <c r="L233" s="141"/>
      <c r="M233" s="142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39" t="str">
        <f t="shared" ref="AS233" si="343">IF(AT232=AT233,"○","×")</f>
        <v>○</v>
      </c>
      <c r="AT233" s="36">
        <f t="shared" ref="AT233" si="344">COUNTIF(N233:AR233,"ａ")+COUNTIF(N233:AR233,"ｂ")+COUNTIF(N233:AR233,"ｃ")</f>
        <v>0</v>
      </c>
    </row>
    <row r="234" spans="1:46" ht="21" customHeight="1">
      <c r="A234" s="143">
        <v>116</v>
      </c>
      <c r="B234" s="145"/>
      <c r="C234" s="145"/>
      <c r="D234" s="146"/>
      <c r="E234" s="137" t="str">
        <f>IF(D234=""," ",DATEDIF(D234,K234,"Y")&amp;"歳"&amp;DATEDIF(D234,K234,"YM")&amp;"カ月")</f>
        <v xml:space="preserve"> </v>
      </c>
      <c r="F234" s="138"/>
      <c r="G234" s="138"/>
      <c r="H234" s="138"/>
      <c r="I234" s="138"/>
      <c r="J234" s="40" t="s">
        <v>8</v>
      </c>
      <c r="K234" s="139">
        <f>DATE($B1,$D1,1)</f>
        <v>44409</v>
      </c>
      <c r="L234" s="139">
        <f>DATEDIF(D234,K234,"Y")</f>
        <v>121</v>
      </c>
      <c r="M234" s="121" t="str">
        <f t="shared" si="335"/>
        <v>×</v>
      </c>
      <c r="N234" s="87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86"/>
      <c r="AA234" s="86"/>
      <c r="AB234" s="86"/>
      <c r="AC234" s="86"/>
      <c r="AD234" s="86"/>
      <c r="AE234" s="86"/>
      <c r="AF234" s="86"/>
      <c r="AG234" s="86"/>
      <c r="AH234" s="86"/>
      <c r="AI234" s="86"/>
      <c r="AJ234" s="86"/>
      <c r="AK234" s="86"/>
      <c r="AL234" s="86"/>
      <c r="AM234" s="86"/>
      <c r="AN234" s="86"/>
      <c r="AO234" s="86"/>
      <c r="AP234" s="86"/>
      <c r="AQ234" s="86"/>
      <c r="AR234" s="86"/>
      <c r="AS234" s="41">
        <f>SUM(N234:AR234)</f>
        <v>0</v>
      </c>
      <c r="AT234" s="36">
        <f t="shared" ref="AT234" si="345">COUNT(N234:AR234)</f>
        <v>0</v>
      </c>
    </row>
    <row r="235" spans="1:46" ht="21" customHeight="1" thickBot="1">
      <c r="A235" s="144"/>
      <c r="B235" s="114"/>
      <c r="C235" s="114"/>
      <c r="D235" s="116"/>
      <c r="E235" s="137"/>
      <c r="F235" s="118"/>
      <c r="G235" s="118"/>
      <c r="H235" s="118"/>
      <c r="I235" s="118"/>
      <c r="J235" s="38" t="s">
        <v>24</v>
      </c>
      <c r="K235" s="140"/>
      <c r="L235" s="141"/>
      <c r="M235" s="142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90"/>
      <c r="AM235" s="90"/>
      <c r="AN235" s="90"/>
      <c r="AO235" s="90"/>
      <c r="AP235" s="90"/>
      <c r="AQ235" s="90"/>
      <c r="AR235" s="90"/>
      <c r="AS235" s="39" t="str">
        <f t="shared" ref="AS235" si="346">IF(AT234=AT235,"○","×")</f>
        <v>○</v>
      </c>
      <c r="AT235" s="36">
        <f t="shared" ref="AT235" si="347">COUNTIF(N235:AR235,"ａ")+COUNTIF(N235:AR235,"ｂ")+COUNTIF(N235:AR235,"ｃ")</f>
        <v>0</v>
      </c>
    </row>
    <row r="236" spans="1:46" ht="21" customHeight="1">
      <c r="A236" s="143">
        <v>117</v>
      </c>
      <c r="B236" s="145"/>
      <c r="C236" s="145"/>
      <c r="D236" s="146"/>
      <c r="E236" s="137" t="str">
        <f>IF(D236=""," ",DATEDIF(D236,K236,"Y")&amp;"歳"&amp;DATEDIF(D236,K236,"YM")&amp;"カ月")</f>
        <v xml:space="preserve"> </v>
      </c>
      <c r="F236" s="138"/>
      <c r="G236" s="138"/>
      <c r="H236" s="138"/>
      <c r="I236" s="138"/>
      <c r="J236" s="40" t="s">
        <v>8</v>
      </c>
      <c r="K236" s="139">
        <f>DATE($B1,$D1,1)</f>
        <v>44409</v>
      </c>
      <c r="L236" s="139">
        <f>DATEDIF(D236,K236,"Y")</f>
        <v>121</v>
      </c>
      <c r="M236" s="121" t="str">
        <f t="shared" si="335"/>
        <v>×</v>
      </c>
      <c r="N236" s="87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  <c r="AA236" s="86"/>
      <c r="AB236" s="86"/>
      <c r="AC236" s="86"/>
      <c r="AD236" s="86"/>
      <c r="AE236" s="86"/>
      <c r="AF236" s="86"/>
      <c r="AG236" s="86"/>
      <c r="AH236" s="86"/>
      <c r="AI236" s="86"/>
      <c r="AJ236" s="86"/>
      <c r="AK236" s="86"/>
      <c r="AL236" s="86"/>
      <c r="AM236" s="86"/>
      <c r="AN236" s="86"/>
      <c r="AO236" s="86"/>
      <c r="AP236" s="86"/>
      <c r="AQ236" s="86"/>
      <c r="AR236" s="86"/>
      <c r="AS236" s="41">
        <f>SUM(N236:AR236)</f>
        <v>0</v>
      </c>
      <c r="AT236" s="36">
        <f t="shared" ref="AT236" si="348">COUNT(N236:AR236)</f>
        <v>0</v>
      </c>
    </row>
    <row r="237" spans="1:46" ht="21" customHeight="1" thickBot="1">
      <c r="A237" s="144"/>
      <c r="B237" s="114"/>
      <c r="C237" s="114"/>
      <c r="D237" s="116"/>
      <c r="E237" s="137"/>
      <c r="F237" s="118"/>
      <c r="G237" s="118"/>
      <c r="H237" s="118"/>
      <c r="I237" s="118"/>
      <c r="J237" s="38" t="s">
        <v>24</v>
      </c>
      <c r="K237" s="140"/>
      <c r="L237" s="141"/>
      <c r="M237" s="142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39" t="str">
        <f t="shared" ref="AS237" si="349">IF(AT236=AT237,"○","×")</f>
        <v>○</v>
      </c>
      <c r="AT237" s="36">
        <f t="shared" ref="AT237" si="350">COUNTIF(N237:AR237,"ａ")+COUNTIF(N237:AR237,"ｂ")+COUNTIF(N237:AR237,"ｃ")</f>
        <v>0</v>
      </c>
    </row>
    <row r="238" spans="1:46" ht="21" customHeight="1">
      <c r="A238" s="143">
        <v>118</v>
      </c>
      <c r="B238" s="145"/>
      <c r="C238" s="145"/>
      <c r="D238" s="146"/>
      <c r="E238" s="137" t="str">
        <f>IF(D238=""," ",DATEDIF(D238,K238,"Y")&amp;"歳"&amp;DATEDIF(D238,K238,"YM")&amp;"カ月")</f>
        <v xml:space="preserve"> </v>
      </c>
      <c r="F238" s="138"/>
      <c r="G238" s="138"/>
      <c r="H238" s="138"/>
      <c r="I238" s="138"/>
      <c r="J238" s="40" t="s">
        <v>8</v>
      </c>
      <c r="K238" s="139">
        <f>DATE($B1,$D1,1)</f>
        <v>44409</v>
      </c>
      <c r="L238" s="139">
        <f>DATEDIF(D238,K238,"Y")</f>
        <v>121</v>
      </c>
      <c r="M238" s="121" t="str">
        <f t="shared" si="335"/>
        <v>×</v>
      </c>
      <c r="N238" s="87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  <c r="AA238" s="86"/>
      <c r="AB238" s="86"/>
      <c r="AC238" s="86"/>
      <c r="AD238" s="86"/>
      <c r="AE238" s="86"/>
      <c r="AF238" s="86"/>
      <c r="AG238" s="86"/>
      <c r="AH238" s="86"/>
      <c r="AI238" s="86"/>
      <c r="AJ238" s="86"/>
      <c r="AK238" s="86"/>
      <c r="AL238" s="86"/>
      <c r="AM238" s="86"/>
      <c r="AN238" s="86"/>
      <c r="AO238" s="86"/>
      <c r="AP238" s="86"/>
      <c r="AQ238" s="86"/>
      <c r="AR238" s="86"/>
      <c r="AS238" s="41">
        <f>SUM(N238:AR238)</f>
        <v>0</v>
      </c>
      <c r="AT238" s="36">
        <f t="shared" ref="AT238" si="351">COUNT(N238:AR238)</f>
        <v>0</v>
      </c>
    </row>
    <row r="239" spans="1:46" ht="21" customHeight="1" thickBot="1">
      <c r="A239" s="144"/>
      <c r="B239" s="114"/>
      <c r="C239" s="114"/>
      <c r="D239" s="116"/>
      <c r="E239" s="137"/>
      <c r="F239" s="118"/>
      <c r="G239" s="118"/>
      <c r="H239" s="118"/>
      <c r="I239" s="118"/>
      <c r="J239" s="38" t="s">
        <v>24</v>
      </c>
      <c r="K239" s="140"/>
      <c r="L239" s="141"/>
      <c r="M239" s="142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39" t="str">
        <f t="shared" ref="AS239" si="352">IF(AT238=AT239,"○","×")</f>
        <v>○</v>
      </c>
      <c r="AT239" s="36">
        <f t="shared" ref="AT239" si="353">COUNTIF(N239:AR239,"ａ")+COUNTIF(N239:AR239,"ｂ")+COUNTIF(N239:AR239,"ｃ")</f>
        <v>0</v>
      </c>
    </row>
    <row r="240" spans="1:46" ht="21" customHeight="1">
      <c r="A240" s="143">
        <v>119</v>
      </c>
      <c r="B240" s="145"/>
      <c r="C240" s="145"/>
      <c r="D240" s="146"/>
      <c r="E240" s="137" t="str">
        <f>IF(D240=""," ",DATEDIF(D240,K240,"Y")&amp;"歳"&amp;DATEDIF(D240,K240,"YM")&amp;"カ月")</f>
        <v xml:space="preserve"> </v>
      </c>
      <c r="F240" s="138"/>
      <c r="G240" s="138"/>
      <c r="H240" s="138"/>
      <c r="I240" s="138"/>
      <c r="J240" s="40" t="s">
        <v>8</v>
      </c>
      <c r="K240" s="139">
        <f>DATE($B1,$D1,1)</f>
        <v>44409</v>
      </c>
      <c r="L240" s="139">
        <f>DATEDIF(D240,K240,"Y")</f>
        <v>121</v>
      </c>
      <c r="M240" s="121" t="str">
        <f t="shared" si="335"/>
        <v>×</v>
      </c>
      <c r="N240" s="87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  <c r="AA240" s="86"/>
      <c r="AB240" s="86"/>
      <c r="AC240" s="86"/>
      <c r="AD240" s="86"/>
      <c r="AE240" s="86"/>
      <c r="AF240" s="86"/>
      <c r="AG240" s="86"/>
      <c r="AH240" s="86"/>
      <c r="AI240" s="86"/>
      <c r="AJ240" s="86"/>
      <c r="AK240" s="86"/>
      <c r="AL240" s="86"/>
      <c r="AM240" s="86"/>
      <c r="AN240" s="86"/>
      <c r="AO240" s="86"/>
      <c r="AP240" s="86"/>
      <c r="AQ240" s="86"/>
      <c r="AR240" s="86"/>
      <c r="AS240" s="41">
        <f>SUM(N240:AR240)</f>
        <v>0</v>
      </c>
      <c r="AT240" s="36">
        <f t="shared" ref="AT240" si="354">COUNT(N240:AR240)</f>
        <v>0</v>
      </c>
    </row>
    <row r="241" spans="1:46" ht="21" customHeight="1" thickBot="1">
      <c r="A241" s="144"/>
      <c r="B241" s="114"/>
      <c r="C241" s="114"/>
      <c r="D241" s="116"/>
      <c r="E241" s="137"/>
      <c r="F241" s="118"/>
      <c r="G241" s="118"/>
      <c r="H241" s="118"/>
      <c r="I241" s="118"/>
      <c r="J241" s="38" t="s">
        <v>24</v>
      </c>
      <c r="K241" s="140"/>
      <c r="L241" s="141"/>
      <c r="M241" s="142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39" t="str">
        <f t="shared" ref="AS241" si="355">IF(AT240=AT241,"○","×")</f>
        <v>○</v>
      </c>
      <c r="AT241" s="36">
        <f t="shared" ref="AT241" si="356">COUNTIF(N241:AR241,"ａ")+COUNTIF(N241:AR241,"ｂ")+COUNTIF(N241:AR241,"ｃ")</f>
        <v>0</v>
      </c>
    </row>
    <row r="242" spans="1:46" ht="21" customHeight="1">
      <c r="A242" s="143">
        <v>120</v>
      </c>
      <c r="B242" s="145"/>
      <c r="C242" s="145"/>
      <c r="D242" s="146"/>
      <c r="E242" s="137" t="str">
        <f>IF(D242=""," ",DATEDIF(D242,K242,"Y")&amp;"歳"&amp;DATEDIF(D242,K242,"YM")&amp;"カ月")</f>
        <v xml:space="preserve"> </v>
      </c>
      <c r="F242" s="138"/>
      <c r="G242" s="138"/>
      <c r="H242" s="138"/>
      <c r="I242" s="138"/>
      <c r="J242" s="40" t="s">
        <v>8</v>
      </c>
      <c r="K242" s="139">
        <f>DATE($B1,$D1,1)</f>
        <v>44409</v>
      </c>
      <c r="L242" s="139">
        <f>DATEDIF(D242,K242,"Y")</f>
        <v>121</v>
      </c>
      <c r="M242" s="121" t="str">
        <f t="shared" si="335"/>
        <v>×</v>
      </c>
      <c r="N242" s="87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  <c r="AA242" s="86"/>
      <c r="AB242" s="86"/>
      <c r="AC242" s="86"/>
      <c r="AD242" s="86"/>
      <c r="AE242" s="86"/>
      <c r="AF242" s="86"/>
      <c r="AG242" s="86"/>
      <c r="AH242" s="86"/>
      <c r="AI242" s="86"/>
      <c r="AJ242" s="86"/>
      <c r="AK242" s="86"/>
      <c r="AL242" s="86"/>
      <c r="AM242" s="86"/>
      <c r="AN242" s="86"/>
      <c r="AO242" s="86"/>
      <c r="AP242" s="86"/>
      <c r="AQ242" s="86"/>
      <c r="AR242" s="86"/>
      <c r="AS242" s="41">
        <f>SUM(N242:AR242)</f>
        <v>0</v>
      </c>
      <c r="AT242" s="36">
        <f t="shared" ref="AT242" si="357">COUNT(N242:AR242)</f>
        <v>0</v>
      </c>
    </row>
    <row r="243" spans="1:46" ht="21" customHeight="1" thickBot="1">
      <c r="A243" s="144"/>
      <c r="B243" s="114"/>
      <c r="C243" s="114"/>
      <c r="D243" s="116"/>
      <c r="E243" s="137"/>
      <c r="F243" s="118"/>
      <c r="G243" s="118"/>
      <c r="H243" s="118"/>
      <c r="I243" s="118"/>
      <c r="J243" s="38" t="s">
        <v>24</v>
      </c>
      <c r="K243" s="140"/>
      <c r="L243" s="141"/>
      <c r="M243" s="142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39" t="str">
        <f t="shared" ref="AS243" si="358">IF(AT242=AT243,"○","×")</f>
        <v>○</v>
      </c>
      <c r="AT243" s="36">
        <f t="shared" ref="AT243" si="359">COUNTIF(N243:AR243,"ａ")+COUNTIF(N243:AR243,"ｂ")+COUNTIF(N243:AR243,"ｃ")</f>
        <v>0</v>
      </c>
    </row>
    <row r="244" spans="1:46" ht="21" customHeight="1">
      <c r="A244" s="143">
        <v>121</v>
      </c>
      <c r="B244" s="145"/>
      <c r="C244" s="145"/>
      <c r="D244" s="146"/>
      <c r="E244" s="137" t="str">
        <f>IF(D244=""," ",DATEDIF(D244,K244,"Y")&amp;"歳"&amp;DATEDIF(D244,K244,"YM")&amp;"カ月")</f>
        <v xml:space="preserve"> </v>
      </c>
      <c r="F244" s="138"/>
      <c r="G244" s="138"/>
      <c r="H244" s="138"/>
      <c r="I244" s="138"/>
      <c r="J244" s="40" t="s">
        <v>8</v>
      </c>
      <c r="K244" s="139">
        <f>DATE($B1,$D1,1)</f>
        <v>44409</v>
      </c>
      <c r="L244" s="139">
        <f>DATEDIF(D244,K244,"Y")</f>
        <v>121</v>
      </c>
      <c r="M244" s="121" t="str">
        <f t="shared" si="335"/>
        <v>×</v>
      </c>
      <c r="N244" s="87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  <c r="Z244" s="86"/>
      <c r="AA244" s="86"/>
      <c r="AB244" s="86"/>
      <c r="AC244" s="86"/>
      <c r="AD244" s="86"/>
      <c r="AE244" s="86"/>
      <c r="AF244" s="86"/>
      <c r="AG244" s="86"/>
      <c r="AH244" s="86"/>
      <c r="AI244" s="86"/>
      <c r="AJ244" s="86"/>
      <c r="AK244" s="86"/>
      <c r="AL244" s="86"/>
      <c r="AM244" s="86"/>
      <c r="AN244" s="86"/>
      <c r="AO244" s="86"/>
      <c r="AP244" s="86"/>
      <c r="AQ244" s="86"/>
      <c r="AR244" s="86"/>
      <c r="AS244" s="41">
        <f>SUM(N244:AR244)</f>
        <v>0</v>
      </c>
      <c r="AT244" s="36">
        <f t="shared" ref="AT244" si="360">COUNT(N244:AR244)</f>
        <v>0</v>
      </c>
    </row>
    <row r="245" spans="1:46" ht="21" customHeight="1" thickBot="1">
      <c r="A245" s="144"/>
      <c r="B245" s="114"/>
      <c r="C245" s="114"/>
      <c r="D245" s="116"/>
      <c r="E245" s="137"/>
      <c r="F245" s="118"/>
      <c r="G245" s="118"/>
      <c r="H245" s="118"/>
      <c r="I245" s="118"/>
      <c r="J245" s="38" t="s">
        <v>24</v>
      </c>
      <c r="K245" s="140"/>
      <c r="L245" s="141"/>
      <c r="M245" s="142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39" t="str">
        <f t="shared" ref="AS245" si="361">IF(AT244=AT245,"○","×")</f>
        <v>○</v>
      </c>
      <c r="AT245" s="36">
        <f t="shared" ref="AT245" si="362">COUNTIF(N245:AR245,"ａ")+COUNTIF(N245:AR245,"ｂ")+COUNTIF(N245:AR245,"ｃ")</f>
        <v>0</v>
      </c>
    </row>
    <row r="246" spans="1:46" ht="21" customHeight="1">
      <c r="A246" s="143">
        <v>122</v>
      </c>
      <c r="B246" s="145"/>
      <c r="C246" s="145"/>
      <c r="D246" s="146"/>
      <c r="E246" s="137" t="str">
        <f>IF(D246=""," ",DATEDIF(D246,K246,"Y")&amp;"歳"&amp;DATEDIF(D246,K246,"YM")&amp;"カ月")</f>
        <v xml:space="preserve"> </v>
      </c>
      <c r="F246" s="138"/>
      <c r="G246" s="138"/>
      <c r="H246" s="138"/>
      <c r="I246" s="138"/>
      <c r="J246" s="40" t="s">
        <v>8</v>
      </c>
      <c r="K246" s="139">
        <f>DATE($B1,$D1,1)</f>
        <v>44409</v>
      </c>
      <c r="L246" s="139">
        <f>DATEDIF(D246,K246,"Y")</f>
        <v>121</v>
      </c>
      <c r="M246" s="121" t="str">
        <f t="shared" si="335"/>
        <v>×</v>
      </c>
      <c r="N246" s="87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6"/>
      <c r="AA246" s="86"/>
      <c r="AB246" s="86"/>
      <c r="AC246" s="86"/>
      <c r="AD246" s="86"/>
      <c r="AE246" s="86"/>
      <c r="AF246" s="86"/>
      <c r="AG246" s="86"/>
      <c r="AH246" s="86"/>
      <c r="AI246" s="86"/>
      <c r="AJ246" s="86"/>
      <c r="AK246" s="86"/>
      <c r="AL246" s="86"/>
      <c r="AM246" s="86"/>
      <c r="AN246" s="86"/>
      <c r="AO246" s="86"/>
      <c r="AP246" s="86"/>
      <c r="AQ246" s="86"/>
      <c r="AR246" s="86"/>
      <c r="AS246" s="41">
        <f>SUM(N246:AR246)</f>
        <v>0</v>
      </c>
      <c r="AT246" s="36">
        <f t="shared" ref="AT246" si="363">COUNT(N246:AR246)</f>
        <v>0</v>
      </c>
    </row>
    <row r="247" spans="1:46" ht="21" customHeight="1" thickBot="1">
      <c r="A247" s="144"/>
      <c r="B247" s="114"/>
      <c r="C247" s="114"/>
      <c r="D247" s="116"/>
      <c r="E247" s="137"/>
      <c r="F247" s="118"/>
      <c r="G247" s="118"/>
      <c r="H247" s="118"/>
      <c r="I247" s="118"/>
      <c r="J247" s="38" t="s">
        <v>24</v>
      </c>
      <c r="K247" s="140"/>
      <c r="L247" s="141"/>
      <c r="M247" s="142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39" t="str">
        <f t="shared" ref="AS247" si="364">IF(AT246=AT247,"○","×")</f>
        <v>○</v>
      </c>
      <c r="AT247" s="36">
        <f t="shared" ref="AT247" si="365">COUNTIF(N247:AR247,"ａ")+COUNTIF(N247:AR247,"ｂ")+COUNTIF(N247:AR247,"ｃ")</f>
        <v>0</v>
      </c>
    </row>
    <row r="248" spans="1:46" ht="21" customHeight="1">
      <c r="A248" s="143">
        <v>123</v>
      </c>
      <c r="B248" s="145"/>
      <c r="C248" s="145"/>
      <c r="D248" s="146"/>
      <c r="E248" s="137" t="str">
        <f>IF(D248=""," ",DATEDIF(D248,K248,"Y")&amp;"歳"&amp;DATEDIF(D248,K248,"YM")&amp;"カ月")</f>
        <v xml:space="preserve"> </v>
      </c>
      <c r="F248" s="138"/>
      <c r="G248" s="138"/>
      <c r="H248" s="138"/>
      <c r="I248" s="138"/>
      <c r="J248" s="40" t="s">
        <v>8</v>
      </c>
      <c r="K248" s="139">
        <f>DATE($B1,$D1,1)</f>
        <v>44409</v>
      </c>
      <c r="L248" s="139">
        <f>DATEDIF(D248,K248,"Y")</f>
        <v>121</v>
      </c>
      <c r="M248" s="121" t="str">
        <f t="shared" si="335"/>
        <v>×</v>
      </c>
      <c r="N248" s="87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  <c r="Z248" s="86"/>
      <c r="AA248" s="86"/>
      <c r="AB248" s="86"/>
      <c r="AC248" s="86"/>
      <c r="AD248" s="86"/>
      <c r="AE248" s="86"/>
      <c r="AF248" s="86"/>
      <c r="AG248" s="86"/>
      <c r="AH248" s="86"/>
      <c r="AI248" s="86"/>
      <c r="AJ248" s="86"/>
      <c r="AK248" s="86"/>
      <c r="AL248" s="86"/>
      <c r="AM248" s="86"/>
      <c r="AN248" s="86"/>
      <c r="AO248" s="86"/>
      <c r="AP248" s="86"/>
      <c r="AQ248" s="86"/>
      <c r="AR248" s="86"/>
      <c r="AS248" s="41">
        <f>SUM(N248:AR248)</f>
        <v>0</v>
      </c>
      <c r="AT248" s="36">
        <f t="shared" ref="AT248" si="366">COUNT(N248:AR248)</f>
        <v>0</v>
      </c>
    </row>
    <row r="249" spans="1:46" ht="21" customHeight="1" thickBot="1">
      <c r="A249" s="144"/>
      <c r="B249" s="114"/>
      <c r="C249" s="114"/>
      <c r="D249" s="116"/>
      <c r="E249" s="137"/>
      <c r="F249" s="118"/>
      <c r="G249" s="118"/>
      <c r="H249" s="118"/>
      <c r="I249" s="118"/>
      <c r="J249" s="38" t="s">
        <v>24</v>
      </c>
      <c r="K249" s="140"/>
      <c r="L249" s="141"/>
      <c r="M249" s="142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39" t="str">
        <f t="shared" ref="AS249" si="367">IF(AT248=AT249,"○","×")</f>
        <v>○</v>
      </c>
      <c r="AT249" s="36">
        <f t="shared" ref="AT249" si="368">COUNTIF(N249:AR249,"ａ")+COUNTIF(N249:AR249,"ｂ")+COUNTIF(N249:AR249,"ｃ")</f>
        <v>0</v>
      </c>
    </row>
    <row r="250" spans="1:46" ht="21" customHeight="1">
      <c r="A250" s="143">
        <v>124</v>
      </c>
      <c r="B250" s="145"/>
      <c r="C250" s="145"/>
      <c r="D250" s="146"/>
      <c r="E250" s="137" t="str">
        <f>IF(D250=""," ",DATEDIF(D250,K250,"Y")&amp;"歳"&amp;DATEDIF(D250,K250,"YM")&amp;"カ月")</f>
        <v xml:space="preserve"> </v>
      </c>
      <c r="F250" s="138"/>
      <c r="G250" s="138"/>
      <c r="H250" s="138"/>
      <c r="I250" s="138"/>
      <c r="J250" s="40" t="s">
        <v>8</v>
      </c>
      <c r="K250" s="139">
        <f>DATE($B1,$D1,1)</f>
        <v>44409</v>
      </c>
      <c r="L250" s="139">
        <f>DATEDIF(D250,K250,"Y")</f>
        <v>121</v>
      </c>
      <c r="M250" s="121" t="str">
        <f t="shared" si="335"/>
        <v>×</v>
      </c>
      <c r="N250" s="87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86"/>
      <c r="AA250" s="86"/>
      <c r="AB250" s="86"/>
      <c r="AC250" s="86"/>
      <c r="AD250" s="86"/>
      <c r="AE250" s="86"/>
      <c r="AF250" s="86"/>
      <c r="AG250" s="86"/>
      <c r="AH250" s="86"/>
      <c r="AI250" s="86"/>
      <c r="AJ250" s="86"/>
      <c r="AK250" s="86"/>
      <c r="AL250" s="86"/>
      <c r="AM250" s="86"/>
      <c r="AN250" s="86"/>
      <c r="AO250" s="86"/>
      <c r="AP250" s="86"/>
      <c r="AQ250" s="86"/>
      <c r="AR250" s="86"/>
      <c r="AS250" s="41">
        <f>SUM(N250:AR250)</f>
        <v>0</v>
      </c>
      <c r="AT250" s="36">
        <f t="shared" ref="AT250" si="369">COUNT(N250:AR250)</f>
        <v>0</v>
      </c>
    </row>
    <row r="251" spans="1:46" ht="21" customHeight="1" thickBot="1">
      <c r="A251" s="144"/>
      <c r="B251" s="114"/>
      <c r="C251" s="114"/>
      <c r="D251" s="116"/>
      <c r="E251" s="137"/>
      <c r="F251" s="118"/>
      <c r="G251" s="118"/>
      <c r="H251" s="118"/>
      <c r="I251" s="118"/>
      <c r="J251" s="38" t="s">
        <v>24</v>
      </c>
      <c r="K251" s="140"/>
      <c r="L251" s="141"/>
      <c r="M251" s="142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P251" s="90"/>
      <c r="AQ251" s="90"/>
      <c r="AR251" s="90"/>
      <c r="AS251" s="39" t="str">
        <f t="shared" ref="AS251" si="370">IF(AT250=AT251,"○","×")</f>
        <v>○</v>
      </c>
      <c r="AT251" s="36">
        <f t="shared" ref="AT251" si="371">COUNTIF(N251:AR251,"ａ")+COUNTIF(N251:AR251,"ｂ")+COUNTIF(N251:AR251,"ｃ")</f>
        <v>0</v>
      </c>
    </row>
    <row r="252" spans="1:46" ht="21" customHeight="1">
      <c r="A252" s="143">
        <v>125</v>
      </c>
      <c r="B252" s="145"/>
      <c r="C252" s="145"/>
      <c r="D252" s="146"/>
      <c r="E252" s="137" t="str">
        <f>IF(D252=""," ",DATEDIF(D252,K252,"Y")&amp;"歳"&amp;DATEDIF(D252,K252,"YM")&amp;"カ月")</f>
        <v xml:space="preserve"> </v>
      </c>
      <c r="F252" s="138"/>
      <c r="G252" s="138"/>
      <c r="H252" s="138"/>
      <c r="I252" s="138"/>
      <c r="J252" s="40" t="s">
        <v>8</v>
      </c>
      <c r="K252" s="139">
        <f>DATE($B1,$D1,1)</f>
        <v>44409</v>
      </c>
      <c r="L252" s="139">
        <f>DATEDIF(D252,K252,"Y")</f>
        <v>121</v>
      </c>
      <c r="M252" s="121" t="str">
        <f t="shared" si="335"/>
        <v>×</v>
      </c>
      <c r="N252" s="87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  <c r="AA252" s="86"/>
      <c r="AB252" s="86"/>
      <c r="AC252" s="86"/>
      <c r="AD252" s="86"/>
      <c r="AE252" s="86"/>
      <c r="AF252" s="86"/>
      <c r="AG252" s="86"/>
      <c r="AH252" s="86"/>
      <c r="AI252" s="86"/>
      <c r="AJ252" s="86"/>
      <c r="AK252" s="86"/>
      <c r="AL252" s="86"/>
      <c r="AM252" s="86"/>
      <c r="AN252" s="86"/>
      <c r="AO252" s="86"/>
      <c r="AP252" s="86"/>
      <c r="AQ252" s="86"/>
      <c r="AR252" s="86"/>
      <c r="AS252" s="41">
        <f>SUM(N252:AR252)</f>
        <v>0</v>
      </c>
      <c r="AT252" s="36">
        <f t="shared" ref="AT252" si="372">COUNT(N252:AR252)</f>
        <v>0</v>
      </c>
    </row>
    <row r="253" spans="1:46" ht="21" customHeight="1" thickBot="1">
      <c r="A253" s="144"/>
      <c r="B253" s="114"/>
      <c r="C253" s="114"/>
      <c r="D253" s="116"/>
      <c r="E253" s="137"/>
      <c r="F253" s="118"/>
      <c r="G253" s="118"/>
      <c r="H253" s="118"/>
      <c r="I253" s="118"/>
      <c r="J253" s="38" t="s">
        <v>24</v>
      </c>
      <c r="K253" s="140"/>
      <c r="L253" s="141"/>
      <c r="M253" s="142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90"/>
      <c r="AQ253" s="90"/>
      <c r="AR253" s="90"/>
      <c r="AS253" s="39" t="str">
        <f t="shared" ref="AS253" si="373">IF(AT252=AT253,"○","×")</f>
        <v>○</v>
      </c>
      <c r="AT253" s="36">
        <f t="shared" ref="AT253" si="374">COUNTIF(N253:AR253,"ａ")+COUNTIF(N253:AR253,"ｂ")+COUNTIF(N253:AR253,"ｃ")</f>
        <v>0</v>
      </c>
    </row>
    <row r="254" spans="1:46" ht="21" customHeight="1">
      <c r="A254" s="143">
        <v>126</v>
      </c>
      <c r="B254" s="145"/>
      <c r="C254" s="145"/>
      <c r="D254" s="146"/>
      <c r="E254" s="137" t="str">
        <f>IF(D254=""," ",DATEDIF(D254,K254,"Y")&amp;"歳"&amp;DATEDIF(D254,K254,"YM")&amp;"カ月")</f>
        <v xml:space="preserve"> </v>
      </c>
      <c r="F254" s="138"/>
      <c r="G254" s="138"/>
      <c r="H254" s="138"/>
      <c r="I254" s="138"/>
      <c r="J254" s="40" t="s">
        <v>8</v>
      </c>
      <c r="K254" s="139">
        <f>DATE($B1,$D1,1)</f>
        <v>44409</v>
      </c>
      <c r="L254" s="139">
        <f>DATEDIF(D254,K254,"Y")</f>
        <v>121</v>
      </c>
      <c r="M254" s="121" t="str">
        <f t="shared" si="335"/>
        <v>×</v>
      </c>
      <c r="N254" s="87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  <c r="Z254" s="86"/>
      <c r="AA254" s="86"/>
      <c r="AB254" s="86"/>
      <c r="AC254" s="86"/>
      <c r="AD254" s="86"/>
      <c r="AE254" s="86"/>
      <c r="AF254" s="86"/>
      <c r="AG254" s="86"/>
      <c r="AH254" s="86"/>
      <c r="AI254" s="86"/>
      <c r="AJ254" s="86"/>
      <c r="AK254" s="86"/>
      <c r="AL254" s="86"/>
      <c r="AM254" s="86"/>
      <c r="AN254" s="86"/>
      <c r="AO254" s="86"/>
      <c r="AP254" s="86"/>
      <c r="AQ254" s="86"/>
      <c r="AR254" s="86"/>
      <c r="AS254" s="41">
        <f>SUM(N254:AR254)</f>
        <v>0</v>
      </c>
      <c r="AT254" s="36">
        <f t="shared" ref="AT254" si="375">COUNT(N254:AR254)</f>
        <v>0</v>
      </c>
    </row>
    <row r="255" spans="1:46" ht="21" customHeight="1" thickBot="1">
      <c r="A255" s="144"/>
      <c r="B255" s="114"/>
      <c r="C255" s="114"/>
      <c r="D255" s="116"/>
      <c r="E255" s="137"/>
      <c r="F255" s="118"/>
      <c r="G255" s="118"/>
      <c r="H255" s="118"/>
      <c r="I255" s="118"/>
      <c r="J255" s="38" t="s">
        <v>24</v>
      </c>
      <c r="K255" s="140"/>
      <c r="L255" s="141"/>
      <c r="M255" s="142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39" t="str">
        <f t="shared" ref="AS255" si="376">IF(AT254=AT255,"○","×")</f>
        <v>○</v>
      </c>
      <c r="AT255" s="36">
        <f t="shared" ref="AT255" si="377">COUNTIF(N255:AR255,"ａ")+COUNTIF(N255:AR255,"ｂ")+COUNTIF(N255:AR255,"ｃ")</f>
        <v>0</v>
      </c>
    </row>
    <row r="256" spans="1:46" ht="21" customHeight="1">
      <c r="A256" s="143">
        <v>127</v>
      </c>
      <c r="B256" s="145"/>
      <c r="C256" s="145"/>
      <c r="D256" s="146"/>
      <c r="E256" s="137" t="str">
        <f>IF(D256=""," ",DATEDIF(D256,K256,"Y")&amp;"歳"&amp;DATEDIF(D256,K256,"YM")&amp;"カ月")</f>
        <v xml:space="preserve"> </v>
      </c>
      <c r="F256" s="138"/>
      <c r="G256" s="138"/>
      <c r="H256" s="138"/>
      <c r="I256" s="138"/>
      <c r="J256" s="40" t="s">
        <v>8</v>
      </c>
      <c r="K256" s="139">
        <f>DATE($B1,$D1,1)</f>
        <v>44409</v>
      </c>
      <c r="L256" s="139">
        <f>DATEDIF(D256,K256,"Y")</f>
        <v>121</v>
      </c>
      <c r="M256" s="121" t="str">
        <f t="shared" si="335"/>
        <v>×</v>
      </c>
      <c r="N256" s="87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  <c r="Z256" s="86"/>
      <c r="AA256" s="86"/>
      <c r="AB256" s="86"/>
      <c r="AC256" s="86"/>
      <c r="AD256" s="86"/>
      <c r="AE256" s="86"/>
      <c r="AF256" s="86"/>
      <c r="AG256" s="86"/>
      <c r="AH256" s="86"/>
      <c r="AI256" s="86"/>
      <c r="AJ256" s="86"/>
      <c r="AK256" s="86"/>
      <c r="AL256" s="86"/>
      <c r="AM256" s="86"/>
      <c r="AN256" s="86"/>
      <c r="AO256" s="86"/>
      <c r="AP256" s="86"/>
      <c r="AQ256" s="86"/>
      <c r="AR256" s="86"/>
      <c r="AS256" s="41">
        <f>SUM(N256:AR256)</f>
        <v>0</v>
      </c>
      <c r="AT256" s="36">
        <f t="shared" ref="AT256" si="378">COUNT(N256:AR256)</f>
        <v>0</v>
      </c>
    </row>
    <row r="257" spans="1:46" ht="21" customHeight="1" thickBot="1">
      <c r="A257" s="144"/>
      <c r="B257" s="114"/>
      <c r="C257" s="114"/>
      <c r="D257" s="116"/>
      <c r="E257" s="137"/>
      <c r="F257" s="118"/>
      <c r="G257" s="118"/>
      <c r="H257" s="118"/>
      <c r="I257" s="118"/>
      <c r="J257" s="38" t="s">
        <v>24</v>
      </c>
      <c r="K257" s="140"/>
      <c r="L257" s="141"/>
      <c r="M257" s="142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39" t="str">
        <f t="shared" ref="AS257" si="379">IF(AT256=AT257,"○","×")</f>
        <v>○</v>
      </c>
      <c r="AT257" s="36">
        <f t="shared" ref="AT257" si="380">COUNTIF(N257:AR257,"ａ")+COUNTIF(N257:AR257,"ｂ")+COUNTIF(N257:AR257,"ｃ")</f>
        <v>0</v>
      </c>
    </row>
    <row r="258" spans="1:46" ht="21" customHeight="1">
      <c r="A258" s="143">
        <v>128</v>
      </c>
      <c r="B258" s="145"/>
      <c r="C258" s="145"/>
      <c r="D258" s="146"/>
      <c r="E258" s="137" t="str">
        <f>IF(D258=""," ",DATEDIF(D258,K258,"Y")&amp;"歳"&amp;DATEDIF(D258,K258,"YM")&amp;"カ月")</f>
        <v xml:space="preserve"> </v>
      </c>
      <c r="F258" s="138"/>
      <c r="G258" s="138"/>
      <c r="H258" s="138"/>
      <c r="I258" s="138"/>
      <c r="J258" s="40" t="s">
        <v>8</v>
      </c>
      <c r="K258" s="139">
        <f>DATE($B1,$D1,1)</f>
        <v>44409</v>
      </c>
      <c r="L258" s="139">
        <f>DATEDIF(D258,K258,"Y")</f>
        <v>121</v>
      </c>
      <c r="M258" s="121" t="str">
        <f t="shared" si="335"/>
        <v>×</v>
      </c>
      <c r="N258" s="87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  <c r="Z258" s="86"/>
      <c r="AA258" s="86"/>
      <c r="AB258" s="86"/>
      <c r="AC258" s="86"/>
      <c r="AD258" s="86"/>
      <c r="AE258" s="86"/>
      <c r="AF258" s="86"/>
      <c r="AG258" s="86"/>
      <c r="AH258" s="86"/>
      <c r="AI258" s="86"/>
      <c r="AJ258" s="86"/>
      <c r="AK258" s="86"/>
      <c r="AL258" s="86"/>
      <c r="AM258" s="86"/>
      <c r="AN258" s="86"/>
      <c r="AO258" s="86"/>
      <c r="AP258" s="86"/>
      <c r="AQ258" s="86"/>
      <c r="AR258" s="86"/>
      <c r="AS258" s="41">
        <f>SUM(N258:AR258)</f>
        <v>0</v>
      </c>
      <c r="AT258" s="36">
        <f t="shared" ref="AT258" si="381">COUNT(N258:AR258)</f>
        <v>0</v>
      </c>
    </row>
    <row r="259" spans="1:46" ht="21" customHeight="1" thickBot="1">
      <c r="A259" s="144"/>
      <c r="B259" s="114"/>
      <c r="C259" s="114"/>
      <c r="D259" s="116"/>
      <c r="E259" s="137"/>
      <c r="F259" s="118"/>
      <c r="G259" s="118"/>
      <c r="H259" s="118"/>
      <c r="I259" s="118"/>
      <c r="J259" s="38" t="s">
        <v>24</v>
      </c>
      <c r="K259" s="140"/>
      <c r="L259" s="141"/>
      <c r="M259" s="142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39" t="str">
        <f t="shared" ref="AS259" si="382">IF(AT258=AT259,"○","×")</f>
        <v>○</v>
      </c>
      <c r="AT259" s="36">
        <f t="shared" ref="AT259" si="383">COUNTIF(N259:AR259,"ａ")+COUNTIF(N259:AR259,"ｂ")+COUNTIF(N259:AR259,"ｃ")</f>
        <v>0</v>
      </c>
    </row>
    <row r="260" spans="1:46" ht="21" customHeight="1">
      <c r="A260" s="143">
        <v>129</v>
      </c>
      <c r="B260" s="145"/>
      <c r="C260" s="145"/>
      <c r="D260" s="146"/>
      <c r="E260" s="137" t="str">
        <f>IF(D260=""," ",DATEDIF(D260,K260,"Y")&amp;"歳"&amp;DATEDIF(D260,K260,"YM")&amp;"カ月")</f>
        <v xml:space="preserve"> </v>
      </c>
      <c r="F260" s="138"/>
      <c r="G260" s="138"/>
      <c r="H260" s="138"/>
      <c r="I260" s="138"/>
      <c r="J260" s="40" t="s">
        <v>8</v>
      </c>
      <c r="K260" s="139">
        <f>DATE($B1,$D1,1)</f>
        <v>44409</v>
      </c>
      <c r="L260" s="139">
        <f>DATEDIF(D260,K260,"Y")</f>
        <v>121</v>
      </c>
      <c r="M260" s="121" t="str">
        <f t="shared" si="335"/>
        <v>×</v>
      </c>
      <c r="N260" s="87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  <c r="Z260" s="86"/>
      <c r="AA260" s="86"/>
      <c r="AB260" s="86"/>
      <c r="AC260" s="86"/>
      <c r="AD260" s="86"/>
      <c r="AE260" s="86"/>
      <c r="AF260" s="86"/>
      <c r="AG260" s="86"/>
      <c r="AH260" s="86"/>
      <c r="AI260" s="86"/>
      <c r="AJ260" s="86"/>
      <c r="AK260" s="86"/>
      <c r="AL260" s="86"/>
      <c r="AM260" s="86"/>
      <c r="AN260" s="86"/>
      <c r="AO260" s="86"/>
      <c r="AP260" s="86"/>
      <c r="AQ260" s="86"/>
      <c r="AR260" s="86"/>
      <c r="AS260" s="41">
        <f>SUM(N260:AR260)</f>
        <v>0</v>
      </c>
      <c r="AT260" s="36">
        <f t="shared" ref="AT260" si="384">COUNT(N260:AR260)</f>
        <v>0</v>
      </c>
    </row>
    <row r="261" spans="1:46" ht="21" customHeight="1" thickBot="1">
      <c r="A261" s="144"/>
      <c r="B261" s="114"/>
      <c r="C261" s="114"/>
      <c r="D261" s="116"/>
      <c r="E261" s="137"/>
      <c r="F261" s="118"/>
      <c r="G261" s="118"/>
      <c r="H261" s="118"/>
      <c r="I261" s="118"/>
      <c r="J261" s="38" t="s">
        <v>24</v>
      </c>
      <c r="K261" s="140"/>
      <c r="L261" s="141"/>
      <c r="M261" s="142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39" t="str">
        <f t="shared" ref="AS261" si="385">IF(AT260=AT261,"○","×")</f>
        <v>○</v>
      </c>
      <c r="AT261" s="36">
        <f t="shared" ref="AT261" si="386">COUNTIF(N261:AR261,"ａ")+COUNTIF(N261:AR261,"ｂ")+COUNTIF(N261:AR261,"ｃ")</f>
        <v>0</v>
      </c>
    </row>
    <row r="262" spans="1:46" ht="21" customHeight="1">
      <c r="A262" s="143">
        <v>130</v>
      </c>
      <c r="B262" s="145"/>
      <c r="C262" s="145"/>
      <c r="D262" s="146"/>
      <c r="E262" s="137" t="str">
        <f>IF(D262=""," ",DATEDIF(D262,K262,"Y")&amp;"歳"&amp;DATEDIF(D262,K262,"YM")&amp;"カ月")</f>
        <v xml:space="preserve"> </v>
      </c>
      <c r="F262" s="138"/>
      <c r="G262" s="138"/>
      <c r="H262" s="138"/>
      <c r="I262" s="138"/>
      <c r="J262" s="40" t="s">
        <v>8</v>
      </c>
      <c r="K262" s="139">
        <f>DATE($B1,$D1,1)</f>
        <v>44409</v>
      </c>
      <c r="L262" s="139">
        <f>DATEDIF(D262,K262,"Y")</f>
        <v>121</v>
      </c>
      <c r="M262" s="121" t="str">
        <f t="shared" si="335"/>
        <v>×</v>
      </c>
      <c r="N262" s="87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  <c r="Z262" s="86"/>
      <c r="AA262" s="86"/>
      <c r="AB262" s="86"/>
      <c r="AC262" s="86"/>
      <c r="AD262" s="86"/>
      <c r="AE262" s="86"/>
      <c r="AF262" s="86"/>
      <c r="AG262" s="86"/>
      <c r="AH262" s="86"/>
      <c r="AI262" s="86"/>
      <c r="AJ262" s="86"/>
      <c r="AK262" s="86"/>
      <c r="AL262" s="86"/>
      <c r="AM262" s="86"/>
      <c r="AN262" s="86"/>
      <c r="AO262" s="86"/>
      <c r="AP262" s="86"/>
      <c r="AQ262" s="86"/>
      <c r="AR262" s="86"/>
      <c r="AS262" s="41">
        <f>SUM(N262:AR262)</f>
        <v>0</v>
      </c>
      <c r="AT262" s="36">
        <f t="shared" ref="AT262" si="387">COUNT(N262:AR262)</f>
        <v>0</v>
      </c>
    </row>
    <row r="263" spans="1:46" ht="21" customHeight="1" thickBot="1">
      <c r="A263" s="144"/>
      <c r="B263" s="114"/>
      <c r="C263" s="114"/>
      <c r="D263" s="116"/>
      <c r="E263" s="137"/>
      <c r="F263" s="118"/>
      <c r="G263" s="118"/>
      <c r="H263" s="118"/>
      <c r="I263" s="118"/>
      <c r="J263" s="38" t="s">
        <v>24</v>
      </c>
      <c r="K263" s="140"/>
      <c r="L263" s="141"/>
      <c r="M263" s="142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39" t="str">
        <f t="shared" ref="AS263" si="388">IF(AT262=AT263,"○","×")</f>
        <v>○</v>
      </c>
      <c r="AT263" s="36">
        <f t="shared" ref="AT263" si="389">COUNTIF(N263:AR263,"ａ")+COUNTIF(N263:AR263,"ｂ")+COUNTIF(N263:AR263,"ｃ")</f>
        <v>0</v>
      </c>
    </row>
    <row r="264" spans="1:46" ht="21" customHeight="1">
      <c r="A264" s="143">
        <v>131</v>
      </c>
      <c r="B264" s="145"/>
      <c r="C264" s="145"/>
      <c r="D264" s="146"/>
      <c r="E264" s="137" t="str">
        <f>IF(D264=""," ",DATEDIF(D264,K264,"Y")&amp;"歳"&amp;DATEDIF(D264,K264,"YM")&amp;"カ月")</f>
        <v xml:space="preserve"> </v>
      </c>
      <c r="F264" s="138"/>
      <c r="G264" s="138"/>
      <c r="H264" s="138"/>
      <c r="I264" s="138"/>
      <c r="J264" s="40" t="s">
        <v>8</v>
      </c>
      <c r="K264" s="139">
        <f>DATE($B1,$D1,1)</f>
        <v>44409</v>
      </c>
      <c r="L264" s="139">
        <f>DATEDIF(D264,K264,"Y")</f>
        <v>121</v>
      </c>
      <c r="M264" s="121" t="str">
        <f t="shared" si="335"/>
        <v>×</v>
      </c>
      <c r="N264" s="87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  <c r="Z264" s="86"/>
      <c r="AA264" s="86"/>
      <c r="AB264" s="86"/>
      <c r="AC264" s="86"/>
      <c r="AD264" s="86"/>
      <c r="AE264" s="86"/>
      <c r="AF264" s="86"/>
      <c r="AG264" s="86"/>
      <c r="AH264" s="86"/>
      <c r="AI264" s="86"/>
      <c r="AJ264" s="86"/>
      <c r="AK264" s="86"/>
      <c r="AL264" s="86"/>
      <c r="AM264" s="86"/>
      <c r="AN264" s="86"/>
      <c r="AO264" s="86"/>
      <c r="AP264" s="86"/>
      <c r="AQ264" s="86"/>
      <c r="AR264" s="86"/>
      <c r="AS264" s="41">
        <f>SUM(N264:AR264)</f>
        <v>0</v>
      </c>
      <c r="AT264" s="36">
        <f t="shared" ref="AT264" si="390">COUNT(N264:AR264)</f>
        <v>0</v>
      </c>
    </row>
    <row r="265" spans="1:46" ht="21" customHeight="1" thickBot="1">
      <c r="A265" s="144"/>
      <c r="B265" s="114"/>
      <c r="C265" s="114"/>
      <c r="D265" s="116"/>
      <c r="E265" s="137"/>
      <c r="F265" s="118"/>
      <c r="G265" s="118"/>
      <c r="H265" s="118"/>
      <c r="I265" s="118"/>
      <c r="J265" s="38" t="s">
        <v>24</v>
      </c>
      <c r="K265" s="140"/>
      <c r="L265" s="141"/>
      <c r="M265" s="142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39" t="str">
        <f t="shared" ref="AS265" si="391">IF(AT264=AT265,"○","×")</f>
        <v>○</v>
      </c>
      <c r="AT265" s="36">
        <f t="shared" ref="AT265" si="392">COUNTIF(N265:AR265,"ａ")+COUNTIF(N265:AR265,"ｂ")+COUNTIF(N265:AR265,"ｃ")</f>
        <v>0</v>
      </c>
    </row>
    <row r="266" spans="1:46" ht="21" customHeight="1">
      <c r="A266" s="143">
        <v>132</v>
      </c>
      <c r="B266" s="145"/>
      <c r="C266" s="145"/>
      <c r="D266" s="146"/>
      <c r="E266" s="137" t="str">
        <f>IF(D266=""," ",DATEDIF(D266,K266,"Y")&amp;"歳"&amp;DATEDIF(D266,K266,"YM")&amp;"カ月")</f>
        <v xml:space="preserve"> </v>
      </c>
      <c r="F266" s="138"/>
      <c r="G266" s="138"/>
      <c r="H266" s="138"/>
      <c r="I266" s="138"/>
      <c r="J266" s="40" t="s">
        <v>8</v>
      </c>
      <c r="K266" s="139">
        <f>DATE($B1,$D1,1)</f>
        <v>44409</v>
      </c>
      <c r="L266" s="139">
        <f>DATEDIF(D266,K266,"Y")</f>
        <v>121</v>
      </c>
      <c r="M266" s="121" t="str">
        <f t="shared" si="335"/>
        <v>×</v>
      </c>
      <c r="N266" s="87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86"/>
      <c r="AA266" s="86"/>
      <c r="AB266" s="86"/>
      <c r="AC266" s="86"/>
      <c r="AD266" s="86"/>
      <c r="AE266" s="86"/>
      <c r="AF266" s="86"/>
      <c r="AG266" s="86"/>
      <c r="AH266" s="86"/>
      <c r="AI266" s="86"/>
      <c r="AJ266" s="86"/>
      <c r="AK266" s="86"/>
      <c r="AL266" s="86"/>
      <c r="AM266" s="86"/>
      <c r="AN266" s="86"/>
      <c r="AO266" s="86"/>
      <c r="AP266" s="86"/>
      <c r="AQ266" s="86"/>
      <c r="AR266" s="86"/>
      <c r="AS266" s="41">
        <f>SUM(N266:AR266)</f>
        <v>0</v>
      </c>
      <c r="AT266" s="36">
        <f t="shared" ref="AT266" si="393">COUNT(N266:AR266)</f>
        <v>0</v>
      </c>
    </row>
    <row r="267" spans="1:46" ht="21" customHeight="1" thickBot="1">
      <c r="A267" s="144"/>
      <c r="B267" s="114"/>
      <c r="C267" s="114"/>
      <c r="D267" s="116"/>
      <c r="E267" s="137"/>
      <c r="F267" s="118"/>
      <c r="G267" s="118"/>
      <c r="H267" s="118"/>
      <c r="I267" s="118"/>
      <c r="J267" s="38" t="s">
        <v>24</v>
      </c>
      <c r="K267" s="140"/>
      <c r="L267" s="141"/>
      <c r="M267" s="142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39" t="str">
        <f t="shared" ref="AS267" si="394">IF(AT266=AT267,"○","×")</f>
        <v>○</v>
      </c>
      <c r="AT267" s="36">
        <f t="shared" ref="AT267" si="395">COUNTIF(N267:AR267,"ａ")+COUNTIF(N267:AR267,"ｂ")+COUNTIF(N267:AR267,"ｃ")</f>
        <v>0</v>
      </c>
    </row>
    <row r="268" spans="1:46" ht="21" customHeight="1">
      <c r="A268" s="143">
        <v>133</v>
      </c>
      <c r="B268" s="145"/>
      <c r="C268" s="145"/>
      <c r="D268" s="146"/>
      <c r="E268" s="137" t="str">
        <f>IF(D268=""," ",DATEDIF(D268,K268,"Y")&amp;"歳"&amp;DATEDIF(D268,K268,"YM")&amp;"カ月")</f>
        <v xml:space="preserve"> </v>
      </c>
      <c r="F268" s="138"/>
      <c r="G268" s="138"/>
      <c r="H268" s="138"/>
      <c r="I268" s="138"/>
      <c r="J268" s="40" t="s">
        <v>8</v>
      </c>
      <c r="K268" s="139">
        <f>DATE($B1,$D1,1)</f>
        <v>44409</v>
      </c>
      <c r="L268" s="139">
        <f>DATEDIF(D268,K268,"Y")</f>
        <v>121</v>
      </c>
      <c r="M268" s="121" t="str">
        <f t="shared" si="335"/>
        <v>×</v>
      </c>
      <c r="N268" s="87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  <c r="Z268" s="86"/>
      <c r="AA268" s="86"/>
      <c r="AB268" s="86"/>
      <c r="AC268" s="86"/>
      <c r="AD268" s="86"/>
      <c r="AE268" s="86"/>
      <c r="AF268" s="86"/>
      <c r="AG268" s="86"/>
      <c r="AH268" s="86"/>
      <c r="AI268" s="86"/>
      <c r="AJ268" s="86"/>
      <c r="AK268" s="86"/>
      <c r="AL268" s="86"/>
      <c r="AM268" s="86"/>
      <c r="AN268" s="86"/>
      <c r="AO268" s="86"/>
      <c r="AP268" s="86"/>
      <c r="AQ268" s="86"/>
      <c r="AR268" s="86"/>
      <c r="AS268" s="41">
        <f>SUM(N268:AR268)</f>
        <v>0</v>
      </c>
      <c r="AT268" s="36">
        <f t="shared" ref="AT268" si="396">COUNT(N268:AR268)</f>
        <v>0</v>
      </c>
    </row>
    <row r="269" spans="1:46" ht="21" customHeight="1" thickBot="1">
      <c r="A269" s="144"/>
      <c r="B269" s="114"/>
      <c r="C269" s="114"/>
      <c r="D269" s="116"/>
      <c r="E269" s="137"/>
      <c r="F269" s="118"/>
      <c r="G269" s="118"/>
      <c r="H269" s="118"/>
      <c r="I269" s="118"/>
      <c r="J269" s="38" t="s">
        <v>24</v>
      </c>
      <c r="K269" s="140"/>
      <c r="L269" s="141"/>
      <c r="M269" s="142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P269" s="90"/>
      <c r="AQ269" s="90"/>
      <c r="AR269" s="90"/>
      <c r="AS269" s="39" t="str">
        <f t="shared" ref="AS269" si="397">IF(AT268=AT269,"○","×")</f>
        <v>○</v>
      </c>
      <c r="AT269" s="36">
        <f t="shared" ref="AT269" si="398">COUNTIF(N269:AR269,"ａ")+COUNTIF(N269:AR269,"ｂ")+COUNTIF(N269:AR269,"ｃ")</f>
        <v>0</v>
      </c>
    </row>
    <row r="270" spans="1:46" ht="21" customHeight="1">
      <c r="A270" s="143">
        <v>134</v>
      </c>
      <c r="B270" s="145"/>
      <c r="C270" s="145"/>
      <c r="D270" s="146"/>
      <c r="E270" s="137" t="str">
        <f>IF(D270=""," ",DATEDIF(D270,K270,"Y")&amp;"歳"&amp;DATEDIF(D270,K270,"YM")&amp;"カ月")</f>
        <v xml:space="preserve"> </v>
      </c>
      <c r="F270" s="138"/>
      <c r="G270" s="138"/>
      <c r="H270" s="138"/>
      <c r="I270" s="138"/>
      <c r="J270" s="40" t="s">
        <v>8</v>
      </c>
      <c r="K270" s="139">
        <f>DATE($B1,$D1,1)</f>
        <v>44409</v>
      </c>
      <c r="L270" s="139">
        <f>DATEDIF(D270,K270,"Y")</f>
        <v>121</v>
      </c>
      <c r="M270" s="121" t="str">
        <f t="shared" si="335"/>
        <v>×</v>
      </c>
      <c r="N270" s="87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86"/>
      <c r="AA270" s="86"/>
      <c r="AB270" s="86"/>
      <c r="AC270" s="86"/>
      <c r="AD270" s="86"/>
      <c r="AE270" s="86"/>
      <c r="AF270" s="86"/>
      <c r="AG270" s="86"/>
      <c r="AH270" s="86"/>
      <c r="AI270" s="86"/>
      <c r="AJ270" s="86"/>
      <c r="AK270" s="86"/>
      <c r="AL270" s="86"/>
      <c r="AM270" s="86"/>
      <c r="AN270" s="86"/>
      <c r="AO270" s="86"/>
      <c r="AP270" s="86"/>
      <c r="AQ270" s="86"/>
      <c r="AR270" s="86"/>
      <c r="AS270" s="41">
        <f>SUM(N270:AR270)</f>
        <v>0</v>
      </c>
      <c r="AT270" s="36">
        <f t="shared" ref="AT270" si="399">COUNT(N270:AR270)</f>
        <v>0</v>
      </c>
    </row>
    <row r="271" spans="1:46" ht="21" customHeight="1" thickBot="1">
      <c r="A271" s="144"/>
      <c r="B271" s="114"/>
      <c r="C271" s="114"/>
      <c r="D271" s="116"/>
      <c r="E271" s="137"/>
      <c r="F271" s="118"/>
      <c r="G271" s="118"/>
      <c r="H271" s="118"/>
      <c r="I271" s="118"/>
      <c r="J271" s="38" t="s">
        <v>24</v>
      </c>
      <c r="K271" s="140"/>
      <c r="L271" s="141"/>
      <c r="M271" s="142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90"/>
      <c r="AQ271" s="90"/>
      <c r="AR271" s="90"/>
      <c r="AS271" s="39" t="str">
        <f t="shared" ref="AS271" si="400">IF(AT270=AT271,"○","×")</f>
        <v>○</v>
      </c>
      <c r="AT271" s="36">
        <f t="shared" ref="AT271" si="401">COUNTIF(N271:AR271,"ａ")+COUNTIF(N271:AR271,"ｂ")+COUNTIF(N271:AR271,"ｃ")</f>
        <v>0</v>
      </c>
    </row>
    <row r="272" spans="1:46" ht="21" customHeight="1">
      <c r="A272" s="143">
        <v>135</v>
      </c>
      <c r="B272" s="145"/>
      <c r="C272" s="145"/>
      <c r="D272" s="146"/>
      <c r="E272" s="137" t="str">
        <f>IF(D272=""," ",DATEDIF(D272,K272,"Y")&amp;"歳"&amp;DATEDIF(D272,K272,"YM")&amp;"カ月")</f>
        <v xml:space="preserve"> </v>
      </c>
      <c r="F272" s="138"/>
      <c r="G272" s="138"/>
      <c r="H272" s="138"/>
      <c r="I272" s="138"/>
      <c r="J272" s="40" t="s">
        <v>8</v>
      </c>
      <c r="K272" s="139">
        <f>DATE($B1,$D1,1)</f>
        <v>44409</v>
      </c>
      <c r="L272" s="139">
        <f>DATEDIF(D272,K272,"Y")</f>
        <v>121</v>
      </c>
      <c r="M272" s="121" t="str">
        <f t="shared" si="335"/>
        <v>×</v>
      </c>
      <c r="N272" s="87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  <c r="Z272" s="86"/>
      <c r="AA272" s="86"/>
      <c r="AB272" s="86"/>
      <c r="AC272" s="86"/>
      <c r="AD272" s="86"/>
      <c r="AE272" s="86"/>
      <c r="AF272" s="86"/>
      <c r="AG272" s="86"/>
      <c r="AH272" s="86"/>
      <c r="AI272" s="86"/>
      <c r="AJ272" s="86"/>
      <c r="AK272" s="86"/>
      <c r="AL272" s="86"/>
      <c r="AM272" s="86"/>
      <c r="AN272" s="86"/>
      <c r="AO272" s="86"/>
      <c r="AP272" s="86"/>
      <c r="AQ272" s="86"/>
      <c r="AR272" s="86"/>
      <c r="AS272" s="41">
        <f>SUM(N272:AR272)</f>
        <v>0</v>
      </c>
      <c r="AT272" s="36">
        <f t="shared" ref="AT272" si="402">COUNT(N272:AR272)</f>
        <v>0</v>
      </c>
    </row>
    <row r="273" spans="1:46" ht="21" customHeight="1" thickBot="1">
      <c r="A273" s="144"/>
      <c r="B273" s="114"/>
      <c r="C273" s="114"/>
      <c r="D273" s="116"/>
      <c r="E273" s="137"/>
      <c r="F273" s="118"/>
      <c r="G273" s="118"/>
      <c r="H273" s="118"/>
      <c r="I273" s="118"/>
      <c r="J273" s="38" t="s">
        <v>24</v>
      </c>
      <c r="K273" s="140"/>
      <c r="L273" s="141"/>
      <c r="M273" s="142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39" t="str">
        <f t="shared" ref="AS273" si="403">IF(AT272=AT273,"○","×")</f>
        <v>○</v>
      </c>
      <c r="AT273" s="36">
        <f t="shared" ref="AT273" si="404">COUNTIF(N273:AR273,"ａ")+COUNTIF(N273:AR273,"ｂ")+COUNTIF(N273:AR273,"ｃ")</f>
        <v>0</v>
      </c>
    </row>
    <row r="274" spans="1:46" ht="21" customHeight="1">
      <c r="A274" s="143">
        <v>136</v>
      </c>
      <c r="B274" s="145"/>
      <c r="C274" s="145"/>
      <c r="D274" s="146"/>
      <c r="E274" s="137" t="str">
        <f>IF(D274=""," ",DATEDIF(D274,K274,"Y")&amp;"歳"&amp;DATEDIF(D274,K274,"YM")&amp;"カ月")</f>
        <v xml:space="preserve"> </v>
      </c>
      <c r="F274" s="138"/>
      <c r="G274" s="138"/>
      <c r="H274" s="138"/>
      <c r="I274" s="138"/>
      <c r="J274" s="40" t="s">
        <v>8</v>
      </c>
      <c r="K274" s="139">
        <f>DATE($B1,$D1,1)</f>
        <v>44409</v>
      </c>
      <c r="L274" s="139">
        <f>DATEDIF(D274,K274,"Y")</f>
        <v>121</v>
      </c>
      <c r="M274" s="121" t="str">
        <f t="shared" si="335"/>
        <v>×</v>
      </c>
      <c r="N274" s="87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  <c r="Z274" s="86"/>
      <c r="AA274" s="86"/>
      <c r="AB274" s="86"/>
      <c r="AC274" s="86"/>
      <c r="AD274" s="86"/>
      <c r="AE274" s="86"/>
      <c r="AF274" s="86"/>
      <c r="AG274" s="86"/>
      <c r="AH274" s="86"/>
      <c r="AI274" s="86"/>
      <c r="AJ274" s="86"/>
      <c r="AK274" s="86"/>
      <c r="AL274" s="86"/>
      <c r="AM274" s="86"/>
      <c r="AN274" s="86"/>
      <c r="AO274" s="86"/>
      <c r="AP274" s="86"/>
      <c r="AQ274" s="86"/>
      <c r="AR274" s="86"/>
      <c r="AS274" s="41">
        <f>SUM(N274:AR274)</f>
        <v>0</v>
      </c>
      <c r="AT274" s="36">
        <f t="shared" ref="AT274" si="405">COUNT(N274:AR274)</f>
        <v>0</v>
      </c>
    </row>
    <row r="275" spans="1:46" ht="21" customHeight="1" thickBot="1">
      <c r="A275" s="144"/>
      <c r="B275" s="114"/>
      <c r="C275" s="114"/>
      <c r="D275" s="116"/>
      <c r="E275" s="137"/>
      <c r="F275" s="118"/>
      <c r="G275" s="118"/>
      <c r="H275" s="118"/>
      <c r="I275" s="118"/>
      <c r="J275" s="38" t="s">
        <v>24</v>
      </c>
      <c r="K275" s="140"/>
      <c r="L275" s="141"/>
      <c r="M275" s="142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39" t="str">
        <f t="shared" ref="AS275" si="406">IF(AT274=AT275,"○","×")</f>
        <v>○</v>
      </c>
      <c r="AT275" s="36">
        <f t="shared" ref="AT275" si="407">COUNTIF(N275:AR275,"ａ")+COUNTIF(N275:AR275,"ｂ")+COUNTIF(N275:AR275,"ｃ")</f>
        <v>0</v>
      </c>
    </row>
    <row r="276" spans="1:46" ht="21" customHeight="1">
      <c r="A276" s="143">
        <v>137</v>
      </c>
      <c r="B276" s="145"/>
      <c r="C276" s="145"/>
      <c r="D276" s="146"/>
      <c r="E276" s="137" t="str">
        <f>IF(D276=""," ",DATEDIF(D276,K276,"Y")&amp;"歳"&amp;DATEDIF(D276,K276,"YM")&amp;"カ月")</f>
        <v xml:space="preserve"> </v>
      </c>
      <c r="F276" s="138"/>
      <c r="G276" s="138"/>
      <c r="H276" s="138"/>
      <c r="I276" s="138"/>
      <c r="J276" s="40" t="s">
        <v>8</v>
      </c>
      <c r="K276" s="139">
        <f>DATE($B1,$D1,1)</f>
        <v>44409</v>
      </c>
      <c r="L276" s="139">
        <f>DATEDIF(D276,K276,"Y")</f>
        <v>121</v>
      </c>
      <c r="M276" s="121" t="str">
        <f t="shared" si="335"/>
        <v>×</v>
      </c>
      <c r="N276" s="87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  <c r="AA276" s="86"/>
      <c r="AB276" s="86"/>
      <c r="AC276" s="86"/>
      <c r="AD276" s="86"/>
      <c r="AE276" s="86"/>
      <c r="AF276" s="86"/>
      <c r="AG276" s="86"/>
      <c r="AH276" s="86"/>
      <c r="AI276" s="86"/>
      <c r="AJ276" s="86"/>
      <c r="AK276" s="86"/>
      <c r="AL276" s="86"/>
      <c r="AM276" s="86"/>
      <c r="AN276" s="86"/>
      <c r="AO276" s="86"/>
      <c r="AP276" s="86"/>
      <c r="AQ276" s="86"/>
      <c r="AR276" s="86"/>
      <c r="AS276" s="41">
        <f>SUM(N276:AR276)</f>
        <v>0</v>
      </c>
      <c r="AT276" s="36">
        <f t="shared" ref="AT276" si="408">COUNT(N276:AR276)</f>
        <v>0</v>
      </c>
    </row>
    <row r="277" spans="1:46" ht="21" customHeight="1" thickBot="1">
      <c r="A277" s="144"/>
      <c r="B277" s="114"/>
      <c r="C277" s="114"/>
      <c r="D277" s="116"/>
      <c r="E277" s="137"/>
      <c r="F277" s="118"/>
      <c r="G277" s="118"/>
      <c r="H277" s="118"/>
      <c r="I277" s="118"/>
      <c r="J277" s="38" t="s">
        <v>24</v>
      </c>
      <c r="K277" s="140"/>
      <c r="L277" s="141"/>
      <c r="M277" s="142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39" t="str">
        <f t="shared" ref="AS277" si="409">IF(AT276=AT277,"○","×")</f>
        <v>○</v>
      </c>
      <c r="AT277" s="36">
        <f t="shared" ref="AT277" si="410">COUNTIF(N277:AR277,"ａ")+COUNTIF(N277:AR277,"ｂ")+COUNTIF(N277:AR277,"ｃ")</f>
        <v>0</v>
      </c>
    </row>
    <row r="278" spans="1:46" ht="21" customHeight="1">
      <c r="A278" s="143">
        <v>138</v>
      </c>
      <c r="B278" s="145"/>
      <c r="C278" s="145"/>
      <c r="D278" s="146"/>
      <c r="E278" s="137" t="str">
        <f>IF(D278=""," ",DATEDIF(D278,K278,"Y")&amp;"歳"&amp;DATEDIF(D278,K278,"YM")&amp;"カ月")</f>
        <v xml:space="preserve"> </v>
      </c>
      <c r="F278" s="138"/>
      <c r="G278" s="138"/>
      <c r="H278" s="138"/>
      <c r="I278" s="138"/>
      <c r="J278" s="40" t="s">
        <v>8</v>
      </c>
      <c r="K278" s="139">
        <f>DATE($B1,$D1,1)</f>
        <v>44409</v>
      </c>
      <c r="L278" s="139">
        <f>DATEDIF(D278,K278,"Y")</f>
        <v>121</v>
      </c>
      <c r="M278" s="121" t="str">
        <f t="shared" si="335"/>
        <v>×</v>
      </c>
      <c r="N278" s="87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  <c r="Z278" s="86"/>
      <c r="AA278" s="86"/>
      <c r="AB278" s="86"/>
      <c r="AC278" s="86"/>
      <c r="AD278" s="86"/>
      <c r="AE278" s="86"/>
      <c r="AF278" s="86"/>
      <c r="AG278" s="86"/>
      <c r="AH278" s="86"/>
      <c r="AI278" s="86"/>
      <c r="AJ278" s="86"/>
      <c r="AK278" s="86"/>
      <c r="AL278" s="86"/>
      <c r="AM278" s="86"/>
      <c r="AN278" s="86"/>
      <c r="AO278" s="86"/>
      <c r="AP278" s="86"/>
      <c r="AQ278" s="86"/>
      <c r="AR278" s="86"/>
      <c r="AS278" s="41">
        <f>SUM(N278:AR278)</f>
        <v>0</v>
      </c>
      <c r="AT278" s="36">
        <f t="shared" ref="AT278" si="411">COUNT(N278:AR278)</f>
        <v>0</v>
      </c>
    </row>
    <row r="279" spans="1:46" ht="21" customHeight="1" thickBot="1">
      <c r="A279" s="144"/>
      <c r="B279" s="114"/>
      <c r="C279" s="114"/>
      <c r="D279" s="116"/>
      <c r="E279" s="137"/>
      <c r="F279" s="118"/>
      <c r="G279" s="118"/>
      <c r="H279" s="118"/>
      <c r="I279" s="118"/>
      <c r="J279" s="38" t="s">
        <v>24</v>
      </c>
      <c r="K279" s="140"/>
      <c r="L279" s="141"/>
      <c r="M279" s="142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39" t="str">
        <f t="shared" ref="AS279" si="412">IF(AT278=AT279,"○","×")</f>
        <v>○</v>
      </c>
      <c r="AT279" s="36">
        <f t="shared" ref="AT279" si="413">COUNTIF(N279:AR279,"ａ")+COUNTIF(N279:AR279,"ｂ")+COUNTIF(N279:AR279,"ｃ")</f>
        <v>0</v>
      </c>
    </row>
    <row r="280" spans="1:46" ht="21" customHeight="1">
      <c r="A280" s="143">
        <v>139</v>
      </c>
      <c r="B280" s="145"/>
      <c r="C280" s="145"/>
      <c r="D280" s="146"/>
      <c r="E280" s="137" t="str">
        <f>IF(D280=""," ",DATEDIF(D280,K280,"Y")&amp;"歳"&amp;DATEDIF(D280,K280,"YM")&amp;"カ月")</f>
        <v xml:space="preserve"> </v>
      </c>
      <c r="F280" s="138"/>
      <c r="G280" s="138"/>
      <c r="H280" s="138"/>
      <c r="I280" s="138"/>
      <c r="J280" s="40" t="s">
        <v>8</v>
      </c>
      <c r="K280" s="139">
        <f>DATE($B1,$D1,1)</f>
        <v>44409</v>
      </c>
      <c r="L280" s="139">
        <f>DATEDIF(D280,K280,"Y")</f>
        <v>121</v>
      </c>
      <c r="M280" s="121" t="str">
        <f t="shared" si="335"/>
        <v>×</v>
      </c>
      <c r="N280" s="87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  <c r="AA280" s="86"/>
      <c r="AB280" s="86"/>
      <c r="AC280" s="86"/>
      <c r="AD280" s="86"/>
      <c r="AE280" s="86"/>
      <c r="AF280" s="86"/>
      <c r="AG280" s="86"/>
      <c r="AH280" s="86"/>
      <c r="AI280" s="86"/>
      <c r="AJ280" s="86"/>
      <c r="AK280" s="86"/>
      <c r="AL280" s="86"/>
      <c r="AM280" s="86"/>
      <c r="AN280" s="86"/>
      <c r="AO280" s="86"/>
      <c r="AP280" s="86"/>
      <c r="AQ280" s="86"/>
      <c r="AR280" s="86"/>
      <c r="AS280" s="41">
        <f>SUM(N280:AR280)</f>
        <v>0</v>
      </c>
      <c r="AT280" s="36">
        <f t="shared" ref="AT280" si="414">COUNT(N280:AR280)</f>
        <v>0</v>
      </c>
    </row>
    <row r="281" spans="1:46" ht="21" customHeight="1" thickBot="1">
      <c r="A281" s="144"/>
      <c r="B281" s="114"/>
      <c r="C281" s="114"/>
      <c r="D281" s="116"/>
      <c r="E281" s="137"/>
      <c r="F281" s="118"/>
      <c r="G281" s="118"/>
      <c r="H281" s="118"/>
      <c r="I281" s="118"/>
      <c r="J281" s="38" t="s">
        <v>24</v>
      </c>
      <c r="K281" s="140"/>
      <c r="L281" s="141"/>
      <c r="M281" s="142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39" t="str">
        <f t="shared" ref="AS281" si="415">IF(AT280=AT281,"○","×")</f>
        <v>○</v>
      </c>
      <c r="AT281" s="36">
        <f t="shared" ref="AT281" si="416">COUNTIF(N281:AR281,"ａ")+COUNTIF(N281:AR281,"ｂ")+COUNTIF(N281:AR281,"ｃ")</f>
        <v>0</v>
      </c>
    </row>
    <row r="282" spans="1:46" ht="21" customHeight="1">
      <c r="A282" s="143">
        <v>140</v>
      </c>
      <c r="B282" s="145"/>
      <c r="C282" s="145"/>
      <c r="D282" s="146"/>
      <c r="E282" s="137" t="str">
        <f>IF(D282=""," ",DATEDIF(D282,K282,"Y")&amp;"歳"&amp;DATEDIF(D282,K282,"YM")&amp;"カ月")</f>
        <v xml:space="preserve"> </v>
      </c>
      <c r="F282" s="138"/>
      <c r="G282" s="138"/>
      <c r="H282" s="138"/>
      <c r="I282" s="138"/>
      <c r="J282" s="40" t="s">
        <v>8</v>
      </c>
      <c r="K282" s="139">
        <f>DATE($B1,$D1,1)</f>
        <v>44409</v>
      </c>
      <c r="L282" s="139">
        <f>DATEDIF(D282,K282,"Y")</f>
        <v>121</v>
      </c>
      <c r="M282" s="121" t="str">
        <f t="shared" si="335"/>
        <v>×</v>
      </c>
      <c r="N282" s="87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  <c r="AA282" s="86"/>
      <c r="AB282" s="86"/>
      <c r="AC282" s="86"/>
      <c r="AD282" s="86"/>
      <c r="AE282" s="86"/>
      <c r="AF282" s="86"/>
      <c r="AG282" s="86"/>
      <c r="AH282" s="86"/>
      <c r="AI282" s="86"/>
      <c r="AJ282" s="86"/>
      <c r="AK282" s="86"/>
      <c r="AL282" s="86"/>
      <c r="AM282" s="86"/>
      <c r="AN282" s="86"/>
      <c r="AO282" s="86"/>
      <c r="AP282" s="86"/>
      <c r="AQ282" s="86"/>
      <c r="AR282" s="86"/>
      <c r="AS282" s="41">
        <f>SUM(N282:AR282)</f>
        <v>0</v>
      </c>
      <c r="AT282" s="36">
        <f t="shared" ref="AT282" si="417">COUNT(N282:AR282)</f>
        <v>0</v>
      </c>
    </row>
    <row r="283" spans="1:46" ht="21" customHeight="1" thickBot="1">
      <c r="A283" s="144"/>
      <c r="B283" s="114"/>
      <c r="C283" s="114"/>
      <c r="D283" s="116"/>
      <c r="E283" s="137"/>
      <c r="F283" s="118"/>
      <c r="G283" s="118"/>
      <c r="H283" s="118"/>
      <c r="I283" s="118"/>
      <c r="J283" s="38" t="s">
        <v>24</v>
      </c>
      <c r="K283" s="140"/>
      <c r="L283" s="141"/>
      <c r="M283" s="142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90"/>
      <c r="AQ283" s="90"/>
      <c r="AR283" s="90"/>
      <c r="AS283" s="39" t="str">
        <f t="shared" ref="AS283" si="418">IF(AT282=AT283,"○","×")</f>
        <v>○</v>
      </c>
      <c r="AT283" s="36">
        <f t="shared" ref="AT283" si="419">COUNTIF(N283:AR283,"ａ")+COUNTIF(N283:AR283,"ｂ")+COUNTIF(N283:AR283,"ｃ")</f>
        <v>0</v>
      </c>
    </row>
    <row r="284" spans="1:46" ht="21" customHeight="1">
      <c r="A284" s="143">
        <v>141</v>
      </c>
      <c r="B284" s="145"/>
      <c r="C284" s="145"/>
      <c r="D284" s="146"/>
      <c r="E284" s="137" t="str">
        <f>IF(D284=""," ",DATEDIF(D284,K284,"Y")&amp;"歳"&amp;DATEDIF(D284,K284,"YM")&amp;"カ月")</f>
        <v xml:space="preserve"> </v>
      </c>
      <c r="F284" s="138"/>
      <c r="G284" s="138"/>
      <c r="H284" s="138"/>
      <c r="I284" s="138"/>
      <c r="J284" s="40" t="s">
        <v>8</v>
      </c>
      <c r="K284" s="139">
        <f>DATE($B1,$D1,1)</f>
        <v>44409</v>
      </c>
      <c r="L284" s="139">
        <f>DATEDIF(D284,K284,"Y")</f>
        <v>121</v>
      </c>
      <c r="M284" s="121" t="str">
        <f t="shared" si="335"/>
        <v>×</v>
      </c>
      <c r="N284" s="87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  <c r="Z284" s="86"/>
      <c r="AA284" s="86"/>
      <c r="AB284" s="86"/>
      <c r="AC284" s="86"/>
      <c r="AD284" s="86"/>
      <c r="AE284" s="86"/>
      <c r="AF284" s="86"/>
      <c r="AG284" s="86"/>
      <c r="AH284" s="86"/>
      <c r="AI284" s="86"/>
      <c r="AJ284" s="86"/>
      <c r="AK284" s="86"/>
      <c r="AL284" s="86"/>
      <c r="AM284" s="86"/>
      <c r="AN284" s="86"/>
      <c r="AO284" s="86"/>
      <c r="AP284" s="86"/>
      <c r="AQ284" s="86"/>
      <c r="AR284" s="86"/>
      <c r="AS284" s="41">
        <f>SUM(N284:AR284)</f>
        <v>0</v>
      </c>
      <c r="AT284" s="36">
        <f t="shared" ref="AT284" si="420">COUNT(N284:AR284)</f>
        <v>0</v>
      </c>
    </row>
    <row r="285" spans="1:46" ht="21" customHeight="1" thickBot="1">
      <c r="A285" s="144"/>
      <c r="B285" s="114"/>
      <c r="C285" s="114"/>
      <c r="D285" s="116"/>
      <c r="E285" s="137"/>
      <c r="F285" s="118"/>
      <c r="G285" s="118"/>
      <c r="H285" s="118"/>
      <c r="I285" s="118"/>
      <c r="J285" s="38" t="s">
        <v>24</v>
      </c>
      <c r="K285" s="140"/>
      <c r="L285" s="141"/>
      <c r="M285" s="142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39" t="str">
        <f t="shared" ref="AS285" si="421">IF(AT284=AT285,"○","×")</f>
        <v>○</v>
      </c>
      <c r="AT285" s="36">
        <f t="shared" ref="AT285" si="422">COUNTIF(N285:AR285,"ａ")+COUNTIF(N285:AR285,"ｂ")+COUNTIF(N285:AR285,"ｃ")</f>
        <v>0</v>
      </c>
    </row>
    <row r="286" spans="1:46" ht="21" customHeight="1">
      <c r="A286" s="143">
        <v>142</v>
      </c>
      <c r="B286" s="145"/>
      <c r="C286" s="145"/>
      <c r="D286" s="146"/>
      <c r="E286" s="137" t="str">
        <f>IF(D286=""," ",DATEDIF(D286,K286,"Y")&amp;"歳"&amp;DATEDIF(D286,K286,"YM")&amp;"カ月")</f>
        <v xml:space="preserve"> </v>
      </c>
      <c r="F286" s="138"/>
      <c r="G286" s="138"/>
      <c r="H286" s="138"/>
      <c r="I286" s="138"/>
      <c r="J286" s="40" t="s">
        <v>8</v>
      </c>
      <c r="K286" s="139">
        <f>DATE($B1,$D1,1)</f>
        <v>44409</v>
      </c>
      <c r="L286" s="139">
        <f>DATEDIF(D286,K286,"Y")</f>
        <v>121</v>
      </c>
      <c r="M286" s="121" t="str">
        <f t="shared" si="335"/>
        <v>×</v>
      </c>
      <c r="N286" s="87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86"/>
      <c r="AA286" s="86"/>
      <c r="AB286" s="86"/>
      <c r="AC286" s="86"/>
      <c r="AD286" s="86"/>
      <c r="AE286" s="86"/>
      <c r="AF286" s="86"/>
      <c r="AG286" s="86"/>
      <c r="AH286" s="86"/>
      <c r="AI286" s="86"/>
      <c r="AJ286" s="86"/>
      <c r="AK286" s="86"/>
      <c r="AL286" s="86"/>
      <c r="AM286" s="86"/>
      <c r="AN286" s="86"/>
      <c r="AO286" s="86"/>
      <c r="AP286" s="86"/>
      <c r="AQ286" s="86"/>
      <c r="AR286" s="86"/>
      <c r="AS286" s="41">
        <f>SUM(N286:AR286)</f>
        <v>0</v>
      </c>
      <c r="AT286" s="36">
        <f t="shared" ref="AT286" si="423">COUNT(N286:AR286)</f>
        <v>0</v>
      </c>
    </row>
    <row r="287" spans="1:46" ht="21" customHeight="1" thickBot="1">
      <c r="A287" s="144"/>
      <c r="B287" s="114"/>
      <c r="C287" s="114"/>
      <c r="D287" s="116"/>
      <c r="E287" s="137"/>
      <c r="F287" s="118"/>
      <c r="G287" s="118"/>
      <c r="H287" s="118"/>
      <c r="I287" s="118"/>
      <c r="J287" s="38" t="s">
        <v>24</v>
      </c>
      <c r="K287" s="140"/>
      <c r="L287" s="141"/>
      <c r="M287" s="142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39" t="str">
        <f t="shared" ref="AS287" si="424">IF(AT286=AT287,"○","×")</f>
        <v>○</v>
      </c>
      <c r="AT287" s="36">
        <f t="shared" ref="AT287" si="425">COUNTIF(N287:AR287,"ａ")+COUNTIF(N287:AR287,"ｂ")+COUNTIF(N287:AR287,"ｃ")</f>
        <v>0</v>
      </c>
    </row>
    <row r="288" spans="1:46" ht="21" customHeight="1">
      <c r="A288" s="143">
        <v>143</v>
      </c>
      <c r="B288" s="145"/>
      <c r="C288" s="145"/>
      <c r="D288" s="146"/>
      <c r="E288" s="137" t="str">
        <f>IF(D288=""," ",DATEDIF(D288,K288,"Y")&amp;"歳"&amp;DATEDIF(D288,K288,"YM")&amp;"カ月")</f>
        <v xml:space="preserve"> </v>
      </c>
      <c r="F288" s="138"/>
      <c r="G288" s="138"/>
      <c r="H288" s="138"/>
      <c r="I288" s="138"/>
      <c r="J288" s="40" t="s">
        <v>8</v>
      </c>
      <c r="K288" s="139">
        <f>DATE($B1,$D1,1)</f>
        <v>44409</v>
      </c>
      <c r="L288" s="139">
        <f>DATEDIF(D288,K288,"Y")</f>
        <v>121</v>
      </c>
      <c r="M288" s="121" t="str">
        <f t="shared" si="335"/>
        <v>×</v>
      </c>
      <c r="N288" s="87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  <c r="Z288" s="86"/>
      <c r="AA288" s="86"/>
      <c r="AB288" s="86"/>
      <c r="AC288" s="86"/>
      <c r="AD288" s="86"/>
      <c r="AE288" s="86"/>
      <c r="AF288" s="86"/>
      <c r="AG288" s="86"/>
      <c r="AH288" s="86"/>
      <c r="AI288" s="86"/>
      <c r="AJ288" s="86"/>
      <c r="AK288" s="86"/>
      <c r="AL288" s="86"/>
      <c r="AM288" s="86"/>
      <c r="AN288" s="86"/>
      <c r="AO288" s="86"/>
      <c r="AP288" s="86"/>
      <c r="AQ288" s="86"/>
      <c r="AR288" s="86"/>
      <c r="AS288" s="41">
        <f>SUM(N288:AR288)</f>
        <v>0</v>
      </c>
      <c r="AT288" s="36">
        <f t="shared" ref="AT288" si="426">COUNT(N288:AR288)</f>
        <v>0</v>
      </c>
    </row>
    <row r="289" spans="1:46" ht="21" customHeight="1" thickBot="1">
      <c r="A289" s="144"/>
      <c r="B289" s="114"/>
      <c r="C289" s="114"/>
      <c r="D289" s="116"/>
      <c r="E289" s="137"/>
      <c r="F289" s="118"/>
      <c r="G289" s="118"/>
      <c r="H289" s="118"/>
      <c r="I289" s="118"/>
      <c r="J289" s="38" t="s">
        <v>24</v>
      </c>
      <c r="K289" s="140"/>
      <c r="L289" s="141"/>
      <c r="M289" s="142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39" t="str">
        <f t="shared" ref="AS289" si="427">IF(AT288=AT289,"○","×")</f>
        <v>○</v>
      </c>
      <c r="AT289" s="36">
        <f t="shared" ref="AT289" si="428">COUNTIF(N289:AR289,"ａ")+COUNTIF(N289:AR289,"ｂ")+COUNTIF(N289:AR289,"ｃ")</f>
        <v>0</v>
      </c>
    </row>
    <row r="290" spans="1:46" ht="21" customHeight="1">
      <c r="A290" s="143">
        <v>144</v>
      </c>
      <c r="B290" s="145"/>
      <c r="C290" s="145"/>
      <c r="D290" s="146"/>
      <c r="E290" s="137" t="str">
        <f>IF(D290=""," ",DATEDIF(D290,K290,"Y")&amp;"歳"&amp;DATEDIF(D290,K290,"YM")&amp;"カ月")</f>
        <v xml:space="preserve"> </v>
      </c>
      <c r="F290" s="138"/>
      <c r="G290" s="138"/>
      <c r="H290" s="138"/>
      <c r="I290" s="138"/>
      <c r="J290" s="40" t="s">
        <v>8</v>
      </c>
      <c r="K290" s="139">
        <f>DATE($B1,$D1,1)</f>
        <v>44409</v>
      </c>
      <c r="L290" s="139">
        <f>DATEDIF(D290,K290,"Y")</f>
        <v>121</v>
      </c>
      <c r="M290" s="121" t="str">
        <f t="shared" si="335"/>
        <v>×</v>
      </c>
      <c r="N290" s="87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86"/>
      <c r="AA290" s="86"/>
      <c r="AB290" s="86"/>
      <c r="AC290" s="86"/>
      <c r="AD290" s="86"/>
      <c r="AE290" s="86"/>
      <c r="AF290" s="86"/>
      <c r="AG290" s="86"/>
      <c r="AH290" s="86"/>
      <c r="AI290" s="86"/>
      <c r="AJ290" s="86"/>
      <c r="AK290" s="86"/>
      <c r="AL290" s="86"/>
      <c r="AM290" s="86"/>
      <c r="AN290" s="86"/>
      <c r="AO290" s="86"/>
      <c r="AP290" s="86"/>
      <c r="AQ290" s="86"/>
      <c r="AR290" s="86"/>
      <c r="AS290" s="41">
        <f>SUM(N290:AR290)</f>
        <v>0</v>
      </c>
      <c r="AT290" s="36">
        <f t="shared" ref="AT290" si="429">COUNT(N290:AR290)</f>
        <v>0</v>
      </c>
    </row>
    <row r="291" spans="1:46" ht="21" customHeight="1" thickBot="1">
      <c r="A291" s="144"/>
      <c r="B291" s="114"/>
      <c r="C291" s="114"/>
      <c r="D291" s="116"/>
      <c r="E291" s="137"/>
      <c r="F291" s="118"/>
      <c r="G291" s="118"/>
      <c r="H291" s="118"/>
      <c r="I291" s="118"/>
      <c r="J291" s="38" t="s">
        <v>24</v>
      </c>
      <c r="K291" s="140"/>
      <c r="L291" s="141"/>
      <c r="M291" s="142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39" t="str">
        <f t="shared" ref="AS291" si="430">IF(AT290=AT291,"○","×")</f>
        <v>○</v>
      </c>
      <c r="AT291" s="36">
        <f t="shared" ref="AT291" si="431">COUNTIF(N291:AR291,"ａ")+COUNTIF(N291:AR291,"ｂ")+COUNTIF(N291:AR291,"ｃ")</f>
        <v>0</v>
      </c>
    </row>
    <row r="292" spans="1:46" ht="21" customHeight="1">
      <c r="A292" s="143">
        <v>145</v>
      </c>
      <c r="B292" s="145"/>
      <c r="C292" s="145"/>
      <c r="D292" s="146"/>
      <c r="E292" s="137" t="str">
        <f>IF(D292=""," ",DATEDIF(D292,K292,"Y")&amp;"歳"&amp;DATEDIF(D292,K292,"YM")&amp;"カ月")</f>
        <v xml:space="preserve"> </v>
      </c>
      <c r="F292" s="138"/>
      <c r="G292" s="138"/>
      <c r="H292" s="138"/>
      <c r="I292" s="138"/>
      <c r="J292" s="40" t="s">
        <v>8</v>
      </c>
      <c r="K292" s="139">
        <f>DATE($B1,$D1,1)</f>
        <v>44409</v>
      </c>
      <c r="L292" s="139">
        <f>DATEDIF(D292,K292,"Y")</f>
        <v>121</v>
      </c>
      <c r="M292" s="121" t="str">
        <f t="shared" ref="M292:M354" si="432">IF(L292=0,"○",IF(L292=1,"△",IF(L292=2,"□",IF(L292=3,"◇","×"))))</f>
        <v>×</v>
      </c>
      <c r="N292" s="87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  <c r="Z292" s="86"/>
      <c r="AA292" s="86"/>
      <c r="AB292" s="86"/>
      <c r="AC292" s="86"/>
      <c r="AD292" s="86"/>
      <c r="AE292" s="86"/>
      <c r="AF292" s="86"/>
      <c r="AG292" s="86"/>
      <c r="AH292" s="86"/>
      <c r="AI292" s="86"/>
      <c r="AJ292" s="86"/>
      <c r="AK292" s="86"/>
      <c r="AL292" s="86"/>
      <c r="AM292" s="86"/>
      <c r="AN292" s="86"/>
      <c r="AO292" s="86"/>
      <c r="AP292" s="86"/>
      <c r="AQ292" s="86"/>
      <c r="AR292" s="86"/>
      <c r="AS292" s="41">
        <f>SUM(N292:AR292)</f>
        <v>0</v>
      </c>
      <c r="AT292" s="36">
        <f t="shared" ref="AT292" si="433">COUNT(N292:AR292)</f>
        <v>0</v>
      </c>
    </row>
    <row r="293" spans="1:46" ht="21" customHeight="1" thickBot="1">
      <c r="A293" s="144"/>
      <c r="B293" s="114"/>
      <c r="C293" s="114"/>
      <c r="D293" s="116"/>
      <c r="E293" s="137"/>
      <c r="F293" s="118"/>
      <c r="G293" s="118"/>
      <c r="H293" s="118"/>
      <c r="I293" s="118"/>
      <c r="J293" s="38" t="s">
        <v>24</v>
      </c>
      <c r="K293" s="140"/>
      <c r="L293" s="141"/>
      <c r="M293" s="142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39" t="str">
        <f t="shared" ref="AS293" si="434">IF(AT292=AT293,"○","×")</f>
        <v>○</v>
      </c>
      <c r="AT293" s="36">
        <f t="shared" ref="AT293" si="435">COUNTIF(N293:AR293,"ａ")+COUNTIF(N293:AR293,"ｂ")+COUNTIF(N293:AR293,"ｃ")</f>
        <v>0</v>
      </c>
    </row>
    <row r="294" spans="1:46" ht="21" customHeight="1">
      <c r="A294" s="143">
        <v>146</v>
      </c>
      <c r="B294" s="145"/>
      <c r="C294" s="145"/>
      <c r="D294" s="146"/>
      <c r="E294" s="137" t="str">
        <f>IF(D294=""," ",DATEDIF(D294,K294,"Y")&amp;"歳"&amp;DATEDIF(D294,K294,"YM")&amp;"カ月")</f>
        <v xml:space="preserve"> </v>
      </c>
      <c r="F294" s="138"/>
      <c r="G294" s="138"/>
      <c r="H294" s="138"/>
      <c r="I294" s="138"/>
      <c r="J294" s="40" t="s">
        <v>8</v>
      </c>
      <c r="K294" s="139">
        <f>DATE($B1,$D1,1)</f>
        <v>44409</v>
      </c>
      <c r="L294" s="139">
        <f>DATEDIF(D294,K294,"Y")</f>
        <v>121</v>
      </c>
      <c r="M294" s="121" t="str">
        <f t="shared" si="432"/>
        <v>×</v>
      </c>
      <c r="N294" s="87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  <c r="AA294" s="86"/>
      <c r="AB294" s="86"/>
      <c r="AC294" s="86"/>
      <c r="AD294" s="86"/>
      <c r="AE294" s="86"/>
      <c r="AF294" s="86"/>
      <c r="AG294" s="86"/>
      <c r="AH294" s="86"/>
      <c r="AI294" s="86"/>
      <c r="AJ294" s="86"/>
      <c r="AK294" s="86"/>
      <c r="AL294" s="86"/>
      <c r="AM294" s="86"/>
      <c r="AN294" s="86"/>
      <c r="AO294" s="86"/>
      <c r="AP294" s="86"/>
      <c r="AQ294" s="86"/>
      <c r="AR294" s="86"/>
      <c r="AS294" s="41">
        <f>SUM(N294:AR294)</f>
        <v>0</v>
      </c>
      <c r="AT294" s="36">
        <f t="shared" ref="AT294" si="436">COUNT(N294:AR294)</f>
        <v>0</v>
      </c>
    </row>
    <row r="295" spans="1:46" ht="21" customHeight="1" thickBot="1">
      <c r="A295" s="144"/>
      <c r="B295" s="114"/>
      <c r="C295" s="114"/>
      <c r="D295" s="116"/>
      <c r="E295" s="137"/>
      <c r="F295" s="118"/>
      <c r="G295" s="118"/>
      <c r="H295" s="118"/>
      <c r="I295" s="118"/>
      <c r="J295" s="38" t="s">
        <v>24</v>
      </c>
      <c r="K295" s="140"/>
      <c r="L295" s="141"/>
      <c r="M295" s="142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39" t="str">
        <f t="shared" ref="AS295" si="437">IF(AT294=AT295,"○","×")</f>
        <v>○</v>
      </c>
      <c r="AT295" s="36">
        <f t="shared" ref="AT295" si="438">COUNTIF(N295:AR295,"ａ")+COUNTIF(N295:AR295,"ｂ")+COUNTIF(N295:AR295,"ｃ")</f>
        <v>0</v>
      </c>
    </row>
    <row r="296" spans="1:46" ht="21" customHeight="1">
      <c r="A296" s="143">
        <v>147</v>
      </c>
      <c r="B296" s="145"/>
      <c r="C296" s="145"/>
      <c r="D296" s="146"/>
      <c r="E296" s="137" t="str">
        <f>IF(D296=""," ",DATEDIF(D296,K296,"Y")&amp;"歳"&amp;DATEDIF(D296,K296,"YM")&amp;"カ月")</f>
        <v xml:space="preserve"> </v>
      </c>
      <c r="F296" s="138"/>
      <c r="G296" s="138"/>
      <c r="H296" s="138"/>
      <c r="I296" s="138"/>
      <c r="J296" s="40" t="s">
        <v>8</v>
      </c>
      <c r="K296" s="139">
        <f>DATE($B1,$D1,1)</f>
        <v>44409</v>
      </c>
      <c r="L296" s="139">
        <f>DATEDIF(D296,K296,"Y")</f>
        <v>121</v>
      </c>
      <c r="M296" s="121" t="str">
        <f t="shared" si="432"/>
        <v>×</v>
      </c>
      <c r="N296" s="87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  <c r="Z296" s="86"/>
      <c r="AA296" s="86"/>
      <c r="AB296" s="86"/>
      <c r="AC296" s="86"/>
      <c r="AD296" s="86"/>
      <c r="AE296" s="86"/>
      <c r="AF296" s="86"/>
      <c r="AG296" s="86"/>
      <c r="AH296" s="86"/>
      <c r="AI296" s="86"/>
      <c r="AJ296" s="86"/>
      <c r="AK296" s="86"/>
      <c r="AL296" s="86"/>
      <c r="AM296" s="86"/>
      <c r="AN296" s="86"/>
      <c r="AO296" s="86"/>
      <c r="AP296" s="86"/>
      <c r="AQ296" s="86"/>
      <c r="AR296" s="86"/>
      <c r="AS296" s="41">
        <f>SUM(N296:AR296)</f>
        <v>0</v>
      </c>
      <c r="AT296" s="36">
        <f t="shared" ref="AT296" si="439">COUNT(N296:AR296)</f>
        <v>0</v>
      </c>
    </row>
    <row r="297" spans="1:46" ht="21" customHeight="1" thickBot="1">
      <c r="A297" s="144"/>
      <c r="B297" s="114"/>
      <c r="C297" s="114"/>
      <c r="D297" s="116"/>
      <c r="E297" s="137"/>
      <c r="F297" s="118"/>
      <c r="G297" s="118"/>
      <c r="H297" s="118"/>
      <c r="I297" s="118"/>
      <c r="J297" s="38" t="s">
        <v>24</v>
      </c>
      <c r="K297" s="140"/>
      <c r="L297" s="141"/>
      <c r="M297" s="142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39" t="str">
        <f t="shared" ref="AS297" si="440">IF(AT296=AT297,"○","×")</f>
        <v>○</v>
      </c>
      <c r="AT297" s="36">
        <f t="shared" ref="AT297" si="441">COUNTIF(N297:AR297,"ａ")+COUNTIF(N297:AR297,"ｂ")+COUNTIF(N297:AR297,"ｃ")</f>
        <v>0</v>
      </c>
    </row>
    <row r="298" spans="1:46" ht="21" customHeight="1">
      <c r="A298" s="143">
        <v>148</v>
      </c>
      <c r="B298" s="145"/>
      <c r="C298" s="145"/>
      <c r="D298" s="146"/>
      <c r="E298" s="137" t="str">
        <f>IF(D298=""," ",DATEDIF(D298,K298,"Y")&amp;"歳"&amp;DATEDIF(D298,K298,"YM")&amp;"カ月")</f>
        <v xml:space="preserve"> </v>
      </c>
      <c r="F298" s="138"/>
      <c r="G298" s="138"/>
      <c r="H298" s="138"/>
      <c r="I298" s="138"/>
      <c r="J298" s="40" t="s">
        <v>8</v>
      </c>
      <c r="K298" s="139">
        <f>DATE($B1,$D1,1)</f>
        <v>44409</v>
      </c>
      <c r="L298" s="139">
        <f>DATEDIF(D298,K298,"Y")</f>
        <v>121</v>
      </c>
      <c r="M298" s="121" t="str">
        <f t="shared" si="432"/>
        <v>×</v>
      </c>
      <c r="N298" s="87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86"/>
      <c r="AA298" s="86"/>
      <c r="AB298" s="86"/>
      <c r="AC298" s="86"/>
      <c r="AD298" s="86"/>
      <c r="AE298" s="86"/>
      <c r="AF298" s="86"/>
      <c r="AG298" s="86"/>
      <c r="AH298" s="86"/>
      <c r="AI298" s="86"/>
      <c r="AJ298" s="86"/>
      <c r="AK298" s="86"/>
      <c r="AL298" s="86"/>
      <c r="AM298" s="86"/>
      <c r="AN298" s="86"/>
      <c r="AO298" s="86"/>
      <c r="AP298" s="86"/>
      <c r="AQ298" s="86"/>
      <c r="AR298" s="86"/>
      <c r="AS298" s="41">
        <f>SUM(N298:AR298)</f>
        <v>0</v>
      </c>
      <c r="AT298" s="36">
        <f t="shared" ref="AT298" si="442">COUNT(N298:AR298)</f>
        <v>0</v>
      </c>
    </row>
    <row r="299" spans="1:46" ht="21" customHeight="1" thickBot="1">
      <c r="A299" s="144"/>
      <c r="B299" s="114"/>
      <c r="C299" s="114"/>
      <c r="D299" s="116"/>
      <c r="E299" s="137"/>
      <c r="F299" s="118"/>
      <c r="G299" s="118"/>
      <c r="H299" s="118"/>
      <c r="I299" s="118"/>
      <c r="J299" s="38" t="s">
        <v>24</v>
      </c>
      <c r="K299" s="140"/>
      <c r="L299" s="141"/>
      <c r="M299" s="142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39" t="str">
        <f t="shared" ref="AS299" si="443">IF(AT298=AT299,"○","×")</f>
        <v>○</v>
      </c>
      <c r="AT299" s="36">
        <f t="shared" ref="AT299" si="444">COUNTIF(N299:AR299,"ａ")+COUNTIF(N299:AR299,"ｂ")+COUNTIF(N299:AR299,"ｃ")</f>
        <v>0</v>
      </c>
    </row>
    <row r="300" spans="1:46" ht="21" customHeight="1">
      <c r="A300" s="143">
        <v>149</v>
      </c>
      <c r="B300" s="145"/>
      <c r="C300" s="145"/>
      <c r="D300" s="146"/>
      <c r="E300" s="137" t="str">
        <f>IF(D300=""," ",DATEDIF(D300,K300,"Y")&amp;"歳"&amp;DATEDIF(D300,K300,"YM")&amp;"カ月")</f>
        <v xml:space="preserve"> </v>
      </c>
      <c r="F300" s="138"/>
      <c r="G300" s="138"/>
      <c r="H300" s="138"/>
      <c r="I300" s="138"/>
      <c r="J300" s="40" t="s">
        <v>8</v>
      </c>
      <c r="K300" s="139">
        <f>DATE($B1,$D1,1)</f>
        <v>44409</v>
      </c>
      <c r="L300" s="139">
        <f>DATEDIF(D300,K300,"Y")</f>
        <v>121</v>
      </c>
      <c r="M300" s="121" t="str">
        <f t="shared" si="432"/>
        <v>×</v>
      </c>
      <c r="N300" s="87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86"/>
      <c r="AA300" s="86"/>
      <c r="AB300" s="86"/>
      <c r="AC300" s="86"/>
      <c r="AD300" s="86"/>
      <c r="AE300" s="86"/>
      <c r="AF300" s="86"/>
      <c r="AG300" s="86"/>
      <c r="AH300" s="86"/>
      <c r="AI300" s="86"/>
      <c r="AJ300" s="86"/>
      <c r="AK300" s="86"/>
      <c r="AL300" s="86"/>
      <c r="AM300" s="86"/>
      <c r="AN300" s="86"/>
      <c r="AO300" s="86"/>
      <c r="AP300" s="86"/>
      <c r="AQ300" s="86"/>
      <c r="AR300" s="86"/>
      <c r="AS300" s="41">
        <f>SUM(N300:AR300)</f>
        <v>0</v>
      </c>
      <c r="AT300" s="36">
        <f t="shared" ref="AT300" si="445">COUNT(N300:AR300)</f>
        <v>0</v>
      </c>
    </row>
    <row r="301" spans="1:46" ht="21" customHeight="1" thickBot="1">
      <c r="A301" s="144"/>
      <c r="B301" s="114"/>
      <c r="C301" s="114"/>
      <c r="D301" s="116"/>
      <c r="E301" s="137"/>
      <c r="F301" s="118"/>
      <c r="G301" s="118"/>
      <c r="H301" s="118"/>
      <c r="I301" s="118"/>
      <c r="J301" s="38" t="s">
        <v>24</v>
      </c>
      <c r="K301" s="140"/>
      <c r="L301" s="141"/>
      <c r="M301" s="142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90"/>
      <c r="AC301" s="90"/>
      <c r="AD301" s="90"/>
      <c r="AE301" s="90"/>
      <c r="AF301" s="90"/>
      <c r="AG301" s="90"/>
      <c r="AH301" s="90"/>
      <c r="AI301" s="90"/>
      <c r="AJ301" s="90"/>
      <c r="AK301" s="90"/>
      <c r="AL301" s="90"/>
      <c r="AM301" s="90"/>
      <c r="AN301" s="90"/>
      <c r="AO301" s="90"/>
      <c r="AP301" s="90"/>
      <c r="AQ301" s="90"/>
      <c r="AR301" s="90"/>
      <c r="AS301" s="39" t="str">
        <f t="shared" ref="AS301" si="446">IF(AT300=AT301,"○","×")</f>
        <v>○</v>
      </c>
      <c r="AT301" s="36">
        <f t="shared" ref="AT301" si="447">COUNTIF(N301:AR301,"ａ")+COUNTIF(N301:AR301,"ｂ")+COUNTIF(N301:AR301,"ｃ")</f>
        <v>0</v>
      </c>
    </row>
    <row r="302" spans="1:46" ht="21" customHeight="1">
      <c r="A302" s="143">
        <v>150</v>
      </c>
      <c r="B302" s="145"/>
      <c r="C302" s="145"/>
      <c r="D302" s="146"/>
      <c r="E302" s="137" t="str">
        <f>IF(D302=""," ",DATEDIF(D302,K302,"Y")&amp;"歳"&amp;DATEDIF(D302,K302,"YM")&amp;"カ月")</f>
        <v xml:space="preserve"> </v>
      </c>
      <c r="F302" s="138"/>
      <c r="G302" s="138"/>
      <c r="H302" s="138"/>
      <c r="I302" s="138"/>
      <c r="J302" s="40" t="s">
        <v>8</v>
      </c>
      <c r="K302" s="139">
        <f>DATE($B1,$D1,1)</f>
        <v>44409</v>
      </c>
      <c r="L302" s="139">
        <f>DATEDIF(D302,K302,"Y")</f>
        <v>121</v>
      </c>
      <c r="M302" s="121" t="str">
        <f t="shared" si="432"/>
        <v>×</v>
      </c>
      <c r="N302" s="87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  <c r="Z302" s="86"/>
      <c r="AA302" s="86"/>
      <c r="AB302" s="86"/>
      <c r="AC302" s="86"/>
      <c r="AD302" s="86"/>
      <c r="AE302" s="86"/>
      <c r="AF302" s="86"/>
      <c r="AG302" s="86"/>
      <c r="AH302" s="86"/>
      <c r="AI302" s="86"/>
      <c r="AJ302" s="86"/>
      <c r="AK302" s="86"/>
      <c r="AL302" s="86"/>
      <c r="AM302" s="86"/>
      <c r="AN302" s="86"/>
      <c r="AO302" s="86"/>
      <c r="AP302" s="86"/>
      <c r="AQ302" s="86"/>
      <c r="AR302" s="86"/>
      <c r="AS302" s="41">
        <f>SUM(N302:AR302)</f>
        <v>0</v>
      </c>
      <c r="AT302" s="36">
        <f t="shared" ref="AT302" si="448">COUNT(N302:AR302)</f>
        <v>0</v>
      </c>
    </row>
    <row r="303" spans="1:46" ht="21" customHeight="1" thickBot="1">
      <c r="A303" s="144"/>
      <c r="B303" s="114"/>
      <c r="C303" s="114"/>
      <c r="D303" s="116"/>
      <c r="E303" s="137"/>
      <c r="F303" s="118"/>
      <c r="G303" s="118"/>
      <c r="H303" s="118"/>
      <c r="I303" s="118"/>
      <c r="J303" s="38" t="s">
        <v>24</v>
      </c>
      <c r="K303" s="140"/>
      <c r="L303" s="141"/>
      <c r="M303" s="142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  <c r="AB303" s="90"/>
      <c r="AC303" s="90"/>
      <c r="AD303" s="90"/>
      <c r="AE303" s="90"/>
      <c r="AF303" s="90"/>
      <c r="AG303" s="90"/>
      <c r="AH303" s="90"/>
      <c r="AI303" s="90"/>
      <c r="AJ303" s="90"/>
      <c r="AK303" s="90"/>
      <c r="AL303" s="90"/>
      <c r="AM303" s="90"/>
      <c r="AN303" s="90"/>
      <c r="AO303" s="90"/>
      <c r="AP303" s="90"/>
      <c r="AQ303" s="90"/>
      <c r="AR303" s="90"/>
      <c r="AS303" s="39" t="str">
        <f t="shared" ref="AS303" si="449">IF(AT302=AT303,"○","×")</f>
        <v>○</v>
      </c>
      <c r="AT303" s="36">
        <f t="shared" ref="AT303" si="450">COUNTIF(N303:AR303,"ａ")+COUNTIF(N303:AR303,"ｂ")+COUNTIF(N303:AR303,"ｃ")</f>
        <v>0</v>
      </c>
    </row>
    <row r="304" spans="1:46" ht="21" customHeight="1">
      <c r="A304" s="143">
        <v>151</v>
      </c>
      <c r="B304" s="145"/>
      <c r="C304" s="145"/>
      <c r="D304" s="146"/>
      <c r="E304" s="137" t="str">
        <f>IF(D304=""," ",DATEDIF(D304,K304,"Y")&amp;"歳"&amp;DATEDIF(D304,K304,"YM")&amp;"カ月")</f>
        <v xml:space="preserve"> </v>
      </c>
      <c r="F304" s="138"/>
      <c r="G304" s="138"/>
      <c r="H304" s="138"/>
      <c r="I304" s="138"/>
      <c r="J304" s="40" t="s">
        <v>8</v>
      </c>
      <c r="K304" s="139">
        <f>DATE($B1,$D1,1)</f>
        <v>44409</v>
      </c>
      <c r="L304" s="139">
        <f>DATEDIF(D304,K304,"Y")</f>
        <v>121</v>
      </c>
      <c r="M304" s="121" t="str">
        <f t="shared" si="432"/>
        <v>×</v>
      </c>
      <c r="N304" s="87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86"/>
      <c r="AA304" s="86"/>
      <c r="AB304" s="86"/>
      <c r="AC304" s="86"/>
      <c r="AD304" s="86"/>
      <c r="AE304" s="86"/>
      <c r="AF304" s="86"/>
      <c r="AG304" s="86"/>
      <c r="AH304" s="86"/>
      <c r="AI304" s="86"/>
      <c r="AJ304" s="86"/>
      <c r="AK304" s="86"/>
      <c r="AL304" s="86"/>
      <c r="AM304" s="86"/>
      <c r="AN304" s="86"/>
      <c r="AO304" s="86"/>
      <c r="AP304" s="86"/>
      <c r="AQ304" s="86"/>
      <c r="AR304" s="86"/>
      <c r="AS304" s="41">
        <f>SUM(N304:AR304)</f>
        <v>0</v>
      </c>
      <c r="AT304" s="36">
        <f t="shared" ref="AT304" si="451">COUNT(N304:AR304)</f>
        <v>0</v>
      </c>
    </row>
    <row r="305" spans="1:46" ht="21" customHeight="1" thickBot="1">
      <c r="A305" s="144"/>
      <c r="B305" s="114"/>
      <c r="C305" s="114"/>
      <c r="D305" s="116"/>
      <c r="E305" s="137"/>
      <c r="F305" s="118"/>
      <c r="G305" s="118"/>
      <c r="H305" s="118"/>
      <c r="I305" s="118"/>
      <c r="J305" s="38" t="s">
        <v>24</v>
      </c>
      <c r="K305" s="140"/>
      <c r="L305" s="141"/>
      <c r="M305" s="142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  <c r="AB305" s="90"/>
      <c r="AC305" s="90"/>
      <c r="AD305" s="90"/>
      <c r="AE305" s="90"/>
      <c r="AF305" s="90"/>
      <c r="AG305" s="90"/>
      <c r="AH305" s="90"/>
      <c r="AI305" s="90"/>
      <c r="AJ305" s="90"/>
      <c r="AK305" s="90"/>
      <c r="AL305" s="90"/>
      <c r="AM305" s="90"/>
      <c r="AN305" s="90"/>
      <c r="AO305" s="90"/>
      <c r="AP305" s="90"/>
      <c r="AQ305" s="90"/>
      <c r="AR305" s="90"/>
      <c r="AS305" s="39" t="str">
        <f t="shared" ref="AS305" si="452">IF(AT304=AT305,"○","×")</f>
        <v>○</v>
      </c>
      <c r="AT305" s="36">
        <f t="shared" ref="AT305" si="453">COUNTIF(N305:AR305,"ａ")+COUNTIF(N305:AR305,"ｂ")+COUNTIF(N305:AR305,"ｃ")</f>
        <v>0</v>
      </c>
    </row>
    <row r="306" spans="1:46" ht="21" customHeight="1">
      <c r="A306" s="143">
        <v>152</v>
      </c>
      <c r="B306" s="145"/>
      <c r="C306" s="145"/>
      <c r="D306" s="146"/>
      <c r="E306" s="137" t="str">
        <f>IF(D306=""," ",DATEDIF(D306,K306,"Y")&amp;"歳"&amp;DATEDIF(D306,K306,"YM")&amp;"カ月")</f>
        <v xml:space="preserve"> </v>
      </c>
      <c r="F306" s="138"/>
      <c r="G306" s="138"/>
      <c r="H306" s="138"/>
      <c r="I306" s="138"/>
      <c r="J306" s="40" t="s">
        <v>8</v>
      </c>
      <c r="K306" s="139">
        <f>DATE($B1,$D1,1)</f>
        <v>44409</v>
      </c>
      <c r="L306" s="139">
        <f>DATEDIF(D306,K306,"Y")</f>
        <v>121</v>
      </c>
      <c r="M306" s="121" t="str">
        <f t="shared" si="432"/>
        <v>×</v>
      </c>
      <c r="N306" s="87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  <c r="Z306" s="86"/>
      <c r="AA306" s="86"/>
      <c r="AB306" s="86"/>
      <c r="AC306" s="86"/>
      <c r="AD306" s="86"/>
      <c r="AE306" s="86"/>
      <c r="AF306" s="86"/>
      <c r="AG306" s="86"/>
      <c r="AH306" s="86"/>
      <c r="AI306" s="86"/>
      <c r="AJ306" s="86"/>
      <c r="AK306" s="86"/>
      <c r="AL306" s="86"/>
      <c r="AM306" s="86"/>
      <c r="AN306" s="86"/>
      <c r="AO306" s="86"/>
      <c r="AP306" s="86"/>
      <c r="AQ306" s="86"/>
      <c r="AR306" s="86"/>
      <c r="AS306" s="41">
        <f>SUM(N306:AR306)</f>
        <v>0</v>
      </c>
      <c r="AT306" s="36">
        <f t="shared" ref="AT306" si="454">COUNT(N306:AR306)</f>
        <v>0</v>
      </c>
    </row>
    <row r="307" spans="1:46" ht="21" customHeight="1" thickBot="1">
      <c r="A307" s="144"/>
      <c r="B307" s="114"/>
      <c r="C307" s="114"/>
      <c r="D307" s="116"/>
      <c r="E307" s="137"/>
      <c r="F307" s="118"/>
      <c r="G307" s="118"/>
      <c r="H307" s="118"/>
      <c r="I307" s="118"/>
      <c r="J307" s="38" t="s">
        <v>24</v>
      </c>
      <c r="K307" s="140"/>
      <c r="L307" s="141"/>
      <c r="M307" s="142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  <c r="AA307" s="90"/>
      <c r="AB307" s="90"/>
      <c r="AC307" s="90"/>
      <c r="AD307" s="90"/>
      <c r="AE307" s="90"/>
      <c r="AF307" s="90"/>
      <c r="AG307" s="90"/>
      <c r="AH307" s="90"/>
      <c r="AI307" s="90"/>
      <c r="AJ307" s="90"/>
      <c r="AK307" s="90"/>
      <c r="AL307" s="90"/>
      <c r="AM307" s="90"/>
      <c r="AN307" s="90"/>
      <c r="AO307" s="90"/>
      <c r="AP307" s="90"/>
      <c r="AQ307" s="90"/>
      <c r="AR307" s="90"/>
      <c r="AS307" s="39" t="str">
        <f t="shared" ref="AS307" si="455">IF(AT306=AT307,"○","×")</f>
        <v>○</v>
      </c>
      <c r="AT307" s="36">
        <f t="shared" ref="AT307" si="456">COUNTIF(N307:AR307,"ａ")+COUNTIF(N307:AR307,"ｂ")+COUNTIF(N307:AR307,"ｃ")</f>
        <v>0</v>
      </c>
    </row>
    <row r="308" spans="1:46" ht="21" customHeight="1">
      <c r="A308" s="143">
        <v>153</v>
      </c>
      <c r="B308" s="145"/>
      <c r="C308" s="145"/>
      <c r="D308" s="146"/>
      <c r="E308" s="137" t="str">
        <f>IF(D308=""," ",DATEDIF(D308,K308,"Y")&amp;"歳"&amp;DATEDIF(D308,K308,"YM")&amp;"カ月")</f>
        <v xml:space="preserve"> </v>
      </c>
      <c r="F308" s="138"/>
      <c r="G308" s="138"/>
      <c r="H308" s="138"/>
      <c r="I308" s="138"/>
      <c r="J308" s="40" t="s">
        <v>8</v>
      </c>
      <c r="K308" s="139">
        <f>DATE($B1,$D1,1)</f>
        <v>44409</v>
      </c>
      <c r="L308" s="139">
        <f>DATEDIF(D308,K308,"Y")</f>
        <v>121</v>
      </c>
      <c r="M308" s="121" t="str">
        <f t="shared" si="432"/>
        <v>×</v>
      </c>
      <c r="N308" s="87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  <c r="Z308" s="86"/>
      <c r="AA308" s="86"/>
      <c r="AB308" s="86"/>
      <c r="AC308" s="86"/>
      <c r="AD308" s="86"/>
      <c r="AE308" s="86"/>
      <c r="AF308" s="86"/>
      <c r="AG308" s="86"/>
      <c r="AH308" s="86"/>
      <c r="AI308" s="86"/>
      <c r="AJ308" s="86"/>
      <c r="AK308" s="86"/>
      <c r="AL308" s="86"/>
      <c r="AM308" s="86"/>
      <c r="AN308" s="86"/>
      <c r="AO308" s="86"/>
      <c r="AP308" s="86"/>
      <c r="AQ308" s="86"/>
      <c r="AR308" s="86"/>
      <c r="AS308" s="41">
        <f>SUM(N308:AR308)</f>
        <v>0</v>
      </c>
      <c r="AT308" s="36">
        <f t="shared" ref="AT308" si="457">COUNT(N308:AR308)</f>
        <v>0</v>
      </c>
    </row>
    <row r="309" spans="1:46" ht="21" customHeight="1" thickBot="1">
      <c r="A309" s="144"/>
      <c r="B309" s="114"/>
      <c r="C309" s="114"/>
      <c r="D309" s="116"/>
      <c r="E309" s="137"/>
      <c r="F309" s="118"/>
      <c r="G309" s="118"/>
      <c r="H309" s="118"/>
      <c r="I309" s="118"/>
      <c r="J309" s="38" t="s">
        <v>24</v>
      </c>
      <c r="K309" s="140"/>
      <c r="L309" s="141"/>
      <c r="M309" s="142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  <c r="AB309" s="90"/>
      <c r="AC309" s="90"/>
      <c r="AD309" s="90"/>
      <c r="AE309" s="90"/>
      <c r="AF309" s="90"/>
      <c r="AG309" s="90"/>
      <c r="AH309" s="90"/>
      <c r="AI309" s="90"/>
      <c r="AJ309" s="90"/>
      <c r="AK309" s="90"/>
      <c r="AL309" s="90"/>
      <c r="AM309" s="90"/>
      <c r="AN309" s="90"/>
      <c r="AO309" s="90"/>
      <c r="AP309" s="90"/>
      <c r="AQ309" s="90"/>
      <c r="AR309" s="90"/>
      <c r="AS309" s="39" t="str">
        <f t="shared" ref="AS309" si="458">IF(AT308=AT309,"○","×")</f>
        <v>○</v>
      </c>
      <c r="AT309" s="36">
        <f t="shared" ref="AT309" si="459">COUNTIF(N309:AR309,"ａ")+COUNTIF(N309:AR309,"ｂ")+COUNTIF(N309:AR309,"ｃ")</f>
        <v>0</v>
      </c>
    </row>
    <row r="310" spans="1:46" ht="21" customHeight="1">
      <c r="A310" s="143">
        <v>154</v>
      </c>
      <c r="B310" s="145"/>
      <c r="C310" s="145"/>
      <c r="D310" s="146"/>
      <c r="E310" s="137" t="str">
        <f>IF(D310=""," ",DATEDIF(D310,K310,"Y")&amp;"歳"&amp;DATEDIF(D310,K310,"YM")&amp;"カ月")</f>
        <v xml:space="preserve"> </v>
      </c>
      <c r="F310" s="138"/>
      <c r="G310" s="138"/>
      <c r="H310" s="138"/>
      <c r="I310" s="138"/>
      <c r="J310" s="40" t="s">
        <v>8</v>
      </c>
      <c r="K310" s="139">
        <f>DATE($B1,$D1,1)</f>
        <v>44409</v>
      </c>
      <c r="L310" s="139">
        <f>DATEDIF(D310,K310,"Y")</f>
        <v>121</v>
      </c>
      <c r="M310" s="121" t="str">
        <f t="shared" si="432"/>
        <v>×</v>
      </c>
      <c r="N310" s="87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  <c r="Z310" s="86"/>
      <c r="AA310" s="86"/>
      <c r="AB310" s="86"/>
      <c r="AC310" s="86"/>
      <c r="AD310" s="86"/>
      <c r="AE310" s="86"/>
      <c r="AF310" s="86"/>
      <c r="AG310" s="86"/>
      <c r="AH310" s="86"/>
      <c r="AI310" s="86"/>
      <c r="AJ310" s="86"/>
      <c r="AK310" s="86"/>
      <c r="AL310" s="86"/>
      <c r="AM310" s="86"/>
      <c r="AN310" s="86"/>
      <c r="AO310" s="86"/>
      <c r="AP310" s="86"/>
      <c r="AQ310" s="86"/>
      <c r="AR310" s="86"/>
      <c r="AS310" s="41">
        <f>SUM(N310:AR310)</f>
        <v>0</v>
      </c>
      <c r="AT310" s="36">
        <f t="shared" ref="AT310" si="460">COUNT(N310:AR310)</f>
        <v>0</v>
      </c>
    </row>
    <row r="311" spans="1:46" ht="21" customHeight="1" thickBot="1">
      <c r="A311" s="144"/>
      <c r="B311" s="114"/>
      <c r="C311" s="114"/>
      <c r="D311" s="116"/>
      <c r="E311" s="137"/>
      <c r="F311" s="118"/>
      <c r="G311" s="118"/>
      <c r="H311" s="118"/>
      <c r="I311" s="118"/>
      <c r="J311" s="38" t="s">
        <v>24</v>
      </c>
      <c r="K311" s="140"/>
      <c r="L311" s="141"/>
      <c r="M311" s="142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90"/>
      <c r="AC311" s="90"/>
      <c r="AD311" s="90"/>
      <c r="AE311" s="90"/>
      <c r="AF311" s="90"/>
      <c r="AG311" s="90"/>
      <c r="AH311" s="90"/>
      <c r="AI311" s="90"/>
      <c r="AJ311" s="90"/>
      <c r="AK311" s="90"/>
      <c r="AL311" s="90"/>
      <c r="AM311" s="90"/>
      <c r="AN311" s="90"/>
      <c r="AO311" s="90"/>
      <c r="AP311" s="90"/>
      <c r="AQ311" s="90"/>
      <c r="AR311" s="90"/>
      <c r="AS311" s="39" t="str">
        <f t="shared" ref="AS311" si="461">IF(AT310=AT311,"○","×")</f>
        <v>○</v>
      </c>
      <c r="AT311" s="36">
        <f t="shared" ref="AT311" si="462">COUNTIF(N311:AR311,"ａ")+COUNTIF(N311:AR311,"ｂ")+COUNTIF(N311:AR311,"ｃ")</f>
        <v>0</v>
      </c>
    </row>
    <row r="312" spans="1:46" ht="21" customHeight="1">
      <c r="A312" s="143">
        <v>155</v>
      </c>
      <c r="B312" s="145"/>
      <c r="C312" s="145"/>
      <c r="D312" s="146"/>
      <c r="E312" s="137" t="str">
        <f>IF(D312=""," ",DATEDIF(D312,K312,"Y")&amp;"歳"&amp;DATEDIF(D312,K312,"YM")&amp;"カ月")</f>
        <v xml:space="preserve"> </v>
      </c>
      <c r="F312" s="138"/>
      <c r="G312" s="138"/>
      <c r="H312" s="138"/>
      <c r="I312" s="138"/>
      <c r="J312" s="40" t="s">
        <v>8</v>
      </c>
      <c r="K312" s="139">
        <f>DATE($B1,$D1,1)</f>
        <v>44409</v>
      </c>
      <c r="L312" s="139">
        <f>DATEDIF(D312,K312,"Y")</f>
        <v>121</v>
      </c>
      <c r="M312" s="121" t="str">
        <f t="shared" si="432"/>
        <v>×</v>
      </c>
      <c r="N312" s="87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86"/>
      <c r="AA312" s="86"/>
      <c r="AB312" s="86"/>
      <c r="AC312" s="86"/>
      <c r="AD312" s="86"/>
      <c r="AE312" s="86"/>
      <c r="AF312" s="86"/>
      <c r="AG312" s="86"/>
      <c r="AH312" s="86"/>
      <c r="AI312" s="86"/>
      <c r="AJ312" s="86"/>
      <c r="AK312" s="86"/>
      <c r="AL312" s="86"/>
      <c r="AM312" s="86"/>
      <c r="AN312" s="86"/>
      <c r="AO312" s="86"/>
      <c r="AP312" s="86"/>
      <c r="AQ312" s="86"/>
      <c r="AR312" s="86"/>
      <c r="AS312" s="41">
        <f>SUM(N312:AR312)</f>
        <v>0</v>
      </c>
      <c r="AT312" s="36">
        <f t="shared" ref="AT312" si="463">COUNT(N312:AR312)</f>
        <v>0</v>
      </c>
    </row>
    <row r="313" spans="1:46" ht="21" customHeight="1" thickBot="1">
      <c r="A313" s="144"/>
      <c r="B313" s="114"/>
      <c r="C313" s="114"/>
      <c r="D313" s="116"/>
      <c r="E313" s="137"/>
      <c r="F313" s="118"/>
      <c r="G313" s="118"/>
      <c r="H313" s="118"/>
      <c r="I313" s="118"/>
      <c r="J313" s="38" t="s">
        <v>24</v>
      </c>
      <c r="K313" s="140"/>
      <c r="L313" s="141"/>
      <c r="M313" s="142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  <c r="AA313" s="90"/>
      <c r="AB313" s="90"/>
      <c r="AC313" s="90"/>
      <c r="AD313" s="90"/>
      <c r="AE313" s="90"/>
      <c r="AF313" s="90"/>
      <c r="AG313" s="90"/>
      <c r="AH313" s="90"/>
      <c r="AI313" s="90"/>
      <c r="AJ313" s="90"/>
      <c r="AK313" s="90"/>
      <c r="AL313" s="90"/>
      <c r="AM313" s="90"/>
      <c r="AN313" s="90"/>
      <c r="AO313" s="90"/>
      <c r="AP313" s="90"/>
      <c r="AQ313" s="90"/>
      <c r="AR313" s="90"/>
      <c r="AS313" s="39" t="str">
        <f t="shared" ref="AS313" si="464">IF(AT312=AT313,"○","×")</f>
        <v>○</v>
      </c>
      <c r="AT313" s="36">
        <f t="shared" ref="AT313" si="465">COUNTIF(N313:AR313,"ａ")+COUNTIF(N313:AR313,"ｂ")+COUNTIF(N313:AR313,"ｃ")</f>
        <v>0</v>
      </c>
    </row>
    <row r="314" spans="1:46" ht="21" customHeight="1">
      <c r="A314" s="143">
        <v>156</v>
      </c>
      <c r="B314" s="145"/>
      <c r="C314" s="145"/>
      <c r="D314" s="146"/>
      <c r="E314" s="137" t="str">
        <f>IF(D314=""," ",DATEDIF(D314,K314,"Y")&amp;"歳"&amp;DATEDIF(D314,K314,"YM")&amp;"カ月")</f>
        <v xml:space="preserve"> </v>
      </c>
      <c r="F314" s="138"/>
      <c r="G314" s="138"/>
      <c r="H314" s="138"/>
      <c r="I314" s="138"/>
      <c r="J314" s="40" t="s">
        <v>8</v>
      </c>
      <c r="K314" s="139">
        <f>DATE($B1,$D1,1)</f>
        <v>44409</v>
      </c>
      <c r="L314" s="139">
        <f>DATEDIF(D314,K314,"Y")</f>
        <v>121</v>
      </c>
      <c r="M314" s="121" t="str">
        <f t="shared" si="432"/>
        <v>×</v>
      </c>
      <c r="N314" s="87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  <c r="Z314" s="86"/>
      <c r="AA314" s="86"/>
      <c r="AB314" s="86"/>
      <c r="AC314" s="86"/>
      <c r="AD314" s="86"/>
      <c r="AE314" s="86"/>
      <c r="AF314" s="86"/>
      <c r="AG314" s="86"/>
      <c r="AH314" s="86"/>
      <c r="AI314" s="86"/>
      <c r="AJ314" s="86"/>
      <c r="AK314" s="86"/>
      <c r="AL314" s="86"/>
      <c r="AM314" s="86"/>
      <c r="AN314" s="86"/>
      <c r="AO314" s="86"/>
      <c r="AP314" s="86"/>
      <c r="AQ314" s="86"/>
      <c r="AR314" s="86"/>
      <c r="AS314" s="41">
        <f>SUM(N314:AR314)</f>
        <v>0</v>
      </c>
      <c r="AT314" s="36">
        <f t="shared" ref="AT314" si="466">COUNT(N314:AR314)</f>
        <v>0</v>
      </c>
    </row>
    <row r="315" spans="1:46" ht="21" customHeight="1" thickBot="1">
      <c r="A315" s="144"/>
      <c r="B315" s="114"/>
      <c r="C315" s="114"/>
      <c r="D315" s="116"/>
      <c r="E315" s="137"/>
      <c r="F315" s="118"/>
      <c r="G315" s="118"/>
      <c r="H315" s="118"/>
      <c r="I315" s="118"/>
      <c r="J315" s="38" t="s">
        <v>24</v>
      </c>
      <c r="K315" s="140"/>
      <c r="L315" s="141"/>
      <c r="M315" s="142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  <c r="AB315" s="90"/>
      <c r="AC315" s="90"/>
      <c r="AD315" s="90"/>
      <c r="AE315" s="90"/>
      <c r="AF315" s="90"/>
      <c r="AG315" s="90"/>
      <c r="AH315" s="90"/>
      <c r="AI315" s="90"/>
      <c r="AJ315" s="90"/>
      <c r="AK315" s="90"/>
      <c r="AL315" s="90"/>
      <c r="AM315" s="90"/>
      <c r="AN315" s="90"/>
      <c r="AO315" s="90"/>
      <c r="AP315" s="90"/>
      <c r="AQ315" s="90"/>
      <c r="AR315" s="90"/>
      <c r="AS315" s="39" t="str">
        <f t="shared" ref="AS315" si="467">IF(AT314=AT315,"○","×")</f>
        <v>○</v>
      </c>
      <c r="AT315" s="36">
        <f t="shared" ref="AT315" si="468">COUNTIF(N315:AR315,"ａ")+COUNTIF(N315:AR315,"ｂ")+COUNTIF(N315:AR315,"ｃ")</f>
        <v>0</v>
      </c>
    </row>
    <row r="316" spans="1:46" ht="21" customHeight="1">
      <c r="A316" s="143">
        <v>157</v>
      </c>
      <c r="B316" s="145"/>
      <c r="C316" s="145"/>
      <c r="D316" s="146"/>
      <c r="E316" s="137" t="str">
        <f>IF(D316=""," ",DATEDIF(D316,K316,"Y")&amp;"歳"&amp;DATEDIF(D316,K316,"YM")&amp;"カ月")</f>
        <v xml:space="preserve"> </v>
      </c>
      <c r="F316" s="138"/>
      <c r="G316" s="138"/>
      <c r="H316" s="138"/>
      <c r="I316" s="138"/>
      <c r="J316" s="40" t="s">
        <v>8</v>
      </c>
      <c r="K316" s="139">
        <f>DATE($B1,$D1,1)</f>
        <v>44409</v>
      </c>
      <c r="L316" s="139">
        <f>DATEDIF(D316,K316,"Y")</f>
        <v>121</v>
      </c>
      <c r="M316" s="121" t="str">
        <f t="shared" si="432"/>
        <v>×</v>
      </c>
      <c r="N316" s="87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  <c r="Z316" s="86"/>
      <c r="AA316" s="86"/>
      <c r="AB316" s="86"/>
      <c r="AC316" s="86"/>
      <c r="AD316" s="86"/>
      <c r="AE316" s="86"/>
      <c r="AF316" s="86"/>
      <c r="AG316" s="86"/>
      <c r="AH316" s="86"/>
      <c r="AI316" s="86"/>
      <c r="AJ316" s="86"/>
      <c r="AK316" s="86"/>
      <c r="AL316" s="86"/>
      <c r="AM316" s="86"/>
      <c r="AN316" s="86"/>
      <c r="AO316" s="86"/>
      <c r="AP316" s="86"/>
      <c r="AQ316" s="86"/>
      <c r="AR316" s="86"/>
      <c r="AS316" s="41">
        <f>SUM(N316:AR316)</f>
        <v>0</v>
      </c>
      <c r="AT316" s="36">
        <f t="shared" ref="AT316" si="469">COUNT(N316:AR316)</f>
        <v>0</v>
      </c>
    </row>
    <row r="317" spans="1:46" ht="21" customHeight="1" thickBot="1">
      <c r="A317" s="144"/>
      <c r="B317" s="114"/>
      <c r="C317" s="114"/>
      <c r="D317" s="116"/>
      <c r="E317" s="137"/>
      <c r="F317" s="118"/>
      <c r="G317" s="118"/>
      <c r="H317" s="118"/>
      <c r="I317" s="118"/>
      <c r="J317" s="38" t="s">
        <v>24</v>
      </c>
      <c r="K317" s="140"/>
      <c r="L317" s="141"/>
      <c r="M317" s="142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  <c r="AA317" s="90"/>
      <c r="AB317" s="90"/>
      <c r="AC317" s="90"/>
      <c r="AD317" s="90"/>
      <c r="AE317" s="90"/>
      <c r="AF317" s="90"/>
      <c r="AG317" s="90"/>
      <c r="AH317" s="90"/>
      <c r="AI317" s="90"/>
      <c r="AJ317" s="90"/>
      <c r="AK317" s="90"/>
      <c r="AL317" s="90"/>
      <c r="AM317" s="90"/>
      <c r="AN317" s="90"/>
      <c r="AO317" s="90"/>
      <c r="AP317" s="90"/>
      <c r="AQ317" s="90"/>
      <c r="AR317" s="90"/>
      <c r="AS317" s="39" t="str">
        <f t="shared" ref="AS317" si="470">IF(AT316=AT317,"○","×")</f>
        <v>○</v>
      </c>
      <c r="AT317" s="36">
        <f t="shared" ref="AT317" si="471">COUNTIF(N317:AR317,"ａ")+COUNTIF(N317:AR317,"ｂ")+COUNTIF(N317:AR317,"ｃ")</f>
        <v>0</v>
      </c>
    </row>
    <row r="318" spans="1:46" ht="21" customHeight="1">
      <c r="A318" s="143">
        <v>158</v>
      </c>
      <c r="B318" s="145"/>
      <c r="C318" s="145"/>
      <c r="D318" s="146"/>
      <c r="E318" s="137" t="str">
        <f>IF(D318=""," ",DATEDIF(D318,K318,"Y")&amp;"歳"&amp;DATEDIF(D318,K318,"YM")&amp;"カ月")</f>
        <v xml:space="preserve"> </v>
      </c>
      <c r="F318" s="138"/>
      <c r="G318" s="138"/>
      <c r="H318" s="138"/>
      <c r="I318" s="138"/>
      <c r="J318" s="40" t="s">
        <v>8</v>
      </c>
      <c r="K318" s="139">
        <f>DATE($B1,$D1,1)</f>
        <v>44409</v>
      </c>
      <c r="L318" s="139">
        <f>DATEDIF(D318,K318,"Y")</f>
        <v>121</v>
      </c>
      <c r="M318" s="121" t="str">
        <f t="shared" si="432"/>
        <v>×</v>
      </c>
      <c r="N318" s="87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  <c r="Z318" s="86"/>
      <c r="AA318" s="86"/>
      <c r="AB318" s="86"/>
      <c r="AC318" s="86"/>
      <c r="AD318" s="86"/>
      <c r="AE318" s="86"/>
      <c r="AF318" s="86"/>
      <c r="AG318" s="86"/>
      <c r="AH318" s="86"/>
      <c r="AI318" s="86"/>
      <c r="AJ318" s="86"/>
      <c r="AK318" s="86"/>
      <c r="AL318" s="86"/>
      <c r="AM318" s="86"/>
      <c r="AN318" s="86"/>
      <c r="AO318" s="86"/>
      <c r="AP318" s="86"/>
      <c r="AQ318" s="86"/>
      <c r="AR318" s="86"/>
      <c r="AS318" s="41">
        <f>SUM(N318:AR318)</f>
        <v>0</v>
      </c>
      <c r="AT318" s="36">
        <f t="shared" ref="AT318" si="472">COUNT(N318:AR318)</f>
        <v>0</v>
      </c>
    </row>
    <row r="319" spans="1:46" ht="21" customHeight="1" thickBot="1">
      <c r="A319" s="144"/>
      <c r="B319" s="114"/>
      <c r="C319" s="114"/>
      <c r="D319" s="116"/>
      <c r="E319" s="137"/>
      <c r="F319" s="118"/>
      <c r="G319" s="118"/>
      <c r="H319" s="118"/>
      <c r="I319" s="118"/>
      <c r="J319" s="38" t="s">
        <v>24</v>
      </c>
      <c r="K319" s="140"/>
      <c r="L319" s="141"/>
      <c r="M319" s="142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  <c r="AB319" s="90"/>
      <c r="AC319" s="90"/>
      <c r="AD319" s="90"/>
      <c r="AE319" s="90"/>
      <c r="AF319" s="90"/>
      <c r="AG319" s="90"/>
      <c r="AH319" s="90"/>
      <c r="AI319" s="90"/>
      <c r="AJ319" s="90"/>
      <c r="AK319" s="90"/>
      <c r="AL319" s="90"/>
      <c r="AM319" s="90"/>
      <c r="AN319" s="90"/>
      <c r="AO319" s="90"/>
      <c r="AP319" s="90"/>
      <c r="AQ319" s="90"/>
      <c r="AR319" s="90"/>
      <c r="AS319" s="39" t="str">
        <f t="shared" ref="AS319" si="473">IF(AT318=AT319,"○","×")</f>
        <v>○</v>
      </c>
      <c r="AT319" s="36">
        <f t="shared" ref="AT319" si="474">COUNTIF(N319:AR319,"ａ")+COUNTIF(N319:AR319,"ｂ")+COUNTIF(N319:AR319,"ｃ")</f>
        <v>0</v>
      </c>
    </row>
    <row r="320" spans="1:46" ht="21" customHeight="1">
      <c r="A320" s="143">
        <v>159</v>
      </c>
      <c r="B320" s="145"/>
      <c r="C320" s="145"/>
      <c r="D320" s="146"/>
      <c r="E320" s="137" t="str">
        <f>IF(D320=""," ",DATEDIF(D320,K320,"Y")&amp;"歳"&amp;DATEDIF(D320,K320,"YM")&amp;"カ月")</f>
        <v xml:space="preserve"> </v>
      </c>
      <c r="F320" s="138"/>
      <c r="G320" s="138"/>
      <c r="H320" s="138"/>
      <c r="I320" s="138"/>
      <c r="J320" s="40" t="s">
        <v>8</v>
      </c>
      <c r="K320" s="139">
        <f>DATE($B1,$D1,1)</f>
        <v>44409</v>
      </c>
      <c r="L320" s="139">
        <f>DATEDIF(D320,K320,"Y")</f>
        <v>121</v>
      </c>
      <c r="M320" s="121" t="str">
        <f t="shared" si="432"/>
        <v>×</v>
      </c>
      <c r="N320" s="87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  <c r="Z320" s="86"/>
      <c r="AA320" s="86"/>
      <c r="AB320" s="86"/>
      <c r="AC320" s="86"/>
      <c r="AD320" s="86"/>
      <c r="AE320" s="86"/>
      <c r="AF320" s="86"/>
      <c r="AG320" s="86"/>
      <c r="AH320" s="86"/>
      <c r="AI320" s="86"/>
      <c r="AJ320" s="86"/>
      <c r="AK320" s="86"/>
      <c r="AL320" s="86"/>
      <c r="AM320" s="86"/>
      <c r="AN320" s="86"/>
      <c r="AO320" s="86"/>
      <c r="AP320" s="86"/>
      <c r="AQ320" s="86"/>
      <c r="AR320" s="86"/>
      <c r="AS320" s="41">
        <f>SUM(N320:AR320)</f>
        <v>0</v>
      </c>
      <c r="AT320" s="36">
        <f t="shared" ref="AT320" si="475">COUNT(N320:AR320)</f>
        <v>0</v>
      </c>
    </row>
    <row r="321" spans="1:46" ht="21" customHeight="1" thickBot="1">
      <c r="A321" s="144"/>
      <c r="B321" s="114"/>
      <c r="C321" s="114"/>
      <c r="D321" s="116"/>
      <c r="E321" s="137"/>
      <c r="F321" s="118"/>
      <c r="G321" s="118"/>
      <c r="H321" s="118"/>
      <c r="I321" s="118"/>
      <c r="J321" s="38" t="s">
        <v>24</v>
      </c>
      <c r="K321" s="140"/>
      <c r="L321" s="141"/>
      <c r="M321" s="142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  <c r="AC321" s="90"/>
      <c r="AD321" s="90"/>
      <c r="AE321" s="90"/>
      <c r="AF321" s="90"/>
      <c r="AG321" s="90"/>
      <c r="AH321" s="90"/>
      <c r="AI321" s="90"/>
      <c r="AJ321" s="90"/>
      <c r="AK321" s="90"/>
      <c r="AL321" s="90"/>
      <c r="AM321" s="90"/>
      <c r="AN321" s="90"/>
      <c r="AO321" s="90"/>
      <c r="AP321" s="90"/>
      <c r="AQ321" s="90"/>
      <c r="AR321" s="90"/>
      <c r="AS321" s="39" t="str">
        <f t="shared" ref="AS321" si="476">IF(AT320=AT321,"○","×")</f>
        <v>○</v>
      </c>
      <c r="AT321" s="36">
        <f t="shared" ref="AT321" si="477">COUNTIF(N321:AR321,"ａ")+COUNTIF(N321:AR321,"ｂ")+COUNTIF(N321:AR321,"ｃ")</f>
        <v>0</v>
      </c>
    </row>
    <row r="322" spans="1:46" ht="21" customHeight="1">
      <c r="A322" s="143">
        <v>160</v>
      </c>
      <c r="B322" s="145"/>
      <c r="C322" s="145"/>
      <c r="D322" s="146"/>
      <c r="E322" s="137" t="str">
        <f>IF(D322=""," ",DATEDIF(D322,K322,"Y")&amp;"歳"&amp;DATEDIF(D322,K322,"YM")&amp;"カ月")</f>
        <v xml:space="preserve"> </v>
      </c>
      <c r="F322" s="138"/>
      <c r="G322" s="138"/>
      <c r="H322" s="138"/>
      <c r="I322" s="138"/>
      <c r="J322" s="40" t="s">
        <v>8</v>
      </c>
      <c r="K322" s="139">
        <f>DATE($B1,$D1,1)</f>
        <v>44409</v>
      </c>
      <c r="L322" s="139">
        <f>DATEDIF(D322,K322,"Y")</f>
        <v>121</v>
      </c>
      <c r="M322" s="121" t="str">
        <f t="shared" si="432"/>
        <v>×</v>
      </c>
      <c r="N322" s="87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  <c r="Z322" s="86"/>
      <c r="AA322" s="86"/>
      <c r="AB322" s="86"/>
      <c r="AC322" s="86"/>
      <c r="AD322" s="86"/>
      <c r="AE322" s="86"/>
      <c r="AF322" s="86"/>
      <c r="AG322" s="86"/>
      <c r="AH322" s="86"/>
      <c r="AI322" s="86"/>
      <c r="AJ322" s="86"/>
      <c r="AK322" s="86"/>
      <c r="AL322" s="86"/>
      <c r="AM322" s="86"/>
      <c r="AN322" s="86"/>
      <c r="AO322" s="86"/>
      <c r="AP322" s="86"/>
      <c r="AQ322" s="86"/>
      <c r="AR322" s="86"/>
      <c r="AS322" s="41">
        <f>SUM(N322:AR322)</f>
        <v>0</v>
      </c>
      <c r="AT322" s="36">
        <f t="shared" ref="AT322" si="478">COUNT(N322:AR322)</f>
        <v>0</v>
      </c>
    </row>
    <row r="323" spans="1:46" ht="21" customHeight="1" thickBot="1">
      <c r="A323" s="144"/>
      <c r="B323" s="114"/>
      <c r="C323" s="114"/>
      <c r="D323" s="116"/>
      <c r="E323" s="137"/>
      <c r="F323" s="118"/>
      <c r="G323" s="118"/>
      <c r="H323" s="118"/>
      <c r="I323" s="118"/>
      <c r="J323" s="38" t="s">
        <v>24</v>
      </c>
      <c r="K323" s="140"/>
      <c r="L323" s="141"/>
      <c r="M323" s="142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  <c r="AC323" s="90"/>
      <c r="AD323" s="90"/>
      <c r="AE323" s="90"/>
      <c r="AF323" s="90"/>
      <c r="AG323" s="90"/>
      <c r="AH323" s="90"/>
      <c r="AI323" s="90"/>
      <c r="AJ323" s="90"/>
      <c r="AK323" s="90"/>
      <c r="AL323" s="90"/>
      <c r="AM323" s="90"/>
      <c r="AN323" s="90"/>
      <c r="AO323" s="90"/>
      <c r="AP323" s="90"/>
      <c r="AQ323" s="90"/>
      <c r="AR323" s="90"/>
      <c r="AS323" s="39" t="str">
        <f t="shared" ref="AS323" si="479">IF(AT322=AT323,"○","×")</f>
        <v>○</v>
      </c>
      <c r="AT323" s="36">
        <f t="shared" ref="AT323" si="480">COUNTIF(N323:AR323,"ａ")+COUNTIF(N323:AR323,"ｂ")+COUNTIF(N323:AR323,"ｃ")</f>
        <v>0</v>
      </c>
    </row>
    <row r="324" spans="1:46" ht="21" customHeight="1">
      <c r="A324" s="143">
        <v>161</v>
      </c>
      <c r="B324" s="145"/>
      <c r="C324" s="145"/>
      <c r="D324" s="146"/>
      <c r="E324" s="137" t="str">
        <f>IF(D324=""," ",DATEDIF(D324,K324,"Y")&amp;"歳"&amp;DATEDIF(D324,K324,"YM")&amp;"カ月")</f>
        <v xml:space="preserve"> </v>
      </c>
      <c r="F324" s="138"/>
      <c r="G324" s="138"/>
      <c r="H324" s="138"/>
      <c r="I324" s="138"/>
      <c r="J324" s="40" t="s">
        <v>8</v>
      </c>
      <c r="K324" s="139">
        <f>DATE($B1,$D1,1)</f>
        <v>44409</v>
      </c>
      <c r="L324" s="139">
        <f>DATEDIF(D324,K324,"Y")</f>
        <v>121</v>
      </c>
      <c r="M324" s="121" t="str">
        <f t="shared" si="432"/>
        <v>×</v>
      </c>
      <c r="N324" s="87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  <c r="Z324" s="86"/>
      <c r="AA324" s="86"/>
      <c r="AB324" s="86"/>
      <c r="AC324" s="86"/>
      <c r="AD324" s="86"/>
      <c r="AE324" s="86"/>
      <c r="AF324" s="86"/>
      <c r="AG324" s="86"/>
      <c r="AH324" s="86"/>
      <c r="AI324" s="86"/>
      <c r="AJ324" s="86"/>
      <c r="AK324" s="86"/>
      <c r="AL324" s="86"/>
      <c r="AM324" s="86"/>
      <c r="AN324" s="86"/>
      <c r="AO324" s="86"/>
      <c r="AP324" s="86"/>
      <c r="AQ324" s="86"/>
      <c r="AR324" s="86"/>
      <c r="AS324" s="41">
        <f>SUM(N324:AR324)</f>
        <v>0</v>
      </c>
      <c r="AT324" s="36">
        <f t="shared" ref="AT324" si="481">COUNT(N324:AR324)</f>
        <v>0</v>
      </c>
    </row>
    <row r="325" spans="1:46" ht="21" customHeight="1" thickBot="1">
      <c r="A325" s="144"/>
      <c r="B325" s="114"/>
      <c r="C325" s="114"/>
      <c r="D325" s="116"/>
      <c r="E325" s="137"/>
      <c r="F325" s="118"/>
      <c r="G325" s="118"/>
      <c r="H325" s="118"/>
      <c r="I325" s="118"/>
      <c r="J325" s="38" t="s">
        <v>24</v>
      </c>
      <c r="K325" s="140"/>
      <c r="L325" s="141"/>
      <c r="M325" s="142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  <c r="AA325" s="90"/>
      <c r="AB325" s="90"/>
      <c r="AC325" s="90"/>
      <c r="AD325" s="90"/>
      <c r="AE325" s="90"/>
      <c r="AF325" s="90"/>
      <c r="AG325" s="90"/>
      <c r="AH325" s="90"/>
      <c r="AI325" s="90"/>
      <c r="AJ325" s="90"/>
      <c r="AK325" s="90"/>
      <c r="AL325" s="90"/>
      <c r="AM325" s="90"/>
      <c r="AN325" s="90"/>
      <c r="AO325" s="90"/>
      <c r="AP325" s="90"/>
      <c r="AQ325" s="90"/>
      <c r="AR325" s="90"/>
      <c r="AS325" s="39" t="str">
        <f t="shared" ref="AS325" si="482">IF(AT324=AT325,"○","×")</f>
        <v>○</v>
      </c>
      <c r="AT325" s="36">
        <f t="shared" ref="AT325" si="483">COUNTIF(N325:AR325,"ａ")+COUNTIF(N325:AR325,"ｂ")+COUNTIF(N325:AR325,"ｃ")</f>
        <v>0</v>
      </c>
    </row>
    <row r="326" spans="1:46" ht="21" customHeight="1">
      <c r="A326" s="143">
        <v>162</v>
      </c>
      <c r="B326" s="145"/>
      <c r="C326" s="145"/>
      <c r="D326" s="146"/>
      <c r="E326" s="137" t="str">
        <f>IF(D326=""," ",DATEDIF(D326,K326,"Y")&amp;"歳"&amp;DATEDIF(D326,K326,"YM")&amp;"カ月")</f>
        <v xml:space="preserve"> </v>
      </c>
      <c r="F326" s="138"/>
      <c r="G326" s="138"/>
      <c r="H326" s="138"/>
      <c r="I326" s="138"/>
      <c r="J326" s="40" t="s">
        <v>8</v>
      </c>
      <c r="K326" s="139">
        <f>DATE($B1,$D1,1)</f>
        <v>44409</v>
      </c>
      <c r="L326" s="139">
        <f>DATEDIF(D326,K326,"Y")</f>
        <v>121</v>
      </c>
      <c r="M326" s="121" t="str">
        <f t="shared" si="432"/>
        <v>×</v>
      </c>
      <c r="N326" s="87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  <c r="Z326" s="86"/>
      <c r="AA326" s="86"/>
      <c r="AB326" s="86"/>
      <c r="AC326" s="86"/>
      <c r="AD326" s="86"/>
      <c r="AE326" s="86"/>
      <c r="AF326" s="86"/>
      <c r="AG326" s="86"/>
      <c r="AH326" s="86"/>
      <c r="AI326" s="86"/>
      <c r="AJ326" s="86"/>
      <c r="AK326" s="86"/>
      <c r="AL326" s="86"/>
      <c r="AM326" s="86"/>
      <c r="AN326" s="86"/>
      <c r="AO326" s="86"/>
      <c r="AP326" s="86"/>
      <c r="AQ326" s="86"/>
      <c r="AR326" s="86"/>
      <c r="AS326" s="41">
        <f>SUM(N326:AR326)</f>
        <v>0</v>
      </c>
      <c r="AT326" s="36">
        <f t="shared" ref="AT326" si="484">COUNT(N326:AR326)</f>
        <v>0</v>
      </c>
    </row>
    <row r="327" spans="1:46" ht="21" customHeight="1" thickBot="1">
      <c r="A327" s="144"/>
      <c r="B327" s="114"/>
      <c r="C327" s="114"/>
      <c r="D327" s="116"/>
      <c r="E327" s="137"/>
      <c r="F327" s="118"/>
      <c r="G327" s="118"/>
      <c r="H327" s="118"/>
      <c r="I327" s="118"/>
      <c r="J327" s="38" t="s">
        <v>24</v>
      </c>
      <c r="K327" s="140"/>
      <c r="L327" s="141"/>
      <c r="M327" s="142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  <c r="AC327" s="90"/>
      <c r="AD327" s="90"/>
      <c r="AE327" s="90"/>
      <c r="AF327" s="90"/>
      <c r="AG327" s="90"/>
      <c r="AH327" s="90"/>
      <c r="AI327" s="90"/>
      <c r="AJ327" s="90"/>
      <c r="AK327" s="90"/>
      <c r="AL327" s="90"/>
      <c r="AM327" s="90"/>
      <c r="AN327" s="90"/>
      <c r="AO327" s="90"/>
      <c r="AP327" s="90"/>
      <c r="AQ327" s="90"/>
      <c r="AR327" s="90"/>
      <c r="AS327" s="39" t="str">
        <f t="shared" ref="AS327" si="485">IF(AT326=AT327,"○","×")</f>
        <v>○</v>
      </c>
      <c r="AT327" s="36">
        <f t="shared" ref="AT327" si="486">COUNTIF(N327:AR327,"ａ")+COUNTIF(N327:AR327,"ｂ")+COUNTIF(N327:AR327,"ｃ")</f>
        <v>0</v>
      </c>
    </row>
    <row r="328" spans="1:46" ht="21" customHeight="1">
      <c r="A328" s="143">
        <v>163</v>
      </c>
      <c r="B328" s="145"/>
      <c r="C328" s="145"/>
      <c r="D328" s="146"/>
      <c r="E328" s="137" t="str">
        <f>IF(D328=""," ",DATEDIF(D328,K328,"Y")&amp;"歳"&amp;DATEDIF(D328,K328,"YM")&amp;"カ月")</f>
        <v xml:space="preserve"> </v>
      </c>
      <c r="F328" s="138"/>
      <c r="G328" s="138"/>
      <c r="H328" s="138"/>
      <c r="I328" s="138"/>
      <c r="J328" s="40" t="s">
        <v>8</v>
      </c>
      <c r="K328" s="139">
        <f>DATE($B1,$D1,1)</f>
        <v>44409</v>
      </c>
      <c r="L328" s="139">
        <f>DATEDIF(D328,K328,"Y")</f>
        <v>121</v>
      </c>
      <c r="M328" s="121" t="str">
        <f t="shared" si="432"/>
        <v>×</v>
      </c>
      <c r="N328" s="87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  <c r="Z328" s="86"/>
      <c r="AA328" s="86"/>
      <c r="AB328" s="86"/>
      <c r="AC328" s="86"/>
      <c r="AD328" s="86"/>
      <c r="AE328" s="86"/>
      <c r="AF328" s="86"/>
      <c r="AG328" s="86"/>
      <c r="AH328" s="86"/>
      <c r="AI328" s="86"/>
      <c r="AJ328" s="86"/>
      <c r="AK328" s="86"/>
      <c r="AL328" s="86"/>
      <c r="AM328" s="86"/>
      <c r="AN328" s="86"/>
      <c r="AO328" s="86"/>
      <c r="AP328" s="86"/>
      <c r="AQ328" s="86"/>
      <c r="AR328" s="86"/>
      <c r="AS328" s="41">
        <f>SUM(N328:AR328)</f>
        <v>0</v>
      </c>
      <c r="AT328" s="36">
        <f t="shared" ref="AT328" si="487">COUNT(N328:AR328)</f>
        <v>0</v>
      </c>
    </row>
    <row r="329" spans="1:46" ht="21" customHeight="1" thickBot="1">
      <c r="A329" s="144"/>
      <c r="B329" s="114"/>
      <c r="C329" s="114"/>
      <c r="D329" s="116"/>
      <c r="E329" s="137"/>
      <c r="F329" s="118"/>
      <c r="G329" s="118"/>
      <c r="H329" s="118"/>
      <c r="I329" s="118"/>
      <c r="J329" s="38" t="s">
        <v>24</v>
      </c>
      <c r="K329" s="140"/>
      <c r="L329" s="141"/>
      <c r="M329" s="142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  <c r="AA329" s="90"/>
      <c r="AB329" s="90"/>
      <c r="AC329" s="90"/>
      <c r="AD329" s="90"/>
      <c r="AE329" s="90"/>
      <c r="AF329" s="90"/>
      <c r="AG329" s="90"/>
      <c r="AH329" s="90"/>
      <c r="AI329" s="90"/>
      <c r="AJ329" s="90"/>
      <c r="AK329" s="90"/>
      <c r="AL329" s="90"/>
      <c r="AM329" s="90"/>
      <c r="AN329" s="90"/>
      <c r="AO329" s="90"/>
      <c r="AP329" s="90"/>
      <c r="AQ329" s="90"/>
      <c r="AR329" s="90"/>
      <c r="AS329" s="39" t="str">
        <f t="shared" ref="AS329" si="488">IF(AT328=AT329,"○","×")</f>
        <v>○</v>
      </c>
      <c r="AT329" s="36">
        <f t="shared" ref="AT329" si="489">COUNTIF(N329:AR329,"ａ")+COUNTIF(N329:AR329,"ｂ")+COUNTIF(N329:AR329,"ｃ")</f>
        <v>0</v>
      </c>
    </row>
    <row r="330" spans="1:46" ht="21" customHeight="1">
      <c r="A330" s="143">
        <v>164</v>
      </c>
      <c r="B330" s="145"/>
      <c r="C330" s="145"/>
      <c r="D330" s="146"/>
      <c r="E330" s="137" t="str">
        <f>IF(D330=""," ",DATEDIF(D330,K330,"Y")&amp;"歳"&amp;DATEDIF(D330,K330,"YM")&amp;"カ月")</f>
        <v xml:space="preserve"> </v>
      </c>
      <c r="F330" s="138"/>
      <c r="G330" s="138"/>
      <c r="H330" s="138"/>
      <c r="I330" s="138"/>
      <c r="J330" s="40" t="s">
        <v>8</v>
      </c>
      <c r="K330" s="139">
        <f>DATE($B1,$D1,1)</f>
        <v>44409</v>
      </c>
      <c r="L330" s="139">
        <f>DATEDIF(D330,K330,"Y")</f>
        <v>121</v>
      </c>
      <c r="M330" s="121" t="str">
        <f t="shared" si="432"/>
        <v>×</v>
      </c>
      <c r="N330" s="87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  <c r="Z330" s="86"/>
      <c r="AA330" s="86"/>
      <c r="AB330" s="86"/>
      <c r="AC330" s="86"/>
      <c r="AD330" s="86"/>
      <c r="AE330" s="86"/>
      <c r="AF330" s="86"/>
      <c r="AG330" s="86"/>
      <c r="AH330" s="86"/>
      <c r="AI330" s="86"/>
      <c r="AJ330" s="86"/>
      <c r="AK330" s="86"/>
      <c r="AL330" s="86"/>
      <c r="AM330" s="86"/>
      <c r="AN330" s="86"/>
      <c r="AO330" s="86"/>
      <c r="AP330" s="86"/>
      <c r="AQ330" s="86"/>
      <c r="AR330" s="86"/>
      <c r="AS330" s="41">
        <f>SUM(N330:AR330)</f>
        <v>0</v>
      </c>
      <c r="AT330" s="36">
        <f t="shared" ref="AT330" si="490">COUNT(N330:AR330)</f>
        <v>0</v>
      </c>
    </row>
    <row r="331" spans="1:46" ht="21" customHeight="1" thickBot="1">
      <c r="A331" s="144"/>
      <c r="B331" s="114"/>
      <c r="C331" s="114"/>
      <c r="D331" s="116"/>
      <c r="E331" s="137"/>
      <c r="F331" s="118"/>
      <c r="G331" s="118"/>
      <c r="H331" s="118"/>
      <c r="I331" s="118"/>
      <c r="J331" s="38" t="s">
        <v>24</v>
      </c>
      <c r="K331" s="140"/>
      <c r="L331" s="141"/>
      <c r="M331" s="142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  <c r="AA331" s="90"/>
      <c r="AB331" s="90"/>
      <c r="AC331" s="90"/>
      <c r="AD331" s="90"/>
      <c r="AE331" s="90"/>
      <c r="AF331" s="90"/>
      <c r="AG331" s="90"/>
      <c r="AH331" s="90"/>
      <c r="AI331" s="90"/>
      <c r="AJ331" s="90"/>
      <c r="AK331" s="90"/>
      <c r="AL331" s="90"/>
      <c r="AM331" s="90"/>
      <c r="AN331" s="90"/>
      <c r="AO331" s="90"/>
      <c r="AP331" s="90"/>
      <c r="AQ331" s="90"/>
      <c r="AR331" s="90"/>
      <c r="AS331" s="39" t="str">
        <f t="shared" ref="AS331" si="491">IF(AT330=AT331,"○","×")</f>
        <v>○</v>
      </c>
      <c r="AT331" s="36">
        <f t="shared" ref="AT331" si="492">COUNTIF(N331:AR331,"ａ")+COUNTIF(N331:AR331,"ｂ")+COUNTIF(N331:AR331,"ｃ")</f>
        <v>0</v>
      </c>
    </row>
    <row r="332" spans="1:46" ht="21" customHeight="1">
      <c r="A332" s="143">
        <v>165</v>
      </c>
      <c r="B332" s="145"/>
      <c r="C332" s="145"/>
      <c r="D332" s="146"/>
      <c r="E332" s="137" t="str">
        <f>IF(D332=""," ",DATEDIF(D332,K332,"Y")&amp;"歳"&amp;DATEDIF(D332,K332,"YM")&amp;"カ月")</f>
        <v xml:space="preserve"> </v>
      </c>
      <c r="F332" s="138"/>
      <c r="G332" s="138"/>
      <c r="H332" s="138"/>
      <c r="I332" s="138"/>
      <c r="J332" s="40" t="s">
        <v>8</v>
      </c>
      <c r="K332" s="139">
        <f>DATE($B1,$D1,1)</f>
        <v>44409</v>
      </c>
      <c r="L332" s="139">
        <f>DATEDIF(D332,K332,"Y")</f>
        <v>121</v>
      </c>
      <c r="M332" s="121" t="str">
        <f t="shared" si="432"/>
        <v>×</v>
      </c>
      <c r="N332" s="87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86"/>
      <c r="AA332" s="86"/>
      <c r="AB332" s="86"/>
      <c r="AC332" s="86"/>
      <c r="AD332" s="86"/>
      <c r="AE332" s="86"/>
      <c r="AF332" s="86"/>
      <c r="AG332" s="86"/>
      <c r="AH332" s="86"/>
      <c r="AI332" s="86"/>
      <c r="AJ332" s="86"/>
      <c r="AK332" s="86"/>
      <c r="AL332" s="86"/>
      <c r="AM332" s="86"/>
      <c r="AN332" s="86"/>
      <c r="AO332" s="86"/>
      <c r="AP332" s="86"/>
      <c r="AQ332" s="86"/>
      <c r="AR332" s="86"/>
      <c r="AS332" s="41">
        <f>SUM(N332:AR332)</f>
        <v>0</v>
      </c>
      <c r="AT332" s="36">
        <f t="shared" ref="AT332" si="493">COUNT(N332:AR332)</f>
        <v>0</v>
      </c>
    </row>
    <row r="333" spans="1:46" ht="21" customHeight="1" thickBot="1">
      <c r="A333" s="144"/>
      <c r="B333" s="114"/>
      <c r="C333" s="114"/>
      <c r="D333" s="116"/>
      <c r="E333" s="137"/>
      <c r="F333" s="118"/>
      <c r="G333" s="118"/>
      <c r="H333" s="118"/>
      <c r="I333" s="118"/>
      <c r="J333" s="38" t="s">
        <v>24</v>
      </c>
      <c r="K333" s="140"/>
      <c r="L333" s="141"/>
      <c r="M333" s="142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  <c r="AB333" s="90"/>
      <c r="AC333" s="90"/>
      <c r="AD333" s="90"/>
      <c r="AE333" s="90"/>
      <c r="AF333" s="90"/>
      <c r="AG333" s="90"/>
      <c r="AH333" s="90"/>
      <c r="AI333" s="90"/>
      <c r="AJ333" s="90"/>
      <c r="AK333" s="90"/>
      <c r="AL333" s="90"/>
      <c r="AM333" s="90"/>
      <c r="AN333" s="90"/>
      <c r="AO333" s="90"/>
      <c r="AP333" s="90"/>
      <c r="AQ333" s="90"/>
      <c r="AR333" s="90"/>
      <c r="AS333" s="39" t="str">
        <f t="shared" ref="AS333" si="494">IF(AT332=AT333,"○","×")</f>
        <v>○</v>
      </c>
      <c r="AT333" s="36">
        <f t="shared" ref="AT333" si="495">COUNTIF(N333:AR333,"ａ")+COUNTIF(N333:AR333,"ｂ")+COUNTIF(N333:AR333,"ｃ")</f>
        <v>0</v>
      </c>
    </row>
    <row r="334" spans="1:46" ht="21" customHeight="1">
      <c r="A334" s="143">
        <v>166</v>
      </c>
      <c r="B334" s="145"/>
      <c r="C334" s="145"/>
      <c r="D334" s="146"/>
      <c r="E334" s="137" t="str">
        <f>IF(D334=""," ",DATEDIF(D334,K334,"Y")&amp;"歳"&amp;DATEDIF(D334,K334,"YM")&amp;"カ月")</f>
        <v xml:space="preserve"> </v>
      </c>
      <c r="F334" s="138"/>
      <c r="G334" s="138"/>
      <c r="H334" s="138"/>
      <c r="I334" s="138"/>
      <c r="J334" s="40" t="s">
        <v>8</v>
      </c>
      <c r="K334" s="139">
        <f>DATE($B1,$D1,1)</f>
        <v>44409</v>
      </c>
      <c r="L334" s="139">
        <f>DATEDIF(D334,K334,"Y")</f>
        <v>121</v>
      </c>
      <c r="M334" s="121" t="str">
        <f t="shared" si="432"/>
        <v>×</v>
      </c>
      <c r="N334" s="87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  <c r="AA334" s="86"/>
      <c r="AB334" s="86"/>
      <c r="AC334" s="86"/>
      <c r="AD334" s="86"/>
      <c r="AE334" s="86"/>
      <c r="AF334" s="86"/>
      <c r="AG334" s="86"/>
      <c r="AH334" s="86"/>
      <c r="AI334" s="86"/>
      <c r="AJ334" s="86"/>
      <c r="AK334" s="86"/>
      <c r="AL334" s="86"/>
      <c r="AM334" s="86"/>
      <c r="AN334" s="86"/>
      <c r="AO334" s="86"/>
      <c r="AP334" s="86"/>
      <c r="AQ334" s="86"/>
      <c r="AR334" s="86"/>
      <c r="AS334" s="41">
        <f>SUM(N334:AR334)</f>
        <v>0</v>
      </c>
      <c r="AT334" s="36">
        <f t="shared" ref="AT334" si="496">COUNT(N334:AR334)</f>
        <v>0</v>
      </c>
    </row>
    <row r="335" spans="1:46" ht="21" customHeight="1" thickBot="1">
      <c r="A335" s="144"/>
      <c r="B335" s="114"/>
      <c r="C335" s="114"/>
      <c r="D335" s="116"/>
      <c r="E335" s="137"/>
      <c r="F335" s="118"/>
      <c r="G335" s="118"/>
      <c r="H335" s="118"/>
      <c r="I335" s="118"/>
      <c r="J335" s="38" t="s">
        <v>24</v>
      </c>
      <c r="K335" s="140"/>
      <c r="L335" s="141"/>
      <c r="M335" s="142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90"/>
      <c r="AC335" s="90"/>
      <c r="AD335" s="90"/>
      <c r="AE335" s="90"/>
      <c r="AF335" s="90"/>
      <c r="AG335" s="90"/>
      <c r="AH335" s="90"/>
      <c r="AI335" s="90"/>
      <c r="AJ335" s="90"/>
      <c r="AK335" s="90"/>
      <c r="AL335" s="90"/>
      <c r="AM335" s="90"/>
      <c r="AN335" s="90"/>
      <c r="AO335" s="90"/>
      <c r="AP335" s="90"/>
      <c r="AQ335" s="90"/>
      <c r="AR335" s="90"/>
      <c r="AS335" s="39" t="str">
        <f t="shared" ref="AS335" si="497">IF(AT334=AT335,"○","×")</f>
        <v>○</v>
      </c>
      <c r="AT335" s="36">
        <f t="shared" ref="AT335" si="498">COUNTIF(N335:AR335,"ａ")+COUNTIF(N335:AR335,"ｂ")+COUNTIF(N335:AR335,"ｃ")</f>
        <v>0</v>
      </c>
    </row>
    <row r="336" spans="1:46" ht="21" customHeight="1">
      <c r="A336" s="143">
        <v>167</v>
      </c>
      <c r="B336" s="145"/>
      <c r="C336" s="145"/>
      <c r="D336" s="146"/>
      <c r="E336" s="137" t="str">
        <f>IF(D336=""," ",DATEDIF(D336,K336,"Y")&amp;"歳"&amp;DATEDIF(D336,K336,"YM")&amp;"カ月")</f>
        <v xml:space="preserve"> </v>
      </c>
      <c r="F336" s="138"/>
      <c r="G336" s="138"/>
      <c r="H336" s="138"/>
      <c r="I336" s="138"/>
      <c r="J336" s="40" t="s">
        <v>8</v>
      </c>
      <c r="K336" s="139">
        <f>DATE($B1,$D1,1)</f>
        <v>44409</v>
      </c>
      <c r="L336" s="139">
        <f>DATEDIF(D336,K336,"Y")</f>
        <v>121</v>
      </c>
      <c r="M336" s="121" t="str">
        <f t="shared" si="432"/>
        <v>×</v>
      </c>
      <c r="N336" s="87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  <c r="AA336" s="86"/>
      <c r="AB336" s="86"/>
      <c r="AC336" s="86"/>
      <c r="AD336" s="86"/>
      <c r="AE336" s="86"/>
      <c r="AF336" s="86"/>
      <c r="AG336" s="86"/>
      <c r="AH336" s="86"/>
      <c r="AI336" s="86"/>
      <c r="AJ336" s="86"/>
      <c r="AK336" s="86"/>
      <c r="AL336" s="86"/>
      <c r="AM336" s="86"/>
      <c r="AN336" s="86"/>
      <c r="AO336" s="86"/>
      <c r="AP336" s="86"/>
      <c r="AQ336" s="86"/>
      <c r="AR336" s="86"/>
      <c r="AS336" s="41">
        <f>SUM(N336:AR336)</f>
        <v>0</v>
      </c>
      <c r="AT336" s="36">
        <f t="shared" ref="AT336" si="499">COUNT(N336:AR336)</f>
        <v>0</v>
      </c>
    </row>
    <row r="337" spans="1:46" ht="21" customHeight="1" thickBot="1">
      <c r="A337" s="144"/>
      <c r="B337" s="114"/>
      <c r="C337" s="114"/>
      <c r="D337" s="116"/>
      <c r="E337" s="137"/>
      <c r="F337" s="118"/>
      <c r="G337" s="118"/>
      <c r="H337" s="118"/>
      <c r="I337" s="118"/>
      <c r="J337" s="38" t="s">
        <v>24</v>
      </c>
      <c r="K337" s="140"/>
      <c r="L337" s="141"/>
      <c r="M337" s="142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  <c r="AA337" s="90"/>
      <c r="AB337" s="90"/>
      <c r="AC337" s="90"/>
      <c r="AD337" s="90"/>
      <c r="AE337" s="90"/>
      <c r="AF337" s="90"/>
      <c r="AG337" s="90"/>
      <c r="AH337" s="90"/>
      <c r="AI337" s="90"/>
      <c r="AJ337" s="90"/>
      <c r="AK337" s="90"/>
      <c r="AL337" s="90"/>
      <c r="AM337" s="90"/>
      <c r="AN337" s="90"/>
      <c r="AO337" s="90"/>
      <c r="AP337" s="90"/>
      <c r="AQ337" s="90"/>
      <c r="AR337" s="90"/>
      <c r="AS337" s="39" t="str">
        <f t="shared" ref="AS337" si="500">IF(AT336=AT337,"○","×")</f>
        <v>○</v>
      </c>
      <c r="AT337" s="36">
        <f t="shared" ref="AT337" si="501">COUNTIF(N337:AR337,"ａ")+COUNTIF(N337:AR337,"ｂ")+COUNTIF(N337:AR337,"ｃ")</f>
        <v>0</v>
      </c>
    </row>
    <row r="338" spans="1:46" ht="21" customHeight="1">
      <c r="A338" s="143">
        <v>168</v>
      </c>
      <c r="B338" s="145"/>
      <c r="C338" s="145"/>
      <c r="D338" s="146"/>
      <c r="E338" s="137" t="str">
        <f>IF(D338=""," ",DATEDIF(D338,K338,"Y")&amp;"歳"&amp;DATEDIF(D338,K338,"YM")&amp;"カ月")</f>
        <v xml:space="preserve"> </v>
      </c>
      <c r="F338" s="138"/>
      <c r="G338" s="138"/>
      <c r="H338" s="138"/>
      <c r="I338" s="138"/>
      <c r="J338" s="40" t="s">
        <v>8</v>
      </c>
      <c r="K338" s="139">
        <f>DATE($B1,$D1,1)</f>
        <v>44409</v>
      </c>
      <c r="L338" s="139">
        <f>DATEDIF(D338,K338,"Y")</f>
        <v>121</v>
      </c>
      <c r="M338" s="121" t="str">
        <f t="shared" si="432"/>
        <v>×</v>
      </c>
      <c r="N338" s="87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  <c r="AA338" s="86"/>
      <c r="AB338" s="86"/>
      <c r="AC338" s="86"/>
      <c r="AD338" s="86"/>
      <c r="AE338" s="86"/>
      <c r="AF338" s="86"/>
      <c r="AG338" s="86"/>
      <c r="AH338" s="86"/>
      <c r="AI338" s="86"/>
      <c r="AJ338" s="86"/>
      <c r="AK338" s="86"/>
      <c r="AL338" s="86"/>
      <c r="AM338" s="86"/>
      <c r="AN338" s="86"/>
      <c r="AO338" s="86"/>
      <c r="AP338" s="86"/>
      <c r="AQ338" s="86"/>
      <c r="AR338" s="86"/>
      <c r="AS338" s="41">
        <f>SUM(N338:AR338)</f>
        <v>0</v>
      </c>
      <c r="AT338" s="36">
        <f t="shared" ref="AT338" si="502">COUNT(N338:AR338)</f>
        <v>0</v>
      </c>
    </row>
    <row r="339" spans="1:46" ht="21" customHeight="1" thickBot="1">
      <c r="A339" s="144"/>
      <c r="B339" s="114"/>
      <c r="C339" s="114"/>
      <c r="D339" s="116"/>
      <c r="E339" s="137"/>
      <c r="F339" s="118"/>
      <c r="G339" s="118"/>
      <c r="H339" s="118"/>
      <c r="I339" s="118"/>
      <c r="J339" s="38" t="s">
        <v>24</v>
      </c>
      <c r="K339" s="140"/>
      <c r="L339" s="141"/>
      <c r="M339" s="142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  <c r="AA339" s="90"/>
      <c r="AB339" s="90"/>
      <c r="AC339" s="90"/>
      <c r="AD339" s="90"/>
      <c r="AE339" s="90"/>
      <c r="AF339" s="90"/>
      <c r="AG339" s="90"/>
      <c r="AH339" s="90"/>
      <c r="AI339" s="90"/>
      <c r="AJ339" s="90"/>
      <c r="AK339" s="90"/>
      <c r="AL339" s="90"/>
      <c r="AM339" s="90"/>
      <c r="AN339" s="90"/>
      <c r="AO339" s="90"/>
      <c r="AP339" s="90"/>
      <c r="AQ339" s="90"/>
      <c r="AR339" s="90"/>
      <c r="AS339" s="39" t="str">
        <f t="shared" ref="AS339" si="503">IF(AT338=AT339,"○","×")</f>
        <v>○</v>
      </c>
      <c r="AT339" s="36">
        <f t="shared" ref="AT339" si="504">COUNTIF(N339:AR339,"ａ")+COUNTIF(N339:AR339,"ｂ")+COUNTIF(N339:AR339,"ｃ")</f>
        <v>0</v>
      </c>
    </row>
    <row r="340" spans="1:46" ht="21" customHeight="1">
      <c r="A340" s="143">
        <v>169</v>
      </c>
      <c r="B340" s="145"/>
      <c r="C340" s="145"/>
      <c r="D340" s="146"/>
      <c r="E340" s="137" t="str">
        <f>IF(D340=""," ",DATEDIF(D340,K340,"Y")&amp;"歳"&amp;DATEDIF(D340,K340,"YM")&amp;"カ月")</f>
        <v xml:space="preserve"> </v>
      </c>
      <c r="F340" s="138"/>
      <c r="G340" s="138"/>
      <c r="H340" s="138"/>
      <c r="I340" s="138"/>
      <c r="J340" s="40" t="s">
        <v>8</v>
      </c>
      <c r="K340" s="139">
        <f>DATE($B1,$D1,1)</f>
        <v>44409</v>
      </c>
      <c r="L340" s="139">
        <f>DATEDIF(D340,K340,"Y")</f>
        <v>121</v>
      </c>
      <c r="M340" s="121" t="str">
        <f t="shared" si="432"/>
        <v>×</v>
      </c>
      <c r="N340" s="87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  <c r="AA340" s="86"/>
      <c r="AB340" s="86"/>
      <c r="AC340" s="86"/>
      <c r="AD340" s="86"/>
      <c r="AE340" s="86"/>
      <c r="AF340" s="86"/>
      <c r="AG340" s="86"/>
      <c r="AH340" s="86"/>
      <c r="AI340" s="86"/>
      <c r="AJ340" s="86"/>
      <c r="AK340" s="86"/>
      <c r="AL340" s="86"/>
      <c r="AM340" s="86"/>
      <c r="AN340" s="86"/>
      <c r="AO340" s="86"/>
      <c r="AP340" s="86"/>
      <c r="AQ340" s="86"/>
      <c r="AR340" s="86"/>
      <c r="AS340" s="41">
        <f>SUM(N340:AR340)</f>
        <v>0</v>
      </c>
      <c r="AT340" s="36">
        <f t="shared" ref="AT340" si="505">COUNT(N340:AR340)</f>
        <v>0</v>
      </c>
    </row>
    <row r="341" spans="1:46" ht="21" customHeight="1" thickBot="1">
      <c r="A341" s="144"/>
      <c r="B341" s="114"/>
      <c r="C341" s="114"/>
      <c r="D341" s="116"/>
      <c r="E341" s="137"/>
      <c r="F341" s="118"/>
      <c r="G341" s="118"/>
      <c r="H341" s="118"/>
      <c r="I341" s="118"/>
      <c r="J341" s="38" t="s">
        <v>24</v>
      </c>
      <c r="K341" s="140"/>
      <c r="L341" s="141"/>
      <c r="M341" s="142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  <c r="AB341" s="90"/>
      <c r="AC341" s="90"/>
      <c r="AD341" s="90"/>
      <c r="AE341" s="90"/>
      <c r="AF341" s="90"/>
      <c r="AG341" s="90"/>
      <c r="AH341" s="90"/>
      <c r="AI341" s="90"/>
      <c r="AJ341" s="90"/>
      <c r="AK341" s="90"/>
      <c r="AL341" s="90"/>
      <c r="AM341" s="90"/>
      <c r="AN341" s="90"/>
      <c r="AO341" s="90"/>
      <c r="AP341" s="90"/>
      <c r="AQ341" s="90"/>
      <c r="AR341" s="90"/>
      <c r="AS341" s="39" t="str">
        <f t="shared" ref="AS341" si="506">IF(AT340=AT341,"○","×")</f>
        <v>○</v>
      </c>
      <c r="AT341" s="36">
        <f t="shared" ref="AT341" si="507">COUNTIF(N341:AR341,"ａ")+COUNTIF(N341:AR341,"ｂ")+COUNTIF(N341:AR341,"ｃ")</f>
        <v>0</v>
      </c>
    </row>
    <row r="342" spans="1:46" ht="21" customHeight="1">
      <c r="A342" s="143">
        <v>170</v>
      </c>
      <c r="B342" s="145"/>
      <c r="C342" s="145"/>
      <c r="D342" s="146"/>
      <c r="E342" s="137" t="str">
        <f>IF(D342=""," ",DATEDIF(D342,K342,"Y")&amp;"歳"&amp;DATEDIF(D342,K342,"YM")&amp;"カ月")</f>
        <v xml:space="preserve"> </v>
      </c>
      <c r="F342" s="138"/>
      <c r="G342" s="138"/>
      <c r="H342" s="138"/>
      <c r="I342" s="138"/>
      <c r="J342" s="40" t="s">
        <v>8</v>
      </c>
      <c r="K342" s="139">
        <f>DATE($B1,$D1,1)</f>
        <v>44409</v>
      </c>
      <c r="L342" s="139">
        <f>DATEDIF(D342,K342,"Y")</f>
        <v>121</v>
      </c>
      <c r="M342" s="121" t="str">
        <f t="shared" si="432"/>
        <v>×</v>
      </c>
      <c r="N342" s="87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  <c r="AA342" s="86"/>
      <c r="AB342" s="86"/>
      <c r="AC342" s="86"/>
      <c r="AD342" s="86"/>
      <c r="AE342" s="86"/>
      <c r="AF342" s="86"/>
      <c r="AG342" s="86"/>
      <c r="AH342" s="86"/>
      <c r="AI342" s="86"/>
      <c r="AJ342" s="86"/>
      <c r="AK342" s="86"/>
      <c r="AL342" s="86"/>
      <c r="AM342" s="86"/>
      <c r="AN342" s="86"/>
      <c r="AO342" s="86"/>
      <c r="AP342" s="86"/>
      <c r="AQ342" s="86"/>
      <c r="AR342" s="86"/>
      <c r="AS342" s="41">
        <f>SUM(N342:AR342)</f>
        <v>0</v>
      </c>
      <c r="AT342" s="36">
        <f t="shared" ref="AT342" si="508">COUNT(N342:AR342)</f>
        <v>0</v>
      </c>
    </row>
    <row r="343" spans="1:46" ht="21" customHeight="1" thickBot="1">
      <c r="A343" s="144"/>
      <c r="B343" s="114"/>
      <c r="C343" s="114"/>
      <c r="D343" s="116"/>
      <c r="E343" s="137"/>
      <c r="F343" s="118"/>
      <c r="G343" s="118"/>
      <c r="H343" s="118"/>
      <c r="I343" s="118"/>
      <c r="J343" s="38" t="s">
        <v>24</v>
      </c>
      <c r="K343" s="140"/>
      <c r="L343" s="141"/>
      <c r="M343" s="142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  <c r="AA343" s="90"/>
      <c r="AB343" s="90"/>
      <c r="AC343" s="90"/>
      <c r="AD343" s="90"/>
      <c r="AE343" s="90"/>
      <c r="AF343" s="90"/>
      <c r="AG343" s="90"/>
      <c r="AH343" s="90"/>
      <c r="AI343" s="90"/>
      <c r="AJ343" s="90"/>
      <c r="AK343" s="90"/>
      <c r="AL343" s="90"/>
      <c r="AM343" s="90"/>
      <c r="AN343" s="90"/>
      <c r="AO343" s="90"/>
      <c r="AP343" s="90"/>
      <c r="AQ343" s="90"/>
      <c r="AR343" s="90"/>
      <c r="AS343" s="39" t="str">
        <f t="shared" ref="AS343" si="509">IF(AT342=AT343,"○","×")</f>
        <v>○</v>
      </c>
      <c r="AT343" s="36">
        <f t="shared" ref="AT343" si="510">COUNTIF(N343:AR343,"ａ")+COUNTIF(N343:AR343,"ｂ")+COUNTIF(N343:AR343,"ｃ")</f>
        <v>0</v>
      </c>
    </row>
    <row r="344" spans="1:46" ht="21" customHeight="1">
      <c r="A344" s="143">
        <v>171</v>
      </c>
      <c r="B344" s="145"/>
      <c r="C344" s="145"/>
      <c r="D344" s="146"/>
      <c r="E344" s="137" t="str">
        <f>IF(D344=""," ",DATEDIF(D344,K344,"Y")&amp;"歳"&amp;DATEDIF(D344,K344,"YM")&amp;"カ月")</f>
        <v xml:space="preserve"> </v>
      </c>
      <c r="F344" s="138"/>
      <c r="G344" s="138"/>
      <c r="H344" s="138"/>
      <c r="I344" s="138"/>
      <c r="J344" s="40" t="s">
        <v>8</v>
      </c>
      <c r="K344" s="139">
        <f>DATE($B1,$D1,1)</f>
        <v>44409</v>
      </c>
      <c r="L344" s="139">
        <f>DATEDIF(D344,K344,"Y")</f>
        <v>121</v>
      </c>
      <c r="M344" s="121" t="str">
        <f t="shared" si="432"/>
        <v>×</v>
      </c>
      <c r="N344" s="87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  <c r="Z344" s="86"/>
      <c r="AA344" s="86"/>
      <c r="AB344" s="86"/>
      <c r="AC344" s="86"/>
      <c r="AD344" s="86"/>
      <c r="AE344" s="86"/>
      <c r="AF344" s="86"/>
      <c r="AG344" s="86"/>
      <c r="AH344" s="86"/>
      <c r="AI344" s="86"/>
      <c r="AJ344" s="86"/>
      <c r="AK344" s="86"/>
      <c r="AL344" s="86"/>
      <c r="AM344" s="86"/>
      <c r="AN344" s="86"/>
      <c r="AO344" s="86"/>
      <c r="AP344" s="86"/>
      <c r="AQ344" s="86"/>
      <c r="AR344" s="86"/>
      <c r="AS344" s="41">
        <f>SUM(N344:AR344)</f>
        <v>0</v>
      </c>
      <c r="AT344" s="36">
        <f t="shared" ref="AT344" si="511">COUNT(N344:AR344)</f>
        <v>0</v>
      </c>
    </row>
    <row r="345" spans="1:46" ht="21" customHeight="1" thickBot="1">
      <c r="A345" s="144"/>
      <c r="B345" s="114"/>
      <c r="C345" s="114"/>
      <c r="D345" s="116"/>
      <c r="E345" s="137"/>
      <c r="F345" s="118"/>
      <c r="G345" s="118"/>
      <c r="H345" s="118"/>
      <c r="I345" s="118"/>
      <c r="J345" s="38" t="s">
        <v>24</v>
      </c>
      <c r="K345" s="140"/>
      <c r="L345" s="141"/>
      <c r="M345" s="142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  <c r="AA345" s="90"/>
      <c r="AB345" s="90"/>
      <c r="AC345" s="90"/>
      <c r="AD345" s="90"/>
      <c r="AE345" s="90"/>
      <c r="AF345" s="90"/>
      <c r="AG345" s="90"/>
      <c r="AH345" s="90"/>
      <c r="AI345" s="90"/>
      <c r="AJ345" s="90"/>
      <c r="AK345" s="90"/>
      <c r="AL345" s="90"/>
      <c r="AM345" s="90"/>
      <c r="AN345" s="90"/>
      <c r="AO345" s="90"/>
      <c r="AP345" s="90"/>
      <c r="AQ345" s="90"/>
      <c r="AR345" s="90"/>
      <c r="AS345" s="39" t="str">
        <f t="shared" ref="AS345" si="512">IF(AT344=AT345,"○","×")</f>
        <v>○</v>
      </c>
      <c r="AT345" s="36">
        <f t="shared" ref="AT345" si="513">COUNTIF(N345:AR345,"ａ")+COUNTIF(N345:AR345,"ｂ")+COUNTIF(N345:AR345,"ｃ")</f>
        <v>0</v>
      </c>
    </row>
    <row r="346" spans="1:46" ht="21" customHeight="1">
      <c r="A346" s="143">
        <v>172</v>
      </c>
      <c r="B346" s="145"/>
      <c r="C346" s="145"/>
      <c r="D346" s="146"/>
      <c r="E346" s="137" t="str">
        <f>IF(D346=""," ",DATEDIF(D346,K346,"Y")&amp;"歳"&amp;DATEDIF(D346,K346,"YM")&amp;"カ月")</f>
        <v xml:space="preserve"> </v>
      </c>
      <c r="F346" s="138"/>
      <c r="G346" s="138"/>
      <c r="H346" s="138"/>
      <c r="I346" s="138"/>
      <c r="J346" s="40" t="s">
        <v>8</v>
      </c>
      <c r="K346" s="139">
        <f>DATE($B1,$D1,1)</f>
        <v>44409</v>
      </c>
      <c r="L346" s="139">
        <f>DATEDIF(D346,K346,"Y")</f>
        <v>121</v>
      </c>
      <c r="M346" s="121" t="str">
        <f t="shared" si="432"/>
        <v>×</v>
      </c>
      <c r="N346" s="87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  <c r="AA346" s="86"/>
      <c r="AB346" s="86"/>
      <c r="AC346" s="86"/>
      <c r="AD346" s="86"/>
      <c r="AE346" s="86"/>
      <c r="AF346" s="86"/>
      <c r="AG346" s="86"/>
      <c r="AH346" s="86"/>
      <c r="AI346" s="86"/>
      <c r="AJ346" s="86"/>
      <c r="AK346" s="86"/>
      <c r="AL346" s="86"/>
      <c r="AM346" s="86"/>
      <c r="AN346" s="86"/>
      <c r="AO346" s="86"/>
      <c r="AP346" s="86"/>
      <c r="AQ346" s="86"/>
      <c r="AR346" s="86"/>
      <c r="AS346" s="41">
        <f>SUM(N346:AR346)</f>
        <v>0</v>
      </c>
      <c r="AT346" s="36">
        <f t="shared" ref="AT346" si="514">COUNT(N346:AR346)</f>
        <v>0</v>
      </c>
    </row>
    <row r="347" spans="1:46" ht="21" customHeight="1" thickBot="1">
      <c r="A347" s="144"/>
      <c r="B347" s="114"/>
      <c r="C347" s="114"/>
      <c r="D347" s="116"/>
      <c r="E347" s="137"/>
      <c r="F347" s="118"/>
      <c r="G347" s="118"/>
      <c r="H347" s="118"/>
      <c r="I347" s="118"/>
      <c r="J347" s="38" t="s">
        <v>24</v>
      </c>
      <c r="K347" s="140"/>
      <c r="L347" s="141"/>
      <c r="M347" s="142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  <c r="AA347" s="90"/>
      <c r="AB347" s="90"/>
      <c r="AC347" s="90"/>
      <c r="AD347" s="90"/>
      <c r="AE347" s="90"/>
      <c r="AF347" s="90"/>
      <c r="AG347" s="90"/>
      <c r="AH347" s="90"/>
      <c r="AI347" s="90"/>
      <c r="AJ347" s="90"/>
      <c r="AK347" s="90"/>
      <c r="AL347" s="90"/>
      <c r="AM347" s="90"/>
      <c r="AN347" s="90"/>
      <c r="AO347" s="90"/>
      <c r="AP347" s="90"/>
      <c r="AQ347" s="90"/>
      <c r="AR347" s="90"/>
      <c r="AS347" s="39" t="str">
        <f t="shared" ref="AS347" si="515">IF(AT346=AT347,"○","×")</f>
        <v>○</v>
      </c>
      <c r="AT347" s="36">
        <f t="shared" ref="AT347" si="516">COUNTIF(N347:AR347,"ａ")+COUNTIF(N347:AR347,"ｂ")+COUNTIF(N347:AR347,"ｃ")</f>
        <v>0</v>
      </c>
    </row>
    <row r="348" spans="1:46" ht="21" customHeight="1">
      <c r="A348" s="143">
        <v>173</v>
      </c>
      <c r="B348" s="145"/>
      <c r="C348" s="145"/>
      <c r="D348" s="146"/>
      <c r="E348" s="137" t="str">
        <f>IF(D348=""," ",DATEDIF(D348,K348,"Y")&amp;"歳"&amp;DATEDIF(D348,K348,"YM")&amp;"カ月")</f>
        <v xml:space="preserve"> </v>
      </c>
      <c r="F348" s="138"/>
      <c r="G348" s="138"/>
      <c r="H348" s="138"/>
      <c r="I348" s="138"/>
      <c r="J348" s="40" t="s">
        <v>8</v>
      </c>
      <c r="K348" s="139">
        <f>DATE($B1,$D1,1)</f>
        <v>44409</v>
      </c>
      <c r="L348" s="139">
        <f>DATEDIF(D348,K348,"Y")</f>
        <v>121</v>
      </c>
      <c r="M348" s="121" t="str">
        <f t="shared" si="432"/>
        <v>×</v>
      </c>
      <c r="N348" s="87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  <c r="AA348" s="86"/>
      <c r="AB348" s="86"/>
      <c r="AC348" s="86"/>
      <c r="AD348" s="86"/>
      <c r="AE348" s="86"/>
      <c r="AF348" s="86"/>
      <c r="AG348" s="86"/>
      <c r="AH348" s="86"/>
      <c r="AI348" s="86"/>
      <c r="AJ348" s="86"/>
      <c r="AK348" s="86"/>
      <c r="AL348" s="86"/>
      <c r="AM348" s="86"/>
      <c r="AN348" s="86"/>
      <c r="AO348" s="86"/>
      <c r="AP348" s="86"/>
      <c r="AQ348" s="86"/>
      <c r="AR348" s="86"/>
      <c r="AS348" s="41">
        <f>SUM(N348:AR348)</f>
        <v>0</v>
      </c>
      <c r="AT348" s="36">
        <f t="shared" ref="AT348" si="517">COUNT(N348:AR348)</f>
        <v>0</v>
      </c>
    </row>
    <row r="349" spans="1:46" ht="21" customHeight="1" thickBot="1">
      <c r="A349" s="144"/>
      <c r="B349" s="114"/>
      <c r="C349" s="114"/>
      <c r="D349" s="116"/>
      <c r="E349" s="137"/>
      <c r="F349" s="118"/>
      <c r="G349" s="118"/>
      <c r="H349" s="118"/>
      <c r="I349" s="118"/>
      <c r="J349" s="38" t="s">
        <v>24</v>
      </c>
      <c r="K349" s="140"/>
      <c r="L349" s="141"/>
      <c r="M349" s="142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  <c r="AA349" s="90"/>
      <c r="AB349" s="90"/>
      <c r="AC349" s="90"/>
      <c r="AD349" s="90"/>
      <c r="AE349" s="90"/>
      <c r="AF349" s="90"/>
      <c r="AG349" s="90"/>
      <c r="AH349" s="90"/>
      <c r="AI349" s="90"/>
      <c r="AJ349" s="90"/>
      <c r="AK349" s="90"/>
      <c r="AL349" s="90"/>
      <c r="AM349" s="90"/>
      <c r="AN349" s="90"/>
      <c r="AO349" s="90"/>
      <c r="AP349" s="90"/>
      <c r="AQ349" s="90"/>
      <c r="AR349" s="90"/>
      <c r="AS349" s="39" t="str">
        <f t="shared" ref="AS349" si="518">IF(AT348=AT349,"○","×")</f>
        <v>○</v>
      </c>
      <c r="AT349" s="36">
        <f t="shared" ref="AT349" si="519">COUNTIF(N349:AR349,"ａ")+COUNTIF(N349:AR349,"ｂ")+COUNTIF(N349:AR349,"ｃ")</f>
        <v>0</v>
      </c>
    </row>
    <row r="350" spans="1:46" ht="21" customHeight="1">
      <c r="A350" s="143">
        <v>174</v>
      </c>
      <c r="B350" s="145"/>
      <c r="C350" s="145"/>
      <c r="D350" s="146"/>
      <c r="E350" s="137" t="str">
        <f>IF(D350=""," ",DATEDIF(D350,K350,"Y")&amp;"歳"&amp;DATEDIF(D350,K350,"YM")&amp;"カ月")</f>
        <v xml:space="preserve"> </v>
      </c>
      <c r="F350" s="138"/>
      <c r="G350" s="138"/>
      <c r="H350" s="138"/>
      <c r="I350" s="138"/>
      <c r="J350" s="40" t="s">
        <v>8</v>
      </c>
      <c r="K350" s="139">
        <f>DATE($B1,$D1,1)</f>
        <v>44409</v>
      </c>
      <c r="L350" s="139">
        <f>DATEDIF(D350,K350,"Y")</f>
        <v>121</v>
      </c>
      <c r="M350" s="121" t="str">
        <f t="shared" si="432"/>
        <v>×</v>
      </c>
      <c r="N350" s="87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  <c r="AA350" s="86"/>
      <c r="AB350" s="86"/>
      <c r="AC350" s="86"/>
      <c r="AD350" s="86"/>
      <c r="AE350" s="86"/>
      <c r="AF350" s="86"/>
      <c r="AG350" s="86"/>
      <c r="AH350" s="86"/>
      <c r="AI350" s="86"/>
      <c r="AJ350" s="86"/>
      <c r="AK350" s="86"/>
      <c r="AL350" s="86"/>
      <c r="AM350" s="86"/>
      <c r="AN350" s="86"/>
      <c r="AO350" s="86"/>
      <c r="AP350" s="86"/>
      <c r="AQ350" s="86"/>
      <c r="AR350" s="86"/>
      <c r="AS350" s="41">
        <f>SUM(N350:AR350)</f>
        <v>0</v>
      </c>
      <c r="AT350" s="36">
        <f t="shared" ref="AT350" si="520">COUNT(N350:AR350)</f>
        <v>0</v>
      </c>
    </row>
    <row r="351" spans="1:46" ht="21" customHeight="1" thickBot="1">
      <c r="A351" s="144"/>
      <c r="B351" s="114"/>
      <c r="C351" s="114"/>
      <c r="D351" s="116"/>
      <c r="E351" s="137"/>
      <c r="F351" s="118"/>
      <c r="G351" s="118"/>
      <c r="H351" s="118"/>
      <c r="I351" s="118"/>
      <c r="J351" s="38" t="s">
        <v>24</v>
      </c>
      <c r="K351" s="140"/>
      <c r="L351" s="141"/>
      <c r="M351" s="142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  <c r="AB351" s="90"/>
      <c r="AC351" s="90"/>
      <c r="AD351" s="90"/>
      <c r="AE351" s="90"/>
      <c r="AF351" s="90"/>
      <c r="AG351" s="90"/>
      <c r="AH351" s="90"/>
      <c r="AI351" s="90"/>
      <c r="AJ351" s="90"/>
      <c r="AK351" s="90"/>
      <c r="AL351" s="90"/>
      <c r="AM351" s="90"/>
      <c r="AN351" s="90"/>
      <c r="AO351" s="90"/>
      <c r="AP351" s="90"/>
      <c r="AQ351" s="90"/>
      <c r="AR351" s="90"/>
      <c r="AS351" s="39" t="str">
        <f t="shared" ref="AS351" si="521">IF(AT350=AT351,"○","×")</f>
        <v>○</v>
      </c>
      <c r="AT351" s="36">
        <f t="shared" ref="AT351" si="522">COUNTIF(N351:AR351,"ａ")+COUNTIF(N351:AR351,"ｂ")+COUNTIF(N351:AR351,"ｃ")</f>
        <v>0</v>
      </c>
    </row>
    <row r="352" spans="1:46" ht="21" customHeight="1">
      <c r="A352" s="143">
        <v>175</v>
      </c>
      <c r="B352" s="145"/>
      <c r="C352" s="145"/>
      <c r="D352" s="146"/>
      <c r="E352" s="137" t="str">
        <f>IF(D352=""," ",DATEDIF(D352,K352,"Y")&amp;"歳"&amp;DATEDIF(D352,K352,"YM")&amp;"カ月")</f>
        <v xml:space="preserve"> </v>
      </c>
      <c r="F352" s="138"/>
      <c r="G352" s="138"/>
      <c r="H352" s="138"/>
      <c r="I352" s="138"/>
      <c r="J352" s="40" t="s">
        <v>8</v>
      </c>
      <c r="K352" s="139">
        <f>DATE($B1,$D1,1)</f>
        <v>44409</v>
      </c>
      <c r="L352" s="139">
        <f>DATEDIF(D352,K352,"Y")</f>
        <v>121</v>
      </c>
      <c r="M352" s="121" t="str">
        <f t="shared" si="432"/>
        <v>×</v>
      </c>
      <c r="N352" s="87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  <c r="AK352" s="86"/>
      <c r="AL352" s="86"/>
      <c r="AM352" s="86"/>
      <c r="AN352" s="86"/>
      <c r="AO352" s="86"/>
      <c r="AP352" s="86"/>
      <c r="AQ352" s="86"/>
      <c r="AR352" s="86"/>
      <c r="AS352" s="41">
        <f>SUM(N352:AR352)</f>
        <v>0</v>
      </c>
      <c r="AT352" s="36">
        <f t="shared" ref="AT352" si="523">COUNT(N352:AR352)</f>
        <v>0</v>
      </c>
    </row>
    <row r="353" spans="1:46" ht="21" customHeight="1" thickBot="1">
      <c r="A353" s="144"/>
      <c r="B353" s="114"/>
      <c r="C353" s="114"/>
      <c r="D353" s="116"/>
      <c r="E353" s="137"/>
      <c r="F353" s="118"/>
      <c r="G353" s="118"/>
      <c r="H353" s="118"/>
      <c r="I353" s="118"/>
      <c r="J353" s="38" t="s">
        <v>24</v>
      </c>
      <c r="K353" s="140"/>
      <c r="L353" s="141"/>
      <c r="M353" s="142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  <c r="AA353" s="90"/>
      <c r="AB353" s="90"/>
      <c r="AC353" s="90"/>
      <c r="AD353" s="90"/>
      <c r="AE353" s="90"/>
      <c r="AF353" s="90"/>
      <c r="AG353" s="90"/>
      <c r="AH353" s="90"/>
      <c r="AI353" s="90"/>
      <c r="AJ353" s="90"/>
      <c r="AK353" s="90"/>
      <c r="AL353" s="90"/>
      <c r="AM353" s="90"/>
      <c r="AN353" s="90"/>
      <c r="AO353" s="90"/>
      <c r="AP353" s="90"/>
      <c r="AQ353" s="90"/>
      <c r="AR353" s="90"/>
      <c r="AS353" s="39" t="str">
        <f t="shared" ref="AS353" si="524">IF(AT352=AT353,"○","×")</f>
        <v>○</v>
      </c>
      <c r="AT353" s="36">
        <f t="shared" ref="AT353" si="525">COUNTIF(N353:AR353,"ａ")+COUNTIF(N353:AR353,"ｂ")+COUNTIF(N353:AR353,"ｃ")</f>
        <v>0</v>
      </c>
    </row>
    <row r="354" spans="1:46" ht="21" customHeight="1">
      <c r="A354" s="143">
        <v>176</v>
      </c>
      <c r="B354" s="145"/>
      <c r="C354" s="145"/>
      <c r="D354" s="146"/>
      <c r="E354" s="137" t="str">
        <f>IF(D354=""," ",DATEDIF(D354,K354,"Y")&amp;"歳"&amp;DATEDIF(D354,K354,"YM")&amp;"カ月")</f>
        <v xml:space="preserve"> </v>
      </c>
      <c r="F354" s="138"/>
      <c r="G354" s="138"/>
      <c r="H354" s="138"/>
      <c r="I354" s="138"/>
      <c r="J354" s="40" t="s">
        <v>8</v>
      </c>
      <c r="K354" s="139">
        <f>DATE($B1,$D1,1)</f>
        <v>44409</v>
      </c>
      <c r="L354" s="139">
        <f>DATEDIF(D354,K354,"Y")</f>
        <v>121</v>
      </c>
      <c r="M354" s="121" t="str">
        <f t="shared" si="432"/>
        <v>×</v>
      </c>
      <c r="N354" s="87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  <c r="AK354" s="86"/>
      <c r="AL354" s="86"/>
      <c r="AM354" s="86"/>
      <c r="AN354" s="86"/>
      <c r="AO354" s="86"/>
      <c r="AP354" s="86"/>
      <c r="AQ354" s="86"/>
      <c r="AR354" s="86"/>
      <c r="AS354" s="41">
        <f>SUM(N354:AR354)</f>
        <v>0</v>
      </c>
      <c r="AT354" s="36">
        <f t="shared" ref="AT354" si="526">COUNT(N354:AR354)</f>
        <v>0</v>
      </c>
    </row>
    <row r="355" spans="1:46" ht="21" customHeight="1" thickBot="1">
      <c r="A355" s="144"/>
      <c r="B355" s="114"/>
      <c r="C355" s="114"/>
      <c r="D355" s="116"/>
      <c r="E355" s="137"/>
      <c r="F355" s="118"/>
      <c r="G355" s="118"/>
      <c r="H355" s="118"/>
      <c r="I355" s="118"/>
      <c r="J355" s="38" t="s">
        <v>24</v>
      </c>
      <c r="K355" s="140"/>
      <c r="L355" s="141"/>
      <c r="M355" s="142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  <c r="AA355" s="90"/>
      <c r="AB355" s="90"/>
      <c r="AC355" s="90"/>
      <c r="AD355" s="90"/>
      <c r="AE355" s="90"/>
      <c r="AF355" s="90"/>
      <c r="AG355" s="90"/>
      <c r="AH355" s="90"/>
      <c r="AI355" s="90"/>
      <c r="AJ355" s="90"/>
      <c r="AK355" s="90"/>
      <c r="AL355" s="90"/>
      <c r="AM355" s="90"/>
      <c r="AN355" s="90"/>
      <c r="AO355" s="90"/>
      <c r="AP355" s="90"/>
      <c r="AQ355" s="90"/>
      <c r="AR355" s="90"/>
      <c r="AS355" s="39" t="str">
        <f t="shared" ref="AS355" si="527">IF(AT354=AT355,"○","×")</f>
        <v>○</v>
      </c>
      <c r="AT355" s="36">
        <f t="shared" ref="AT355" si="528">COUNTIF(N355:AR355,"ａ")+COUNTIF(N355:AR355,"ｂ")+COUNTIF(N355:AR355,"ｃ")</f>
        <v>0</v>
      </c>
    </row>
    <row r="356" spans="1:46" ht="21" customHeight="1">
      <c r="A356" s="143">
        <v>177</v>
      </c>
      <c r="B356" s="145"/>
      <c r="C356" s="145"/>
      <c r="D356" s="146"/>
      <c r="E356" s="137" t="str">
        <f>IF(D356=""," ",DATEDIF(D356,K356,"Y")&amp;"歳"&amp;DATEDIF(D356,K356,"YM")&amp;"カ月")</f>
        <v xml:space="preserve"> </v>
      </c>
      <c r="F356" s="138"/>
      <c r="G356" s="138"/>
      <c r="H356" s="138"/>
      <c r="I356" s="138"/>
      <c r="J356" s="40" t="s">
        <v>8</v>
      </c>
      <c r="K356" s="139">
        <f>DATE($B1,$D1,1)</f>
        <v>44409</v>
      </c>
      <c r="L356" s="139">
        <f>DATEDIF(D356,K356,"Y")</f>
        <v>121</v>
      </c>
      <c r="M356" s="121" t="str">
        <f t="shared" ref="M356:M400" si="529">IF(L356=0,"○",IF(L356=1,"△",IF(L356=2,"□",IF(L356=3,"◇","×"))))</f>
        <v>×</v>
      </c>
      <c r="N356" s="87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  <c r="AK356" s="86"/>
      <c r="AL356" s="86"/>
      <c r="AM356" s="86"/>
      <c r="AN356" s="86"/>
      <c r="AO356" s="86"/>
      <c r="AP356" s="86"/>
      <c r="AQ356" s="86"/>
      <c r="AR356" s="86"/>
      <c r="AS356" s="41">
        <f>SUM(N356:AR356)</f>
        <v>0</v>
      </c>
      <c r="AT356" s="36">
        <f t="shared" ref="AT356" si="530">COUNT(N356:AR356)</f>
        <v>0</v>
      </c>
    </row>
    <row r="357" spans="1:46" ht="21" customHeight="1" thickBot="1">
      <c r="A357" s="144"/>
      <c r="B357" s="114"/>
      <c r="C357" s="114"/>
      <c r="D357" s="116"/>
      <c r="E357" s="137"/>
      <c r="F357" s="118"/>
      <c r="G357" s="118"/>
      <c r="H357" s="118"/>
      <c r="I357" s="118"/>
      <c r="J357" s="38" t="s">
        <v>24</v>
      </c>
      <c r="K357" s="140"/>
      <c r="L357" s="141"/>
      <c r="M357" s="142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  <c r="AA357" s="90"/>
      <c r="AB357" s="90"/>
      <c r="AC357" s="90"/>
      <c r="AD357" s="90"/>
      <c r="AE357" s="90"/>
      <c r="AF357" s="90"/>
      <c r="AG357" s="90"/>
      <c r="AH357" s="90"/>
      <c r="AI357" s="90"/>
      <c r="AJ357" s="90"/>
      <c r="AK357" s="90"/>
      <c r="AL357" s="90"/>
      <c r="AM357" s="90"/>
      <c r="AN357" s="90"/>
      <c r="AO357" s="90"/>
      <c r="AP357" s="90"/>
      <c r="AQ357" s="90"/>
      <c r="AR357" s="90"/>
      <c r="AS357" s="39" t="str">
        <f t="shared" ref="AS357" si="531">IF(AT356=AT357,"○","×")</f>
        <v>○</v>
      </c>
      <c r="AT357" s="36">
        <f t="shared" ref="AT357" si="532">COUNTIF(N357:AR357,"ａ")+COUNTIF(N357:AR357,"ｂ")+COUNTIF(N357:AR357,"ｃ")</f>
        <v>0</v>
      </c>
    </row>
    <row r="358" spans="1:46" ht="21" customHeight="1">
      <c r="A358" s="143">
        <v>178</v>
      </c>
      <c r="B358" s="145"/>
      <c r="C358" s="145"/>
      <c r="D358" s="146"/>
      <c r="E358" s="137" t="str">
        <f>IF(D358=""," ",DATEDIF(D358,K358,"Y")&amp;"歳"&amp;DATEDIF(D358,K358,"YM")&amp;"カ月")</f>
        <v xml:space="preserve"> </v>
      </c>
      <c r="F358" s="138"/>
      <c r="G358" s="138"/>
      <c r="H358" s="138"/>
      <c r="I358" s="138"/>
      <c r="J358" s="40" t="s">
        <v>8</v>
      </c>
      <c r="K358" s="139">
        <f>DATE($B1,$D1,1)</f>
        <v>44409</v>
      </c>
      <c r="L358" s="139">
        <f>DATEDIF(D358,K358,"Y")</f>
        <v>121</v>
      </c>
      <c r="M358" s="121" t="str">
        <f t="shared" si="529"/>
        <v>×</v>
      </c>
      <c r="N358" s="87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86"/>
      <c r="AA358" s="86"/>
      <c r="AB358" s="86"/>
      <c r="AC358" s="86"/>
      <c r="AD358" s="86"/>
      <c r="AE358" s="86"/>
      <c r="AF358" s="86"/>
      <c r="AG358" s="86"/>
      <c r="AH358" s="86"/>
      <c r="AI358" s="86"/>
      <c r="AJ358" s="86"/>
      <c r="AK358" s="86"/>
      <c r="AL358" s="86"/>
      <c r="AM358" s="86"/>
      <c r="AN358" s="86"/>
      <c r="AO358" s="86"/>
      <c r="AP358" s="86"/>
      <c r="AQ358" s="86"/>
      <c r="AR358" s="86"/>
      <c r="AS358" s="41">
        <f>SUM(N358:AR358)</f>
        <v>0</v>
      </c>
      <c r="AT358" s="36">
        <f t="shared" ref="AT358" si="533">COUNT(N358:AR358)</f>
        <v>0</v>
      </c>
    </row>
    <row r="359" spans="1:46" ht="21" customHeight="1" thickBot="1">
      <c r="A359" s="144"/>
      <c r="B359" s="114"/>
      <c r="C359" s="114"/>
      <c r="D359" s="116"/>
      <c r="E359" s="137"/>
      <c r="F359" s="118"/>
      <c r="G359" s="118"/>
      <c r="H359" s="118"/>
      <c r="I359" s="118"/>
      <c r="J359" s="38" t="s">
        <v>24</v>
      </c>
      <c r="K359" s="140"/>
      <c r="L359" s="141"/>
      <c r="M359" s="142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  <c r="AB359" s="90"/>
      <c r="AC359" s="90"/>
      <c r="AD359" s="90"/>
      <c r="AE359" s="90"/>
      <c r="AF359" s="90"/>
      <c r="AG359" s="90"/>
      <c r="AH359" s="90"/>
      <c r="AI359" s="90"/>
      <c r="AJ359" s="90"/>
      <c r="AK359" s="90"/>
      <c r="AL359" s="90"/>
      <c r="AM359" s="90"/>
      <c r="AN359" s="90"/>
      <c r="AO359" s="90"/>
      <c r="AP359" s="90"/>
      <c r="AQ359" s="90"/>
      <c r="AR359" s="90"/>
      <c r="AS359" s="39" t="str">
        <f t="shared" ref="AS359" si="534">IF(AT358=AT359,"○","×")</f>
        <v>○</v>
      </c>
      <c r="AT359" s="36">
        <f t="shared" ref="AT359" si="535">COUNTIF(N359:AR359,"ａ")+COUNTIF(N359:AR359,"ｂ")+COUNTIF(N359:AR359,"ｃ")</f>
        <v>0</v>
      </c>
    </row>
    <row r="360" spans="1:46" ht="21" customHeight="1">
      <c r="A360" s="143">
        <v>179</v>
      </c>
      <c r="B360" s="145"/>
      <c r="C360" s="145"/>
      <c r="D360" s="146"/>
      <c r="E360" s="137" t="str">
        <f>IF(D360=""," ",DATEDIF(D360,K360,"Y")&amp;"歳"&amp;DATEDIF(D360,K360,"YM")&amp;"カ月")</f>
        <v xml:space="preserve"> </v>
      </c>
      <c r="F360" s="138"/>
      <c r="G360" s="138"/>
      <c r="H360" s="138"/>
      <c r="I360" s="138"/>
      <c r="J360" s="40" t="s">
        <v>8</v>
      </c>
      <c r="K360" s="139">
        <f>DATE($B1,$D1,1)</f>
        <v>44409</v>
      </c>
      <c r="L360" s="139">
        <f>DATEDIF(D360,K360,"Y")</f>
        <v>121</v>
      </c>
      <c r="M360" s="121" t="str">
        <f t="shared" si="529"/>
        <v>×</v>
      </c>
      <c r="N360" s="87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86"/>
      <c r="AA360" s="86"/>
      <c r="AB360" s="86"/>
      <c r="AC360" s="86"/>
      <c r="AD360" s="86"/>
      <c r="AE360" s="86"/>
      <c r="AF360" s="86"/>
      <c r="AG360" s="86"/>
      <c r="AH360" s="86"/>
      <c r="AI360" s="86"/>
      <c r="AJ360" s="86"/>
      <c r="AK360" s="86"/>
      <c r="AL360" s="86"/>
      <c r="AM360" s="86"/>
      <c r="AN360" s="86"/>
      <c r="AO360" s="86"/>
      <c r="AP360" s="86"/>
      <c r="AQ360" s="86"/>
      <c r="AR360" s="86"/>
      <c r="AS360" s="41">
        <f>SUM(N360:AR360)</f>
        <v>0</v>
      </c>
      <c r="AT360" s="36">
        <f t="shared" ref="AT360" si="536">COUNT(N360:AR360)</f>
        <v>0</v>
      </c>
    </row>
    <row r="361" spans="1:46" ht="21" customHeight="1" thickBot="1">
      <c r="A361" s="144"/>
      <c r="B361" s="114"/>
      <c r="C361" s="114"/>
      <c r="D361" s="116"/>
      <c r="E361" s="137"/>
      <c r="F361" s="118"/>
      <c r="G361" s="118"/>
      <c r="H361" s="118"/>
      <c r="I361" s="118"/>
      <c r="J361" s="38" t="s">
        <v>24</v>
      </c>
      <c r="K361" s="140"/>
      <c r="L361" s="141"/>
      <c r="M361" s="142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  <c r="AC361" s="90"/>
      <c r="AD361" s="90"/>
      <c r="AE361" s="90"/>
      <c r="AF361" s="90"/>
      <c r="AG361" s="90"/>
      <c r="AH361" s="90"/>
      <c r="AI361" s="90"/>
      <c r="AJ361" s="90"/>
      <c r="AK361" s="90"/>
      <c r="AL361" s="90"/>
      <c r="AM361" s="90"/>
      <c r="AN361" s="90"/>
      <c r="AO361" s="90"/>
      <c r="AP361" s="90"/>
      <c r="AQ361" s="90"/>
      <c r="AR361" s="90"/>
      <c r="AS361" s="39" t="str">
        <f t="shared" ref="AS361" si="537">IF(AT360=AT361,"○","×")</f>
        <v>○</v>
      </c>
      <c r="AT361" s="36">
        <f t="shared" ref="AT361" si="538">COUNTIF(N361:AR361,"ａ")+COUNTIF(N361:AR361,"ｂ")+COUNTIF(N361:AR361,"ｃ")</f>
        <v>0</v>
      </c>
    </row>
    <row r="362" spans="1:46" ht="21" customHeight="1">
      <c r="A362" s="143">
        <v>180</v>
      </c>
      <c r="B362" s="145"/>
      <c r="C362" s="145"/>
      <c r="D362" s="146"/>
      <c r="E362" s="137" t="str">
        <f>IF(D362=""," ",DATEDIF(D362,K362,"Y")&amp;"歳"&amp;DATEDIF(D362,K362,"YM")&amp;"カ月")</f>
        <v xml:space="preserve"> </v>
      </c>
      <c r="F362" s="138"/>
      <c r="G362" s="138"/>
      <c r="H362" s="138"/>
      <c r="I362" s="138"/>
      <c r="J362" s="40" t="s">
        <v>8</v>
      </c>
      <c r="K362" s="139">
        <f>DATE($B1,$D1,1)</f>
        <v>44409</v>
      </c>
      <c r="L362" s="139">
        <f>DATEDIF(D362,K362,"Y")</f>
        <v>121</v>
      </c>
      <c r="M362" s="121" t="str">
        <f t="shared" si="529"/>
        <v>×</v>
      </c>
      <c r="N362" s="87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86"/>
      <c r="AA362" s="86"/>
      <c r="AB362" s="86"/>
      <c r="AC362" s="86"/>
      <c r="AD362" s="86"/>
      <c r="AE362" s="86"/>
      <c r="AF362" s="86"/>
      <c r="AG362" s="86"/>
      <c r="AH362" s="86"/>
      <c r="AI362" s="86"/>
      <c r="AJ362" s="86"/>
      <c r="AK362" s="86"/>
      <c r="AL362" s="86"/>
      <c r="AM362" s="86"/>
      <c r="AN362" s="86"/>
      <c r="AO362" s="86"/>
      <c r="AP362" s="86"/>
      <c r="AQ362" s="86"/>
      <c r="AR362" s="86"/>
      <c r="AS362" s="41">
        <f>SUM(N362:AR362)</f>
        <v>0</v>
      </c>
      <c r="AT362" s="36">
        <f t="shared" ref="AT362" si="539">COUNT(N362:AR362)</f>
        <v>0</v>
      </c>
    </row>
    <row r="363" spans="1:46" ht="21" customHeight="1" thickBot="1">
      <c r="A363" s="144"/>
      <c r="B363" s="114"/>
      <c r="C363" s="114"/>
      <c r="D363" s="116"/>
      <c r="E363" s="137"/>
      <c r="F363" s="118"/>
      <c r="G363" s="118"/>
      <c r="H363" s="118"/>
      <c r="I363" s="118"/>
      <c r="J363" s="38" t="s">
        <v>24</v>
      </c>
      <c r="K363" s="140"/>
      <c r="L363" s="141"/>
      <c r="M363" s="142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  <c r="AC363" s="90"/>
      <c r="AD363" s="90"/>
      <c r="AE363" s="90"/>
      <c r="AF363" s="90"/>
      <c r="AG363" s="90"/>
      <c r="AH363" s="90"/>
      <c r="AI363" s="90"/>
      <c r="AJ363" s="90"/>
      <c r="AK363" s="90"/>
      <c r="AL363" s="90"/>
      <c r="AM363" s="90"/>
      <c r="AN363" s="90"/>
      <c r="AO363" s="90"/>
      <c r="AP363" s="90"/>
      <c r="AQ363" s="90"/>
      <c r="AR363" s="90"/>
      <c r="AS363" s="39" t="str">
        <f t="shared" ref="AS363" si="540">IF(AT362=AT363,"○","×")</f>
        <v>○</v>
      </c>
      <c r="AT363" s="36">
        <f t="shared" ref="AT363" si="541">COUNTIF(N363:AR363,"ａ")+COUNTIF(N363:AR363,"ｂ")+COUNTIF(N363:AR363,"ｃ")</f>
        <v>0</v>
      </c>
    </row>
    <row r="364" spans="1:46" ht="21" customHeight="1">
      <c r="A364" s="143">
        <v>181</v>
      </c>
      <c r="B364" s="145"/>
      <c r="C364" s="145"/>
      <c r="D364" s="146"/>
      <c r="E364" s="137" t="str">
        <f>IF(D364=""," ",DATEDIF(D364,K364,"Y")&amp;"歳"&amp;DATEDIF(D364,K364,"YM")&amp;"カ月")</f>
        <v xml:space="preserve"> </v>
      </c>
      <c r="F364" s="138"/>
      <c r="G364" s="138"/>
      <c r="H364" s="138"/>
      <c r="I364" s="138"/>
      <c r="J364" s="40" t="s">
        <v>8</v>
      </c>
      <c r="K364" s="139">
        <f>DATE($B1,$D1,1)</f>
        <v>44409</v>
      </c>
      <c r="L364" s="139">
        <f>DATEDIF(D364,K364,"Y")</f>
        <v>121</v>
      </c>
      <c r="M364" s="121" t="str">
        <f t="shared" si="529"/>
        <v>×</v>
      </c>
      <c r="N364" s="87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  <c r="Z364" s="86"/>
      <c r="AA364" s="86"/>
      <c r="AB364" s="86"/>
      <c r="AC364" s="86"/>
      <c r="AD364" s="86"/>
      <c r="AE364" s="86"/>
      <c r="AF364" s="86"/>
      <c r="AG364" s="86"/>
      <c r="AH364" s="86"/>
      <c r="AI364" s="86"/>
      <c r="AJ364" s="86"/>
      <c r="AK364" s="86"/>
      <c r="AL364" s="86"/>
      <c r="AM364" s="86"/>
      <c r="AN364" s="86"/>
      <c r="AO364" s="86"/>
      <c r="AP364" s="86"/>
      <c r="AQ364" s="86"/>
      <c r="AR364" s="86"/>
      <c r="AS364" s="41">
        <f>SUM(N364:AR364)</f>
        <v>0</v>
      </c>
      <c r="AT364" s="36">
        <f t="shared" ref="AT364" si="542">COUNT(N364:AR364)</f>
        <v>0</v>
      </c>
    </row>
    <row r="365" spans="1:46" ht="21" customHeight="1" thickBot="1">
      <c r="A365" s="144"/>
      <c r="B365" s="114"/>
      <c r="C365" s="114"/>
      <c r="D365" s="116"/>
      <c r="E365" s="137"/>
      <c r="F365" s="118"/>
      <c r="G365" s="118"/>
      <c r="H365" s="118"/>
      <c r="I365" s="118"/>
      <c r="J365" s="38" t="s">
        <v>24</v>
      </c>
      <c r="K365" s="140"/>
      <c r="L365" s="141"/>
      <c r="M365" s="142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  <c r="AB365" s="90"/>
      <c r="AC365" s="90"/>
      <c r="AD365" s="90"/>
      <c r="AE365" s="90"/>
      <c r="AF365" s="90"/>
      <c r="AG365" s="90"/>
      <c r="AH365" s="90"/>
      <c r="AI365" s="90"/>
      <c r="AJ365" s="90"/>
      <c r="AK365" s="90"/>
      <c r="AL365" s="90"/>
      <c r="AM365" s="90"/>
      <c r="AN365" s="90"/>
      <c r="AO365" s="90"/>
      <c r="AP365" s="90"/>
      <c r="AQ365" s="90"/>
      <c r="AR365" s="90"/>
      <c r="AS365" s="39" t="str">
        <f t="shared" ref="AS365" si="543">IF(AT364=AT365,"○","×")</f>
        <v>○</v>
      </c>
      <c r="AT365" s="36">
        <f t="shared" ref="AT365" si="544">COUNTIF(N365:AR365,"ａ")+COUNTIF(N365:AR365,"ｂ")+COUNTIF(N365:AR365,"ｃ")</f>
        <v>0</v>
      </c>
    </row>
    <row r="366" spans="1:46" ht="21" customHeight="1">
      <c r="A366" s="143">
        <v>182</v>
      </c>
      <c r="B366" s="145"/>
      <c r="C366" s="145"/>
      <c r="D366" s="146"/>
      <c r="E366" s="137" t="str">
        <f>IF(D366=""," ",DATEDIF(D366,K366,"Y")&amp;"歳"&amp;DATEDIF(D366,K366,"YM")&amp;"カ月")</f>
        <v xml:space="preserve"> </v>
      </c>
      <c r="F366" s="138"/>
      <c r="G366" s="138"/>
      <c r="H366" s="138"/>
      <c r="I366" s="138"/>
      <c r="J366" s="40" t="s">
        <v>8</v>
      </c>
      <c r="K366" s="139">
        <f>DATE($B1,$D1,1)</f>
        <v>44409</v>
      </c>
      <c r="L366" s="139">
        <f>DATEDIF(D366,K366,"Y")</f>
        <v>121</v>
      </c>
      <c r="M366" s="121" t="str">
        <f t="shared" si="529"/>
        <v>×</v>
      </c>
      <c r="N366" s="87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  <c r="AA366" s="86"/>
      <c r="AB366" s="86"/>
      <c r="AC366" s="86"/>
      <c r="AD366" s="86"/>
      <c r="AE366" s="86"/>
      <c r="AF366" s="86"/>
      <c r="AG366" s="86"/>
      <c r="AH366" s="86"/>
      <c r="AI366" s="86"/>
      <c r="AJ366" s="86"/>
      <c r="AK366" s="86"/>
      <c r="AL366" s="86"/>
      <c r="AM366" s="86"/>
      <c r="AN366" s="86"/>
      <c r="AO366" s="86"/>
      <c r="AP366" s="86"/>
      <c r="AQ366" s="86"/>
      <c r="AR366" s="86"/>
      <c r="AS366" s="41">
        <f>SUM(N366:AR366)</f>
        <v>0</v>
      </c>
      <c r="AT366" s="36">
        <f t="shared" ref="AT366" si="545">COUNT(N366:AR366)</f>
        <v>0</v>
      </c>
    </row>
    <row r="367" spans="1:46" ht="21" customHeight="1" thickBot="1">
      <c r="A367" s="144"/>
      <c r="B367" s="114"/>
      <c r="C367" s="114"/>
      <c r="D367" s="116"/>
      <c r="E367" s="137"/>
      <c r="F367" s="118"/>
      <c r="G367" s="118"/>
      <c r="H367" s="118"/>
      <c r="I367" s="118"/>
      <c r="J367" s="38" t="s">
        <v>24</v>
      </c>
      <c r="K367" s="140"/>
      <c r="L367" s="141"/>
      <c r="M367" s="142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  <c r="AC367" s="90"/>
      <c r="AD367" s="90"/>
      <c r="AE367" s="90"/>
      <c r="AF367" s="90"/>
      <c r="AG367" s="90"/>
      <c r="AH367" s="90"/>
      <c r="AI367" s="90"/>
      <c r="AJ367" s="90"/>
      <c r="AK367" s="90"/>
      <c r="AL367" s="90"/>
      <c r="AM367" s="90"/>
      <c r="AN367" s="90"/>
      <c r="AO367" s="90"/>
      <c r="AP367" s="90"/>
      <c r="AQ367" s="90"/>
      <c r="AR367" s="90"/>
      <c r="AS367" s="39" t="str">
        <f t="shared" ref="AS367" si="546">IF(AT366=AT367,"○","×")</f>
        <v>○</v>
      </c>
      <c r="AT367" s="36">
        <f t="shared" ref="AT367" si="547">COUNTIF(N367:AR367,"ａ")+COUNTIF(N367:AR367,"ｂ")+COUNTIF(N367:AR367,"ｃ")</f>
        <v>0</v>
      </c>
    </row>
    <row r="368" spans="1:46" ht="21" customHeight="1">
      <c r="A368" s="143">
        <v>183</v>
      </c>
      <c r="B368" s="145"/>
      <c r="C368" s="145"/>
      <c r="D368" s="146"/>
      <c r="E368" s="137" t="str">
        <f>IF(D368=""," ",DATEDIF(D368,K368,"Y")&amp;"歳"&amp;DATEDIF(D368,K368,"YM")&amp;"カ月")</f>
        <v xml:space="preserve"> </v>
      </c>
      <c r="F368" s="138"/>
      <c r="G368" s="138"/>
      <c r="H368" s="138"/>
      <c r="I368" s="138"/>
      <c r="J368" s="40" t="s">
        <v>8</v>
      </c>
      <c r="K368" s="139">
        <f>DATE($B1,$D1,1)</f>
        <v>44409</v>
      </c>
      <c r="L368" s="139">
        <f>DATEDIF(D368,K368,"Y")</f>
        <v>121</v>
      </c>
      <c r="M368" s="121" t="str">
        <f t="shared" si="529"/>
        <v>×</v>
      </c>
      <c r="N368" s="87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  <c r="Z368" s="86"/>
      <c r="AA368" s="86"/>
      <c r="AB368" s="86"/>
      <c r="AC368" s="86"/>
      <c r="AD368" s="86"/>
      <c r="AE368" s="86"/>
      <c r="AF368" s="86"/>
      <c r="AG368" s="86"/>
      <c r="AH368" s="86"/>
      <c r="AI368" s="86"/>
      <c r="AJ368" s="86"/>
      <c r="AK368" s="86"/>
      <c r="AL368" s="86"/>
      <c r="AM368" s="86"/>
      <c r="AN368" s="86"/>
      <c r="AO368" s="86"/>
      <c r="AP368" s="86"/>
      <c r="AQ368" s="86"/>
      <c r="AR368" s="86"/>
      <c r="AS368" s="41">
        <f>SUM(N368:AR368)</f>
        <v>0</v>
      </c>
      <c r="AT368" s="36">
        <f t="shared" ref="AT368" si="548">COUNT(N368:AR368)</f>
        <v>0</v>
      </c>
    </row>
    <row r="369" spans="1:46" ht="21" customHeight="1" thickBot="1">
      <c r="A369" s="144"/>
      <c r="B369" s="114"/>
      <c r="C369" s="114"/>
      <c r="D369" s="116"/>
      <c r="E369" s="137"/>
      <c r="F369" s="118"/>
      <c r="G369" s="118"/>
      <c r="H369" s="118"/>
      <c r="I369" s="118"/>
      <c r="J369" s="38" t="s">
        <v>24</v>
      </c>
      <c r="K369" s="140"/>
      <c r="L369" s="141"/>
      <c r="M369" s="142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  <c r="AB369" s="90"/>
      <c r="AC369" s="90"/>
      <c r="AD369" s="90"/>
      <c r="AE369" s="90"/>
      <c r="AF369" s="90"/>
      <c r="AG369" s="90"/>
      <c r="AH369" s="90"/>
      <c r="AI369" s="90"/>
      <c r="AJ369" s="90"/>
      <c r="AK369" s="90"/>
      <c r="AL369" s="90"/>
      <c r="AM369" s="90"/>
      <c r="AN369" s="90"/>
      <c r="AO369" s="90"/>
      <c r="AP369" s="90"/>
      <c r="AQ369" s="90"/>
      <c r="AR369" s="90"/>
      <c r="AS369" s="39" t="str">
        <f t="shared" ref="AS369" si="549">IF(AT368=AT369,"○","×")</f>
        <v>○</v>
      </c>
      <c r="AT369" s="36">
        <f t="shared" ref="AT369" si="550">COUNTIF(N369:AR369,"ａ")+COUNTIF(N369:AR369,"ｂ")+COUNTIF(N369:AR369,"ｃ")</f>
        <v>0</v>
      </c>
    </row>
    <row r="370" spans="1:46" ht="21" customHeight="1">
      <c r="A370" s="143">
        <v>184</v>
      </c>
      <c r="B370" s="145"/>
      <c r="C370" s="145"/>
      <c r="D370" s="146"/>
      <c r="E370" s="137" t="str">
        <f>IF(D370=""," ",DATEDIF(D370,K370,"Y")&amp;"歳"&amp;DATEDIF(D370,K370,"YM")&amp;"カ月")</f>
        <v xml:space="preserve"> </v>
      </c>
      <c r="F370" s="138"/>
      <c r="G370" s="138"/>
      <c r="H370" s="138"/>
      <c r="I370" s="138"/>
      <c r="J370" s="40" t="s">
        <v>8</v>
      </c>
      <c r="K370" s="139">
        <f>DATE($B1,$D1,1)</f>
        <v>44409</v>
      </c>
      <c r="L370" s="139">
        <f>DATEDIF(D370,K370,"Y")</f>
        <v>121</v>
      </c>
      <c r="M370" s="121" t="str">
        <f t="shared" si="529"/>
        <v>×</v>
      </c>
      <c r="N370" s="87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  <c r="AA370" s="86"/>
      <c r="AB370" s="86"/>
      <c r="AC370" s="86"/>
      <c r="AD370" s="86"/>
      <c r="AE370" s="86"/>
      <c r="AF370" s="86"/>
      <c r="AG370" s="86"/>
      <c r="AH370" s="86"/>
      <c r="AI370" s="86"/>
      <c r="AJ370" s="86"/>
      <c r="AK370" s="86"/>
      <c r="AL370" s="86"/>
      <c r="AM370" s="86"/>
      <c r="AN370" s="86"/>
      <c r="AO370" s="86"/>
      <c r="AP370" s="86"/>
      <c r="AQ370" s="86"/>
      <c r="AR370" s="86"/>
      <c r="AS370" s="41">
        <f>SUM(N370:AR370)</f>
        <v>0</v>
      </c>
      <c r="AT370" s="36">
        <f t="shared" ref="AT370" si="551">COUNT(N370:AR370)</f>
        <v>0</v>
      </c>
    </row>
    <row r="371" spans="1:46" ht="21" customHeight="1" thickBot="1">
      <c r="A371" s="144"/>
      <c r="B371" s="114"/>
      <c r="C371" s="114"/>
      <c r="D371" s="116"/>
      <c r="E371" s="137"/>
      <c r="F371" s="118"/>
      <c r="G371" s="118"/>
      <c r="H371" s="118"/>
      <c r="I371" s="118"/>
      <c r="J371" s="38" t="s">
        <v>24</v>
      </c>
      <c r="K371" s="140"/>
      <c r="L371" s="141"/>
      <c r="M371" s="142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  <c r="AB371" s="90"/>
      <c r="AC371" s="90"/>
      <c r="AD371" s="90"/>
      <c r="AE371" s="90"/>
      <c r="AF371" s="90"/>
      <c r="AG371" s="90"/>
      <c r="AH371" s="90"/>
      <c r="AI371" s="90"/>
      <c r="AJ371" s="90"/>
      <c r="AK371" s="90"/>
      <c r="AL371" s="90"/>
      <c r="AM371" s="90"/>
      <c r="AN371" s="90"/>
      <c r="AO371" s="90"/>
      <c r="AP371" s="90"/>
      <c r="AQ371" s="90"/>
      <c r="AR371" s="90"/>
      <c r="AS371" s="39" t="str">
        <f t="shared" ref="AS371" si="552">IF(AT370=AT371,"○","×")</f>
        <v>○</v>
      </c>
      <c r="AT371" s="36">
        <f t="shared" ref="AT371" si="553">COUNTIF(N371:AR371,"ａ")+COUNTIF(N371:AR371,"ｂ")+COUNTIF(N371:AR371,"ｃ")</f>
        <v>0</v>
      </c>
    </row>
    <row r="372" spans="1:46" ht="21" customHeight="1">
      <c r="A372" s="143">
        <v>185</v>
      </c>
      <c r="B372" s="145"/>
      <c r="C372" s="145"/>
      <c r="D372" s="146"/>
      <c r="E372" s="137" t="str">
        <f>IF(D372=""," ",DATEDIF(D372,K372,"Y")&amp;"歳"&amp;DATEDIF(D372,K372,"YM")&amp;"カ月")</f>
        <v xml:space="preserve"> </v>
      </c>
      <c r="F372" s="138"/>
      <c r="G372" s="138"/>
      <c r="H372" s="138"/>
      <c r="I372" s="138"/>
      <c r="J372" s="40" t="s">
        <v>8</v>
      </c>
      <c r="K372" s="139">
        <f>DATE($B1,$D1,1)</f>
        <v>44409</v>
      </c>
      <c r="L372" s="139">
        <f>DATEDIF(D372,K372,"Y")</f>
        <v>121</v>
      </c>
      <c r="M372" s="121" t="str">
        <f t="shared" si="529"/>
        <v>×</v>
      </c>
      <c r="N372" s="87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  <c r="Z372" s="86"/>
      <c r="AA372" s="86"/>
      <c r="AB372" s="86"/>
      <c r="AC372" s="86"/>
      <c r="AD372" s="86"/>
      <c r="AE372" s="86"/>
      <c r="AF372" s="86"/>
      <c r="AG372" s="86"/>
      <c r="AH372" s="86"/>
      <c r="AI372" s="86"/>
      <c r="AJ372" s="86"/>
      <c r="AK372" s="86"/>
      <c r="AL372" s="86"/>
      <c r="AM372" s="86"/>
      <c r="AN372" s="86"/>
      <c r="AO372" s="86"/>
      <c r="AP372" s="86"/>
      <c r="AQ372" s="86"/>
      <c r="AR372" s="86"/>
      <c r="AS372" s="41">
        <f>SUM(N372:AR372)</f>
        <v>0</v>
      </c>
      <c r="AT372" s="36">
        <f t="shared" ref="AT372" si="554">COUNT(N372:AR372)</f>
        <v>0</v>
      </c>
    </row>
    <row r="373" spans="1:46" ht="21" customHeight="1" thickBot="1">
      <c r="A373" s="144"/>
      <c r="B373" s="114"/>
      <c r="C373" s="114"/>
      <c r="D373" s="116"/>
      <c r="E373" s="137"/>
      <c r="F373" s="118"/>
      <c r="G373" s="118"/>
      <c r="H373" s="118"/>
      <c r="I373" s="118"/>
      <c r="J373" s="38" t="s">
        <v>24</v>
      </c>
      <c r="K373" s="140"/>
      <c r="L373" s="141"/>
      <c r="M373" s="142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  <c r="AB373" s="90"/>
      <c r="AC373" s="90"/>
      <c r="AD373" s="90"/>
      <c r="AE373" s="90"/>
      <c r="AF373" s="90"/>
      <c r="AG373" s="90"/>
      <c r="AH373" s="90"/>
      <c r="AI373" s="90"/>
      <c r="AJ373" s="90"/>
      <c r="AK373" s="90"/>
      <c r="AL373" s="90"/>
      <c r="AM373" s="90"/>
      <c r="AN373" s="90"/>
      <c r="AO373" s="90"/>
      <c r="AP373" s="90"/>
      <c r="AQ373" s="90"/>
      <c r="AR373" s="90"/>
      <c r="AS373" s="39" t="str">
        <f t="shared" ref="AS373" si="555">IF(AT372=AT373,"○","×")</f>
        <v>○</v>
      </c>
      <c r="AT373" s="36">
        <f t="shared" ref="AT373" si="556">COUNTIF(N373:AR373,"ａ")+COUNTIF(N373:AR373,"ｂ")+COUNTIF(N373:AR373,"ｃ")</f>
        <v>0</v>
      </c>
    </row>
    <row r="374" spans="1:46" ht="21" customHeight="1">
      <c r="A374" s="143">
        <v>186</v>
      </c>
      <c r="B374" s="145"/>
      <c r="C374" s="145"/>
      <c r="D374" s="146"/>
      <c r="E374" s="137" t="str">
        <f>IF(D374=""," ",DATEDIF(D374,K374,"Y")&amp;"歳"&amp;DATEDIF(D374,K374,"YM")&amp;"カ月")</f>
        <v xml:space="preserve"> </v>
      </c>
      <c r="F374" s="138"/>
      <c r="G374" s="138"/>
      <c r="H374" s="138"/>
      <c r="I374" s="138"/>
      <c r="J374" s="40" t="s">
        <v>8</v>
      </c>
      <c r="K374" s="139">
        <f>DATE($B1,$D1,1)</f>
        <v>44409</v>
      </c>
      <c r="L374" s="139">
        <f>DATEDIF(D374,K374,"Y")</f>
        <v>121</v>
      </c>
      <c r="M374" s="121" t="str">
        <f t="shared" si="529"/>
        <v>×</v>
      </c>
      <c r="N374" s="87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86"/>
      <c r="AA374" s="86"/>
      <c r="AB374" s="86"/>
      <c r="AC374" s="86"/>
      <c r="AD374" s="86"/>
      <c r="AE374" s="86"/>
      <c r="AF374" s="86"/>
      <c r="AG374" s="86"/>
      <c r="AH374" s="86"/>
      <c r="AI374" s="86"/>
      <c r="AJ374" s="86"/>
      <c r="AK374" s="86"/>
      <c r="AL374" s="86"/>
      <c r="AM374" s="86"/>
      <c r="AN374" s="86"/>
      <c r="AO374" s="86"/>
      <c r="AP374" s="86"/>
      <c r="AQ374" s="86"/>
      <c r="AR374" s="86"/>
      <c r="AS374" s="41">
        <f>SUM(N374:AR374)</f>
        <v>0</v>
      </c>
      <c r="AT374" s="36">
        <f t="shared" ref="AT374" si="557">COUNT(N374:AR374)</f>
        <v>0</v>
      </c>
    </row>
    <row r="375" spans="1:46" ht="21" customHeight="1" thickBot="1">
      <c r="A375" s="144"/>
      <c r="B375" s="114"/>
      <c r="C375" s="114"/>
      <c r="D375" s="116"/>
      <c r="E375" s="137"/>
      <c r="F375" s="118"/>
      <c r="G375" s="118"/>
      <c r="H375" s="118"/>
      <c r="I375" s="118"/>
      <c r="J375" s="38" t="s">
        <v>24</v>
      </c>
      <c r="K375" s="140"/>
      <c r="L375" s="141"/>
      <c r="M375" s="142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  <c r="AC375" s="90"/>
      <c r="AD375" s="90"/>
      <c r="AE375" s="90"/>
      <c r="AF375" s="90"/>
      <c r="AG375" s="90"/>
      <c r="AH375" s="90"/>
      <c r="AI375" s="90"/>
      <c r="AJ375" s="90"/>
      <c r="AK375" s="90"/>
      <c r="AL375" s="90"/>
      <c r="AM375" s="90"/>
      <c r="AN375" s="90"/>
      <c r="AO375" s="90"/>
      <c r="AP375" s="90"/>
      <c r="AQ375" s="90"/>
      <c r="AR375" s="90"/>
      <c r="AS375" s="39" t="str">
        <f t="shared" ref="AS375" si="558">IF(AT374=AT375,"○","×")</f>
        <v>○</v>
      </c>
      <c r="AT375" s="36">
        <f t="shared" ref="AT375" si="559">COUNTIF(N375:AR375,"ａ")+COUNTIF(N375:AR375,"ｂ")+COUNTIF(N375:AR375,"ｃ")</f>
        <v>0</v>
      </c>
    </row>
    <row r="376" spans="1:46" ht="21" customHeight="1">
      <c r="A376" s="143">
        <v>187</v>
      </c>
      <c r="B376" s="145"/>
      <c r="C376" s="145"/>
      <c r="D376" s="146"/>
      <c r="E376" s="137" t="str">
        <f>IF(D376=""," ",DATEDIF(D376,K376,"Y")&amp;"歳"&amp;DATEDIF(D376,K376,"YM")&amp;"カ月")</f>
        <v xml:space="preserve"> </v>
      </c>
      <c r="F376" s="138"/>
      <c r="G376" s="138"/>
      <c r="H376" s="138"/>
      <c r="I376" s="138"/>
      <c r="J376" s="40" t="s">
        <v>8</v>
      </c>
      <c r="K376" s="139">
        <f>DATE($B1,$D1,1)</f>
        <v>44409</v>
      </c>
      <c r="L376" s="139">
        <f>DATEDIF(D376,K376,"Y")</f>
        <v>121</v>
      </c>
      <c r="M376" s="121" t="str">
        <f t="shared" si="529"/>
        <v>×</v>
      </c>
      <c r="N376" s="87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  <c r="Z376" s="86"/>
      <c r="AA376" s="86"/>
      <c r="AB376" s="86"/>
      <c r="AC376" s="86"/>
      <c r="AD376" s="86"/>
      <c r="AE376" s="86"/>
      <c r="AF376" s="86"/>
      <c r="AG376" s="86"/>
      <c r="AH376" s="86"/>
      <c r="AI376" s="86"/>
      <c r="AJ376" s="86"/>
      <c r="AK376" s="86"/>
      <c r="AL376" s="86"/>
      <c r="AM376" s="86"/>
      <c r="AN376" s="86"/>
      <c r="AO376" s="86"/>
      <c r="AP376" s="86"/>
      <c r="AQ376" s="86"/>
      <c r="AR376" s="86"/>
      <c r="AS376" s="41">
        <f>SUM(N376:AR376)</f>
        <v>0</v>
      </c>
      <c r="AT376" s="36">
        <f t="shared" ref="AT376" si="560">COUNT(N376:AR376)</f>
        <v>0</v>
      </c>
    </row>
    <row r="377" spans="1:46" ht="21" customHeight="1" thickBot="1">
      <c r="A377" s="144"/>
      <c r="B377" s="114"/>
      <c r="C377" s="114"/>
      <c r="D377" s="116"/>
      <c r="E377" s="137"/>
      <c r="F377" s="118"/>
      <c r="G377" s="118"/>
      <c r="H377" s="118"/>
      <c r="I377" s="118"/>
      <c r="J377" s="38" t="s">
        <v>24</v>
      </c>
      <c r="K377" s="140"/>
      <c r="L377" s="141"/>
      <c r="M377" s="142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  <c r="AB377" s="90"/>
      <c r="AC377" s="90"/>
      <c r="AD377" s="90"/>
      <c r="AE377" s="90"/>
      <c r="AF377" s="90"/>
      <c r="AG377" s="90"/>
      <c r="AH377" s="90"/>
      <c r="AI377" s="90"/>
      <c r="AJ377" s="90"/>
      <c r="AK377" s="90"/>
      <c r="AL377" s="90"/>
      <c r="AM377" s="90"/>
      <c r="AN377" s="90"/>
      <c r="AO377" s="90"/>
      <c r="AP377" s="90"/>
      <c r="AQ377" s="90"/>
      <c r="AR377" s="90"/>
      <c r="AS377" s="39" t="str">
        <f t="shared" ref="AS377" si="561">IF(AT376=AT377,"○","×")</f>
        <v>○</v>
      </c>
      <c r="AT377" s="36">
        <f t="shared" ref="AT377" si="562">COUNTIF(N377:AR377,"ａ")+COUNTIF(N377:AR377,"ｂ")+COUNTIF(N377:AR377,"ｃ")</f>
        <v>0</v>
      </c>
    </row>
    <row r="378" spans="1:46" ht="21" customHeight="1">
      <c r="A378" s="143">
        <v>188</v>
      </c>
      <c r="B378" s="145"/>
      <c r="C378" s="145"/>
      <c r="D378" s="146"/>
      <c r="E378" s="137" t="str">
        <f>IF(D378=""," ",DATEDIF(D378,K378,"Y")&amp;"歳"&amp;DATEDIF(D378,K378,"YM")&amp;"カ月")</f>
        <v xml:space="preserve"> </v>
      </c>
      <c r="F378" s="138"/>
      <c r="G378" s="138"/>
      <c r="H378" s="138"/>
      <c r="I378" s="138"/>
      <c r="J378" s="40" t="s">
        <v>8</v>
      </c>
      <c r="K378" s="139">
        <f>DATE($B1,$D1,1)</f>
        <v>44409</v>
      </c>
      <c r="L378" s="139">
        <f>DATEDIF(D378,K378,"Y")</f>
        <v>121</v>
      </c>
      <c r="M378" s="121" t="str">
        <f t="shared" si="529"/>
        <v>×</v>
      </c>
      <c r="N378" s="87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86"/>
      <c r="AA378" s="86"/>
      <c r="AB378" s="86"/>
      <c r="AC378" s="86"/>
      <c r="AD378" s="86"/>
      <c r="AE378" s="86"/>
      <c r="AF378" s="86"/>
      <c r="AG378" s="86"/>
      <c r="AH378" s="86"/>
      <c r="AI378" s="86"/>
      <c r="AJ378" s="86"/>
      <c r="AK378" s="86"/>
      <c r="AL378" s="86"/>
      <c r="AM378" s="86"/>
      <c r="AN378" s="86"/>
      <c r="AO378" s="86"/>
      <c r="AP378" s="86"/>
      <c r="AQ378" s="86"/>
      <c r="AR378" s="86"/>
      <c r="AS378" s="41">
        <f>SUM(N378:AR378)</f>
        <v>0</v>
      </c>
      <c r="AT378" s="36">
        <f t="shared" ref="AT378" si="563">COUNT(N378:AR378)</f>
        <v>0</v>
      </c>
    </row>
    <row r="379" spans="1:46" ht="21" customHeight="1" thickBot="1">
      <c r="A379" s="144"/>
      <c r="B379" s="114"/>
      <c r="C379" s="114"/>
      <c r="D379" s="116"/>
      <c r="E379" s="137"/>
      <c r="F379" s="118"/>
      <c r="G379" s="118"/>
      <c r="H379" s="118"/>
      <c r="I379" s="118"/>
      <c r="J379" s="38" t="s">
        <v>24</v>
      </c>
      <c r="K379" s="140"/>
      <c r="L379" s="141"/>
      <c r="M379" s="142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  <c r="AC379" s="90"/>
      <c r="AD379" s="90"/>
      <c r="AE379" s="90"/>
      <c r="AF379" s="90"/>
      <c r="AG379" s="90"/>
      <c r="AH379" s="90"/>
      <c r="AI379" s="90"/>
      <c r="AJ379" s="90"/>
      <c r="AK379" s="90"/>
      <c r="AL379" s="90"/>
      <c r="AM379" s="90"/>
      <c r="AN379" s="90"/>
      <c r="AO379" s="90"/>
      <c r="AP379" s="90"/>
      <c r="AQ379" s="90"/>
      <c r="AR379" s="90"/>
      <c r="AS379" s="39" t="str">
        <f t="shared" ref="AS379" si="564">IF(AT378=AT379,"○","×")</f>
        <v>○</v>
      </c>
      <c r="AT379" s="36">
        <f t="shared" ref="AT379" si="565">COUNTIF(N379:AR379,"ａ")+COUNTIF(N379:AR379,"ｂ")+COUNTIF(N379:AR379,"ｃ")</f>
        <v>0</v>
      </c>
    </row>
    <row r="380" spans="1:46" ht="21" customHeight="1">
      <c r="A380" s="143">
        <v>189</v>
      </c>
      <c r="B380" s="145"/>
      <c r="C380" s="145"/>
      <c r="D380" s="146"/>
      <c r="E380" s="137" t="str">
        <f>IF(D380=""," ",DATEDIF(D380,K380,"Y")&amp;"歳"&amp;DATEDIF(D380,K380,"YM")&amp;"カ月")</f>
        <v xml:space="preserve"> </v>
      </c>
      <c r="F380" s="138"/>
      <c r="G380" s="138"/>
      <c r="H380" s="138"/>
      <c r="I380" s="138"/>
      <c r="J380" s="40" t="s">
        <v>8</v>
      </c>
      <c r="K380" s="139">
        <f>DATE($B1,$D1,1)</f>
        <v>44409</v>
      </c>
      <c r="L380" s="139">
        <f>DATEDIF(D380,K380,"Y")</f>
        <v>121</v>
      </c>
      <c r="M380" s="121" t="str">
        <f t="shared" si="529"/>
        <v>×</v>
      </c>
      <c r="N380" s="87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86"/>
      <c r="AA380" s="86"/>
      <c r="AB380" s="86"/>
      <c r="AC380" s="86"/>
      <c r="AD380" s="86"/>
      <c r="AE380" s="86"/>
      <c r="AF380" s="86"/>
      <c r="AG380" s="86"/>
      <c r="AH380" s="86"/>
      <c r="AI380" s="86"/>
      <c r="AJ380" s="86"/>
      <c r="AK380" s="86"/>
      <c r="AL380" s="86"/>
      <c r="AM380" s="86"/>
      <c r="AN380" s="86"/>
      <c r="AO380" s="86"/>
      <c r="AP380" s="86"/>
      <c r="AQ380" s="86"/>
      <c r="AR380" s="86"/>
      <c r="AS380" s="41">
        <f>SUM(N380:AR380)</f>
        <v>0</v>
      </c>
      <c r="AT380" s="36">
        <f t="shared" ref="AT380" si="566">COUNT(N380:AR380)</f>
        <v>0</v>
      </c>
    </row>
    <row r="381" spans="1:46" ht="21" customHeight="1" thickBot="1">
      <c r="A381" s="144"/>
      <c r="B381" s="114"/>
      <c r="C381" s="114"/>
      <c r="D381" s="116"/>
      <c r="E381" s="137"/>
      <c r="F381" s="118"/>
      <c r="G381" s="118"/>
      <c r="H381" s="118"/>
      <c r="I381" s="118"/>
      <c r="J381" s="38" t="s">
        <v>24</v>
      </c>
      <c r="K381" s="140"/>
      <c r="L381" s="141"/>
      <c r="M381" s="142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  <c r="AB381" s="90"/>
      <c r="AC381" s="90"/>
      <c r="AD381" s="90"/>
      <c r="AE381" s="90"/>
      <c r="AF381" s="90"/>
      <c r="AG381" s="90"/>
      <c r="AH381" s="90"/>
      <c r="AI381" s="90"/>
      <c r="AJ381" s="90"/>
      <c r="AK381" s="90"/>
      <c r="AL381" s="90"/>
      <c r="AM381" s="90"/>
      <c r="AN381" s="90"/>
      <c r="AO381" s="90"/>
      <c r="AP381" s="90"/>
      <c r="AQ381" s="90"/>
      <c r="AR381" s="90"/>
      <c r="AS381" s="39" t="str">
        <f t="shared" ref="AS381" si="567">IF(AT380=AT381,"○","×")</f>
        <v>○</v>
      </c>
      <c r="AT381" s="36">
        <f t="shared" ref="AT381" si="568">COUNTIF(N381:AR381,"ａ")+COUNTIF(N381:AR381,"ｂ")+COUNTIF(N381:AR381,"ｃ")</f>
        <v>0</v>
      </c>
    </row>
    <row r="382" spans="1:46" ht="21" customHeight="1">
      <c r="A382" s="143">
        <v>190</v>
      </c>
      <c r="B382" s="145"/>
      <c r="C382" s="145"/>
      <c r="D382" s="146"/>
      <c r="E382" s="137" t="str">
        <f>IF(D382=""," ",DATEDIF(D382,K382,"Y")&amp;"歳"&amp;DATEDIF(D382,K382,"YM")&amp;"カ月")</f>
        <v xml:space="preserve"> </v>
      </c>
      <c r="F382" s="138"/>
      <c r="G382" s="138"/>
      <c r="H382" s="138"/>
      <c r="I382" s="138"/>
      <c r="J382" s="40" t="s">
        <v>8</v>
      </c>
      <c r="K382" s="139">
        <f>DATE($B1,$D1,1)</f>
        <v>44409</v>
      </c>
      <c r="L382" s="139">
        <f>DATEDIF(D382,K382,"Y")</f>
        <v>121</v>
      </c>
      <c r="M382" s="121" t="str">
        <f t="shared" si="529"/>
        <v>×</v>
      </c>
      <c r="N382" s="87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86"/>
      <c r="AA382" s="86"/>
      <c r="AB382" s="86"/>
      <c r="AC382" s="86"/>
      <c r="AD382" s="86"/>
      <c r="AE382" s="86"/>
      <c r="AF382" s="86"/>
      <c r="AG382" s="86"/>
      <c r="AH382" s="86"/>
      <c r="AI382" s="86"/>
      <c r="AJ382" s="86"/>
      <c r="AK382" s="86"/>
      <c r="AL382" s="86"/>
      <c r="AM382" s="86"/>
      <c r="AN382" s="86"/>
      <c r="AO382" s="86"/>
      <c r="AP382" s="86"/>
      <c r="AQ382" s="86"/>
      <c r="AR382" s="86"/>
      <c r="AS382" s="41">
        <f>SUM(N382:AR382)</f>
        <v>0</v>
      </c>
      <c r="AT382" s="36">
        <f t="shared" ref="AT382" si="569">COUNT(N382:AR382)</f>
        <v>0</v>
      </c>
    </row>
    <row r="383" spans="1:46" ht="21" customHeight="1" thickBot="1">
      <c r="A383" s="144"/>
      <c r="B383" s="114"/>
      <c r="C383" s="114"/>
      <c r="D383" s="116"/>
      <c r="E383" s="137"/>
      <c r="F383" s="118"/>
      <c r="G383" s="118"/>
      <c r="H383" s="118"/>
      <c r="I383" s="118"/>
      <c r="J383" s="38" t="s">
        <v>24</v>
      </c>
      <c r="K383" s="140"/>
      <c r="L383" s="141"/>
      <c r="M383" s="142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  <c r="AB383" s="90"/>
      <c r="AC383" s="90"/>
      <c r="AD383" s="90"/>
      <c r="AE383" s="90"/>
      <c r="AF383" s="90"/>
      <c r="AG383" s="90"/>
      <c r="AH383" s="90"/>
      <c r="AI383" s="90"/>
      <c r="AJ383" s="90"/>
      <c r="AK383" s="90"/>
      <c r="AL383" s="90"/>
      <c r="AM383" s="90"/>
      <c r="AN383" s="90"/>
      <c r="AO383" s="90"/>
      <c r="AP383" s="90"/>
      <c r="AQ383" s="90"/>
      <c r="AR383" s="90"/>
      <c r="AS383" s="39" t="str">
        <f t="shared" ref="AS383" si="570">IF(AT382=AT383,"○","×")</f>
        <v>○</v>
      </c>
      <c r="AT383" s="36">
        <f t="shared" ref="AT383" si="571">COUNTIF(N383:AR383,"ａ")+COUNTIF(N383:AR383,"ｂ")+COUNTIF(N383:AR383,"ｃ")</f>
        <v>0</v>
      </c>
    </row>
    <row r="384" spans="1:46" ht="21" customHeight="1">
      <c r="A384" s="143">
        <v>191</v>
      </c>
      <c r="B384" s="145"/>
      <c r="C384" s="145"/>
      <c r="D384" s="146"/>
      <c r="E384" s="137" t="str">
        <f>IF(D384=""," ",DATEDIF(D384,K384,"Y")&amp;"歳"&amp;DATEDIF(D384,K384,"YM")&amp;"カ月")</f>
        <v xml:space="preserve"> </v>
      </c>
      <c r="F384" s="138"/>
      <c r="G384" s="138"/>
      <c r="H384" s="138"/>
      <c r="I384" s="138"/>
      <c r="J384" s="40" t="s">
        <v>8</v>
      </c>
      <c r="K384" s="139">
        <f>DATE($B1,$D1,1)</f>
        <v>44409</v>
      </c>
      <c r="L384" s="139">
        <f>DATEDIF(D384,K384,"Y")</f>
        <v>121</v>
      </c>
      <c r="M384" s="121" t="str">
        <f t="shared" si="529"/>
        <v>×</v>
      </c>
      <c r="N384" s="87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  <c r="Z384" s="86"/>
      <c r="AA384" s="86"/>
      <c r="AB384" s="86"/>
      <c r="AC384" s="86"/>
      <c r="AD384" s="86"/>
      <c r="AE384" s="86"/>
      <c r="AF384" s="86"/>
      <c r="AG384" s="86"/>
      <c r="AH384" s="86"/>
      <c r="AI384" s="86"/>
      <c r="AJ384" s="86"/>
      <c r="AK384" s="86"/>
      <c r="AL384" s="86"/>
      <c r="AM384" s="86"/>
      <c r="AN384" s="86"/>
      <c r="AO384" s="86"/>
      <c r="AP384" s="86"/>
      <c r="AQ384" s="86"/>
      <c r="AR384" s="86"/>
      <c r="AS384" s="41">
        <f>SUM(N384:AR384)</f>
        <v>0</v>
      </c>
      <c r="AT384" s="36">
        <f t="shared" ref="AT384" si="572">COUNT(N384:AR384)</f>
        <v>0</v>
      </c>
    </row>
    <row r="385" spans="1:46" ht="21" customHeight="1" thickBot="1">
      <c r="A385" s="144"/>
      <c r="B385" s="114"/>
      <c r="C385" s="114"/>
      <c r="D385" s="116"/>
      <c r="E385" s="137"/>
      <c r="F385" s="118"/>
      <c r="G385" s="118"/>
      <c r="H385" s="118"/>
      <c r="I385" s="118"/>
      <c r="J385" s="38" t="s">
        <v>24</v>
      </c>
      <c r="K385" s="140"/>
      <c r="L385" s="141"/>
      <c r="M385" s="142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  <c r="AC385" s="90"/>
      <c r="AD385" s="90"/>
      <c r="AE385" s="90"/>
      <c r="AF385" s="90"/>
      <c r="AG385" s="90"/>
      <c r="AH385" s="90"/>
      <c r="AI385" s="90"/>
      <c r="AJ385" s="90"/>
      <c r="AK385" s="90"/>
      <c r="AL385" s="90"/>
      <c r="AM385" s="90"/>
      <c r="AN385" s="90"/>
      <c r="AO385" s="90"/>
      <c r="AP385" s="90"/>
      <c r="AQ385" s="90"/>
      <c r="AR385" s="90"/>
      <c r="AS385" s="39" t="str">
        <f t="shared" ref="AS385" si="573">IF(AT384=AT385,"○","×")</f>
        <v>○</v>
      </c>
      <c r="AT385" s="36">
        <f t="shared" ref="AT385" si="574">COUNTIF(N385:AR385,"ａ")+COUNTIF(N385:AR385,"ｂ")+COUNTIF(N385:AR385,"ｃ")</f>
        <v>0</v>
      </c>
    </row>
    <row r="386" spans="1:46" ht="21" customHeight="1">
      <c r="A386" s="143">
        <v>192</v>
      </c>
      <c r="B386" s="145"/>
      <c r="C386" s="145"/>
      <c r="D386" s="146"/>
      <c r="E386" s="137" t="str">
        <f>IF(D386=""," ",DATEDIF(D386,K386,"Y")&amp;"歳"&amp;DATEDIF(D386,K386,"YM")&amp;"カ月")</f>
        <v xml:space="preserve"> </v>
      </c>
      <c r="F386" s="138"/>
      <c r="G386" s="138"/>
      <c r="H386" s="138"/>
      <c r="I386" s="138"/>
      <c r="J386" s="40" t="s">
        <v>8</v>
      </c>
      <c r="K386" s="139">
        <f>DATE($B1,$D1,1)</f>
        <v>44409</v>
      </c>
      <c r="L386" s="139">
        <f>DATEDIF(D386,K386,"Y")</f>
        <v>121</v>
      </c>
      <c r="M386" s="121" t="str">
        <f t="shared" si="529"/>
        <v>×</v>
      </c>
      <c r="N386" s="87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  <c r="Z386" s="86"/>
      <c r="AA386" s="86"/>
      <c r="AB386" s="86"/>
      <c r="AC386" s="86"/>
      <c r="AD386" s="86"/>
      <c r="AE386" s="86"/>
      <c r="AF386" s="86"/>
      <c r="AG386" s="86"/>
      <c r="AH386" s="86"/>
      <c r="AI386" s="86"/>
      <c r="AJ386" s="86"/>
      <c r="AK386" s="86"/>
      <c r="AL386" s="86"/>
      <c r="AM386" s="86"/>
      <c r="AN386" s="86"/>
      <c r="AO386" s="86"/>
      <c r="AP386" s="86"/>
      <c r="AQ386" s="86"/>
      <c r="AR386" s="86"/>
      <c r="AS386" s="41">
        <f>SUM(N386:AR386)</f>
        <v>0</v>
      </c>
      <c r="AT386" s="36">
        <f t="shared" ref="AT386" si="575">COUNT(N386:AR386)</f>
        <v>0</v>
      </c>
    </row>
    <row r="387" spans="1:46" ht="21" customHeight="1" thickBot="1">
      <c r="A387" s="144"/>
      <c r="B387" s="114"/>
      <c r="C387" s="114"/>
      <c r="D387" s="116"/>
      <c r="E387" s="137"/>
      <c r="F387" s="118"/>
      <c r="G387" s="118"/>
      <c r="H387" s="118"/>
      <c r="I387" s="118"/>
      <c r="J387" s="38" t="s">
        <v>24</v>
      </c>
      <c r="K387" s="140"/>
      <c r="L387" s="141"/>
      <c r="M387" s="142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  <c r="AC387" s="90"/>
      <c r="AD387" s="90"/>
      <c r="AE387" s="90"/>
      <c r="AF387" s="90"/>
      <c r="AG387" s="90"/>
      <c r="AH387" s="90"/>
      <c r="AI387" s="90"/>
      <c r="AJ387" s="90"/>
      <c r="AK387" s="90"/>
      <c r="AL387" s="90"/>
      <c r="AM387" s="90"/>
      <c r="AN387" s="90"/>
      <c r="AO387" s="90"/>
      <c r="AP387" s="90"/>
      <c r="AQ387" s="90"/>
      <c r="AR387" s="90"/>
      <c r="AS387" s="39" t="str">
        <f t="shared" ref="AS387" si="576">IF(AT386=AT387,"○","×")</f>
        <v>○</v>
      </c>
      <c r="AT387" s="36">
        <f t="shared" ref="AT387" si="577">COUNTIF(N387:AR387,"ａ")+COUNTIF(N387:AR387,"ｂ")+COUNTIF(N387:AR387,"ｃ")</f>
        <v>0</v>
      </c>
    </row>
    <row r="388" spans="1:46" ht="21" customHeight="1">
      <c r="A388" s="143">
        <v>193</v>
      </c>
      <c r="B388" s="145"/>
      <c r="C388" s="145"/>
      <c r="D388" s="146"/>
      <c r="E388" s="137" t="str">
        <f>IF(D388=""," ",DATEDIF(D388,K388,"Y")&amp;"歳"&amp;DATEDIF(D388,K388,"YM")&amp;"カ月")</f>
        <v xml:space="preserve"> </v>
      </c>
      <c r="F388" s="138"/>
      <c r="G388" s="138"/>
      <c r="H388" s="138"/>
      <c r="I388" s="138"/>
      <c r="J388" s="40" t="s">
        <v>8</v>
      </c>
      <c r="K388" s="139">
        <f>DATE($B1,$D1,1)</f>
        <v>44409</v>
      </c>
      <c r="L388" s="139">
        <f>DATEDIF(D388,K388,"Y")</f>
        <v>121</v>
      </c>
      <c r="M388" s="121" t="str">
        <f t="shared" si="529"/>
        <v>×</v>
      </c>
      <c r="N388" s="87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  <c r="Z388" s="86"/>
      <c r="AA388" s="86"/>
      <c r="AB388" s="86"/>
      <c r="AC388" s="86"/>
      <c r="AD388" s="86"/>
      <c r="AE388" s="86"/>
      <c r="AF388" s="86"/>
      <c r="AG388" s="86"/>
      <c r="AH388" s="86"/>
      <c r="AI388" s="86"/>
      <c r="AJ388" s="86"/>
      <c r="AK388" s="86"/>
      <c r="AL388" s="86"/>
      <c r="AM388" s="86"/>
      <c r="AN388" s="86"/>
      <c r="AO388" s="86"/>
      <c r="AP388" s="86"/>
      <c r="AQ388" s="86"/>
      <c r="AR388" s="86"/>
      <c r="AS388" s="41">
        <f>SUM(N388:AR388)</f>
        <v>0</v>
      </c>
      <c r="AT388" s="36">
        <f t="shared" ref="AT388" si="578">COUNT(N388:AR388)</f>
        <v>0</v>
      </c>
    </row>
    <row r="389" spans="1:46" ht="21" customHeight="1" thickBot="1">
      <c r="A389" s="144"/>
      <c r="B389" s="114"/>
      <c r="C389" s="114"/>
      <c r="D389" s="116"/>
      <c r="E389" s="137"/>
      <c r="F389" s="118"/>
      <c r="G389" s="118"/>
      <c r="H389" s="118"/>
      <c r="I389" s="118"/>
      <c r="J389" s="38" t="s">
        <v>24</v>
      </c>
      <c r="K389" s="140"/>
      <c r="L389" s="141"/>
      <c r="M389" s="142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  <c r="AB389" s="90"/>
      <c r="AC389" s="90"/>
      <c r="AD389" s="90"/>
      <c r="AE389" s="90"/>
      <c r="AF389" s="90"/>
      <c r="AG389" s="90"/>
      <c r="AH389" s="90"/>
      <c r="AI389" s="90"/>
      <c r="AJ389" s="90"/>
      <c r="AK389" s="90"/>
      <c r="AL389" s="90"/>
      <c r="AM389" s="90"/>
      <c r="AN389" s="90"/>
      <c r="AO389" s="90"/>
      <c r="AP389" s="90"/>
      <c r="AQ389" s="90"/>
      <c r="AR389" s="90"/>
      <c r="AS389" s="39" t="str">
        <f t="shared" ref="AS389" si="579">IF(AT388=AT389,"○","×")</f>
        <v>○</v>
      </c>
      <c r="AT389" s="36">
        <f t="shared" ref="AT389" si="580">COUNTIF(N389:AR389,"ａ")+COUNTIF(N389:AR389,"ｂ")+COUNTIF(N389:AR389,"ｃ")</f>
        <v>0</v>
      </c>
    </row>
    <row r="390" spans="1:46" ht="21" customHeight="1">
      <c r="A390" s="143">
        <v>194</v>
      </c>
      <c r="B390" s="145"/>
      <c r="C390" s="145"/>
      <c r="D390" s="146"/>
      <c r="E390" s="137" t="str">
        <f>IF(D390=""," ",DATEDIF(D390,K390,"Y")&amp;"歳"&amp;DATEDIF(D390,K390,"YM")&amp;"カ月")</f>
        <v xml:space="preserve"> </v>
      </c>
      <c r="F390" s="138"/>
      <c r="G390" s="138"/>
      <c r="H390" s="138"/>
      <c r="I390" s="138"/>
      <c r="J390" s="40" t="s">
        <v>8</v>
      </c>
      <c r="K390" s="139">
        <f>DATE($B1,$D1,1)</f>
        <v>44409</v>
      </c>
      <c r="L390" s="139">
        <f>DATEDIF(D390,K390,"Y")</f>
        <v>121</v>
      </c>
      <c r="M390" s="121" t="str">
        <f t="shared" si="529"/>
        <v>×</v>
      </c>
      <c r="N390" s="87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  <c r="Z390" s="86"/>
      <c r="AA390" s="86"/>
      <c r="AB390" s="86"/>
      <c r="AC390" s="86"/>
      <c r="AD390" s="86"/>
      <c r="AE390" s="86"/>
      <c r="AF390" s="86"/>
      <c r="AG390" s="86"/>
      <c r="AH390" s="86"/>
      <c r="AI390" s="86"/>
      <c r="AJ390" s="86"/>
      <c r="AK390" s="86"/>
      <c r="AL390" s="86"/>
      <c r="AM390" s="86"/>
      <c r="AN390" s="86"/>
      <c r="AO390" s="86"/>
      <c r="AP390" s="86"/>
      <c r="AQ390" s="86"/>
      <c r="AR390" s="86"/>
      <c r="AS390" s="41">
        <f>SUM(N390:AR390)</f>
        <v>0</v>
      </c>
      <c r="AT390" s="36">
        <f t="shared" ref="AT390" si="581">COUNT(N390:AR390)</f>
        <v>0</v>
      </c>
    </row>
    <row r="391" spans="1:46" ht="21" customHeight="1" thickBot="1">
      <c r="A391" s="144"/>
      <c r="B391" s="114"/>
      <c r="C391" s="114"/>
      <c r="D391" s="116"/>
      <c r="E391" s="137"/>
      <c r="F391" s="118"/>
      <c r="G391" s="118"/>
      <c r="H391" s="118"/>
      <c r="I391" s="118"/>
      <c r="J391" s="38" t="s">
        <v>24</v>
      </c>
      <c r="K391" s="140"/>
      <c r="L391" s="141"/>
      <c r="M391" s="142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  <c r="AC391" s="90"/>
      <c r="AD391" s="90"/>
      <c r="AE391" s="90"/>
      <c r="AF391" s="90"/>
      <c r="AG391" s="90"/>
      <c r="AH391" s="90"/>
      <c r="AI391" s="90"/>
      <c r="AJ391" s="90"/>
      <c r="AK391" s="90"/>
      <c r="AL391" s="90"/>
      <c r="AM391" s="90"/>
      <c r="AN391" s="90"/>
      <c r="AO391" s="90"/>
      <c r="AP391" s="90"/>
      <c r="AQ391" s="90"/>
      <c r="AR391" s="90"/>
      <c r="AS391" s="39" t="str">
        <f t="shared" ref="AS391" si="582">IF(AT390=AT391,"○","×")</f>
        <v>○</v>
      </c>
      <c r="AT391" s="36">
        <f t="shared" ref="AT391" si="583">COUNTIF(N391:AR391,"ａ")+COUNTIF(N391:AR391,"ｂ")+COUNTIF(N391:AR391,"ｃ")</f>
        <v>0</v>
      </c>
    </row>
    <row r="392" spans="1:46" ht="21" customHeight="1">
      <c r="A392" s="143">
        <v>195</v>
      </c>
      <c r="B392" s="145"/>
      <c r="C392" s="145"/>
      <c r="D392" s="146"/>
      <c r="E392" s="137" t="str">
        <f>IF(D392=""," ",DATEDIF(D392,K392,"Y")&amp;"歳"&amp;DATEDIF(D392,K392,"YM")&amp;"カ月")</f>
        <v xml:space="preserve"> </v>
      </c>
      <c r="F392" s="138"/>
      <c r="G392" s="138"/>
      <c r="H392" s="138"/>
      <c r="I392" s="138"/>
      <c r="J392" s="40" t="s">
        <v>8</v>
      </c>
      <c r="K392" s="139">
        <f>DATE($B1,$D1,1)</f>
        <v>44409</v>
      </c>
      <c r="L392" s="139">
        <f>DATEDIF(D392,K392,"Y")</f>
        <v>121</v>
      </c>
      <c r="M392" s="121" t="str">
        <f t="shared" si="529"/>
        <v>×</v>
      </c>
      <c r="N392" s="87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  <c r="AA392" s="86"/>
      <c r="AB392" s="86"/>
      <c r="AC392" s="86"/>
      <c r="AD392" s="86"/>
      <c r="AE392" s="86"/>
      <c r="AF392" s="86"/>
      <c r="AG392" s="86"/>
      <c r="AH392" s="86"/>
      <c r="AI392" s="86"/>
      <c r="AJ392" s="86"/>
      <c r="AK392" s="86"/>
      <c r="AL392" s="86"/>
      <c r="AM392" s="86"/>
      <c r="AN392" s="86"/>
      <c r="AO392" s="86"/>
      <c r="AP392" s="86"/>
      <c r="AQ392" s="86"/>
      <c r="AR392" s="86"/>
      <c r="AS392" s="41">
        <f>SUM(N392:AR392)</f>
        <v>0</v>
      </c>
      <c r="AT392" s="36">
        <f t="shared" ref="AT392" si="584">COUNT(N392:AR392)</f>
        <v>0</v>
      </c>
    </row>
    <row r="393" spans="1:46" ht="21" customHeight="1" thickBot="1">
      <c r="A393" s="144"/>
      <c r="B393" s="114"/>
      <c r="C393" s="114"/>
      <c r="D393" s="116"/>
      <c r="E393" s="137"/>
      <c r="F393" s="118"/>
      <c r="G393" s="118"/>
      <c r="H393" s="118"/>
      <c r="I393" s="118"/>
      <c r="J393" s="38" t="s">
        <v>24</v>
      </c>
      <c r="K393" s="140"/>
      <c r="L393" s="141"/>
      <c r="M393" s="142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  <c r="AC393" s="90"/>
      <c r="AD393" s="90"/>
      <c r="AE393" s="90"/>
      <c r="AF393" s="90"/>
      <c r="AG393" s="90"/>
      <c r="AH393" s="90"/>
      <c r="AI393" s="90"/>
      <c r="AJ393" s="90"/>
      <c r="AK393" s="90"/>
      <c r="AL393" s="90"/>
      <c r="AM393" s="90"/>
      <c r="AN393" s="90"/>
      <c r="AO393" s="90"/>
      <c r="AP393" s="90"/>
      <c r="AQ393" s="90"/>
      <c r="AR393" s="90"/>
      <c r="AS393" s="39" t="str">
        <f t="shared" ref="AS393" si="585">IF(AT392=AT393,"○","×")</f>
        <v>○</v>
      </c>
      <c r="AT393" s="36">
        <f t="shared" ref="AT393" si="586">COUNTIF(N393:AR393,"ａ")+COUNTIF(N393:AR393,"ｂ")+COUNTIF(N393:AR393,"ｃ")</f>
        <v>0</v>
      </c>
    </row>
    <row r="394" spans="1:46" ht="21" customHeight="1">
      <c r="A394" s="143">
        <v>196</v>
      </c>
      <c r="B394" s="145"/>
      <c r="C394" s="145"/>
      <c r="D394" s="146"/>
      <c r="E394" s="137" t="str">
        <f>IF(D394=""," ",DATEDIF(D394,K394,"Y")&amp;"歳"&amp;DATEDIF(D394,K394,"YM")&amp;"カ月")</f>
        <v xml:space="preserve"> </v>
      </c>
      <c r="F394" s="138"/>
      <c r="G394" s="138"/>
      <c r="H394" s="138"/>
      <c r="I394" s="138"/>
      <c r="J394" s="40" t="s">
        <v>8</v>
      </c>
      <c r="K394" s="139">
        <f>DATE($B1,$D1,1)</f>
        <v>44409</v>
      </c>
      <c r="L394" s="139">
        <f>DATEDIF(D394,K394,"Y")</f>
        <v>121</v>
      </c>
      <c r="M394" s="121" t="str">
        <f t="shared" si="529"/>
        <v>×</v>
      </c>
      <c r="N394" s="87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  <c r="Z394" s="86"/>
      <c r="AA394" s="86"/>
      <c r="AB394" s="86"/>
      <c r="AC394" s="86"/>
      <c r="AD394" s="86"/>
      <c r="AE394" s="86"/>
      <c r="AF394" s="86"/>
      <c r="AG394" s="86"/>
      <c r="AH394" s="86"/>
      <c r="AI394" s="86"/>
      <c r="AJ394" s="86"/>
      <c r="AK394" s="86"/>
      <c r="AL394" s="86"/>
      <c r="AM394" s="86"/>
      <c r="AN394" s="86"/>
      <c r="AO394" s="86"/>
      <c r="AP394" s="86"/>
      <c r="AQ394" s="86"/>
      <c r="AR394" s="86"/>
      <c r="AS394" s="41">
        <f>SUM(N394:AR394)</f>
        <v>0</v>
      </c>
      <c r="AT394" s="36">
        <f t="shared" ref="AT394" si="587">COUNT(N394:AR394)</f>
        <v>0</v>
      </c>
    </row>
    <row r="395" spans="1:46" ht="21" customHeight="1" thickBot="1">
      <c r="A395" s="144"/>
      <c r="B395" s="114"/>
      <c r="C395" s="114"/>
      <c r="D395" s="116"/>
      <c r="E395" s="137"/>
      <c r="F395" s="118"/>
      <c r="G395" s="118"/>
      <c r="H395" s="118"/>
      <c r="I395" s="118"/>
      <c r="J395" s="38" t="s">
        <v>24</v>
      </c>
      <c r="K395" s="140"/>
      <c r="L395" s="141"/>
      <c r="M395" s="142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  <c r="AB395" s="90"/>
      <c r="AC395" s="90"/>
      <c r="AD395" s="90"/>
      <c r="AE395" s="90"/>
      <c r="AF395" s="90"/>
      <c r="AG395" s="90"/>
      <c r="AH395" s="90"/>
      <c r="AI395" s="90"/>
      <c r="AJ395" s="90"/>
      <c r="AK395" s="90"/>
      <c r="AL395" s="90"/>
      <c r="AM395" s="90"/>
      <c r="AN395" s="90"/>
      <c r="AO395" s="90"/>
      <c r="AP395" s="90"/>
      <c r="AQ395" s="90"/>
      <c r="AR395" s="90"/>
      <c r="AS395" s="39" t="str">
        <f t="shared" ref="AS395" si="588">IF(AT394=AT395,"○","×")</f>
        <v>○</v>
      </c>
      <c r="AT395" s="36">
        <f t="shared" ref="AT395" si="589">COUNTIF(N395:AR395,"ａ")+COUNTIF(N395:AR395,"ｂ")+COUNTIF(N395:AR395,"ｃ")</f>
        <v>0</v>
      </c>
    </row>
    <row r="396" spans="1:46" ht="21" customHeight="1">
      <c r="A396" s="143">
        <v>197</v>
      </c>
      <c r="B396" s="145"/>
      <c r="C396" s="145"/>
      <c r="D396" s="146"/>
      <c r="E396" s="137" t="str">
        <f>IF(D396=""," ",DATEDIF(D396,K396,"Y")&amp;"歳"&amp;DATEDIF(D396,K396,"YM")&amp;"カ月")</f>
        <v xml:space="preserve"> </v>
      </c>
      <c r="F396" s="138"/>
      <c r="G396" s="138"/>
      <c r="H396" s="138"/>
      <c r="I396" s="138"/>
      <c r="J396" s="40" t="s">
        <v>8</v>
      </c>
      <c r="K396" s="139">
        <f>DATE($B1,$D1,1)</f>
        <v>44409</v>
      </c>
      <c r="L396" s="139">
        <f>DATEDIF(D396,K396,"Y")</f>
        <v>121</v>
      </c>
      <c r="M396" s="121" t="str">
        <f t="shared" si="529"/>
        <v>×</v>
      </c>
      <c r="N396" s="87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86"/>
      <c r="AA396" s="86"/>
      <c r="AB396" s="86"/>
      <c r="AC396" s="86"/>
      <c r="AD396" s="86"/>
      <c r="AE396" s="86"/>
      <c r="AF396" s="86"/>
      <c r="AG396" s="86"/>
      <c r="AH396" s="86"/>
      <c r="AI396" s="86"/>
      <c r="AJ396" s="86"/>
      <c r="AK396" s="86"/>
      <c r="AL396" s="86"/>
      <c r="AM396" s="86"/>
      <c r="AN396" s="86"/>
      <c r="AO396" s="86"/>
      <c r="AP396" s="86"/>
      <c r="AQ396" s="86"/>
      <c r="AR396" s="86"/>
      <c r="AS396" s="41">
        <f>SUM(N396:AR396)</f>
        <v>0</v>
      </c>
      <c r="AT396" s="36">
        <f t="shared" ref="AT396" si="590">COUNT(N396:AR396)</f>
        <v>0</v>
      </c>
    </row>
    <row r="397" spans="1:46" ht="21" customHeight="1" thickBot="1">
      <c r="A397" s="144"/>
      <c r="B397" s="114"/>
      <c r="C397" s="114"/>
      <c r="D397" s="116"/>
      <c r="E397" s="137"/>
      <c r="F397" s="118"/>
      <c r="G397" s="118"/>
      <c r="H397" s="118"/>
      <c r="I397" s="118"/>
      <c r="J397" s="38" t="s">
        <v>24</v>
      </c>
      <c r="K397" s="140"/>
      <c r="L397" s="141"/>
      <c r="M397" s="142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  <c r="AC397" s="90"/>
      <c r="AD397" s="90"/>
      <c r="AE397" s="90"/>
      <c r="AF397" s="90"/>
      <c r="AG397" s="90"/>
      <c r="AH397" s="90"/>
      <c r="AI397" s="90"/>
      <c r="AJ397" s="90"/>
      <c r="AK397" s="90"/>
      <c r="AL397" s="90"/>
      <c r="AM397" s="90"/>
      <c r="AN397" s="90"/>
      <c r="AO397" s="90"/>
      <c r="AP397" s="90"/>
      <c r="AQ397" s="90"/>
      <c r="AR397" s="90"/>
      <c r="AS397" s="39" t="str">
        <f t="shared" ref="AS397" si="591">IF(AT396=AT397,"○","×")</f>
        <v>○</v>
      </c>
      <c r="AT397" s="36">
        <f t="shared" ref="AT397" si="592">COUNTIF(N397:AR397,"ａ")+COUNTIF(N397:AR397,"ｂ")+COUNTIF(N397:AR397,"ｃ")</f>
        <v>0</v>
      </c>
    </row>
    <row r="398" spans="1:46" ht="21" customHeight="1">
      <c r="A398" s="143">
        <v>198</v>
      </c>
      <c r="B398" s="145"/>
      <c r="C398" s="145"/>
      <c r="D398" s="146"/>
      <c r="E398" s="137" t="str">
        <f>IF(D398=""," ",DATEDIF(D398,K398,"Y")&amp;"歳"&amp;DATEDIF(D398,K398,"YM")&amp;"カ月")</f>
        <v xml:space="preserve"> </v>
      </c>
      <c r="F398" s="138"/>
      <c r="G398" s="138"/>
      <c r="H398" s="138"/>
      <c r="I398" s="138"/>
      <c r="J398" s="40" t="s">
        <v>8</v>
      </c>
      <c r="K398" s="139">
        <f>DATE($B1,$D1,1)</f>
        <v>44409</v>
      </c>
      <c r="L398" s="139">
        <f>DATEDIF(D398,K398,"Y")</f>
        <v>121</v>
      </c>
      <c r="M398" s="121" t="str">
        <f t="shared" si="529"/>
        <v>×</v>
      </c>
      <c r="N398" s="87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  <c r="Z398" s="86"/>
      <c r="AA398" s="86"/>
      <c r="AB398" s="86"/>
      <c r="AC398" s="86"/>
      <c r="AD398" s="86"/>
      <c r="AE398" s="86"/>
      <c r="AF398" s="86"/>
      <c r="AG398" s="86"/>
      <c r="AH398" s="86"/>
      <c r="AI398" s="86"/>
      <c r="AJ398" s="86"/>
      <c r="AK398" s="86"/>
      <c r="AL398" s="86"/>
      <c r="AM398" s="86"/>
      <c r="AN398" s="86"/>
      <c r="AO398" s="86"/>
      <c r="AP398" s="86"/>
      <c r="AQ398" s="86"/>
      <c r="AR398" s="86"/>
      <c r="AS398" s="41">
        <f>SUM(N398:AR398)</f>
        <v>0</v>
      </c>
      <c r="AT398" s="36">
        <f t="shared" ref="AT398" si="593">COUNT(N398:AR398)</f>
        <v>0</v>
      </c>
    </row>
    <row r="399" spans="1:46" ht="21" customHeight="1" thickBot="1">
      <c r="A399" s="144"/>
      <c r="B399" s="114"/>
      <c r="C399" s="114"/>
      <c r="D399" s="116"/>
      <c r="E399" s="137"/>
      <c r="F399" s="118"/>
      <c r="G399" s="118"/>
      <c r="H399" s="118"/>
      <c r="I399" s="118"/>
      <c r="J399" s="38" t="s">
        <v>24</v>
      </c>
      <c r="K399" s="140"/>
      <c r="L399" s="141"/>
      <c r="M399" s="142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  <c r="AB399" s="90"/>
      <c r="AC399" s="90"/>
      <c r="AD399" s="90"/>
      <c r="AE399" s="90"/>
      <c r="AF399" s="90"/>
      <c r="AG399" s="90"/>
      <c r="AH399" s="90"/>
      <c r="AI399" s="90"/>
      <c r="AJ399" s="90"/>
      <c r="AK399" s="90"/>
      <c r="AL399" s="90"/>
      <c r="AM399" s="90"/>
      <c r="AN399" s="90"/>
      <c r="AO399" s="90"/>
      <c r="AP399" s="90"/>
      <c r="AQ399" s="90"/>
      <c r="AR399" s="90"/>
      <c r="AS399" s="39" t="str">
        <f t="shared" ref="AS399" si="594">IF(AT398=AT399,"○","×")</f>
        <v>○</v>
      </c>
      <c r="AT399" s="36">
        <f t="shared" ref="AT399" si="595">COUNTIF(N399:AR399,"ａ")+COUNTIF(N399:AR399,"ｂ")+COUNTIF(N399:AR399,"ｃ")</f>
        <v>0</v>
      </c>
    </row>
    <row r="400" spans="1:46" ht="21" customHeight="1">
      <c r="A400" s="143">
        <v>199</v>
      </c>
      <c r="B400" s="145"/>
      <c r="C400" s="145"/>
      <c r="D400" s="146"/>
      <c r="E400" s="137" t="str">
        <f>IF(D400=""," ",DATEDIF(D400,K400,"Y")&amp;"歳"&amp;DATEDIF(D400,K400,"YM")&amp;"カ月")</f>
        <v xml:space="preserve"> </v>
      </c>
      <c r="F400" s="138"/>
      <c r="G400" s="138"/>
      <c r="H400" s="138"/>
      <c r="I400" s="138"/>
      <c r="J400" s="40" t="s">
        <v>8</v>
      </c>
      <c r="K400" s="139">
        <f>DATE($B1,$D1,1)</f>
        <v>44409</v>
      </c>
      <c r="L400" s="139">
        <f>DATEDIF(D400,K400,"Y")</f>
        <v>121</v>
      </c>
      <c r="M400" s="121" t="str">
        <f t="shared" si="529"/>
        <v>×</v>
      </c>
      <c r="N400" s="87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  <c r="Z400" s="86"/>
      <c r="AA400" s="86"/>
      <c r="AB400" s="86"/>
      <c r="AC400" s="86"/>
      <c r="AD400" s="86"/>
      <c r="AE400" s="86"/>
      <c r="AF400" s="86"/>
      <c r="AG400" s="86"/>
      <c r="AH400" s="86"/>
      <c r="AI400" s="86"/>
      <c r="AJ400" s="86"/>
      <c r="AK400" s="86"/>
      <c r="AL400" s="86"/>
      <c r="AM400" s="86"/>
      <c r="AN400" s="86"/>
      <c r="AO400" s="86"/>
      <c r="AP400" s="86"/>
      <c r="AQ400" s="86"/>
      <c r="AR400" s="86"/>
      <c r="AS400" s="41">
        <f>SUM(N400:AR400)</f>
        <v>0</v>
      </c>
      <c r="AT400" s="36">
        <f t="shared" ref="AT400" si="596">COUNT(N400:AR400)</f>
        <v>0</v>
      </c>
    </row>
    <row r="401" spans="1:47" ht="21" customHeight="1" thickBot="1">
      <c r="A401" s="144"/>
      <c r="B401" s="114"/>
      <c r="C401" s="114"/>
      <c r="D401" s="116"/>
      <c r="E401" s="137"/>
      <c r="F401" s="118"/>
      <c r="G401" s="118"/>
      <c r="H401" s="118"/>
      <c r="I401" s="118"/>
      <c r="J401" s="38" t="s">
        <v>24</v>
      </c>
      <c r="K401" s="140"/>
      <c r="L401" s="141"/>
      <c r="M401" s="142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  <c r="AC401" s="90"/>
      <c r="AD401" s="90"/>
      <c r="AE401" s="90"/>
      <c r="AF401" s="90"/>
      <c r="AG401" s="90"/>
      <c r="AH401" s="90"/>
      <c r="AI401" s="90"/>
      <c r="AJ401" s="90"/>
      <c r="AK401" s="90"/>
      <c r="AL401" s="90"/>
      <c r="AM401" s="90"/>
      <c r="AN401" s="90"/>
      <c r="AO401" s="90"/>
      <c r="AP401" s="90"/>
      <c r="AQ401" s="90"/>
      <c r="AR401" s="90"/>
      <c r="AS401" s="39" t="str">
        <f t="shared" ref="AS401" si="597">IF(AT400=AT401,"○","×")</f>
        <v>○</v>
      </c>
      <c r="AT401" s="36">
        <f t="shared" ref="AT401" si="598">COUNTIF(N401:AR401,"ａ")+COUNTIF(N401:AR401,"ｂ")+COUNTIF(N401:AR401,"ｃ")</f>
        <v>0</v>
      </c>
    </row>
    <row r="402" spans="1:47" ht="21" customHeight="1">
      <c r="A402" s="143">
        <v>200</v>
      </c>
      <c r="B402" s="145"/>
      <c r="C402" s="145"/>
      <c r="D402" s="146"/>
      <c r="E402" s="137" t="str">
        <f>IF(D402=""," ",DATEDIF(D402,K402,"Y")&amp;"歳"&amp;DATEDIF(D402,K402,"YM")&amp;"カ月")</f>
        <v xml:space="preserve"> </v>
      </c>
      <c r="F402" s="138"/>
      <c r="G402" s="138"/>
      <c r="H402" s="138"/>
      <c r="I402" s="138"/>
      <c r="J402" s="43" t="s">
        <v>8</v>
      </c>
      <c r="K402" s="139">
        <f>DATE($B1,$D1,1)</f>
        <v>44409</v>
      </c>
      <c r="L402" s="139">
        <f>DATEDIF(D402,K402,"Y")</f>
        <v>121</v>
      </c>
      <c r="M402" s="121" t="str">
        <f t="shared" ref="M402" si="599">IF(L402=0,"○",IF(L402=1,"△",IF(L402=2,"□",IF(L402=3,"◇","×"))))</f>
        <v>×</v>
      </c>
      <c r="N402" s="85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  <c r="Z402" s="86"/>
      <c r="AA402" s="86"/>
      <c r="AB402" s="86"/>
      <c r="AC402" s="86"/>
      <c r="AD402" s="86"/>
      <c r="AE402" s="86"/>
      <c r="AF402" s="86"/>
      <c r="AG402" s="86"/>
      <c r="AH402" s="86"/>
      <c r="AI402" s="86"/>
      <c r="AJ402" s="86"/>
      <c r="AK402" s="86"/>
      <c r="AL402" s="86"/>
      <c r="AM402" s="86"/>
      <c r="AN402" s="86"/>
      <c r="AO402" s="86"/>
      <c r="AP402" s="86"/>
      <c r="AQ402" s="86"/>
      <c r="AR402" s="86"/>
      <c r="AS402" s="41">
        <f>SUM(N402:AR402)</f>
        <v>0</v>
      </c>
      <c r="AT402" s="36">
        <f t="shared" ref="AT402" si="600">COUNT(N402:AR402)</f>
        <v>0</v>
      </c>
    </row>
    <row r="403" spans="1:47" ht="21" customHeight="1" thickBot="1">
      <c r="A403" s="156"/>
      <c r="B403" s="157"/>
      <c r="C403" s="157"/>
      <c r="D403" s="158"/>
      <c r="E403" s="159"/>
      <c r="F403" s="153"/>
      <c r="G403" s="153"/>
      <c r="H403" s="153"/>
      <c r="I403" s="153"/>
      <c r="J403" s="44" t="s">
        <v>58</v>
      </c>
      <c r="K403" s="155"/>
      <c r="L403" s="141"/>
      <c r="M403" s="142"/>
      <c r="N403" s="91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  <c r="AA403" s="92"/>
      <c r="AB403" s="92"/>
      <c r="AC403" s="92"/>
      <c r="AD403" s="92"/>
      <c r="AE403" s="92"/>
      <c r="AF403" s="92"/>
      <c r="AG403" s="92"/>
      <c r="AH403" s="92"/>
      <c r="AI403" s="92"/>
      <c r="AJ403" s="92"/>
      <c r="AK403" s="92"/>
      <c r="AL403" s="92"/>
      <c r="AM403" s="92"/>
      <c r="AN403" s="92"/>
      <c r="AO403" s="92"/>
      <c r="AP403" s="92"/>
      <c r="AQ403" s="92"/>
      <c r="AR403" s="92"/>
      <c r="AS403" s="45" t="str">
        <f>IF(AT402=AT403,"○","×")</f>
        <v>○</v>
      </c>
      <c r="AT403" s="36">
        <f t="shared" ref="AT403" si="601">COUNTIF(N403:AR403,"ａ")+COUNTIF(N403:AR403,"ｂ")+COUNTIF(N403:AR403,"ｃ")</f>
        <v>0</v>
      </c>
    </row>
    <row r="404" spans="1:47" ht="21" customHeight="1" thickTop="1">
      <c r="A404" s="47"/>
      <c r="B404" s="48"/>
      <c r="C404" s="48"/>
      <c r="D404" s="48"/>
      <c r="E404" s="49"/>
      <c r="F404" s="154">
        <f>COUNT(F4:F403)</f>
        <v>0</v>
      </c>
      <c r="G404" s="154">
        <f>COUNT(G4:G403)</f>
        <v>0</v>
      </c>
      <c r="H404" s="154">
        <f t="shared" ref="H404:I404" si="602">COUNT(H4:H403)</f>
        <v>0</v>
      </c>
      <c r="I404" s="154">
        <f t="shared" si="602"/>
        <v>0</v>
      </c>
      <c r="J404" s="50" t="s">
        <v>23</v>
      </c>
      <c r="K404" s="51"/>
      <c r="L404" s="51"/>
      <c r="M404" s="51"/>
      <c r="N404" s="52">
        <f t="shared" ref="N404:AR404" si="603">SUM(N425:N427)</f>
        <v>0</v>
      </c>
      <c r="O404" s="52">
        <f t="shared" si="603"/>
        <v>0</v>
      </c>
      <c r="P404" s="52">
        <f t="shared" si="603"/>
        <v>0</v>
      </c>
      <c r="Q404" s="52">
        <f t="shared" si="603"/>
        <v>0</v>
      </c>
      <c r="R404" s="52">
        <f t="shared" si="603"/>
        <v>0</v>
      </c>
      <c r="S404" s="52">
        <f t="shared" si="603"/>
        <v>0</v>
      </c>
      <c r="T404" s="52">
        <f t="shared" si="603"/>
        <v>0</v>
      </c>
      <c r="U404" s="52">
        <f t="shared" si="603"/>
        <v>0</v>
      </c>
      <c r="V404" s="52">
        <f t="shared" si="603"/>
        <v>0</v>
      </c>
      <c r="W404" s="52">
        <f t="shared" si="603"/>
        <v>0</v>
      </c>
      <c r="X404" s="52">
        <f t="shared" si="603"/>
        <v>0</v>
      </c>
      <c r="Y404" s="52">
        <f t="shared" si="603"/>
        <v>0</v>
      </c>
      <c r="Z404" s="52">
        <f t="shared" si="603"/>
        <v>0</v>
      </c>
      <c r="AA404" s="52">
        <f t="shared" si="603"/>
        <v>0</v>
      </c>
      <c r="AB404" s="52">
        <f t="shared" si="603"/>
        <v>0</v>
      </c>
      <c r="AC404" s="52">
        <f t="shared" si="603"/>
        <v>0</v>
      </c>
      <c r="AD404" s="52">
        <f t="shared" si="603"/>
        <v>0</v>
      </c>
      <c r="AE404" s="52">
        <f t="shared" si="603"/>
        <v>0</v>
      </c>
      <c r="AF404" s="52">
        <f t="shared" si="603"/>
        <v>0</v>
      </c>
      <c r="AG404" s="52">
        <f t="shared" si="603"/>
        <v>0</v>
      </c>
      <c r="AH404" s="52">
        <f t="shared" si="603"/>
        <v>0</v>
      </c>
      <c r="AI404" s="52">
        <f t="shared" si="603"/>
        <v>0</v>
      </c>
      <c r="AJ404" s="52">
        <f t="shared" si="603"/>
        <v>0</v>
      </c>
      <c r="AK404" s="52">
        <f t="shared" si="603"/>
        <v>0</v>
      </c>
      <c r="AL404" s="52">
        <f t="shared" si="603"/>
        <v>0</v>
      </c>
      <c r="AM404" s="52">
        <f t="shared" si="603"/>
        <v>0</v>
      </c>
      <c r="AN404" s="52">
        <f t="shared" si="603"/>
        <v>0</v>
      </c>
      <c r="AO404" s="52">
        <f t="shared" si="603"/>
        <v>0</v>
      </c>
      <c r="AP404" s="52">
        <f t="shared" si="603"/>
        <v>0</v>
      </c>
      <c r="AQ404" s="52">
        <f t="shared" si="603"/>
        <v>0</v>
      </c>
      <c r="AR404" s="52">
        <f t="shared" si="603"/>
        <v>0</v>
      </c>
      <c r="AS404" s="53">
        <f>SUM(N404:AR404)</f>
        <v>0</v>
      </c>
      <c r="AT404" s="54"/>
      <c r="AU404" s="55"/>
    </row>
    <row r="405" spans="1:47" ht="21" hidden="1" customHeight="1">
      <c r="A405" s="56"/>
      <c r="B405" s="57"/>
      <c r="C405" s="57"/>
      <c r="D405" s="57"/>
      <c r="E405" s="58"/>
      <c r="F405" s="140"/>
      <c r="G405" s="140"/>
      <c r="H405" s="140"/>
      <c r="I405" s="140"/>
      <c r="J405" s="59" t="s">
        <v>46</v>
      </c>
      <c r="K405" s="51"/>
      <c r="L405" s="51"/>
      <c r="M405" s="51"/>
      <c r="N405" s="52">
        <f>COUNTIFS($M4:$M403,"○",N4:N403,"&gt;=0.1")</f>
        <v>0</v>
      </c>
      <c r="O405" s="52">
        <f t="shared" ref="O405" si="604">COUNTIFS($M4:$M403,"○",O4:O403,"&gt;=0.1")</f>
        <v>0</v>
      </c>
      <c r="P405" s="52">
        <f>COUNTIFS($M4:$M403,"○",P4:P403,"&gt;=0.1")</f>
        <v>0</v>
      </c>
      <c r="Q405" s="52">
        <f>COUNTIFS($M4:$M403,"○",Q4:Q403,"&gt;=0.1")</f>
        <v>0</v>
      </c>
      <c r="R405" s="52">
        <f>COUNTIFS($M4:$M403,"○",R4:R403,"&gt;=0.1")</f>
        <v>0</v>
      </c>
      <c r="S405" s="52">
        <f>COUNTIFS($M4:$M403,"○",S4:S403,"&gt;=0.1")</f>
        <v>0</v>
      </c>
      <c r="T405" s="52">
        <f t="shared" ref="T405:W405" si="605">COUNTIFS($M4:$M403,"○",T4:T403,"&gt;=0.1")</f>
        <v>0</v>
      </c>
      <c r="U405" s="52">
        <f t="shared" si="605"/>
        <v>0</v>
      </c>
      <c r="V405" s="52">
        <f t="shared" si="605"/>
        <v>0</v>
      </c>
      <c r="W405" s="52">
        <f t="shared" si="605"/>
        <v>0</v>
      </c>
      <c r="X405" s="52">
        <f>COUNTIFS($M4:$M403,"○",X4:X403,"&gt;=0.1")</f>
        <v>0</v>
      </c>
      <c r="Y405" s="52">
        <f>COUNTIFS($M4:$M403,"○",Y4:Y403,"&gt;=0.1")</f>
        <v>0</v>
      </c>
      <c r="Z405" s="52">
        <f>COUNTIFS($M4:$M403,"○",Z4:Z403,"&gt;=0.1")</f>
        <v>0</v>
      </c>
      <c r="AA405" s="52">
        <f t="shared" ref="AA405:AD405" si="606">COUNTIFS($M4:$M403,"○",AA4:AA403,"&gt;=0.1")</f>
        <v>0</v>
      </c>
      <c r="AB405" s="52">
        <f t="shared" si="606"/>
        <v>0</v>
      </c>
      <c r="AC405" s="52">
        <f t="shared" si="606"/>
        <v>0</v>
      </c>
      <c r="AD405" s="52">
        <f t="shared" si="606"/>
        <v>0</v>
      </c>
      <c r="AE405" s="52">
        <f>COUNTIFS($M4:$M403,"○",AE4:AE403,"&gt;=0.1")</f>
        <v>0</v>
      </c>
      <c r="AF405" s="52">
        <f>COUNTIFS($M4:$M403,"○",AF4:AF403,"&gt;=0.1")</f>
        <v>0</v>
      </c>
      <c r="AG405" s="52">
        <f>COUNTIFS($M4:$M403,"○",AG4:AG403,"&gt;=0.1")</f>
        <v>0</v>
      </c>
      <c r="AH405" s="52">
        <f t="shared" ref="AH405:AK405" si="607">COUNTIFS($M4:$M403,"○",AH4:AH403,"&gt;=0.1")</f>
        <v>0</v>
      </c>
      <c r="AI405" s="52">
        <f t="shared" si="607"/>
        <v>0</v>
      </c>
      <c r="AJ405" s="52">
        <f t="shared" si="607"/>
        <v>0</v>
      </c>
      <c r="AK405" s="52">
        <f t="shared" si="607"/>
        <v>0</v>
      </c>
      <c r="AL405" s="52">
        <f>COUNTIFS($M4:$M403,"○",AL4:AL403,"&gt;=0.1")</f>
        <v>0</v>
      </c>
      <c r="AM405" s="52">
        <f>COUNTIFS($M4:$M403,"○",AM4:AM403,"&gt;=0.1")</f>
        <v>0</v>
      </c>
      <c r="AN405" s="52">
        <f>COUNTIFS($M4:$M403,"○",AN4:AN403,"&gt;=0.1")</f>
        <v>0</v>
      </c>
      <c r="AO405" s="52">
        <f t="shared" ref="AO405:AQ405" si="608">COUNTIFS($M4:$M403,"○",AO4:AO403,"&gt;=0.1")</f>
        <v>0</v>
      </c>
      <c r="AP405" s="52">
        <f t="shared" si="608"/>
        <v>0</v>
      </c>
      <c r="AQ405" s="52">
        <f t="shared" si="608"/>
        <v>0</v>
      </c>
      <c r="AR405" s="52">
        <f>COUNTIFS($M4:$M403,"○",AR4:AR403,"&gt;=0.1")</f>
        <v>0</v>
      </c>
      <c r="AS405" s="60">
        <f>SUM(N405:AR405)</f>
        <v>0</v>
      </c>
      <c r="AT405" s="54"/>
      <c r="AU405" s="55"/>
    </row>
    <row r="406" spans="1:47" ht="21" hidden="1" customHeight="1">
      <c r="A406" s="56"/>
      <c r="B406" s="57"/>
      <c r="C406" s="57"/>
      <c r="D406" s="57"/>
      <c r="E406" s="58"/>
      <c r="F406" s="140"/>
      <c r="G406" s="140"/>
      <c r="H406" s="140"/>
      <c r="I406" s="140"/>
      <c r="J406" s="59" t="s">
        <v>47</v>
      </c>
      <c r="K406" s="51"/>
      <c r="L406" s="51"/>
      <c r="M406" s="51"/>
      <c r="N406" s="52">
        <f>COUNTIFS($M4:$M403,"△",N4:N403,"&gt;=0.1")</f>
        <v>0</v>
      </c>
      <c r="O406" s="52">
        <f t="shared" ref="O406" si="609">COUNTIFS($M4:$M403,"△",O4:O403,"&gt;=0.1")</f>
        <v>0</v>
      </c>
      <c r="P406" s="52">
        <f>COUNTIFS($M4:$M403,"△",P4:P403,"&gt;=0.1")</f>
        <v>0</v>
      </c>
      <c r="Q406" s="52">
        <f>COUNTIFS($M4:$M403,"△",Q4:Q403,"&gt;=0.1")</f>
        <v>0</v>
      </c>
      <c r="R406" s="52">
        <f>COUNTIFS($M4:$M403,"△",R4:R403,"&gt;=0.1")</f>
        <v>0</v>
      </c>
      <c r="S406" s="52">
        <f>COUNTIFS($M4:$M403,"△",S4:S403,"&gt;=0.1")</f>
        <v>0</v>
      </c>
      <c r="T406" s="52">
        <f t="shared" ref="T406:W406" si="610">COUNTIFS($M4:$M403,"△",T4:T403,"&gt;=0.1")</f>
        <v>0</v>
      </c>
      <c r="U406" s="52">
        <f t="shared" si="610"/>
        <v>0</v>
      </c>
      <c r="V406" s="52">
        <f t="shared" si="610"/>
        <v>0</v>
      </c>
      <c r="W406" s="52">
        <f t="shared" si="610"/>
        <v>0</v>
      </c>
      <c r="X406" s="52">
        <f>COUNTIFS($M4:$M403,"△",X4:X403,"&gt;=0.1")</f>
        <v>0</v>
      </c>
      <c r="Y406" s="52">
        <f>COUNTIFS($M4:$M403,"△",Y4:Y403,"&gt;=0.1")</f>
        <v>0</v>
      </c>
      <c r="Z406" s="52">
        <f>COUNTIFS($M4:$M403,"△",Z4:Z403,"&gt;=0.1")</f>
        <v>0</v>
      </c>
      <c r="AA406" s="52">
        <f t="shared" ref="AA406:AD406" si="611">COUNTIFS($M4:$M403,"△",AA4:AA403,"&gt;=0.1")</f>
        <v>0</v>
      </c>
      <c r="AB406" s="52">
        <f t="shared" si="611"/>
        <v>0</v>
      </c>
      <c r="AC406" s="52">
        <f t="shared" si="611"/>
        <v>0</v>
      </c>
      <c r="AD406" s="52">
        <f t="shared" si="611"/>
        <v>0</v>
      </c>
      <c r="AE406" s="52">
        <f>COUNTIFS($M4:$M403,"△",AE4:AE403,"&gt;=0.1")</f>
        <v>0</v>
      </c>
      <c r="AF406" s="52">
        <f>COUNTIFS($M4:$M403,"△",AF4:AF403,"&gt;=0.1")</f>
        <v>0</v>
      </c>
      <c r="AG406" s="52">
        <f>COUNTIFS($M4:$M403,"△",AG4:AG403,"&gt;=0.1")</f>
        <v>0</v>
      </c>
      <c r="AH406" s="52">
        <f t="shared" ref="AH406:AK406" si="612">COUNTIFS($M4:$M403,"△",AH4:AH403,"&gt;=0.1")</f>
        <v>0</v>
      </c>
      <c r="AI406" s="52">
        <f t="shared" si="612"/>
        <v>0</v>
      </c>
      <c r="AJ406" s="52">
        <f t="shared" si="612"/>
        <v>0</v>
      </c>
      <c r="AK406" s="52">
        <f t="shared" si="612"/>
        <v>0</v>
      </c>
      <c r="AL406" s="52">
        <f>COUNTIFS($M4:$M403,"△",AL4:AL403,"&gt;=0.1")</f>
        <v>0</v>
      </c>
      <c r="AM406" s="52">
        <f>COUNTIFS($M4:$M403,"△",AM4:AM403,"&gt;=0.1")</f>
        <v>0</v>
      </c>
      <c r="AN406" s="52">
        <f>COUNTIFS($M4:$M403,"△",AN4:AN403,"&gt;=0.1")</f>
        <v>0</v>
      </c>
      <c r="AO406" s="52">
        <f t="shared" ref="AO406:AQ406" si="613">COUNTIFS($M4:$M403,"△",AO4:AO403,"&gt;=0.1")</f>
        <v>0</v>
      </c>
      <c r="AP406" s="52">
        <f t="shared" si="613"/>
        <v>0</v>
      </c>
      <c r="AQ406" s="52">
        <f t="shared" si="613"/>
        <v>0</v>
      </c>
      <c r="AR406" s="52">
        <f>COUNTIFS($M4:$M403,"△",AR4:AR403,"&gt;=0.1")</f>
        <v>0</v>
      </c>
      <c r="AS406" s="60">
        <f t="shared" ref="AS406:AS424" si="614">SUM(N406:AR406)</f>
        <v>0</v>
      </c>
      <c r="AT406" s="54"/>
      <c r="AU406" s="55"/>
    </row>
    <row r="407" spans="1:47" ht="21" hidden="1" customHeight="1">
      <c r="A407" s="56"/>
      <c r="B407" s="57"/>
      <c r="C407" s="57"/>
      <c r="D407" s="57"/>
      <c r="E407" s="58"/>
      <c r="F407" s="140"/>
      <c r="G407" s="140"/>
      <c r="H407" s="140"/>
      <c r="I407" s="140"/>
      <c r="J407" s="59" t="s">
        <v>48</v>
      </c>
      <c r="K407" s="51"/>
      <c r="L407" s="51"/>
      <c r="M407" s="51"/>
      <c r="N407" s="52">
        <f>COUNTIFS($M4:$M403,"□",N4:N403,"&gt;=0.1")</f>
        <v>0</v>
      </c>
      <c r="O407" s="52">
        <f t="shared" ref="O407" si="615">COUNTIFS($M4:$M403,"□",O4:O403,"&gt;=0.1")</f>
        <v>0</v>
      </c>
      <c r="P407" s="52">
        <f>COUNTIFS($M4:$M403,"□",P4:P403,"&gt;=0.1")</f>
        <v>0</v>
      </c>
      <c r="Q407" s="52">
        <f>COUNTIFS($M4:$M403,"□",Q4:Q403,"&gt;=0.1")</f>
        <v>0</v>
      </c>
      <c r="R407" s="52">
        <f>COUNTIFS($M4:$M403,"□",R4:R403,"&gt;=0.1")</f>
        <v>0</v>
      </c>
      <c r="S407" s="52">
        <f>COUNTIFS($M4:$M403,"□",S4:S403,"&gt;=0.1")</f>
        <v>0</v>
      </c>
      <c r="T407" s="52">
        <f t="shared" ref="T407:W407" si="616">COUNTIFS($M4:$M403,"□",T4:T403,"&gt;=0.1")</f>
        <v>0</v>
      </c>
      <c r="U407" s="52">
        <f t="shared" si="616"/>
        <v>0</v>
      </c>
      <c r="V407" s="52">
        <f t="shared" si="616"/>
        <v>0</v>
      </c>
      <c r="W407" s="52">
        <f t="shared" si="616"/>
        <v>0</v>
      </c>
      <c r="X407" s="52">
        <f>COUNTIFS($M4:$M403,"□",X4:X403,"&gt;=0.1")</f>
        <v>0</v>
      </c>
      <c r="Y407" s="52">
        <f>COUNTIFS($M4:$M403,"□",Y4:Y403,"&gt;=0.1")</f>
        <v>0</v>
      </c>
      <c r="Z407" s="52">
        <f>COUNTIFS($M4:$M403,"□",Z4:Z403,"&gt;=0.1")</f>
        <v>0</v>
      </c>
      <c r="AA407" s="52">
        <f t="shared" ref="AA407:AD407" si="617">COUNTIFS($M4:$M403,"□",AA4:AA403,"&gt;=0.1")</f>
        <v>0</v>
      </c>
      <c r="AB407" s="52">
        <f t="shared" si="617"/>
        <v>0</v>
      </c>
      <c r="AC407" s="52">
        <f t="shared" si="617"/>
        <v>0</v>
      </c>
      <c r="AD407" s="52">
        <f t="shared" si="617"/>
        <v>0</v>
      </c>
      <c r="AE407" s="52">
        <f>COUNTIFS($M4:$M403,"□",AE4:AE403,"&gt;=0.1")</f>
        <v>0</v>
      </c>
      <c r="AF407" s="52">
        <f>COUNTIFS($M4:$M403,"□",AF4:AF403,"&gt;=0.1")</f>
        <v>0</v>
      </c>
      <c r="AG407" s="52">
        <f>COUNTIFS($M4:$M403,"□",AG4:AG403,"&gt;=0.1")</f>
        <v>0</v>
      </c>
      <c r="AH407" s="52">
        <f t="shared" ref="AH407:AK407" si="618">COUNTIFS($M4:$M403,"□",AH4:AH403,"&gt;=0.1")</f>
        <v>0</v>
      </c>
      <c r="AI407" s="52">
        <f t="shared" si="618"/>
        <v>0</v>
      </c>
      <c r="AJ407" s="52">
        <f t="shared" si="618"/>
        <v>0</v>
      </c>
      <c r="AK407" s="52">
        <f t="shared" si="618"/>
        <v>0</v>
      </c>
      <c r="AL407" s="52">
        <f>COUNTIFS($M4:$M403,"□",AL4:AL403,"&gt;=0.1")</f>
        <v>0</v>
      </c>
      <c r="AM407" s="52">
        <f>COUNTIFS($M4:$M403,"□",AM4:AM403,"&gt;=0.1")</f>
        <v>0</v>
      </c>
      <c r="AN407" s="52">
        <f>COUNTIFS($M4:$M403,"□",AN4:AN403,"&gt;=0.1")</f>
        <v>0</v>
      </c>
      <c r="AO407" s="52">
        <f t="shared" ref="AO407:AQ407" si="619">COUNTIFS($M4:$M403,"□",AO4:AO403,"&gt;=0.1")</f>
        <v>0</v>
      </c>
      <c r="AP407" s="52">
        <f t="shared" si="619"/>
        <v>0</v>
      </c>
      <c r="AQ407" s="52">
        <f t="shared" si="619"/>
        <v>0</v>
      </c>
      <c r="AR407" s="52">
        <f>COUNTIFS($M4:$M403,"□",AR4:AR403,"&gt;=0.1")</f>
        <v>0</v>
      </c>
      <c r="AS407" s="60">
        <f t="shared" si="614"/>
        <v>0</v>
      </c>
      <c r="AT407" s="54"/>
      <c r="AU407" s="55"/>
    </row>
    <row r="408" spans="1:47" ht="21" hidden="1" customHeight="1">
      <c r="A408" s="56"/>
      <c r="B408" s="57"/>
      <c r="C408" s="57"/>
      <c r="D408" s="57"/>
      <c r="E408" s="58"/>
      <c r="F408" s="140"/>
      <c r="G408" s="140"/>
      <c r="H408" s="140"/>
      <c r="I408" s="140"/>
      <c r="J408" s="59" t="s">
        <v>49</v>
      </c>
      <c r="K408" s="51"/>
      <c r="L408" s="51"/>
      <c r="M408" s="51"/>
      <c r="N408" s="52">
        <f>COUNTIFS($M4:$M403,"◇",N4:N403,"&gt;=0.1")</f>
        <v>0</v>
      </c>
      <c r="O408" s="52">
        <f t="shared" ref="O408" si="620">COUNTIFS($M4:$M403,"◇",O4:O403,"&gt;=0.1")</f>
        <v>0</v>
      </c>
      <c r="P408" s="52">
        <f>COUNTIFS($M4:$M403,"◇",P4:P403,"&gt;=0.1")</f>
        <v>0</v>
      </c>
      <c r="Q408" s="52">
        <f>COUNTIFS($M4:$M403,"◇",Q4:Q403,"&gt;=0.1")</f>
        <v>0</v>
      </c>
      <c r="R408" s="52">
        <f>COUNTIFS($M4:$M403,"◇",R4:R403,"&gt;=0.1")</f>
        <v>0</v>
      </c>
      <c r="S408" s="52">
        <f>COUNTIFS($M4:$M403,"◇",S4:S403,"&gt;=0.1")</f>
        <v>0</v>
      </c>
      <c r="T408" s="52">
        <f t="shared" ref="T408:W408" si="621">COUNTIFS($M4:$M403,"◇",T4:T403,"&gt;=0.1")</f>
        <v>0</v>
      </c>
      <c r="U408" s="52">
        <f t="shared" si="621"/>
        <v>0</v>
      </c>
      <c r="V408" s="52">
        <f t="shared" si="621"/>
        <v>0</v>
      </c>
      <c r="W408" s="52">
        <f t="shared" si="621"/>
        <v>0</v>
      </c>
      <c r="X408" s="52">
        <f>COUNTIFS($M4:$M403,"◇",X4:X403,"&gt;=0.1")</f>
        <v>0</v>
      </c>
      <c r="Y408" s="52">
        <f>COUNTIFS($M4:$M403,"◇",Y4:Y403,"&gt;=0.1")</f>
        <v>0</v>
      </c>
      <c r="Z408" s="52">
        <f>COUNTIFS($M4:$M403,"◇",Z4:Z403,"&gt;=0.1")</f>
        <v>0</v>
      </c>
      <c r="AA408" s="52">
        <f t="shared" ref="AA408:AD408" si="622">COUNTIFS($M4:$M403,"◇",AA4:AA403,"&gt;=0.1")</f>
        <v>0</v>
      </c>
      <c r="AB408" s="52">
        <f t="shared" si="622"/>
        <v>0</v>
      </c>
      <c r="AC408" s="52">
        <f t="shared" si="622"/>
        <v>0</v>
      </c>
      <c r="AD408" s="52">
        <f t="shared" si="622"/>
        <v>0</v>
      </c>
      <c r="AE408" s="52">
        <f>COUNTIFS($M4:$M403,"◇",AE4:AE403,"&gt;=0.1")</f>
        <v>0</v>
      </c>
      <c r="AF408" s="52">
        <f>COUNTIFS($M4:$M403,"◇",AF4:AF403,"&gt;=0.1")</f>
        <v>0</v>
      </c>
      <c r="AG408" s="52">
        <f>COUNTIFS($M4:$M403,"◇",AG4:AG403,"&gt;=0.1")</f>
        <v>0</v>
      </c>
      <c r="AH408" s="52">
        <f t="shared" ref="AH408:AK408" si="623">COUNTIFS($M4:$M403,"◇",AH4:AH403,"&gt;=0.1")</f>
        <v>0</v>
      </c>
      <c r="AI408" s="52">
        <f t="shared" si="623"/>
        <v>0</v>
      </c>
      <c r="AJ408" s="52">
        <f t="shared" si="623"/>
        <v>0</v>
      </c>
      <c r="AK408" s="52">
        <f t="shared" si="623"/>
        <v>0</v>
      </c>
      <c r="AL408" s="52">
        <f>COUNTIFS($M4:$M403,"◇",AL4:AL403,"&gt;=0.1")</f>
        <v>0</v>
      </c>
      <c r="AM408" s="52">
        <f>COUNTIFS($M4:$M403,"◇",AM4:AM403,"&gt;=0.1")</f>
        <v>0</v>
      </c>
      <c r="AN408" s="52">
        <f>COUNTIFS($M4:$M403,"◇",AN4:AN403,"&gt;=0.1")</f>
        <v>0</v>
      </c>
      <c r="AO408" s="52">
        <f t="shared" ref="AO408:AQ408" si="624">COUNTIFS($M4:$M403,"◇",AO4:AO403,"&gt;=0.1")</f>
        <v>0</v>
      </c>
      <c r="AP408" s="52">
        <f t="shared" si="624"/>
        <v>0</v>
      </c>
      <c r="AQ408" s="52">
        <f t="shared" si="624"/>
        <v>0</v>
      </c>
      <c r="AR408" s="52">
        <f>COUNTIFS($M4:$M403,"◇",AR4:AR403,"&gt;=0.1")</f>
        <v>0</v>
      </c>
      <c r="AS408" s="60">
        <f t="shared" si="614"/>
        <v>0</v>
      </c>
      <c r="AT408" s="54"/>
      <c r="AU408" s="55"/>
    </row>
    <row r="409" spans="1:47" ht="21" hidden="1" customHeight="1">
      <c r="A409" s="56"/>
      <c r="B409" s="57"/>
      <c r="C409" s="57"/>
      <c r="D409" s="57"/>
      <c r="E409" s="58"/>
      <c r="F409" s="140"/>
      <c r="G409" s="140"/>
      <c r="H409" s="140"/>
      <c r="I409" s="140"/>
      <c r="J409" s="59" t="s">
        <v>50</v>
      </c>
      <c r="K409" s="51"/>
      <c r="L409" s="51"/>
      <c r="M409" s="51"/>
      <c r="N409" s="52">
        <f>COUNTIFS($M4:$M403,"×",N4:N403,"&gt;=0.1")</f>
        <v>0</v>
      </c>
      <c r="O409" s="52">
        <f t="shared" ref="O409" si="625">COUNTIFS($M4:$M403,"×",O4:O403,"&gt;=0.1")</f>
        <v>0</v>
      </c>
      <c r="P409" s="52">
        <f>COUNTIFS($M4:$M403,"×",P4:P403,"&gt;=0.1")</f>
        <v>0</v>
      </c>
      <c r="Q409" s="52">
        <f>COUNTIFS($M4:$M403,"×",Q4:Q403,"&gt;=0.1")</f>
        <v>0</v>
      </c>
      <c r="R409" s="52">
        <f>COUNTIFS($M4:$M403,"×",R4:R403,"&gt;=0.1")</f>
        <v>0</v>
      </c>
      <c r="S409" s="52">
        <f>COUNTIFS($M4:$M403,"×",S4:S403,"&gt;=0.1")</f>
        <v>0</v>
      </c>
      <c r="T409" s="52">
        <f t="shared" ref="T409:W409" si="626">COUNTIFS($M4:$M403,"×",T4:T403,"&gt;=0.1")</f>
        <v>0</v>
      </c>
      <c r="U409" s="52">
        <f t="shared" si="626"/>
        <v>0</v>
      </c>
      <c r="V409" s="52">
        <f t="shared" si="626"/>
        <v>0</v>
      </c>
      <c r="W409" s="52">
        <f t="shared" si="626"/>
        <v>0</v>
      </c>
      <c r="X409" s="52">
        <f>COUNTIFS($M4:$M403,"×",X4:X403,"&gt;=0.1")</f>
        <v>0</v>
      </c>
      <c r="Y409" s="52">
        <f>COUNTIFS($M4:$M403,"×",Y4:Y403,"&gt;=0.1")</f>
        <v>0</v>
      </c>
      <c r="Z409" s="52">
        <f>COUNTIFS($M4:$M403,"×",Z4:Z403,"&gt;=0.1")</f>
        <v>0</v>
      </c>
      <c r="AA409" s="52">
        <f t="shared" ref="AA409:AD409" si="627">COUNTIFS($M4:$M403,"×",AA4:AA403,"&gt;=0.1")</f>
        <v>0</v>
      </c>
      <c r="AB409" s="52">
        <f t="shared" si="627"/>
        <v>0</v>
      </c>
      <c r="AC409" s="52">
        <f t="shared" si="627"/>
        <v>0</v>
      </c>
      <c r="AD409" s="52">
        <f t="shared" si="627"/>
        <v>0</v>
      </c>
      <c r="AE409" s="52">
        <f>COUNTIFS($M4:$M403,"×",AE4:AE403,"&gt;=0.1")</f>
        <v>0</v>
      </c>
      <c r="AF409" s="52">
        <f>COUNTIFS($M4:$M403,"×",AF4:AF403,"&gt;=0.1")</f>
        <v>0</v>
      </c>
      <c r="AG409" s="52">
        <f>COUNTIFS($M4:$M403,"×",AG4:AG403,"&gt;=0.1")</f>
        <v>0</v>
      </c>
      <c r="AH409" s="52">
        <f t="shared" ref="AH409:AK409" si="628">COUNTIFS($M4:$M403,"×",AH4:AH403,"&gt;=0.1")</f>
        <v>0</v>
      </c>
      <c r="AI409" s="52">
        <f t="shared" si="628"/>
        <v>0</v>
      </c>
      <c r="AJ409" s="52">
        <f t="shared" si="628"/>
        <v>0</v>
      </c>
      <c r="AK409" s="52">
        <f t="shared" si="628"/>
        <v>0</v>
      </c>
      <c r="AL409" s="52">
        <f>COUNTIFS($M4:$M403,"×",AL4:AL403,"&gt;=0.1")</f>
        <v>0</v>
      </c>
      <c r="AM409" s="52">
        <f>COUNTIFS($M4:$M403,"×",AM4:AM403,"&gt;=0.1")</f>
        <v>0</v>
      </c>
      <c r="AN409" s="52">
        <f>COUNTIFS($M4:$M403,"×",AN4:AN403,"&gt;=0.1")</f>
        <v>0</v>
      </c>
      <c r="AO409" s="52">
        <f t="shared" ref="AO409:AQ409" si="629">COUNTIFS($M4:$M403,"×",AO4:AO403,"&gt;=0.1")</f>
        <v>0</v>
      </c>
      <c r="AP409" s="52">
        <f t="shared" si="629"/>
        <v>0</v>
      </c>
      <c r="AQ409" s="52">
        <f t="shared" si="629"/>
        <v>0</v>
      </c>
      <c r="AR409" s="52">
        <f>COUNTIFS($M4:$M403,"×",AR4:AR403,"&gt;=0.1")</f>
        <v>0</v>
      </c>
      <c r="AS409" s="60">
        <f t="shared" si="614"/>
        <v>0</v>
      </c>
      <c r="AT409" s="54"/>
      <c r="AU409" s="55"/>
    </row>
    <row r="410" spans="1:47" ht="21" hidden="1" customHeight="1">
      <c r="A410" s="56"/>
      <c r="B410" s="57"/>
      <c r="C410" s="57"/>
      <c r="D410" s="57"/>
      <c r="E410" s="58"/>
      <c r="F410" s="140"/>
      <c r="G410" s="140"/>
      <c r="H410" s="140"/>
      <c r="I410" s="140"/>
      <c r="J410" s="59" t="s">
        <v>59</v>
      </c>
      <c r="K410" s="51"/>
      <c r="L410" s="51"/>
      <c r="M410" s="51"/>
      <c r="N410" s="52">
        <f>COUNTIFS($H4:$H403,"重度",N4:N403,"&gt;=0.1")</f>
        <v>0</v>
      </c>
      <c r="O410" s="52">
        <f t="shared" ref="O410:AR410" si="630">COUNTIFS($H4:$H403,"重度",O4:O403,"&gt;=0.1")</f>
        <v>0</v>
      </c>
      <c r="P410" s="52">
        <f>COUNTIFS($H4:$H403,"重度",P4:P403,"&gt;=0.1")</f>
        <v>0</v>
      </c>
      <c r="Q410" s="52">
        <f t="shared" si="630"/>
        <v>0</v>
      </c>
      <c r="R410" s="52">
        <f t="shared" si="630"/>
        <v>0</v>
      </c>
      <c r="S410" s="52">
        <f t="shared" si="630"/>
        <v>0</v>
      </c>
      <c r="T410" s="52">
        <f t="shared" si="630"/>
        <v>0</v>
      </c>
      <c r="U410" s="52">
        <f t="shared" si="630"/>
        <v>0</v>
      </c>
      <c r="V410" s="52">
        <f t="shared" si="630"/>
        <v>0</v>
      </c>
      <c r="W410" s="52">
        <f t="shared" si="630"/>
        <v>0</v>
      </c>
      <c r="X410" s="52">
        <f t="shared" si="630"/>
        <v>0</v>
      </c>
      <c r="Y410" s="52">
        <f t="shared" si="630"/>
        <v>0</v>
      </c>
      <c r="Z410" s="52">
        <f t="shared" si="630"/>
        <v>0</v>
      </c>
      <c r="AA410" s="52">
        <f t="shared" si="630"/>
        <v>0</v>
      </c>
      <c r="AB410" s="52">
        <f t="shared" si="630"/>
        <v>0</v>
      </c>
      <c r="AC410" s="52">
        <f t="shared" si="630"/>
        <v>0</v>
      </c>
      <c r="AD410" s="52">
        <f t="shared" si="630"/>
        <v>0</v>
      </c>
      <c r="AE410" s="52">
        <f t="shared" si="630"/>
        <v>0</v>
      </c>
      <c r="AF410" s="52">
        <f t="shared" si="630"/>
        <v>0</v>
      </c>
      <c r="AG410" s="52">
        <f t="shared" si="630"/>
        <v>0</v>
      </c>
      <c r="AH410" s="52">
        <f t="shared" si="630"/>
        <v>0</v>
      </c>
      <c r="AI410" s="52">
        <f t="shared" si="630"/>
        <v>0</v>
      </c>
      <c r="AJ410" s="52">
        <f t="shared" si="630"/>
        <v>0</v>
      </c>
      <c r="AK410" s="52">
        <f t="shared" si="630"/>
        <v>0</v>
      </c>
      <c r="AL410" s="52">
        <f t="shared" si="630"/>
        <v>0</v>
      </c>
      <c r="AM410" s="52">
        <f t="shared" si="630"/>
        <v>0</v>
      </c>
      <c r="AN410" s="52">
        <f t="shared" si="630"/>
        <v>0</v>
      </c>
      <c r="AO410" s="52">
        <f t="shared" si="630"/>
        <v>0</v>
      </c>
      <c r="AP410" s="52">
        <f t="shared" si="630"/>
        <v>0</v>
      </c>
      <c r="AQ410" s="52">
        <f t="shared" si="630"/>
        <v>0</v>
      </c>
      <c r="AR410" s="52">
        <f t="shared" si="630"/>
        <v>0</v>
      </c>
      <c r="AS410" s="60">
        <f t="shared" si="614"/>
        <v>0</v>
      </c>
      <c r="AT410" s="54"/>
      <c r="AU410" s="55"/>
    </row>
    <row r="411" spans="1:47" ht="21" hidden="1" customHeight="1">
      <c r="A411" s="56"/>
      <c r="B411" s="57"/>
      <c r="C411" s="57"/>
      <c r="D411" s="57"/>
      <c r="E411" s="58"/>
      <c r="F411" s="140"/>
      <c r="G411" s="140"/>
      <c r="H411" s="140"/>
      <c r="I411" s="140"/>
      <c r="J411" s="59" t="s">
        <v>60</v>
      </c>
      <c r="K411" s="51"/>
      <c r="L411" s="51"/>
      <c r="M411" s="51"/>
      <c r="N411" s="52">
        <f>COUNTIFS($H4:$H403,"中度",N4:N403,"&gt;=0.1")</f>
        <v>0</v>
      </c>
      <c r="O411" s="52">
        <f t="shared" ref="O411:AR411" si="631">COUNTIFS($H4:$H403,"中度",O4:O403,"&gt;=0.1")</f>
        <v>0</v>
      </c>
      <c r="P411" s="52">
        <f>COUNTIFS($H4:$H403,"中度",P4:P403,"&gt;=0.1")</f>
        <v>0</v>
      </c>
      <c r="Q411" s="52">
        <f t="shared" si="631"/>
        <v>0</v>
      </c>
      <c r="R411" s="52">
        <f t="shared" si="631"/>
        <v>0</v>
      </c>
      <c r="S411" s="52">
        <f t="shared" si="631"/>
        <v>0</v>
      </c>
      <c r="T411" s="52">
        <f t="shared" si="631"/>
        <v>0</v>
      </c>
      <c r="U411" s="52">
        <f t="shared" si="631"/>
        <v>0</v>
      </c>
      <c r="V411" s="52">
        <f t="shared" si="631"/>
        <v>0</v>
      </c>
      <c r="W411" s="52">
        <f t="shared" si="631"/>
        <v>0</v>
      </c>
      <c r="X411" s="52">
        <f t="shared" si="631"/>
        <v>0</v>
      </c>
      <c r="Y411" s="52">
        <f t="shared" si="631"/>
        <v>0</v>
      </c>
      <c r="Z411" s="52">
        <f t="shared" si="631"/>
        <v>0</v>
      </c>
      <c r="AA411" s="52">
        <f t="shared" si="631"/>
        <v>0</v>
      </c>
      <c r="AB411" s="52">
        <f t="shared" si="631"/>
        <v>0</v>
      </c>
      <c r="AC411" s="52">
        <f t="shared" si="631"/>
        <v>0</v>
      </c>
      <c r="AD411" s="52">
        <f t="shared" si="631"/>
        <v>0</v>
      </c>
      <c r="AE411" s="52">
        <f t="shared" si="631"/>
        <v>0</v>
      </c>
      <c r="AF411" s="52">
        <f t="shared" si="631"/>
        <v>0</v>
      </c>
      <c r="AG411" s="52">
        <f t="shared" si="631"/>
        <v>0</v>
      </c>
      <c r="AH411" s="52">
        <f t="shared" si="631"/>
        <v>0</v>
      </c>
      <c r="AI411" s="52">
        <f t="shared" si="631"/>
        <v>0</v>
      </c>
      <c r="AJ411" s="52">
        <f t="shared" si="631"/>
        <v>0</v>
      </c>
      <c r="AK411" s="52">
        <f t="shared" si="631"/>
        <v>0</v>
      </c>
      <c r="AL411" s="52">
        <f t="shared" si="631"/>
        <v>0</v>
      </c>
      <c r="AM411" s="52">
        <f t="shared" si="631"/>
        <v>0</v>
      </c>
      <c r="AN411" s="52">
        <f t="shared" si="631"/>
        <v>0</v>
      </c>
      <c r="AO411" s="52">
        <f t="shared" si="631"/>
        <v>0</v>
      </c>
      <c r="AP411" s="52">
        <f t="shared" si="631"/>
        <v>0</v>
      </c>
      <c r="AQ411" s="52">
        <f t="shared" si="631"/>
        <v>0</v>
      </c>
      <c r="AR411" s="52">
        <f t="shared" si="631"/>
        <v>0</v>
      </c>
      <c r="AS411" s="60">
        <f t="shared" si="614"/>
        <v>0</v>
      </c>
      <c r="AT411" s="54"/>
      <c r="AU411" s="55"/>
    </row>
    <row r="412" spans="1:47" ht="21" hidden="1" customHeight="1">
      <c r="A412" s="56"/>
      <c r="B412" s="57"/>
      <c r="C412" s="57"/>
      <c r="D412" s="57"/>
      <c r="E412" s="58"/>
      <c r="F412" s="140"/>
      <c r="G412" s="140"/>
      <c r="H412" s="140"/>
      <c r="I412" s="140"/>
      <c r="J412" s="59" t="s">
        <v>61</v>
      </c>
      <c r="K412" s="51"/>
      <c r="L412" s="51"/>
      <c r="M412" s="51"/>
      <c r="N412" s="52">
        <f>COUNTIFS($H4:$H403,"軽度",N4:N403,"&gt;=0.1")</f>
        <v>0</v>
      </c>
      <c r="O412" s="52">
        <f t="shared" ref="O412:AR412" si="632">COUNTIFS($H4:$H403,"軽度",O4:O403,"&gt;=0.1")</f>
        <v>0</v>
      </c>
      <c r="P412" s="52">
        <f>COUNTIFS($H4:$H403,"軽度",P4:P403,"&gt;=0.1")</f>
        <v>0</v>
      </c>
      <c r="Q412" s="52">
        <f t="shared" si="632"/>
        <v>0</v>
      </c>
      <c r="R412" s="52">
        <f t="shared" si="632"/>
        <v>0</v>
      </c>
      <c r="S412" s="52">
        <f t="shared" si="632"/>
        <v>0</v>
      </c>
      <c r="T412" s="52">
        <f t="shared" si="632"/>
        <v>0</v>
      </c>
      <c r="U412" s="52">
        <f t="shared" si="632"/>
        <v>0</v>
      </c>
      <c r="V412" s="52">
        <f t="shared" si="632"/>
        <v>0</v>
      </c>
      <c r="W412" s="52">
        <f t="shared" si="632"/>
        <v>0</v>
      </c>
      <c r="X412" s="52">
        <f t="shared" si="632"/>
        <v>0</v>
      </c>
      <c r="Y412" s="52">
        <f t="shared" si="632"/>
        <v>0</v>
      </c>
      <c r="Z412" s="52">
        <f t="shared" si="632"/>
        <v>0</v>
      </c>
      <c r="AA412" s="52">
        <f t="shared" si="632"/>
        <v>0</v>
      </c>
      <c r="AB412" s="52">
        <f t="shared" si="632"/>
        <v>0</v>
      </c>
      <c r="AC412" s="52">
        <f t="shared" si="632"/>
        <v>0</v>
      </c>
      <c r="AD412" s="52">
        <f t="shared" si="632"/>
        <v>0</v>
      </c>
      <c r="AE412" s="52">
        <f t="shared" si="632"/>
        <v>0</v>
      </c>
      <c r="AF412" s="52">
        <f t="shared" si="632"/>
        <v>0</v>
      </c>
      <c r="AG412" s="52">
        <f t="shared" si="632"/>
        <v>0</v>
      </c>
      <c r="AH412" s="52">
        <f t="shared" si="632"/>
        <v>0</v>
      </c>
      <c r="AI412" s="52">
        <f t="shared" si="632"/>
        <v>0</v>
      </c>
      <c r="AJ412" s="52">
        <f t="shared" si="632"/>
        <v>0</v>
      </c>
      <c r="AK412" s="52">
        <f t="shared" si="632"/>
        <v>0</v>
      </c>
      <c r="AL412" s="52">
        <f t="shared" si="632"/>
        <v>0</v>
      </c>
      <c r="AM412" s="52">
        <f t="shared" si="632"/>
        <v>0</v>
      </c>
      <c r="AN412" s="52">
        <f t="shared" si="632"/>
        <v>0</v>
      </c>
      <c r="AO412" s="52">
        <f t="shared" si="632"/>
        <v>0</v>
      </c>
      <c r="AP412" s="52">
        <f t="shared" si="632"/>
        <v>0</v>
      </c>
      <c r="AQ412" s="52">
        <f t="shared" si="632"/>
        <v>0</v>
      </c>
      <c r="AR412" s="52">
        <f t="shared" si="632"/>
        <v>0</v>
      </c>
      <c r="AS412" s="60">
        <f t="shared" si="614"/>
        <v>0</v>
      </c>
      <c r="AT412" s="54"/>
      <c r="AU412" s="55"/>
    </row>
    <row r="413" spans="1:47" ht="21" hidden="1" customHeight="1">
      <c r="A413" s="56"/>
      <c r="B413" s="57"/>
      <c r="C413" s="57"/>
      <c r="D413" s="57"/>
      <c r="E413" s="58"/>
      <c r="F413" s="140"/>
      <c r="G413" s="140"/>
      <c r="H413" s="140"/>
      <c r="I413" s="140"/>
      <c r="J413" s="59" t="s">
        <v>62</v>
      </c>
      <c r="K413" s="51"/>
      <c r="L413" s="51"/>
      <c r="M413" s="51"/>
      <c r="N413" s="52">
        <f>COUNTIFS($I4:$I403,"非",N4:N403,"&gt;=0.1")</f>
        <v>0</v>
      </c>
      <c r="O413" s="52">
        <f t="shared" ref="O413:AR413" si="633">COUNTIFS($I4:$I403,"非",O4:O403,"&gt;=0.1")</f>
        <v>0</v>
      </c>
      <c r="P413" s="52">
        <f>COUNTIFS($I4:$I403,"非",P4:P403,"&gt;=0.1")</f>
        <v>0</v>
      </c>
      <c r="Q413" s="52">
        <f t="shared" si="633"/>
        <v>0</v>
      </c>
      <c r="R413" s="52">
        <f t="shared" si="633"/>
        <v>0</v>
      </c>
      <c r="S413" s="52">
        <f t="shared" si="633"/>
        <v>0</v>
      </c>
      <c r="T413" s="52">
        <f t="shared" si="633"/>
        <v>0</v>
      </c>
      <c r="U413" s="52">
        <f t="shared" si="633"/>
        <v>0</v>
      </c>
      <c r="V413" s="52">
        <f t="shared" si="633"/>
        <v>0</v>
      </c>
      <c r="W413" s="52">
        <f t="shared" si="633"/>
        <v>0</v>
      </c>
      <c r="X413" s="52">
        <f t="shared" si="633"/>
        <v>0</v>
      </c>
      <c r="Y413" s="52">
        <f t="shared" si="633"/>
        <v>0</v>
      </c>
      <c r="Z413" s="52">
        <f t="shared" si="633"/>
        <v>0</v>
      </c>
      <c r="AA413" s="52">
        <f t="shared" si="633"/>
        <v>0</v>
      </c>
      <c r="AB413" s="52">
        <f t="shared" si="633"/>
        <v>0</v>
      </c>
      <c r="AC413" s="52">
        <f t="shared" si="633"/>
        <v>0</v>
      </c>
      <c r="AD413" s="52">
        <f t="shared" si="633"/>
        <v>0</v>
      </c>
      <c r="AE413" s="52">
        <f t="shared" si="633"/>
        <v>0</v>
      </c>
      <c r="AF413" s="52">
        <f t="shared" si="633"/>
        <v>0</v>
      </c>
      <c r="AG413" s="52">
        <f t="shared" si="633"/>
        <v>0</v>
      </c>
      <c r="AH413" s="52">
        <f t="shared" si="633"/>
        <v>0</v>
      </c>
      <c r="AI413" s="52">
        <f t="shared" si="633"/>
        <v>0</v>
      </c>
      <c r="AJ413" s="52">
        <f t="shared" si="633"/>
        <v>0</v>
      </c>
      <c r="AK413" s="52">
        <f t="shared" si="633"/>
        <v>0</v>
      </c>
      <c r="AL413" s="52">
        <f t="shared" si="633"/>
        <v>0</v>
      </c>
      <c r="AM413" s="52">
        <f t="shared" si="633"/>
        <v>0</v>
      </c>
      <c r="AN413" s="52">
        <f t="shared" si="633"/>
        <v>0</v>
      </c>
      <c r="AO413" s="52">
        <f t="shared" si="633"/>
        <v>0</v>
      </c>
      <c r="AP413" s="52">
        <f t="shared" si="633"/>
        <v>0</v>
      </c>
      <c r="AQ413" s="52">
        <f t="shared" si="633"/>
        <v>0</v>
      </c>
      <c r="AR413" s="52">
        <f t="shared" si="633"/>
        <v>0</v>
      </c>
      <c r="AS413" s="60">
        <f t="shared" si="614"/>
        <v>0</v>
      </c>
      <c r="AT413" s="54"/>
      <c r="AU413" s="55"/>
    </row>
    <row r="414" spans="1:47" ht="21" hidden="1" customHeight="1">
      <c r="A414" s="56"/>
      <c r="B414" s="57"/>
      <c r="C414" s="57"/>
      <c r="D414" s="57"/>
      <c r="E414" s="58"/>
      <c r="F414" s="140"/>
      <c r="G414" s="140"/>
      <c r="H414" s="140"/>
      <c r="I414" s="140"/>
      <c r="J414" s="59" t="s">
        <v>63</v>
      </c>
      <c r="K414" s="51"/>
      <c r="L414" s="51"/>
      <c r="M414" s="51"/>
      <c r="N414" s="52">
        <f>COUNTIFS($I4:$I403,"ひとり",N4:N403,"&gt;=0.1")</f>
        <v>0</v>
      </c>
      <c r="O414" s="52">
        <f t="shared" ref="O414:AR414" si="634">COUNTIFS($I4:$I403,"ひとり",O4:O403,"&gt;=0.1")</f>
        <v>0</v>
      </c>
      <c r="P414" s="52">
        <f>COUNTIFS($I4:$I403,"ひとり",P4:P403,"&gt;=0.1")</f>
        <v>0</v>
      </c>
      <c r="Q414" s="52">
        <f t="shared" si="634"/>
        <v>0</v>
      </c>
      <c r="R414" s="52">
        <f t="shared" si="634"/>
        <v>0</v>
      </c>
      <c r="S414" s="52">
        <f t="shared" si="634"/>
        <v>0</v>
      </c>
      <c r="T414" s="52">
        <f t="shared" si="634"/>
        <v>0</v>
      </c>
      <c r="U414" s="52">
        <f t="shared" si="634"/>
        <v>0</v>
      </c>
      <c r="V414" s="52">
        <f t="shared" si="634"/>
        <v>0</v>
      </c>
      <c r="W414" s="52">
        <f t="shared" si="634"/>
        <v>0</v>
      </c>
      <c r="X414" s="52">
        <f t="shared" si="634"/>
        <v>0</v>
      </c>
      <c r="Y414" s="52">
        <f t="shared" si="634"/>
        <v>0</v>
      </c>
      <c r="Z414" s="52">
        <f t="shared" si="634"/>
        <v>0</v>
      </c>
      <c r="AA414" s="52">
        <f t="shared" si="634"/>
        <v>0</v>
      </c>
      <c r="AB414" s="52">
        <f t="shared" si="634"/>
        <v>0</v>
      </c>
      <c r="AC414" s="52">
        <f t="shared" si="634"/>
        <v>0</v>
      </c>
      <c r="AD414" s="52">
        <f t="shared" si="634"/>
        <v>0</v>
      </c>
      <c r="AE414" s="52">
        <f t="shared" si="634"/>
        <v>0</v>
      </c>
      <c r="AF414" s="52">
        <f t="shared" si="634"/>
        <v>0</v>
      </c>
      <c r="AG414" s="52">
        <f t="shared" si="634"/>
        <v>0</v>
      </c>
      <c r="AH414" s="52">
        <f t="shared" si="634"/>
        <v>0</v>
      </c>
      <c r="AI414" s="52">
        <f t="shared" si="634"/>
        <v>0</v>
      </c>
      <c r="AJ414" s="52">
        <f t="shared" si="634"/>
        <v>0</v>
      </c>
      <c r="AK414" s="52">
        <f t="shared" si="634"/>
        <v>0</v>
      </c>
      <c r="AL414" s="52">
        <f t="shared" si="634"/>
        <v>0</v>
      </c>
      <c r="AM414" s="52">
        <f t="shared" si="634"/>
        <v>0</v>
      </c>
      <c r="AN414" s="52">
        <f t="shared" si="634"/>
        <v>0</v>
      </c>
      <c r="AO414" s="52">
        <f t="shared" si="634"/>
        <v>0</v>
      </c>
      <c r="AP414" s="52">
        <f t="shared" si="634"/>
        <v>0</v>
      </c>
      <c r="AQ414" s="52">
        <f t="shared" si="634"/>
        <v>0</v>
      </c>
      <c r="AR414" s="52">
        <f t="shared" si="634"/>
        <v>0</v>
      </c>
      <c r="AS414" s="60">
        <f t="shared" si="614"/>
        <v>0</v>
      </c>
      <c r="AT414" s="54"/>
      <c r="AU414" s="55"/>
    </row>
    <row r="415" spans="1:47" ht="21" hidden="1" customHeight="1">
      <c r="A415" s="56"/>
      <c r="B415" s="57"/>
      <c r="C415" s="57"/>
      <c r="D415" s="57"/>
      <c r="E415" s="58"/>
      <c r="F415" s="140"/>
      <c r="G415" s="140"/>
      <c r="H415" s="140"/>
      <c r="I415" s="140"/>
      <c r="J415" s="59" t="s">
        <v>64</v>
      </c>
      <c r="K415" s="51"/>
      <c r="L415" s="51"/>
      <c r="M415" s="51"/>
      <c r="N415" s="52">
        <f>COUNTIFS($I4:$I403,"多胎児",N4:N403,"&gt;=0.1")</f>
        <v>0</v>
      </c>
      <c r="O415" s="52">
        <f t="shared" ref="O415:AR415" si="635">COUNTIFS($I4:$I403,"多胎児",O4:O403,"&gt;=0.1")</f>
        <v>0</v>
      </c>
      <c r="P415" s="52">
        <f>COUNTIFS($I4:$I403,"多胎児",P4:P403,"&gt;=0.1")</f>
        <v>0</v>
      </c>
      <c r="Q415" s="52">
        <f t="shared" si="635"/>
        <v>0</v>
      </c>
      <c r="R415" s="52">
        <f t="shared" si="635"/>
        <v>0</v>
      </c>
      <c r="S415" s="52">
        <f t="shared" si="635"/>
        <v>0</v>
      </c>
      <c r="T415" s="52">
        <f t="shared" si="635"/>
        <v>0</v>
      </c>
      <c r="U415" s="52">
        <f t="shared" si="635"/>
        <v>0</v>
      </c>
      <c r="V415" s="52">
        <f t="shared" si="635"/>
        <v>0</v>
      </c>
      <c r="W415" s="52">
        <f t="shared" si="635"/>
        <v>0</v>
      </c>
      <c r="X415" s="52">
        <f t="shared" si="635"/>
        <v>0</v>
      </c>
      <c r="Y415" s="52">
        <f t="shared" si="635"/>
        <v>0</v>
      </c>
      <c r="Z415" s="52">
        <f t="shared" si="635"/>
        <v>0</v>
      </c>
      <c r="AA415" s="52">
        <f t="shared" si="635"/>
        <v>0</v>
      </c>
      <c r="AB415" s="52">
        <f t="shared" si="635"/>
        <v>0</v>
      </c>
      <c r="AC415" s="52">
        <f t="shared" si="635"/>
        <v>0</v>
      </c>
      <c r="AD415" s="52">
        <f t="shared" si="635"/>
        <v>0</v>
      </c>
      <c r="AE415" s="52">
        <f t="shared" si="635"/>
        <v>0</v>
      </c>
      <c r="AF415" s="52">
        <f t="shared" si="635"/>
        <v>0</v>
      </c>
      <c r="AG415" s="52">
        <f t="shared" si="635"/>
        <v>0</v>
      </c>
      <c r="AH415" s="52">
        <f t="shared" si="635"/>
        <v>0</v>
      </c>
      <c r="AI415" s="52">
        <f t="shared" si="635"/>
        <v>0</v>
      </c>
      <c r="AJ415" s="52">
        <f t="shared" si="635"/>
        <v>0</v>
      </c>
      <c r="AK415" s="52">
        <f t="shared" si="635"/>
        <v>0</v>
      </c>
      <c r="AL415" s="52">
        <f t="shared" si="635"/>
        <v>0</v>
      </c>
      <c r="AM415" s="52">
        <f t="shared" si="635"/>
        <v>0</v>
      </c>
      <c r="AN415" s="52">
        <f t="shared" si="635"/>
        <v>0</v>
      </c>
      <c r="AO415" s="52">
        <f t="shared" si="635"/>
        <v>0</v>
      </c>
      <c r="AP415" s="52">
        <f t="shared" si="635"/>
        <v>0</v>
      </c>
      <c r="AQ415" s="52">
        <f t="shared" si="635"/>
        <v>0</v>
      </c>
      <c r="AR415" s="52">
        <f t="shared" si="635"/>
        <v>0</v>
      </c>
      <c r="AS415" s="60">
        <f t="shared" si="614"/>
        <v>0</v>
      </c>
      <c r="AT415" s="54"/>
      <c r="AU415" s="55"/>
    </row>
    <row r="416" spans="1:47" ht="21" customHeight="1">
      <c r="A416" s="56"/>
      <c r="B416" s="57"/>
      <c r="C416" s="57"/>
      <c r="D416" s="57"/>
      <c r="E416" s="58"/>
      <c r="F416" s="140"/>
      <c r="G416" s="140"/>
      <c r="H416" s="140"/>
      <c r="I416" s="140"/>
      <c r="J416" s="61" t="s">
        <v>16</v>
      </c>
      <c r="K416" s="62"/>
      <c r="L416" s="62"/>
      <c r="M416" s="62"/>
      <c r="N416" s="63">
        <f>SUM(N417:N421)</f>
        <v>0</v>
      </c>
      <c r="O416" s="63">
        <f t="shared" ref="O416:AR416" si="636">SUM(O417:O421)</f>
        <v>0</v>
      </c>
      <c r="P416" s="63">
        <f t="shared" si="636"/>
        <v>0</v>
      </c>
      <c r="Q416" s="63">
        <f t="shared" si="636"/>
        <v>0</v>
      </c>
      <c r="R416" s="63">
        <f t="shared" si="636"/>
        <v>0</v>
      </c>
      <c r="S416" s="63">
        <f t="shared" si="636"/>
        <v>0</v>
      </c>
      <c r="T416" s="63">
        <f t="shared" si="636"/>
        <v>0</v>
      </c>
      <c r="U416" s="63">
        <f t="shared" si="636"/>
        <v>0</v>
      </c>
      <c r="V416" s="63">
        <f t="shared" si="636"/>
        <v>0</v>
      </c>
      <c r="W416" s="63">
        <f t="shared" si="636"/>
        <v>0</v>
      </c>
      <c r="X416" s="63">
        <f t="shared" si="636"/>
        <v>0</v>
      </c>
      <c r="Y416" s="63">
        <f t="shared" si="636"/>
        <v>0</v>
      </c>
      <c r="Z416" s="63">
        <f t="shared" si="636"/>
        <v>0</v>
      </c>
      <c r="AA416" s="63">
        <f t="shared" si="636"/>
        <v>0</v>
      </c>
      <c r="AB416" s="63">
        <f t="shared" si="636"/>
        <v>0</v>
      </c>
      <c r="AC416" s="63">
        <f t="shared" si="636"/>
        <v>0</v>
      </c>
      <c r="AD416" s="63">
        <f t="shared" si="636"/>
        <v>0</v>
      </c>
      <c r="AE416" s="63">
        <f t="shared" si="636"/>
        <v>0</v>
      </c>
      <c r="AF416" s="63">
        <f t="shared" si="636"/>
        <v>0</v>
      </c>
      <c r="AG416" s="63">
        <f t="shared" si="636"/>
        <v>0</v>
      </c>
      <c r="AH416" s="63">
        <f t="shared" si="636"/>
        <v>0</v>
      </c>
      <c r="AI416" s="63">
        <f t="shared" si="636"/>
        <v>0</v>
      </c>
      <c r="AJ416" s="63">
        <f t="shared" si="636"/>
        <v>0</v>
      </c>
      <c r="AK416" s="63">
        <f t="shared" si="636"/>
        <v>0</v>
      </c>
      <c r="AL416" s="63">
        <f t="shared" si="636"/>
        <v>0</v>
      </c>
      <c r="AM416" s="63">
        <f t="shared" si="636"/>
        <v>0</v>
      </c>
      <c r="AN416" s="63">
        <f t="shared" si="636"/>
        <v>0</v>
      </c>
      <c r="AO416" s="63">
        <f t="shared" si="636"/>
        <v>0</v>
      </c>
      <c r="AP416" s="63">
        <f t="shared" si="636"/>
        <v>0</v>
      </c>
      <c r="AQ416" s="63">
        <f t="shared" si="636"/>
        <v>0</v>
      </c>
      <c r="AR416" s="63">
        <f t="shared" si="636"/>
        <v>0</v>
      </c>
      <c r="AS416" s="60">
        <f t="shared" si="614"/>
        <v>0</v>
      </c>
      <c r="AT416" s="64"/>
      <c r="AU416" s="55"/>
    </row>
    <row r="417" spans="1:47" ht="23.25" hidden="1" customHeight="1">
      <c r="A417" s="56"/>
      <c r="B417" s="57"/>
      <c r="C417" s="57"/>
      <c r="D417" s="57"/>
      <c r="E417" s="58"/>
      <c r="F417" s="140"/>
      <c r="G417" s="140"/>
      <c r="H417" s="140"/>
      <c r="I417" s="140"/>
      <c r="J417" s="59" t="s">
        <v>46</v>
      </c>
      <c r="K417" s="62"/>
      <c r="L417" s="62"/>
      <c r="M417" s="62"/>
      <c r="N417" s="63">
        <f>SUMIFS(N4:N403,$M4:$M403,"○")</f>
        <v>0</v>
      </c>
      <c r="O417" s="63">
        <f t="shared" ref="O417:AR417" si="637">SUMIFS(O4:O403,$M4:$M403,"○")</f>
        <v>0</v>
      </c>
      <c r="P417" s="63">
        <f>SUMIFS(P4:P403,$M4:$M403,"○")</f>
        <v>0</v>
      </c>
      <c r="Q417" s="63">
        <f t="shared" si="637"/>
        <v>0</v>
      </c>
      <c r="R417" s="63">
        <f t="shared" si="637"/>
        <v>0</v>
      </c>
      <c r="S417" s="63">
        <f t="shared" si="637"/>
        <v>0</v>
      </c>
      <c r="T417" s="63">
        <f t="shared" si="637"/>
        <v>0</v>
      </c>
      <c r="U417" s="63">
        <f t="shared" si="637"/>
        <v>0</v>
      </c>
      <c r="V417" s="63">
        <f t="shared" si="637"/>
        <v>0</v>
      </c>
      <c r="W417" s="63">
        <f t="shared" si="637"/>
        <v>0</v>
      </c>
      <c r="X417" s="63">
        <f t="shared" si="637"/>
        <v>0</v>
      </c>
      <c r="Y417" s="63">
        <f t="shared" si="637"/>
        <v>0</v>
      </c>
      <c r="Z417" s="63">
        <f t="shared" si="637"/>
        <v>0</v>
      </c>
      <c r="AA417" s="63">
        <f t="shared" si="637"/>
        <v>0</v>
      </c>
      <c r="AB417" s="63">
        <f t="shared" si="637"/>
        <v>0</v>
      </c>
      <c r="AC417" s="63">
        <f t="shared" si="637"/>
        <v>0</v>
      </c>
      <c r="AD417" s="63">
        <f t="shared" si="637"/>
        <v>0</v>
      </c>
      <c r="AE417" s="63">
        <f t="shared" si="637"/>
        <v>0</v>
      </c>
      <c r="AF417" s="63">
        <f t="shared" si="637"/>
        <v>0</v>
      </c>
      <c r="AG417" s="63">
        <f t="shared" si="637"/>
        <v>0</v>
      </c>
      <c r="AH417" s="63">
        <f t="shared" si="637"/>
        <v>0</v>
      </c>
      <c r="AI417" s="63">
        <f t="shared" si="637"/>
        <v>0</v>
      </c>
      <c r="AJ417" s="63">
        <f t="shared" si="637"/>
        <v>0</v>
      </c>
      <c r="AK417" s="63">
        <f t="shared" si="637"/>
        <v>0</v>
      </c>
      <c r="AL417" s="63">
        <f t="shared" si="637"/>
        <v>0</v>
      </c>
      <c r="AM417" s="63">
        <f t="shared" si="637"/>
        <v>0</v>
      </c>
      <c r="AN417" s="63">
        <f t="shared" si="637"/>
        <v>0</v>
      </c>
      <c r="AO417" s="63">
        <f t="shared" si="637"/>
        <v>0</v>
      </c>
      <c r="AP417" s="63">
        <f t="shared" si="637"/>
        <v>0</v>
      </c>
      <c r="AQ417" s="63">
        <f t="shared" si="637"/>
        <v>0</v>
      </c>
      <c r="AR417" s="63">
        <f t="shared" si="637"/>
        <v>0</v>
      </c>
      <c r="AS417" s="60">
        <f t="shared" si="614"/>
        <v>0</v>
      </c>
      <c r="AT417" s="65"/>
      <c r="AU417" s="18"/>
    </row>
    <row r="418" spans="1:47" ht="24" hidden="1" customHeight="1">
      <c r="A418" s="56"/>
      <c r="B418" s="57"/>
      <c r="C418" s="57"/>
      <c r="D418" s="57"/>
      <c r="E418" s="58"/>
      <c r="F418" s="140"/>
      <c r="G418" s="140"/>
      <c r="H418" s="140"/>
      <c r="I418" s="140"/>
      <c r="J418" s="59" t="s">
        <v>47</v>
      </c>
      <c r="K418" s="62"/>
      <c r="L418" s="62"/>
      <c r="M418" s="62"/>
      <c r="N418" s="63">
        <f>SUMIFS(N4:N403,$M4:$M403,"△")</f>
        <v>0</v>
      </c>
      <c r="O418" s="63">
        <f t="shared" ref="O418:AR418" si="638">SUMIFS(O4:O403,$M4:$M403,"△")</f>
        <v>0</v>
      </c>
      <c r="P418" s="63">
        <f>SUMIFS(P4:P403,$M4:$M403,"△")</f>
        <v>0</v>
      </c>
      <c r="Q418" s="63">
        <f t="shared" si="638"/>
        <v>0</v>
      </c>
      <c r="R418" s="63">
        <f t="shared" si="638"/>
        <v>0</v>
      </c>
      <c r="S418" s="63">
        <f t="shared" si="638"/>
        <v>0</v>
      </c>
      <c r="T418" s="63">
        <f t="shared" si="638"/>
        <v>0</v>
      </c>
      <c r="U418" s="63">
        <f t="shared" si="638"/>
        <v>0</v>
      </c>
      <c r="V418" s="63">
        <f t="shared" si="638"/>
        <v>0</v>
      </c>
      <c r="W418" s="63">
        <f t="shared" si="638"/>
        <v>0</v>
      </c>
      <c r="X418" s="63">
        <f t="shared" si="638"/>
        <v>0</v>
      </c>
      <c r="Y418" s="63">
        <f t="shared" si="638"/>
        <v>0</v>
      </c>
      <c r="Z418" s="63">
        <f t="shared" si="638"/>
        <v>0</v>
      </c>
      <c r="AA418" s="63">
        <f t="shared" si="638"/>
        <v>0</v>
      </c>
      <c r="AB418" s="63">
        <f t="shared" si="638"/>
        <v>0</v>
      </c>
      <c r="AC418" s="63">
        <f t="shared" si="638"/>
        <v>0</v>
      </c>
      <c r="AD418" s="63">
        <f t="shared" si="638"/>
        <v>0</v>
      </c>
      <c r="AE418" s="63">
        <f t="shared" si="638"/>
        <v>0</v>
      </c>
      <c r="AF418" s="63">
        <f t="shared" si="638"/>
        <v>0</v>
      </c>
      <c r="AG418" s="63">
        <f t="shared" si="638"/>
        <v>0</v>
      </c>
      <c r="AH418" s="63">
        <f t="shared" si="638"/>
        <v>0</v>
      </c>
      <c r="AI418" s="63">
        <f t="shared" si="638"/>
        <v>0</v>
      </c>
      <c r="AJ418" s="63">
        <f t="shared" si="638"/>
        <v>0</v>
      </c>
      <c r="AK418" s="63">
        <f t="shared" si="638"/>
        <v>0</v>
      </c>
      <c r="AL418" s="63">
        <f t="shared" si="638"/>
        <v>0</v>
      </c>
      <c r="AM418" s="63">
        <f t="shared" si="638"/>
        <v>0</v>
      </c>
      <c r="AN418" s="63">
        <f t="shared" si="638"/>
        <v>0</v>
      </c>
      <c r="AO418" s="63">
        <f t="shared" si="638"/>
        <v>0</v>
      </c>
      <c r="AP418" s="63">
        <f t="shared" si="638"/>
        <v>0</v>
      </c>
      <c r="AQ418" s="63">
        <f t="shared" si="638"/>
        <v>0</v>
      </c>
      <c r="AR418" s="63">
        <f t="shared" si="638"/>
        <v>0</v>
      </c>
      <c r="AS418" s="60">
        <f t="shared" si="614"/>
        <v>0</v>
      </c>
      <c r="AT418" s="65"/>
      <c r="AU418" s="18"/>
    </row>
    <row r="419" spans="1:47" ht="22.5" hidden="1" customHeight="1">
      <c r="A419" s="56"/>
      <c r="B419" s="57"/>
      <c r="C419" s="57"/>
      <c r="D419" s="57"/>
      <c r="E419" s="58"/>
      <c r="F419" s="140"/>
      <c r="G419" s="140"/>
      <c r="H419" s="140"/>
      <c r="I419" s="140"/>
      <c r="J419" s="59" t="s">
        <v>48</v>
      </c>
      <c r="K419" s="62"/>
      <c r="L419" s="62"/>
      <c r="M419" s="62"/>
      <c r="N419" s="63">
        <f>SUMIFS(N4:N403,$M4:$M403,"□")</f>
        <v>0</v>
      </c>
      <c r="O419" s="63">
        <f t="shared" ref="O419:AR419" si="639">SUMIFS(O4:O403,$M4:$M403,"□")</f>
        <v>0</v>
      </c>
      <c r="P419" s="63">
        <f>SUMIFS(P4:P403,$M4:$M403,"□")</f>
        <v>0</v>
      </c>
      <c r="Q419" s="63">
        <f t="shared" si="639"/>
        <v>0</v>
      </c>
      <c r="R419" s="63">
        <f t="shared" si="639"/>
        <v>0</v>
      </c>
      <c r="S419" s="63">
        <f t="shared" si="639"/>
        <v>0</v>
      </c>
      <c r="T419" s="63">
        <f t="shared" si="639"/>
        <v>0</v>
      </c>
      <c r="U419" s="63">
        <f t="shared" si="639"/>
        <v>0</v>
      </c>
      <c r="V419" s="63">
        <f t="shared" si="639"/>
        <v>0</v>
      </c>
      <c r="W419" s="63">
        <f t="shared" si="639"/>
        <v>0</v>
      </c>
      <c r="X419" s="63">
        <f t="shared" si="639"/>
        <v>0</v>
      </c>
      <c r="Y419" s="63">
        <f t="shared" si="639"/>
        <v>0</v>
      </c>
      <c r="Z419" s="63">
        <f t="shared" si="639"/>
        <v>0</v>
      </c>
      <c r="AA419" s="63">
        <f t="shared" si="639"/>
        <v>0</v>
      </c>
      <c r="AB419" s="63">
        <f t="shared" si="639"/>
        <v>0</v>
      </c>
      <c r="AC419" s="63">
        <f t="shared" si="639"/>
        <v>0</v>
      </c>
      <c r="AD419" s="63">
        <f t="shared" si="639"/>
        <v>0</v>
      </c>
      <c r="AE419" s="63">
        <f t="shared" si="639"/>
        <v>0</v>
      </c>
      <c r="AF419" s="63">
        <f t="shared" si="639"/>
        <v>0</v>
      </c>
      <c r="AG419" s="63">
        <f t="shared" si="639"/>
        <v>0</v>
      </c>
      <c r="AH419" s="63">
        <f t="shared" si="639"/>
        <v>0</v>
      </c>
      <c r="AI419" s="63">
        <f t="shared" si="639"/>
        <v>0</v>
      </c>
      <c r="AJ419" s="63">
        <f t="shared" si="639"/>
        <v>0</v>
      </c>
      <c r="AK419" s="63">
        <f t="shared" si="639"/>
        <v>0</v>
      </c>
      <c r="AL419" s="63">
        <f t="shared" si="639"/>
        <v>0</v>
      </c>
      <c r="AM419" s="63">
        <f t="shared" si="639"/>
        <v>0</v>
      </c>
      <c r="AN419" s="63">
        <f t="shared" si="639"/>
        <v>0</v>
      </c>
      <c r="AO419" s="63">
        <f t="shared" si="639"/>
        <v>0</v>
      </c>
      <c r="AP419" s="63">
        <f t="shared" si="639"/>
        <v>0</v>
      </c>
      <c r="AQ419" s="63">
        <f t="shared" si="639"/>
        <v>0</v>
      </c>
      <c r="AR419" s="63">
        <f t="shared" si="639"/>
        <v>0</v>
      </c>
      <c r="AS419" s="60">
        <f t="shared" si="614"/>
        <v>0</v>
      </c>
      <c r="AT419" s="65"/>
      <c r="AU419" s="18"/>
    </row>
    <row r="420" spans="1:47" ht="18" hidden="1" customHeight="1">
      <c r="A420" s="56"/>
      <c r="B420" s="57"/>
      <c r="C420" s="57"/>
      <c r="D420" s="57"/>
      <c r="E420" s="58"/>
      <c r="F420" s="140"/>
      <c r="G420" s="140"/>
      <c r="H420" s="140"/>
      <c r="I420" s="140"/>
      <c r="J420" s="59" t="s">
        <v>49</v>
      </c>
      <c r="K420" s="62"/>
      <c r="L420" s="62"/>
      <c r="M420" s="62"/>
      <c r="N420" s="63">
        <f>SUMIFS(N4:N403,$M4:$M403,"◇")</f>
        <v>0</v>
      </c>
      <c r="O420" s="63">
        <f t="shared" ref="O420:AR420" si="640">SUMIFS(O4:O403,$M4:$M403,"◇")</f>
        <v>0</v>
      </c>
      <c r="P420" s="63">
        <f>SUMIFS(P4:P403,$M4:$M403,"◇")</f>
        <v>0</v>
      </c>
      <c r="Q420" s="63">
        <f t="shared" si="640"/>
        <v>0</v>
      </c>
      <c r="R420" s="63">
        <f t="shared" si="640"/>
        <v>0</v>
      </c>
      <c r="S420" s="63">
        <f t="shared" si="640"/>
        <v>0</v>
      </c>
      <c r="T420" s="63">
        <f t="shared" si="640"/>
        <v>0</v>
      </c>
      <c r="U420" s="63">
        <f t="shared" si="640"/>
        <v>0</v>
      </c>
      <c r="V420" s="63">
        <f t="shared" si="640"/>
        <v>0</v>
      </c>
      <c r="W420" s="63">
        <f t="shared" si="640"/>
        <v>0</v>
      </c>
      <c r="X420" s="63">
        <f t="shared" si="640"/>
        <v>0</v>
      </c>
      <c r="Y420" s="63">
        <f t="shared" si="640"/>
        <v>0</v>
      </c>
      <c r="Z420" s="63">
        <f t="shared" si="640"/>
        <v>0</v>
      </c>
      <c r="AA420" s="63">
        <f t="shared" si="640"/>
        <v>0</v>
      </c>
      <c r="AB420" s="63">
        <f t="shared" si="640"/>
        <v>0</v>
      </c>
      <c r="AC420" s="63">
        <f t="shared" si="640"/>
        <v>0</v>
      </c>
      <c r="AD420" s="63">
        <f t="shared" si="640"/>
        <v>0</v>
      </c>
      <c r="AE420" s="63">
        <f t="shared" si="640"/>
        <v>0</v>
      </c>
      <c r="AF420" s="63">
        <f t="shared" si="640"/>
        <v>0</v>
      </c>
      <c r="AG420" s="63">
        <f t="shared" si="640"/>
        <v>0</v>
      </c>
      <c r="AH420" s="63">
        <f t="shared" si="640"/>
        <v>0</v>
      </c>
      <c r="AI420" s="63">
        <f t="shared" si="640"/>
        <v>0</v>
      </c>
      <c r="AJ420" s="63">
        <f t="shared" si="640"/>
        <v>0</v>
      </c>
      <c r="AK420" s="63">
        <f t="shared" si="640"/>
        <v>0</v>
      </c>
      <c r="AL420" s="63">
        <f t="shared" si="640"/>
        <v>0</v>
      </c>
      <c r="AM420" s="63">
        <f t="shared" si="640"/>
        <v>0</v>
      </c>
      <c r="AN420" s="63">
        <f t="shared" si="640"/>
        <v>0</v>
      </c>
      <c r="AO420" s="63">
        <f t="shared" si="640"/>
        <v>0</v>
      </c>
      <c r="AP420" s="63">
        <f t="shared" si="640"/>
        <v>0</v>
      </c>
      <c r="AQ420" s="63">
        <f t="shared" si="640"/>
        <v>0</v>
      </c>
      <c r="AR420" s="63">
        <f t="shared" si="640"/>
        <v>0</v>
      </c>
      <c r="AS420" s="60">
        <f t="shared" si="614"/>
        <v>0</v>
      </c>
      <c r="AT420" s="65"/>
      <c r="AU420" s="18"/>
    </row>
    <row r="421" spans="1:47" ht="19.5" hidden="1" customHeight="1">
      <c r="A421" s="56"/>
      <c r="B421" s="57"/>
      <c r="C421" s="57"/>
      <c r="D421" s="57"/>
      <c r="E421" s="58"/>
      <c r="F421" s="140"/>
      <c r="G421" s="140"/>
      <c r="H421" s="140"/>
      <c r="I421" s="140"/>
      <c r="J421" s="59" t="s">
        <v>50</v>
      </c>
      <c r="K421" s="62"/>
      <c r="L421" s="62"/>
      <c r="M421" s="62"/>
      <c r="N421" s="63">
        <f>SUMIFS(N4:N403,$M4:$M403,"×")</f>
        <v>0</v>
      </c>
      <c r="O421" s="63">
        <f t="shared" ref="O421:AR421" si="641">SUMIFS(O4:O403,$M4:$M403,"×")</f>
        <v>0</v>
      </c>
      <c r="P421" s="63">
        <f>SUMIFS(P4:P403,$M4:$M403,"×")</f>
        <v>0</v>
      </c>
      <c r="Q421" s="63">
        <f t="shared" si="641"/>
        <v>0</v>
      </c>
      <c r="R421" s="63">
        <f t="shared" si="641"/>
        <v>0</v>
      </c>
      <c r="S421" s="63">
        <f t="shared" si="641"/>
        <v>0</v>
      </c>
      <c r="T421" s="63">
        <f t="shared" si="641"/>
        <v>0</v>
      </c>
      <c r="U421" s="63">
        <f t="shared" si="641"/>
        <v>0</v>
      </c>
      <c r="V421" s="63">
        <f t="shared" si="641"/>
        <v>0</v>
      </c>
      <c r="W421" s="63">
        <f t="shared" si="641"/>
        <v>0</v>
      </c>
      <c r="X421" s="63">
        <f t="shared" si="641"/>
        <v>0</v>
      </c>
      <c r="Y421" s="63">
        <f t="shared" si="641"/>
        <v>0</v>
      </c>
      <c r="Z421" s="63">
        <f t="shared" si="641"/>
        <v>0</v>
      </c>
      <c r="AA421" s="63">
        <f t="shared" si="641"/>
        <v>0</v>
      </c>
      <c r="AB421" s="63">
        <f t="shared" si="641"/>
        <v>0</v>
      </c>
      <c r="AC421" s="63">
        <f t="shared" si="641"/>
        <v>0</v>
      </c>
      <c r="AD421" s="63">
        <f t="shared" si="641"/>
        <v>0</v>
      </c>
      <c r="AE421" s="63">
        <f t="shared" si="641"/>
        <v>0</v>
      </c>
      <c r="AF421" s="63">
        <f t="shared" si="641"/>
        <v>0</v>
      </c>
      <c r="AG421" s="63">
        <f t="shared" si="641"/>
        <v>0</v>
      </c>
      <c r="AH421" s="63">
        <f t="shared" si="641"/>
        <v>0</v>
      </c>
      <c r="AI421" s="63">
        <f t="shared" si="641"/>
        <v>0</v>
      </c>
      <c r="AJ421" s="63">
        <f t="shared" si="641"/>
        <v>0</v>
      </c>
      <c r="AK421" s="63">
        <f t="shared" si="641"/>
        <v>0</v>
      </c>
      <c r="AL421" s="63">
        <f t="shared" si="641"/>
        <v>0</v>
      </c>
      <c r="AM421" s="63">
        <f t="shared" si="641"/>
        <v>0</v>
      </c>
      <c r="AN421" s="63">
        <f t="shared" si="641"/>
        <v>0</v>
      </c>
      <c r="AO421" s="63">
        <f t="shared" si="641"/>
        <v>0</v>
      </c>
      <c r="AP421" s="63">
        <f t="shared" si="641"/>
        <v>0</v>
      </c>
      <c r="AQ421" s="63">
        <f t="shared" si="641"/>
        <v>0</v>
      </c>
      <c r="AR421" s="63">
        <f t="shared" si="641"/>
        <v>0</v>
      </c>
      <c r="AS421" s="60">
        <f t="shared" si="614"/>
        <v>0</v>
      </c>
      <c r="AT421" s="65"/>
      <c r="AU421" s="18"/>
    </row>
    <row r="422" spans="1:47" ht="16.5" hidden="1" customHeight="1">
      <c r="A422" s="56"/>
      <c r="B422" s="57"/>
      <c r="C422" s="57"/>
      <c r="D422" s="57"/>
      <c r="E422" s="58"/>
      <c r="F422" s="140"/>
      <c r="G422" s="140"/>
      <c r="H422" s="140"/>
      <c r="I422" s="140"/>
      <c r="J422" s="59" t="s">
        <v>62</v>
      </c>
      <c r="K422" s="62"/>
      <c r="L422" s="62"/>
      <c r="M422" s="62"/>
      <c r="N422" s="63">
        <f>SUMIFS(N4:N403,$I4:$I403,"非")</f>
        <v>0</v>
      </c>
      <c r="O422" s="63">
        <f t="shared" ref="O422:AR422" si="642">SUMIFS(O4:O403,$I4:$I403,"非")</f>
        <v>0</v>
      </c>
      <c r="P422" s="63">
        <f>SUMIFS(P4:P403,$I4:$I403,"非")</f>
        <v>0</v>
      </c>
      <c r="Q422" s="63">
        <f t="shared" si="642"/>
        <v>0</v>
      </c>
      <c r="R422" s="63">
        <f t="shared" si="642"/>
        <v>0</v>
      </c>
      <c r="S422" s="63">
        <f t="shared" si="642"/>
        <v>0</v>
      </c>
      <c r="T422" s="63">
        <f t="shared" si="642"/>
        <v>0</v>
      </c>
      <c r="U422" s="63">
        <f t="shared" si="642"/>
        <v>0</v>
      </c>
      <c r="V422" s="63">
        <f t="shared" si="642"/>
        <v>0</v>
      </c>
      <c r="W422" s="63">
        <f t="shared" si="642"/>
        <v>0</v>
      </c>
      <c r="X422" s="63">
        <f t="shared" si="642"/>
        <v>0</v>
      </c>
      <c r="Y422" s="63">
        <f t="shared" si="642"/>
        <v>0</v>
      </c>
      <c r="Z422" s="63">
        <f t="shared" si="642"/>
        <v>0</v>
      </c>
      <c r="AA422" s="63">
        <f t="shared" si="642"/>
        <v>0</v>
      </c>
      <c r="AB422" s="63">
        <f t="shared" si="642"/>
        <v>0</v>
      </c>
      <c r="AC422" s="63">
        <f t="shared" si="642"/>
        <v>0</v>
      </c>
      <c r="AD422" s="63">
        <f t="shared" si="642"/>
        <v>0</v>
      </c>
      <c r="AE422" s="63">
        <f t="shared" si="642"/>
        <v>0</v>
      </c>
      <c r="AF422" s="63">
        <f t="shared" si="642"/>
        <v>0</v>
      </c>
      <c r="AG422" s="63">
        <f t="shared" si="642"/>
        <v>0</v>
      </c>
      <c r="AH422" s="63">
        <f t="shared" si="642"/>
        <v>0</v>
      </c>
      <c r="AI422" s="63">
        <f t="shared" si="642"/>
        <v>0</v>
      </c>
      <c r="AJ422" s="63">
        <f t="shared" si="642"/>
        <v>0</v>
      </c>
      <c r="AK422" s="63">
        <f t="shared" si="642"/>
        <v>0</v>
      </c>
      <c r="AL422" s="63">
        <f t="shared" si="642"/>
        <v>0</v>
      </c>
      <c r="AM422" s="63">
        <f t="shared" si="642"/>
        <v>0</v>
      </c>
      <c r="AN422" s="63">
        <f t="shared" si="642"/>
        <v>0</v>
      </c>
      <c r="AO422" s="63">
        <f t="shared" si="642"/>
        <v>0</v>
      </c>
      <c r="AP422" s="63">
        <f t="shared" si="642"/>
        <v>0</v>
      </c>
      <c r="AQ422" s="63">
        <f t="shared" si="642"/>
        <v>0</v>
      </c>
      <c r="AR422" s="63">
        <f t="shared" si="642"/>
        <v>0</v>
      </c>
      <c r="AS422" s="60">
        <f t="shared" si="614"/>
        <v>0</v>
      </c>
      <c r="AT422" s="65"/>
      <c r="AU422" s="18"/>
    </row>
    <row r="423" spans="1:47" ht="18.75" hidden="1" customHeight="1">
      <c r="A423" s="56"/>
      <c r="B423" s="57"/>
      <c r="C423" s="57"/>
      <c r="D423" s="57"/>
      <c r="E423" s="58"/>
      <c r="F423" s="140"/>
      <c r="G423" s="140"/>
      <c r="H423" s="140"/>
      <c r="I423" s="140"/>
      <c r="J423" s="59" t="s">
        <v>63</v>
      </c>
      <c r="K423" s="62"/>
      <c r="L423" s="62"/>
      <c r="M423" s="62"/>
      <c r="N423" s="63">
        <f>SUMIFS(N4:N403,$I4:$I403,"ひとり")</f>
        <v>0</v>
      </c>
      <c r="O423" s="63">
        <f t="shared" ref="O423:AR423" si="643">SUMIFS(O4:O403,$I4:$I403,"ひとり")</f>
        <v>0</v>
      </c>
      <c r="P423" s="63">
        <f>SUMIFS(P4:P403,$I4:$I403,"ひとり")</f>
        <v>0</v>
      </c>
      <c r="Q423" s="63">
        <f t="shared" si="643"/>
        <v>0</v>
      </c>
      <c r="R423" s="63">
        <f t="shared" si="643"/>
        <v>0</v>
      </c>
      <c r="S423" s="63">
        <f t="shared" si="643"/>
        <v>0</v>
      </c>
      <c r="T423" s="63">
        <f t="shared" si="643"/>
        <v>0</v>
      </c>
      <c r="U423" s="63">
        <f t="shared" si="643"/>
        <v>0</v>
      </c>
      <c r="V423" s="63">
        <f t="shared" si="643"/>
        <v>0</v>
      </c>
      <c r="W423" s="63">
        <f t="shared" si="643"/>
        <v>0</v>
      </c>
      <c r="X423" s="63">
        <f t="shared" si="643"/>
        <v>0</v>
      </c>
      <c r="Y423" s="63">
        <f t="shared" si="643"/>
        <v>0</v>
      </c>
      <c r="Z423" s="63">
        <f t="shared" si="643"/>
        <v>0</v>
      </c>
      <c r="AA423" s="63">
        <f t="shared" si="643"/>
        <v>0</v>
      </c>
      <c r="AB423" s="63">
        <f t="shared" si="643"/>
        <v>0</v>
      </c>
      <c r="AC423" s="63">
        <f t="shared" si="643"/>
        <v>0</v>
      </c>
      <c r="AD423" s="63">
        <f t="shared" si="643"/>
        <v>0</v>
      </c>
      <c r="AE423" s="63">
        <f t="shared" si="643"/>
        <v>0</v>
      </c>
      <c r="AF423" s="63">
        <f t="shared" si="643"/>
        <v>0</v>
      </c>
      <c r="AG423" s="63">
        <f t="shared" si="643"/>
        <v>0</v>
      </c>
      <c r="AH423" s="63">
        <f t="shared" si="643"/>
        <v>0</v>
      </c>
      <c r="AI423" s="63">
        <f t="shared" si="643"/>
        <v>0</v>
      </c>
      <c r="AJ423" s="63">
        <f t="shared" si="643"/>
        <v>0</v>
      </c>
      <c r="AK423" s="63">
        <f t="shared" si="643"/>
        <v>0</v>
      </c>
      <c r="AL423" s="63">
        <f t="shared" si="643"/>
        <v>0</v>
      </c>
      <c r="AM423" s="63">
        <f t="shared" si="643"/>
        <v>0</v>
      </c>
      <c r="AN423" s="63">
        <f t="shared" si="643"/>
        <v>0</v>
      </c>
      <c r="AO423" s="63">
        <f t="shared" si="643"/>
        <v>0</v>
      </c>
      <c r="AP423" s="63">
        <f t="shared" si="643"/>
        <v>0</v>
      </c>
      <c r="AQ423" s="63">
        <f t="shared" si="643"/>
        <v>0</v>
      </c>
      <c r="AR423" s="63">
        <f t="shared" si="643"/>
        <v>0</v>
      </c>
      <c r="AS423" s="60">
        <f t="shared" si="614"/>
        <v>0</v>
      </c>
      <c r="AT423" s="65"/>
      <c r="AU423" s="18"/>
    </row>
    <row r="424" spans="1:47" ht="10.5" hidden="1" customHeight="1">
      <c r="A424" s="56"/>
      <c r="B424" s="57"/>
      <c r="C424" s="57"/>
      <c r="D424" s="57"/>
      <c r="E424" s="58"/>
      <c r="F424" s="140"/>
      <c r="G424" s="140"/>
      <c r="H424" s="140"/>
      <c r="I424" s="140"/>
      <c r="J424" s="59" t="s">
        <v>64</v>
      </c>
      <c r="K424" s="62"/>
      <c r="L424" s="62"/>
      <c r="M424" s="62"/>
      <c r="N424" s="63">
        <f>SUMIFS(N4:N403,$I4:$I403,"多胎児")</f>
        <v>0</v>
      </c>
      <c r="O424" s="63">
        <f t="shared" ref="O424:AR424" si="644">SUMIFS(O4:O403,$I4:$I403,"多胎児")</f>
        <v>0</v>
      </c>
      <c r="P424" s="63">
        <f>SUMIFS(P4:P403,$I4:$I403,"多胎児")</f>
        <v>0</v>
      </c>
      <c r="Q424" s="63">
        <f t="shared" si="644"/>
        <v>0</v>
      </c>
      <c r="R424" s="63">
        <f t="shared" si="644"/>
        <v>0</v>
      </c>
      <c r="S424" s="63">
        <f t="shared" si="644"/>
        <v>0</v>
      </c>
      <c r="T424" s="63">
        <f t="shared" si="644"/>
        <v>0</v>
      </c>
      <c r="U424" s="63">
        <f t="shared" si="644"/>
        <v>0</v>
      </c>
      <c r="V424" s="63">
        <f t="shared" si="644"/>
        <v>0</v>
      </c>
      <c r="W424" s="63">
        <f t="shared" si="644"/>
        <v>0</v>
      </c>
      <c r="X424" s="63">
        <f t="shared" si="644"/>
        <v>0</v>
      </c>
      <c r="Y424" s="63">
        <f t="shared" si="644"/>
        <v>0</v>
      </c>
      <c r="Z424" s="63">
        <f t="shared" si="644"/>
        <v>0</v>
      </c>
      <c r="AA424" s="63">
        <f t="shared" si="644"/>
        <v>0</v>
      </c>
      <c r="AB424" s="63">
        <f t="shared" si="644"/>
        <v>0</v>
      </c>
      <c r="AC424" s="63">
        <f t="shared" si="644"/>
        <v>0</v>
      </c>
      <c r="AD424" s="63">
        <f t="shared" si="644"/>
        <v>0</v>
      </c>
      <c r="AE424" s="63">
        <f t="shared" si="644"/>
        <v>0</v>
      </c>
      <c r="AF424" s="63">
        <f t="shared" si="644"/>
        <v>0</v>
      </c>
      <c r="AG424" s="63">
        <f t="shared" si="644"/>
        <v>0</v>
      </c>
      <c r="AH424" s="63">
        <f t="shared" si="644"/>
        <v>0</v>
      </c>
      <c r="AI424" s="63">
        <f t="shared" si="644"/>
        <v>0</v>
      </c>
      <c r="AJ424" s="63">
        <f t="shared" si="644"/>
        <v>0</v>
      </c>
      <c r="AK424" s="63">
        <f t="shared" si="644"/>
        <v>0</v>
      </c>
      <c r="AL424" s="63">
        <f t="shared" si="644"/>
        <v>0</v>
      </c>
      <c r="AM424" s="63">
        <f t="shared" si="644"/>
        <v>0</v>
      </c>
      <c r="AN424" s="63">
        <f t="shared" si="644"/>
        <v>0</v>
      </c>
      <c r="AO424" s="63">
        <f t="shared" si="644"/>
        <v>0</v>
      </c>
      <c r="AP424" s="63">
        <f t="shared" si="644"/>
        <v>0</v>
      </c>
      <c r="AQ424" s="63">
        <f t="shared" si="644"/>
        <v>0</v>
      </c>
      <c r="AR424" s="63">
        <f t="shared" si="644"/>
        <v>0</v>
      </c>
      <c r="AS424" s="60">
        <f t="shared" si="614"/>
        <v>0</v>
      </c>
      <c r="AT424" s="65"/>
      <c r="AU424" s="18"/>
    </row>
    <row r="425" spans="1:47" ht="21" customHeight="1">
      <c r="A425" s="56"/>
      <c r="B425" s="57"/>
      <c r="C425" s="57"/>
      <c r="D425" s="57"/>
      <c r="E425" s="58"/>
      <c r="F425" s="140"/>
      <c r="G425" s="140"/>
      <c r="H425" s="140"/>
      <c r="I425" s="140"/>
      <c r="J425" s="66" t="s">
        <v>5</v>
      </c>
      <c r="K425" s="67"/>
      <c r="L425" s="67"/>
      <c r="M425" s="67"/>
      <c r="N425" s="68">
        <f>COUNTIF(N4:N403,"ａ")</f>
        <v>0</v>
      </c>
      <c r="O425" s="68">
        <f t="shared" ref="O425:AR425" si="645">COUNTIF(O4:O403,"ａ")</f>
        <v>0</v>
      </c>
      <c r="P425" s="68">
        <f>COUNTIF(P4:P403,"ａ")</f>
        <v>0</v>
      </c>
      <c r="Q425" s="68">
        <f t="shared" si="645"/>
        <v>0</v>
      </c>
      <c r="R425" s="68">
        <f t="shared" si="645"/>
        <v>0</v>
      </c>
      <c r="S425" s="68">
        <f t="shared" si="645"/>
        <v>0</v>
      </c>
      <c r="T425" s="68">
        <f t="shared" si="645"/>
        <v>0</v>
      </c>
      <c r="U425" s="68">
        <f t="shared" si="645"/>
        <v>0</v>
      </c>
      <c r="V425" s="68">
        <f t="shared" si="645"/>
        <v>0</v>
      </c>
      <c r="W425" s="68">
        <f t="shared" si="645"/>
        <v>0</v>
      </c>
      <c r="X425" s="68">
        <f t="shared" si="645"/>
        <v>0</v>
      </c>
      <c r="Y425" s="68">
        <f t="shared" si="645"/>
        <v>0</v>
      </c>
      <c r="Z425" s="68">
        <f t="shared" si="645"/>
        <v>0</v>
      </c>
      <c r="AA425" s="68">
        <f t="shared" si="645"/>
        <v>0</v>
      </c>
      <c r="AB425" s="68">
        <f t="shared" si="645"/>
        <v>0</v>
      </c>
      <c r="AC425" s="68">
        <f t="shared" si="645"/>
        <v>0</v>
      </c>
      <c r="AD425" s="68">
        <f t="shared" si="645"/>
        <v>0</v>
      </c>
      <c r="AE425" s="68">
        <f t="shared" si="645"/>
        <v>0</v>
      </c>
      <c r="AF425" s="68">
        <f t="shared" si="645"/>
        <v>0</v>
      </c>
      <c r="AG425" s="68">
        <f t="shared" si="645"/>
        <v>0</v>
      </c>
      <c r="AH425" s="68">
        <f t="shared" si="645"/>
        <v>0</v>
      </c>
      <c r="AI425" s="68">
        <f t="shared" si="645"/>
        <v>0</v>
      </c>
      <c r="AJ425" s="68">
        <f t="shared" si="645"/>
        <v>0</v>
      </c>
      <c r="AK425" s="68">
        <f t="shared" si="645"/>
        <v>0</v>
      </c>
      <c r="AL425" s="68">
        <f t="shared" si="645"/>
        <v>0</v>
      </c>
      <c r="AM425" s="68">
        <f t="shared" si="645"/>
        <v>0</v>
      </c>
      <c r="AN425" s="68">
        <f t="shared" si="645"/>
        <v>0</v>
      </c>
      <c r="AO425" s="68">
        <f t="shared" si="645"/>
        <v>0</v>
      </c>
      <c r="AP425" s="68">
        <f t="shared" si="645"/>
        <v>0</v>
      </c>
      <c r="AQ425" s="68">
        <f t="shared" si="645"/>
        <v>0</v>
      </c>
      <c r="AR425" s="68">
        <f t="shared" si="645"/>
        <v>0</v>
      </c>
      <c r="AS425" s="69">
        <f>SUM(N425:AR425)</f>
        <v>0</v>
      </c>
      <c r="AT425" s="147">
        <f>SUM(AT4,AT6,AT8,AT10,AT12,AT14,AT16,AT18,AT20,AT22,AT24,AT26,AT28,AT30,AT32,AT34,AT36,AT38,AT40,AT42,AT44,AT46,AT48,AT50,AT52,AT54,AT56,AT58,AT60,AT402)</f>
        <v>0</v>
      </c>
    </row>
    <row r="426" spans="1:47" ht="21" customHeight="1">
      <c r="A426" s="56"/>
      <c r="B426" s="57"/>
      <c r="C426" s="57"/>
      <c r="D426" s="57"/>
      <c r="E426" s="58"/>
      <c r="F426" s="140"/>
      <c r="G426" s="140"/>
      <c r="H426" s="140"/>
      <c r="I426" s="140"/>
      <c r="J426" s="66" t="s">
        <v>6</v>
      </c>
      <c r="K426" s="67"/>
      <c r="L426" s="67"/>
      <c r="M426" s="67"/>
      <c r="N426" s="68">
        <f>COUNTIF(N4:N403,"ｂ")</f>
        <v>0</v>
      </c>
      <c r="O426" s="68">
        <f t="shared" ref="O426:AR426" si="646">COUNTIF(O4:O403,"ｂ")</f>
        <v>0</v>
      </c>
      <c r="P426" s="68">
        <f>COUNTIF(P4:P403,"ｂ")</f>
        <v>0</v>
      </c>
      <c r="Q426" s="68">
        <f t="shared" si="646"/>
        <v>0</v>
      </c>
      <c r="R426" s="68">
        <f t="shared" si="646"/>
        <v>0</v>
      </c>
      <c r="S426" s="68">
        <f t="shared" si="646"/>
        <v>0</v>
      </c>
      <c r="T426" s="68">
        <f t="shared" si="646"/>
        <v>0</v>
      </c>
      <c r="U426" s="68">
        <f t="shared" si="646"/>
        <v>0</v>
      </c>
      <c r="V426" s="68">
        <f t="shared" si="646"/>
        <v>0</v>
      </c>
      <c r="W426" s="68">
        <f t="shared" si="646"/>
        <v>0</v>
      </c>
      <c r="X426" s="68">
        <f t="shared" si="646"/>
        <v>0</v>
      </c>
      <c r="Y426" s="68">
        <f t="shared" si="646"/>
        <v>0</v>
      </c>
      <c r="Z426" s="68">
        <f t="shared" si="646"/>
        <v>0</v>
      </c>
      <c r="AA426" s="68">
        <f t="shared" si="646"/>
        <v>0</v>
      </c>
      <c r="AB426" s="68">
        <f t="shared" si="646"/>
        <v>0</v>
      </c>
      <c r="AC426" s="68">
        <f t="shared" si="646"/>
        <v>0</v>
      </c>
      <c r="AD426" s="68">
        <f t="shared" si="646"/>
        <v>0</v>
      </c>
      <c r="AE426" s="68">
        <f t="shared" si="646"/>
        <v>0</v>
      </c>
      <c r="AF426" s="68">
        <f t="shared" si="646"/>
        <v>0</v>
      </c>
      <c r="AG426" s="68">
        <f t="shared" si="646"/>
        <v>0</v>
      </c>
      <c r="AH426" s="68">
        <f t="shared" si="646"/>
        <v>0</v>
      </c>
      <c r="AI426" s="68">
        <f t="shared" si="646"/>
        <v>0</v>
      </c>
      <c r="AJ426" s="68">
        <f t="shared" si="646"/>
        <v>0</v>
      </c>
      <c r="AK426" s="68">
        <f t="shared" si="646"/>
        <v>0</v>
      </c>
      <c r="AL426" s="68">
        <f t="shared" si="646"/>
        <v>0</v>
      </c>
      <c r="AM426" s="68">
        <f t="shared" si="646"/>
        <v>0</v>
      </c>
      <c r="AN426" s="68">
        <f t="shared" si="646"/>
        <v>0</v>
      </c>
      <c r="AO426" s="68">
        <f t="shared" si="646"/>
        <v>0</v>
      </c>
      <c r="AP426" s="68">
        <f t="shared" si="646"/>
        <v>0</v>
      </c>
      <c r="AQ426" s="68">
        <f t="shared" si="646"/>
        <v>0</v>
      </c>
      <c r="AR426" s="68">
        <f t="shared" si="646"/>
        <v>0</v>
      </c>
      <c r="AS426" s="69">
        <f>SUM(N426:AR426)</f>
        <v>0</v>
      </c>
      <c r="AT426" s="110"/>
    </row>
    <row r="427" spans="1:47" ht="21" customHeight="1" thickBot="1">
      <c r="A427" s="70"/>
      <c r="B427" s="71"/>
      <c r="C427" s="71"/>
      <c r="D427" s="71"/>
      <c r="E427" s="72"/>
      <c r="F427" s="155"/>
      <c r="G427" s="155"/>
      <c r="H427" s="155"/>
      <c r="I427" s="155"/>
      <c r="J427" s="73" t="s">
        <v>19</v>
      </c>
      <c r="K427" s="74"/>
      <c r="L427" s="74"/>
      <c r="M427" s="74"/>
      <c r="N427" s="75">
        <f>COUNTIF(N4:N403,"ｃ")</f>
        <v>0</v>
      </c>
      <c r="O427" s="75">
        <f t="shared" ref="O427:AR427" si="647">COUNTIF(O4:O403,"ｃ")</f>
        <v>0</v>
      </c>
      <c r="P427" s="75">
        <f>COUNTIF(P4:P403,"ｃ")</f>
        <v>0</v>
      </c>
      <c r="Q427" s="75">
        <f t="shared" si="647"/>
        <v>0</v>
      </c>
      <c r="R427" s="75">
        <f t="shared" si="647"/>
        <v>0</v>
      </c>
      <c r="S427" s="75">
        <f t="shared" si="647"/>
        <v>0</v>
      </c>
      <c r="T427" s="75">
        <f t="shared" si="647"/>
        <v>0</v>
      </c>
      <c r="U427" s="75">
        <f t="shared" si="647"/>
        <v>0</v>
      </c>
      <c r="V427" s="75">
        <f t="shared" si="647"/>
        <v>0</v>
      </c>
      <c r="W427" s="75">
        <f t="shared" si="647"/>
        <v>0</v>
      </c>
      <c r="X427" s="75">
        <f t="shared" si="647"/>
        <v>0</v>
      </c>
      <c r="Y427" s="75">
        <f t="shared" si="647"/>
        <v>0</v>
      </c>
      <c r="Z427" s="75">
        <f t="shared" si="647"/>
        <v>0</v>
      </c>
      <c r="AA427" s="75">
        <f t="shared" si="647"/>
        <v>0</v>
      </c>
      <c r="AB427" s="75">
        <f t="shared" si="647"/>
        <v>0</v>
      </c>
      <c r="AC427" s="75">
        <f t="shared" si="647"/>
        <v>0</v>
      </c>
      <c r="AD427" s="75">
        <f t="shared" si="647"/>
        <v>0</v>
      </c>
      <c r="AE427" s="75">
        <f t="shared" si="647"/>
        <v>0</v>
      </c>
      <c r="AF427" s="75">
        <f t="shared" si="647"/>
        <v>0</v>
      </c>
      <c r="AG427" s="75">
        <f t="shared" si="647"/>
        <v>0</v>
      </c>
      <c r="AH427" s="75">
        <f t="shared" si="647"/>
        <v>0</v>
      </c>
      <c r="AI427" s="75">
        <f t="shared" si="647"/>
        <v>0</v>
      </c>
      <c r="AJ427" s="75">
        <f t="shared" si="647"/>
        <v>0</v>
      </c>
      <c r="AK427" s="75">
        <f t="shared" si="647"/>
        <v>0</v>
      </c>
      <c r="AL427" s="75">
        <f t="shared" si="647"/>
        <v>0</v>
      </c>
      <c r="AM427" s="75">
        <f t="shared" si="647"/>
        <v>0</v>
      </c>
      <c r="AN427" s="75">
        <f t="shared" si="647"/>
        <v>0</v>
      </c>
      <c r="AO427" s="75">
        <f t="shared" si="647"/>
        <v>0</v>
      </c>
      <c r="AP427" s="96">
        <f t="shared" si="647"/>
        <v>0</v>
      </c>
      <c r="AQ427" s="75">
        <f t="shared" si="647"/>
        <v>0</v>
      </c>
      <c r="AR427" s="75">
        <f t="shared" si="647"/>
        <v>0</v>
      </c>
      <c r="AS427" s="76">
        <f>SUM(N427:AR427)</f>
        <v>0</v>
      </c>
      <c r="AT427" s="148"/>
    </row>
    <row r="428" spans="1:47" ht="18.75" hidden="1" customHeight="1">
      <c r="A428" s="6"/>
      <c r="B428" s="6"/>
      <c r="C428" s="6"/>
      <c r="D428" s="77"/>
      <c r="E428" s="6"/>
      <c r="F428" s="6"/>
      <c r="G428" s="6"/>
      <c r="H428" s="6"/>
      <c r="I428" s="6"/>
      <c r="J428" s="78"/>
      <c r="K428" s="78"/>
      <c r="L428" s="78"/>
      <c r="M428" s="78"/>
      <c r="N428" s="6">
        <f>IF($P$1=8,IF(N416-48&lt;0,0,N416-48),IF(N416-66&lt;0,0,N416-66))</f>
        <v>0</v>
      </c>
      <c r="O428" s="6">
        <f>IF($P$1=8,IF(O416-48&lt;0,0,O416-48),IF(O416-66&lt;0,0,O416-66))</f>
        <v>0</v>
      </c>
      <c r="P428" s="6">
        <f>IF($P$1=8,IF(P416-48&lt;0,0,P416-48),IF(P416-66&lt;0,0,P416-66))</f>
        <v>0</v>
      </c>
      <c r="Q428" s="6">
        <f>IF($P$1=8,IF(Q416-48&lt;0,0,Q416-48),IF(Q416-66&lt;0,0,Q416-66))</f>
        <v>0</v>
      </c>
      <c r="R428" s="6">
        <f>IF($P$1=8,IF(R416-48&lt;0,0,R416-48),IF(R416-66&lt;0,0,R416-66))</f>
        <v>0</v>
      </c>
      <c r="S428" s="6">
        <f t="shared" ref="S428:AR428" si="648">IF($P$1=8,IF(S416-48&lt;0,0,S416-48),IF(S416-66&lt;0,0,S416-66))</f>
        <v>0</v>
      </c>
      <c r="T428" s="6">
        <f t="shared" si="648"/>
        <v>0</v>
      </c>
      <c r="U428" s="6">
        <f t="shared" si="648"/>
        <v>0</v>
      </c>
      <c r="V428" s="6">
        <f t="shared" si="648"/>
        <v>0</v>
      </c>
      <c r="W428" s="6">
        <f t="shared" si="648"/>
        <v>0</v>
      </c>
      <c r="X428" s="6">
        <f t="shared" si="648"/>
        <v>0</v>
      </c>
      <c r="Y428" s="6">
        <f t="shared" si="648"/>
        <v>0</v>
      </c>
      <c r="Z428" s="6">
        <f t="shared" si="648"/>
        <v>0</v>
      </c>
      <c r="AA428" s="6">
        <f t="shared" si="648"/>
        <v>0</v>
      </c>
      <c r="AB428" s="6">
        <f t="shared" si="648"/>
        <v>0</v>
      </c>
      <c r="AC428" s="6">
        <f t="shared" si="648"/>
        <v>0</v>
      </c>
      <c r="AD428" s="6">
        <f t="shared" si="648"/>
        <v>0</v>
      </c>
      <c r="AE428" s="6">
        <f t="shared" si="648"/>
        <v>0</v>
      </c>
      <c r="AF428" s="6">
        <f t="shared" si="648"/>
        <v>0</v>
      </c>
      <c r="AG428" s="6">
        <f t="shared" si="648"/>
        <v>0</v>
      </c>
      <c r="AH428" s="6">
        <f t="shared" si="648"/>
        <v>0</v>
      </c>
      <c r="AI428" s="6">
        <f t="shared" si="648"/>
        <v>0</v>
      </c>
      <c r="AJ428" s="6">
        <f t="shared" si="648"/>
        <v>0</v>
      </c>
      <c r="AK428" s="6">
        <f t="shared" si="648"/>
        <v>0</v>
      </c>
      <c r="AL428" s="6">
        <f t="shared" si="648"/>
        <v>0</v>
      </c>
      <c r="AM428" s="6">
        <f t="shared" si="648"/>
        <v>0</v>
      </c>
      <c r="AN428" s="6">
        <f t="shared" si="648"/>
        <v>0</v>
      </c>
      <c r="AO428" s="6">
        <f t="shared" si="648"/>
        <v>0</v>
      </c>
      <c r="AP428" s="6">
        <f t="shared" si="648"/>
        <v>0</v>
      </c>
      <c r="AQ428" s="6">
        <f t="shared" si="648"/>
        <v>0</v>
      </c>
      <c r="AR428" s="6">
        <f t="shared" si="648"/>
        <v>0</v>
      </c>
      <c r="AS428" s="79">
        <f>SUM(AS425:AS427)</f>
        <v>0</v>
      </c>
    </row>
    <row r="429" spans="1:47" ht="17.25" customHeight="1">
      <c r="A429" s="24"/>
      <c r="AO429" s="18"/>
      <c r="AP429" s="95"/>
      <c r="AQ429" s="152"/>
      <c r="AR429" s="152"/>
      <c r="AS429" s="18"/>
    </row>
    <row r="430" spans="1:47">
      <c r="AP430" s="18"/>
      <c r="AQ430" s="18"/>
      <c r="AR430" s="18"/>
    </row>
  </sheetData>
  <sheetProtection password="DDC3" sheet="1" objects="1" scenarios="1" formatCells="0"/>
  <mergeCells count="2422">
    <mergeCell ref="AT2:AT3"/>
    <mergeCell ref="A4:A5"/>
    <mergeCell ref="B4:B5"/>
    <mergeCell ref="C4:C5"/>
    <mergeCell ref="D4:D5"/>
    <mergeCell ref="F4:F5"/>
    <mergeCell ref="G4:G5"/>
    <mergeCell ref="H4:H5"/>
    <mergeCell ref="I4:I5"/>
    <mergeCell ref="H2:H3"/>
    <mergeCell ref="I2:I3"/>
    <mergeCell ref="K2:K3"/>
    <mergeCell ref="L2:L3"/>
    <mergeCell ref="M2:M3"/>
    <mergeCell ref="AS2:AS3"/>
    <mergeCell ref="F1:G1"/>
    <mergeCell ref="A2:A3"/>
    <mergeCell ref="B2:B3"/>
    <mergeCell ref="C2:C3"/>
    <mergeCell ref="D2:D3"/>
    <mergeCell ref="F2:F3"/>
    <mergeCell ref="G2:G3"/>
    <mergeCell ref="N1:O1"/>
    <mergeCell ref="E2:E3"/>
    <mergeCell ref="H6:H7"/>
    <mergeCell ref="I6:I7"/>
    <mergeCell ref="K6:K7"/>
    <mergeCell ref="L6:L7"/>
    <mergeCell ref="M6:M7"/>
    <mergeCell ref="A8:A9"/>
    <mergeCell ref="B8:B9"/>
    <mergeCell ref="C8:C9"/>
    <mergeCell ref="D8:D9"/>
    <mergeCell ref="K4:K5"/>
    <mergeCell ref="L4:L5"/>
    <mergeCell ref="M4:M5"/>
    <mergeCell ref="A6:A7"/>
    <mergeCell ref="B6:B7"/>
    <mergeCell ref="C6:C7"/>
    <mergeCell ref="D6:D7"/>
    <mergeCell ref="F6:F7"/>
    <mergeCell ref="G6:G7"/>
    <mergeCell ref="E4:E5"/>
    <mergeCell ref="E6:E7"/>
    <mergeCell ref="K10:K11"/>
    <mergeCell ref="L10:L11"/>
    <mergeCell ref="M10:M11"/>
    <mergeCell ref="A12:A13"/>
    <mergeCell ref="B12:B13"/>
    <mergeCell ref="C12:C13"/>
    <mergeCell ref="D12:D13"/>
    <mergeCell ref="F12:F13"/>
    <mergeCell ref="G12:G13"/>
    <mergeCell ref="M8:M9"/>
    <mergeCell ref="A10:A11"/>
    <mergeCell ref="B10:B11"/>
    <mergeCell ref="C10:C11"/>
    <mergeCell ref="D10:D11"/>
    <mergeCell ref="F10:F11"/>
    <mergeCell ref="G10:G11"/>
    <mergeCell ref="H10:H11"/>
    <mergeCell ref="I10:I11"/>
    <mergeCell ref="F8:F9"/>
    <mergeCell ref="G8:G9"/>
    <mergeCell ref="H8:H9"/>
    <mergeCell ref="I8:I9"/>
    <mergeCell ref="K8:K9"/>
    <mergeCell ref="L8:L9"/>
    <mergeCell ref="E8:E9"/>
    <mergeCell ref="E10:E11"/>
    <mergeCell ref="M14:M15"/>
    <mergeCell ref="A16:A17"/>
    <mergeCell ref="B16:B17"/>
    <mergeCell ref="C16:C17"/>
    <mergeCell ref="D16:D17"/>
    <mergeCell ref="F16:F17"/>
    <mergeCell ref="G16:G17"/>
    <mergeCell ref="H16:H17"/>
    <mergeCell ref="I16:I17"/>
    <mergeCell ref="F14:F15"/>
    <mergeCell ref="G14:G15"/>
    <mergeCell ref="H14:H15"/>
    <mergeCell ref="I14:I15"/>
    <mergeCell ref="K14:K15"/>
    <mergeCell ref="L14:L15"/>
    <mergeCell ref="H12:H13"/>
    <mergeCell ref="I12:I13"/>
    <mergeCell ref="K12:K13"/>
    <mergeCell ref="L12:L13"/>
    <mergeCell ref="M12:M13"/>
    <mergeCell ref="A14:A15"/>
    <mergeCell ref="B14:B15"/>
    <mergeCell ref="C14:C15"/>
    <mergeCell ref="D14:D15"/>
    <mergeCell ref="E12:E13"/>
    <mergeCell ref="E14:E15"/>
    <mergeCell ref="H18:H19"/>
    <mergeCell ref="I18:I19"/>
    <mergeCell ref="K18:K19"/>
    <mergeCell ref="L18:L19"/>
    <mergeCell ref="M18:M19"/>
    <mergeCell ref="A20:A21"/>
    <mergeCell ref="B20:B21"/>
    <mergeCell ref="C20:C21"/>
    <mergeCell ref="D20:D21"/>
    <mergeCell ref="K16:K17"/>
    <mergeCell ref="L16:L17"/>
    <mergeCell ref="M16:M17"/>
    <mergeCell ref="A18:A19"/>
    <mergeCell ref="B18:B19"/>
    <mergeCell ref="C18:C19"/>
    <mergeCell ref="D18:D19"/>
    <mergeCell ref="F18:F19"/>
    <mergeCell ref="G18:G19"/>
    <mergeCell ref="E16:E17"/>
    <mergeCell ref="E18:E19"/>
    <mergeCell ref="K22:K23"/>
    <mergeCell ref="L22:L23"/>
    <mergeCell ref="M22:M23"/>
    <mergeCell ref="A24:A25"/>
    <mergeCell ref="B24:B25"/>
    <mergeCell ref="C24:C25"/>
    <mergeCell ref="D24:D25"/>
    <mergeCell ref="F24:F25"/>
    <mergeCell ref="G24:G25"/>
    <mergeCell ref="M20:M21"/>
    <mergeCell ref="A22:A23"/>
    <mergeCell ref="B22:B23"/>
    <mergeCell ref="C22:C23"/>
    <mergeCell ref="D22:D23"/>
    <mergeCell ref="F22:F23"/>
    <mergeCell ref="G22:G23"/>
    <mergeCell ref="H22:H23"/>
    <mergeCell ref="I22:I23"/>
    <mergeCell ref="F20:F21"/>
    <mergeCell ref="G20:G21"/>
    <mergeCell ref="H20:H21"/>
    <mergeCell ref="I20:I21"/>
    <mergeCell ref="K20:K21"/>
    <mergeCell ref="L20:L21"/>
    <mergeCell ref="E20:E21"/>
    <mergeCell ref="E22:E23"/>
    <mergeCell ref="M26:M27"/>
    <mergeCell ref="A28:A29"/>
    <mergeCell ref="B28:B29"/>
    <mergeCell ref="C28:C29"/>
    <mergeCell ref="D28:D29"/>
    <mergeCell ref="F28:F29"/>
    <mergeCell ref="G28:G29"/>
    <mergeCell ref="H28:H29"/>
    <mergeCell ref="I28:I29"/>
    <mergeCell ref="F26:F27"/>
    <mergeCell ref="G26:G27"/>
    <mergeCell ref="H26:H27"/>
    <mergeCell ref="I26:I27"/>
    <mergeCell ref="K26:K27"/>
    <mergeCell ref="L26:L27"/>
    <mergeCell ref="H24:H25"/>
    <mergeCell ref="I24:I25"/>
    <mergeCell ref="K24:K25"/>
    <mergeCell ref="L24:L25"/>
    <mergeCell ref="M24:M25"/>
    <mergeCell ref="A26:A27"/>
    <mergeCell ref="B26:B27"/>
    <mergeCell ref="C26:C27"/>
    <mergeCell ref="D26:D27"/>
    <mergeCell ref="E24:E25"/>
    <mergeCell ref="E26:E27"/>
    <mergeCell ref="H30:H31"/>
    <mergeCell ref="I30:I31"/>
    <mergeCell ref="K30:K31"/>
    <mergeCell ref="L30:L31"/>
    <mergeCell ref="M30:M31"/>
    <mergeCell ref="A32:A33"/>
    <mergeCell ref="B32:B33"/>
    <mergeCell ref="C32:C33"/>
    <mergeCell ref="D32:D33"/>
    <mergeCell ref="K28:K29"/>
    <mergeCell ref="L28:L29"/>
    <mergeCell ref="M28:M29"/>
    <mergeCell ref="A30:A31"/>
    <mergeCell ref="B30:B31"/>
    <mergeCell ref="C30:C31"/>
    <mergeCell ref="D30:D31"/>
    <mergeCell ref="F30:F31"/>
    <mergeCell ref="G30:G31"/>
    <mergeCell ref="E28:E29"/>
    <mergeCell ref="E30:E31"/>
    <mergeCell ref="K34:K35"/>
    <mergeCell ref="L34:L35"/>
    <mergeCell ref="M34:M35"/>
    <mergeCell ref="A36:A37"/>
    <mergeCell ref="B36:B37"/>
    <mergeCell ref="C36:C37"/>
    <mergeCell ref="D36:D37"/>
    <mergeCell ref="F36:F37"/>
    <mergeCell ref="G36:G37"/>
    <mergeCell ref="M32:M33"/>
    <mergeCell ref="A34:A35"/>
    <mergeCell ref="B34:B35"/>
    <mergeCell ref="C34:C35"/>
    <mergeCell ref="D34:D35"/>
    <mergeCell ref="F34:F35"/>
    <mergeCell ref="G34:G35"/>
    <mergeCell ref="H34:H35"/>
    <mergeCell ref="I34:I35"/>
    <mergeCell ref="F32:F33"/>
    <mergeCell ref="G32:G33"/>
    <mergeCell ref="H32:H33"/>
    <mergeCell ref="I32:I33"/>
    <mergeCell ref="K32:K33"/>
    <mergeCell ref="L32:L33"/>
    <mergeCell ref="E32:E33"/>
    <mergeCell ref="E34:E35"/>
    <mergeCell ref="M38:M39"/>
    <mergeCell ref="A40:A41"/>
    <mergeCell ref="B40:B41"/>
    <mergeCell ref="C40:C41"/>
    <mergeCell ref="D40:D41"/>
    <mergeCell ref="F40:F41"/>
    <mergeCell ref="G40:G41"/>
    <mergeCell ref="H40:H41"/>
    <mergeCell ref="I40:I41"/>
    <mergeCell ref="F38:F39"/>
    <mergeCell ref="G38:G39"/>
    <mergeCell ref="H38:H39"/>
    <mergeCell ref="I38:I39"/>
    <mergeCell ref="K38:K39"/>
    <mergeCell ref="L38:L39"/>
    <mergeCell ref="H36:H37"/>
    <mergeCell ref="I36:I37"/>
    <mergeCell ref="K36:K37"/>
    <mergeCell ref="L36:L37"/>
    <mergeCell ref="M36:M37"/>
    <mergeCell ref="A38:A39"/>
    <mergeCell ref="B38:B39"/>
    <mergeCell ref="C38:C39"/>
    <mergeCell ref="D38:D39"/>
    <mergeCell ref="E36:E37"/>
    <mergeCell ref="E38:E39"/>
    <mergeCell ref="H42:H43"/>
    <mergeCell ref="I42:I43"/>
    <mergeCell ref="K42:K43"/>
    <mergeCell ref="L42:L43"/>
    <mergeCell ref="M42:M43"/>
    <mergeCell ref="A44:A45"/>
    <mergeCell ref="B44:B45"/>
    <mergeCell ref="C44:C45"/>
    <mergeCell ref="D44:D45"/>
    <mergeCell ref="K40:K41"/>
    <mergeCell ref="L40:L41"/>
    <mergeCell ref="M40:M41"/>
    <mergeCell ref="A42:A43"/>
    <mergeCell ref="B42:B43"/>
    <mergeCell ref="C42:C43"/>
    <mergeCell ref="D42:D43"/>
    <mergeCell ref="F42:F43"/>
    <mergeCell ref="G42:G43"/>
    <mergeCell ref="E40:E41"/>
    <mergeCell ref="E42:E43"/>
    <mergeCell ref="K46:K47"/>
    <mergeCell ref="L46:L47"/>
    <mergeCell ref="M46:M47"/>
    <mergeCell ref="A48:A49"/>
    <mergeCell ref="B48:B49"/>
    <mergeCell ref="C48:C49"/>
    <mergeCell ref="D48:D49"/>
    <mergeCell ref="F48:F49"/>
    <mergeCell ref="G48:G49"/>
    <mergeCell ref="M44:M45"/>
    <mergeCell ref="A46:A47"/>
    <mergeCell ref="B46:B47"/>
    <mergeCell ref="C46:C47"/>
    <mergeCell ref="D46:D47"/>
    <mergeCell ref="F46:F47"/>
    <mergeCell ref="G46:G47"/>
    <mergeCell ref="H46:H47"/>
    <mergeCell ref="I46:I47"/>
    <mergeCell ref="F44:F45"/>
    <mergeCell ref="G44:G45"/>
    <mergeCell ref="H44:H45"/>
    <mergeCell ref="I44:I45"/>
    <mergeCell ref="K44:K45"/>
    <mergeCell ref="L44:L45"/>
    <mergeCell ref="E44:E45"/>
    <mergeCell ref="E46:E47"/>
    <mergeCell ref="M50:M51"/>
    <mergeCell ref="A52:A53"/>
    <mergeCell ref="B52:B53"/>
    <mergeCell ref="C52:C53"/>
    <mergeCell ref="D52:D53"/>
    <mergeCell ref="F52:F53"/>
    <mergeCell ref="G52:G53"/>
    <mergeCell ref="H52:H53"/>
    <mergeCell ref="I52:I53"/>
    <mergeCell ref="F50:F51"/>
    <mergeCell ref="G50:G51"/>
    <mergeCell ref="H50:H51"/>
    <mergeCell ref="I50:I51"/>
    <mergeCell ref="K50:K51"/>
    <mergeCell ref="L50:L51"/>
    <mergeCell ref="H48:H49"/>
    <mergeCell ref="I48:I49"/>
    <mergeCell ref="K48:K49"/>
    <mergeCell ref="L48:L49"/>
    <mergeCell ref="M48:M49"/>
    <mergeCell ref="A50:A51"/>
    <mergeCell ref="B50:B51"/>
    <mergeCell ref="C50:C51"/>
    <mergeCell ref="D50:D51"/>
    <mergeCell ref="E48:E49"/>
    <mergeCell ref="E50:E51"/>
    <mergeCell ref="H54:H55"/>
    <mergeCell ref="I54:I55"/>
    <mergeCell ref="K54:K55"/>
    <mergeCell ref="L54:L55"/>
    <mergeCell ref="M54:M55"/>
    <mergeCell ref="A56:A57"/>
    <mergeCell ref="B56:B57"/>
    <mergeCell ref="C56:C57"/>
    <mergeCell ref="D56:D57"/>
    <mergeCell ref="K52:K53"/>
    <mergeCell ref="L52:L53"/>
    <mergeCell ref="M52:M53"/>
    <mergeCell ref="A54:A55"/>
    <mergeCell ref="B54:B55"/>
    <mergeCell ref="C54:C55"/>
    <mergeCell ref="D54:D55"/>
    <mergeCell ref="F54:F55"/>
    <mergeCell ref="G54:G55"/>
    <mergeCell ref="E52:E53"/>
    <mergeCell ref="E54:E55"/>
    <mergeCell ref="K58:K59"/>
    <mergeCell ref="L58:L59"/>
    <mergeCell ref="M58:M59"/>
    <mergeCell ref="A60:A61"/>
    <mergeCell ref="B60:B61"/>
    <mergeCell ref="C60:C61"/>
    <mergeCell ref="D60:D61"/>
    <mergeCell ref="F60:F61"/>
    <mergeCell ref="G60:G61"/>
    <mergeCell ref="M56:M57"/>
    <mergeCell ref="A58:A59"/>
    <mergeCell ref="B58:B59"/>
    <mergeCell ref="C58:C59"/>
    <mergeCell ref="D58:D59"/>
    <mergeCell ref="F58:F59"/>
    <mergeCell ref="G58:G59"/>
    <mergeCell ref="H58:H59"/>
    <mergeCell ref="I58:I59"/>
    <mergeCell ref="F56:F57"/>
    <mergeCell ref="G56:G57"/>
    <mergeCell ref="H56:H57"/>
    <mergeCell ref="I56:I57"/>
    <mergeCell ref="K56:K57"/>
    <mergeCell ref="L56:L57"/>
    <mergeCell ref="E56:E57"/>
    <mergeCell ref="E58:E59"/>
    <mergeCell ref="M62:M63"/>
    <mergeCell ref="A64:A65"/>
    <mergeCell ref="B64:B65"/>
    <mergeCell ref="C64:C65"/>
    <mergeCell ref="D64:D65"/>
    <mergeCell ref="F64:F65"/>
    <mergeCell ref="G64:G65"/>
    <mergeCell ref="H64:H65"/>
    <mergeCell ref="I64:I65"/>
    <mergeCell ref="F62:F63"/>
    <mergeCell ref="G62:G63"/>
    <mergeCell ref="H62:H63"/>
    <mergeCell ref="I62:I63"/>
    <mergeCell ref="K62:K63"/>
    <mergeCell ref="L62:L63"/>
    <mergeCell ref="H60:H61"/>
    <mergeCell ref="I60:I61"/>
    <mergeCell ref="K60:K61"/>
    <mergeCell ref="L60:L61"/>
    <mergeCell ref="M60:M61"/>
    <mergeCell ref="A62:A63"/>
    <mergeCell ref="B62:B63"/>
    <mergeCell ref="C62:C63"/>
    <mergeCell ref="D62:D63"/>
    <mergeCell ref="E60:E61"/>
    <mergeCell ref="E62:E63"/>
    <mergeCell ref="H66:H67"/>
    <mergeCell ref="I66:I67"/>
    <mergeCell ref="K66:K67"/>
    <mergeCell ref="L66:L67"/>
    <mergeCell ref="M66:M67"/>
    <mergeCell ref="A68:A69"/>
    <mergeCell ref="B68:B69"/>
    <mergeCell ref="C68:C69"/>
    <mergeCell ref="D68:D69"/>
    <mergeCell ref="K64:K65"/>
    <mergeCell ref="L64:L65"/>
    <mergeCell ref="M64:M65"/>
    <mergeCell ref="A66:A67"/>
    <mergeCell ref="B66:B67"/>
    <mergeCell ref="C66:C67"/>
    <mergeCell ref="D66:D67"/>
    <mergeCell ref="F66:F67"/>
    <mergeCell ref="G66:G67"/>
    <mergeCell ref="E64:E65"/>
    <mergeCell ref="E66:E67"/>
    <mergeCell ref="K70:K71"/>
    <mergeCell ref="L70:L71"/>
    <mergeCell ref="M70:M71"/>
    <mergeCell ref="A72:A73"/>
    <mergeCell ref="B72:B73"/>
    <mergeCell ref="C72:C73"/>
    <mergeCell ref="D72:D73"/>
    <mergeCell ref="F72:F73"/>
    <mergeCell ref="G72:G73"/>
    <mergeCell ref="M68:M69"/>
    <mergeCell ref="A70:A71"/>
    <mergeCell ref="B70:B71"/>
    <mergeCell ref="C70:C71"/>
    <mergeCell ref="D70:D71"/>
    <mergeCell ref="F70:F71"/>
    <mergeCell ref="G70:G71"/>
    <mergeCell ref="H70:H71"/>
    <mergeCell ref="I70:I71"/>
    <mergeCell ref="F68:F69"/>
    <mergeCell ref="G68:G69"/>
    <mergeCell ref="H68:H69"/>
    <mergeCell ref="I68:I69"/>
    <mergeCell ref="K68:K69"/>
    <mergeCell ref="L68:L69"/>
    <mergeCell ref="E68:E69"/>
    <mergeCell ref="E70:E71"/>
    <mergeCell ref="M74:M75"/>
    <mergeCell ref="A76:A77"/>
    <mergeCell ref="B76:B77"/>
    <mergeCell ref="C76:C77"/>
    <mergeCell ref="D76:D77"/>
    <mergeCell ref="F76:F77"/>
    <mergeCell ref="G76:G77"/>
    <mergeCell ref="H76:H77"/>
    <mergeCell ref="I76:I77"/>
    <mergeCell ref="F74:F75"/>
    <mergeCell ref="G74:G75"/>
    <mergeCell ref="H74:H75"/>
    <mergeCell ref="I74:I75"/>
    <mergeCell ref="K74:K75"/>
    <mergeCell ref="L74:L75"/>
    <mergeCell ref="H72:H73"/>
    <mergeCell ref="I72:I73"/>
    <mergeCell ref="K72:K73"/>
    <mergeCell ref="L72:L73"/>
    <mergeCell ref="M72:M73"/>
    <mergeCell ref="A74:A75"/>
    <mergeCell ref="B74:B75"/>
    <mergeCell ref="C74:C75"/>
    <mergeCell ref="D74:D75"/>
    <mergeCell ref="E72:E73"/>
    <mergeCell ref="E74:E75"/>
    <mergeCell ref="H78:H79"/>
    <mergeCell ref="I78:I79"/>
    <mergeCell ref="K78:K79"/>
    <mergeCell ref="L78:L79"/>
    <mergeCell ref="M78:M79"/>
    <mergeCell ref="A80:A81"/>
    <mergeCell ref="B80:B81"/>
    <mergeCell ref="C80:C81"/>
    <mergeCell ref="D80:D81"/>
    <mergeCell ref="K76:K77"/>
    <mergeCell ref="L76:L77"/>
    <mergeCell ref="M76:M77"/>
    <mergeCell ref="A78:A79"/>
    <mergeCell ref="B78:B79"/>
    <mergeCell ref="C78:C79"/>
    <mergeCell ref="D78:D79"/>
    <mergeCell ref="F78:F79"/>
    <mergeCell ref="G78:G79"/>
    <mergeCell ref="E76:E77"/>
    <mergeCell ref="E78:E79"/>
    <mergeCell ref="K82:K83"/>
    <mergeCell ref="L82:L83"/>
    <mergeCell ref="M82:M83"/>
    <mergeCell ref="A84:A85"/>
    <mergeCell ref="B84:B85"/>
    <mergeCell ref="C84:C85"/>
    <mergeCell ref="D84:D85"/>
    <mergeCell ref="F84:F85"/>
    <mergeCell ref="G84:G85"/>
    <mergeCell ref="M80:M81"/>
    <mergeCell ref="A82:A83"/>
    <mergeCell ref="B82:B83"/>
    <mergeCell ref="C82:C83"/>
    <mergeCell ref="D82:D83"/>
    <mergeCell ref="F82:F83"/>
    <mergeCell ref="G82:G83"/>
    <mergeCell ref="H82:H83"/>
    <mergeCell ref="I82:I83"/>
    <mergeCell ref="F80:F81"/>
    <mergeCell ref="G80:G81"/>
    <mergeCell ref="H80:H81"/>
    <mergeCell ref="I80:I81"/>
    <mergeCell ref="K80:K81"/>
    <mergeCell ref="L80:L81"/>
    <mergeCell ref="E80:E81"/>
    <mergeCell ref="E82:E83"/>
    <mergeCell ref="M86:M87"/>
    <mergeCell ref="A88:A89"/>
    <mergeCell ref="B88:B89"/>
    <mergeCell ref="C88:C89"/>
    <mergeCell ref="D88:D89"/>
    <mergeCell ref="F88:F89"/>
    <mergeCell ref="G88:G89"/>
    <mergeCell ref="H88:H89"/>
    <mergeCell ref="I88:I89"/>
    <mergeCell ref="F86:F87"/>
    <mergeCell ref="G86:G87"/>
    <mergeCell ref="H86:H87"/>
    <mergeCell ref="I86:I87"/>
    <mergeCell ref="K86:K87"/>
    <mergeCell ref="L86:L87"/>
    <mergeCell ref="H84:H85"/>
    <mergeCell ref="I84:I85"/>
    <mergeCell ref="K84:K85"/>
    <mergeCell ref="L84:L85"/>
    <mergeCell ref="M84:M85"/>
    <mergeCell ref="A86:A87"/>
    <mergeCell ref="B86:B87"/>
    <mergeCell ref="C86:C87"/>
    <mergeCell ref="D86:D87"/>
    <mergeCell ref="E84:E85"/>
    <mergeCell ref="E86:E87"/>
    <mergeCell ref="H90:H91"/>
    <mergeCell ref="I90:I91"/>
    <mergeCell ref="K90:K91"/>
    <mergeCell ref="L90:L91"/>
    <mergeCell ref="M90:M91"/>
    <mergeCell ref="A92:A93"/>
    <mergeCell ref="B92:B93"/>
    <mergeCell ref="C92:C93"/>
    <mergeCell ref="D92:D93"/>
    <mergeCell ref="K88:K89"/>
    <mergeCell ref="L88:L89"/>
    <mergeCell ref="M88:M89"/>
    <mergeCell ref="A90:A91"/>
    <mergeCell ref="B90:B91"/>
    <mergeCell ref="C90:C91"/>
    <mergeCell ref="D90:D91"/>
    <mergeCell ref="F90:F91"/>
    <mergeCell ref="G90:G91"/>
    <mergeCell ref="E88:E89"/>
    <mergeCell ref="E90:E91"/>
    <mergeCell ref="K94:K95"/>
    <mergeCell ref="L94:L95"/>
    <mergeCell ref="M94:M95"/>
    <mergeCell ref="A96:A97"/>
    <mergeCell ref="B96:B97"/>
    <mergeCell ref="C96:C97"/>
    <mergeCell ref="D96:D97"/>
    <mergeCell ref="F96:F97"/>
    <mergeCell ref="G96:G97"/>
    <mergeCell ref="M92:M93"/>
    <mergeCell ref="A94:A95"/>
    <mergeCell ref="B94:B95"/>
    <mergeCell ref="C94:C95"/>
    <mergeCell ref="D94:D95"/>
    <mergeCell ref="F94:F95"/>
    <mergeCell ref="G94:G95"/>
    <mergeCell ref="H94:H95"/>
    <mergeCell ref="I94:I95"/>
    <mergeCell ref="F92:F93"/>
    <mergeCell ref="G92:G93"/>
    <mergeCell ref="H92:H93"/>
    <mergeCell ref="I92:I93"/>
    <mergeCell ref="K92:K93"/>
    <mergeCell ref="L92:L93"/>
    <mergeCell ref="E92:E93"/>
    <mergeCell ref="E94:E95"/>
    <mergeCell ref="M98:M99"/>
    <mergeCell ref="A100:A101"/>
    <mergeCell ref="B100:B101"/>
    <mergeCell ref="C100:C101"/>
    <mergeCell ref="D100:D101"/>
    <mergeCell ref="F100:F101"/>
    <mergeCell ref="G100:G101"/>
    <mergeCell ref="H100:H101"/>
    <mergeCell ref="I100:I101"/>
    <mergeCell ref="F98:F99"/>
    <mergeCell ref="G98:G99"/>
    <mergeCell ref="H98:H99"/>
    <mergeCell ref="I98:I99"/>
    <mergeCell ref="K98:K99"/>
    <mergeCell ref="L98:L99"/>
    <mergeCell ref="H96:H97"/>
    <mergeCell ref="I96:I97"/>
    <mergeCell ref="K96:K97"/>
    <mergeCell ref="L96:L97"/>
    <mergeCell ref="M96:M97"/>
    <mergeCell ref="A98:A99"/>
    <mergeCell ref="B98:B99"/>
    <mergeCell ref="C98:C99"/>
    <mergeCell ref="D98:D99"/>
    <mergeCell ref="E96:E97"/>
    <mergeCell ref="E98:E99"/>
    <mergeCell ref="H102:H103"/>
    <mergeCell ref="I102:I103"/>
    <mergeCell ref="K102:K103"/>
    <mergeCell ref="L102:L103"/>
    <mergeCell ref="M102:M103"/>
    <mergeCell ref="A104:A105"/>
    <mergeCell ref="B104:B105"/>
    <mergeCell ref="C104:C105"/>
    <mergeCell ref="D104:D105"/>
    <mergeCell ref="K100:K101"/>
    <mergeCell ref="L100:L101"/>
    <mergeCell ref="M100:M101"/>
    <mergeCell ref="A102:A103"/>
    <mergeCell ref="B102:B103"/>
    <mergeCell ref="C102:C103"/>
    <mergeCell ref="D102:D103"/>
    <mergeCell ref="F102:F103"/>
    <mergeCell ref="G102:G103"/>
    <mergeCell ref="E100:E101"/>
    <mergeCell ref="E102:E103"/>
    <mergeCell ref="K106:K107"/>
    <mergeCell ref="L106:L107"/>
    <mergeCell ref="M106:M107"/>
    <mergeCell ref="A108:A109"/>
    <mergeCell ref="B108:B109"/>
    <mergeCell ref="C108:C109"/>
    <mergeCell ref="D108:D109"/>
    <mergeCell ref="F108:F109"/>
    <mergeCell ref="G108:G109"/>
    <mergeCell ref="M104:M105"/>
    <mergeCell ref="A106:A107"/>
    <mergeCell ref="B106:B107"/>
    <mergeCell ref="C106:C107"/>
    <mergeCell ref="D106:D107"/>
    <mergeCell ref="F106:F107"/>
    <mergeCell ref="G106:G107"/>
    <mergeCell ref="H106:H107"/>
    <mergeCell ref="I106:I107"/>
    <mergeCell ref="F104:F105"/>
    <mergeCell ref="G104:G105"/>
    <mergeCell ref="H104:H105"/>
    <mergeCell ref="I104:I105"/>
    <mergeCell ref="K104:K105"/>
    <mergeCell ref="L104:L105"/>
    <mergeCell ref="E104:E105"/>
    <mergeCell ref="E106:E107"/>
    <mergeCell ref="M110:M111"/>
    <mergeCell ref="A112:A113"/>
    <mergeCell ref="B112:B113"/>
    <mergeCell ref="C112:C113"/>
    <mergeCell ref="D112:D113"/>
    <mergeCell ref="F112:F113"/>
    <mergeCell ref="G112:G113"/>
    <mergeCell ref="H112:H113"/>
    <mergeCell ref="I112:I113"/>
    <mergeCell ref="F110:F111"/>
    <mergeCell ref="G110:G111"/>
    <mergeCell ref="H110:H111"/>
    <mergeCell ref="I110:I111"/>
    <mergeCell ref="K110:K111"/>
    <mergeCell ref="L110:L111"/>
    <mergeCell ref="H108:H109"/>
    <mergeCell ref="I108:I109"/>
    <mergeCell ref="K108:K109"/>
    <mergeCell ref="L108:L109"/>
    <mergeCell ref="M108:M109"/>
    <mergeCell ref="A110:A111"/>
    <mergeCell ref="B110:B111"/>
    <mergeCell ref="C110:C111"/>
    <mergeCell ref="D110:D111"/>
    <mergeCell ref="E108:E109"/>
    <mergeCell ref="E110:E111"/>
    <mergeCell ref="H114:H115"/>
    <mergeCell ref="I114:I115"/>
    <mergeCell ref="K114:K115"/>
    <mergeCell ref="L114:L115"/>
    <mergeCell ref="M114:M115"/>
    <mergeCell ref="A116:A117"/>
    <mergeCell ref="B116:B117"/>
    <mergeCell ref="C116:C117"/>
    <mergeCell ref="D116:D117"/>
    <mergeCell ref="K112:K113"/>
    <mergeCell ref="L112:L113"/>
    <mergeCell ref="M112:M113"/>
    <mergeCell ref="A114:A115"/>
    <mergeCell ref="B114:B115"/>
    <mergeCell ref="C114:C115"/>
    <mergeCell ref="D114:D115"/>
    <mergeCell ref="F114:F115"/>
    <mergeCell ref="G114:G115"/>
    <mergeCell ref="E112:E113"/>
    <mergeCell ref="E114:E115"/>
    <mergeCell ref="K118:K119"/>
    <mergeCell ref="L118:L119"/>
    <mergeCell ref="M118:M119"/>
    <mergeCell ref="A120:A121"/>
    <mergeCell ref="B120:B121"/>
    <mergeCell ref="C120:C121"/>
    <mergeCell ref="D120:D121"/>
    <mergeCell ref="F120:F121"/>
    <mergeCell ref="G120:G121"/>
    <mergeCell ref="M116:M117"/>
    <mergeCell ref="A118:A119"/>
    <mergeCell ref="B118:B119"/>
    <mergeCell ref="C118:C119"/>
    <mergeCell ref="D118:D119"/>
    <mergeCell ref="F118:F119"/>
    <mergeCell ref="G118:G119"/>
    <mergeCell ref="H118:H119"/>
    <mergeCell ref="I118:I119"/>
    <mergeCell ref="F116:F117"/>
    <mergeCell ref="G116:G117"/>
    <mergeCell ref="H116:H117"/>
    <mergeCell ref="I116:I117"/>
    <mergeCell ref="K116:K117"/>
    <mergeCell ref="L116:L117"/>
    <mergeCell ref="E116:E117"/>
    <mergeCell ref="E118:E119"/>
    <mergeCell ref="M122:M123"/>
    <mergeCell ref="A124:A125"/>
    <mergeCell ref="B124:B125"/>
    <mergeCell ref="C124:C125"/>
    <mergeCell ref="D124:D125"/>
    <mergeCell ref="F124:F125"/>
    <mergeCell ref="G124:G125"/>
    <mergeCell ref="H124:H125"/>
    <mergeCell ref="I124:I125"/>
    <mergeCell ref="F122:F123"/>
    <mergeCell ref="G122:G123"/>
    <mergeCell ref="H122:H123"/>
    <mergeCell ref="I122:I123"/>
    <mergeCell ref="K122:K123"/>
    <mergeCell ref="L122:L123"/>
    <mergeCell ref="H120:H121"/>
    <mergeCell ref="I120:I121"/>
    <mergeCell ref="K120:K121"/>
    <mergeCell ref="L120:L121"/>
    <mergeCell ref="M120:M121"/>
    <mergeCell ref="A122:A123"/>
    <mergeCell ref="B122:B123"/>
    <mergeCell ref="C122:C123"/>
    <mergeCell ref="D122:D123"/>
    <mergeCell ref="E120:E121"/>
    <mergeCell ref="E122:E123"/>
    <mergeCell ref="H126:H127"/>
    <mergeCell ref="I126:I127"/>
    <mergeCell ref="K126:K127"/>
    <mergeCell ref="L126:L127"/>
    <mergeCell ref="M126:M127"/>
    <mergeCell ref="A128:A129"/>
    <mergeCell ref="B128:B129"/>
    <mergeCell ref="C128:C129"/>
    <mergeCell ref="D128:D129"/>
    <mergeCell ref="K124:K125"/>
    <mergeCell ref="L124:L125"/>
    <mergeCell ref="M124:M125"/>
    <mergeCell ref="A126:A127"/>
    <mergeCell ref="B126:B127"/>
    <mergeCell ref="C126:C127"/>
    <mergeCell ref="D126:D127"/>
    <mergeCell ref="F126:F127"/>
    <mergeCell ref="G126:G127"/>
    <mergeCell ref="E124:E125"/>
    <mergeCell ref="E126:E127"/>
    <mergeCell ref="K130:K131"/>
    <mergeCell ref="L130:L131"/>
    <mergeCell ref="M130:M131"/>
    <mergeCell ref="A132:A133"/>
    <mergeCell ref="B132:B133"/>
    <mergeCell ref="C132:C133"/>
    <mergeCell ref="D132:D133"/>
    <mergeCell ref="F132:F133"/>
    <mergeCell ref="G132:G133"/>
    <mergeCell ref="M128:M129"/>
    <mergeCell ref="A130:A131"/>
    <mergeCell ref="B130:B131"/>
    <mergeCell ref="C130:C131"/>
    <mergeCell ref="D130:D131"/>
    <mergeCell ref="F130:F131"/>
    <mergeCell ref="G130:G131"/>
    <mergeCell ref="H130:H131"/>
    <mergeCell ref="I130:I131"/>
    <mergeCell ref="F128:F129"/>
    <mergeCell ref="G128:G129"/>
    <mergeCell ref="H128:H129"/>
    <mergeCell ref="I128:I129"/>
    <mergeCell ref="K128:K129"/>
    <mergeCell ref="L128:L129"/>
    <mergeCell ref="E128:E129"/>
    <mergeCell ref="E130:E131"/>
    <mergeCell ref="M134:M135"/>
    <mergeCell ref="A136:A137"/>
    <mergeCell ref="B136:B137"/>
    <mergeCell ref="C136:C137"/>
    <mergeCell ref="D136:D137"/>
    <mergeCell ref="F136:F137"/>
    <mergeCell ref="G136:G137"/>
    <mergeCell ref="H136:H137"/>
    <mergeCell ref="I136:I137"/>
    <mergeCell ref="F134:F135"/>
    <mergeCell ref="G134:G135"/>
    <mergeCell ref="H134:H135"/>
    <mergeCell ref="I134:I135"/>
    <mergeCell ref="K134:K135"/>
    <mergeCell ref="L134:L135"/>
    <mergeCell ref="H132:H133"/>
    <mergeCell ref="I132:I133"/>
    <mergeCell ref="K132:K133"/>
    <mergeCell ref="L132:L133"/>
    <mergeCell ref="M132:M133"/>
    <mergeCell ref="A134:A135"/>
    <mergeCell ref="B134:B135"/>
    <mergeCell ref="C134:C135"/>
    <mergeCell ref="D134:D135"/>
    <mergeCell ref="E132:E133"/>
    <mergeCell ref="E134:E135"/>
    <mergeCell ref="H138:H139"/>
    <mergeCell ref="I138:I139"/>
    <mergeCell ref="K138:K139"/>
    <mergeCell ref="L138:L139"/>
    <mergeCell ref="M138:M139"/>
    <mergeCell ref="A140:A141"/>
    <mergeCell ref="B140:B141"/>
    <mergeCell ref="C140:C141"/>
    <mergeCell ref="D140:D141"/>
    <mergeCell ref="K136:K137"/>
    <mergeCell ref="L136:L137"/>
    <mergeCell ref="M136:M137"/>
    <mergeCell ref="A138:A139"/>
    <mergeCell ref="B138:B139"/>
    <mergeCell ref="C138:C139"/>
    <mergeCell ref="D138:D139"/>
    <mergeCell ref="F138:F139"/>
    <mergeCell ref="G138:G139"/>
    <mergeCell ref="E136:E137"/>
    <mergeCell ref="E138:E139"/>
    <mergeCell ref="K142:K143"/>
    <mergeCell ref="L142:L143"/>
    <mergeCell ref="M142:M143"/>
    <mergeCell ref="A144:A145"/>
    <mergeCell ref="B144:B145"/>
    <mergeCell ref="C144:C145"/>
    <mergeCell ref="D144:D145"/>
    <mergeCell ref="F144:F145"/>
    <mergeCell ref="G144:G145"/>
    <mergeCell ref="M140:M141"/>
    <mergeCell ref="A142:A143"/>
    <mergeCell ref="B142:B143"/>
    <mergeCell ref="C142:C143"/>
    <mergeCell ref="D142:D143"/>
    <mergeCell ref="F142:F143"/>
    <mergeCell ref="G142:G143"/>
    <mergeCell ref="H142:H143"/>
    <mergeCell ref="I142:I143"/>
    <mergeCell ref="F140:F141"/>
    <mergeCell ref="G140:G141"/>
    <mergeCell ref="H140:H141"/>
    <mergeCell ref="I140:I141"/>
    <mergeCell ref="K140:K141"/>
    <mergeCell ref="L140:L141"/>
    <mergeCell ref="E140:E141"/>
    <mergeCell ref="E142:E143"/>
    <mergeCell ref="M146:M147"/>
    <mergeCell ref="A148:A149"/>
    <mergeCell ref="B148:B149"/>
    <mergeCell ref="C148:C149"/>
    <mergeCell ref="D148:D149"/>
    <mergeCell ref="F148:F149"/>
    <mergeCell ref="G148:G149"/>
    <mergeCell ref="H148:H149"/>
    <mergeCell ref="I148:I149"/>
    <mergeCell ref="F146:F147"/>
    <mergeCell ref="G146:G147"/>
    <mergeCell ref="H146:H147"/>
    <mergeCell ref="I146:I147"/>
    <mergeCell ref="K146:K147"/>
    <mergeCell ref="L146:L147"/>
    <mergeCell ref="H144:H145"/>
    <mergeCell ref="I144:I145"/>
    <mergeCell ref="K144:K145"/>
    <mergeCell ref="L144:L145"/>
    <mergeCell ref="M144:M145"/>
    <mergeCell ref="A146:A147"/>
    <mergeCell ref="B146:B147"/>
    <mergeCell ref="C146:C147"/>
    <mergeCell ref="D146:D147"/>
    <mergeCell ref="E144:E145"/>
    <mergeCell ref="E146:E147"/>
    <mergeCell ref="H150:H151"/>
    <mergeCell ref="I150:I151"/>
    <mergeCell ref="K150:K151"/>
    <mergeCell ref="L150:L151"/>
    <mergeCell ref="M150:M151"/>
    <mergeCell ref="A152:A153"/>
    <mergeCell ref="B152:B153"/>
    <mergeCell ref="C152:C153"/>
    <mergeCell ref="D152:D153"/>
    <mergeCell ref="K148:K149"/>
    <mergeCell ref="L148:L149"/>
    <mergeCell ref="M148:M149"/>
    <mergeCell ref="A150:A151"/>
    <mergeCell ref="B150:B151"/>
    <mergeCell ref="C150:C151"/>
    <mergeCell ref="D150:D151"/>
    <mergeCell ref="F150:F151"/>
    <mergeCell ref="G150:G151"/>
    <mergeCell ref="E148:E149"/>
    <mergeCell ref="E150:E151"/>
    <mergeCell ref="K154:K155"/>
    <mergeCell ref="L154:L155"/>
    <mergeCell ref="M154:M155"/>
    <mergeCell ref="A156:A157"/>
    <mergeCell ref="B156:B157"/>
    <mergeCell ref="C156:C157"/>
    <mergeCell ref="D156:D157"/>
    <mergeCell ref="F156:F157"/>
    <mergeCell ref="G156:G157"/>
    <mergeCell ref="M152:M153"/>
    <mergeCell ref="A154:A155"/>
    <mergeCell ref="B154:B155"/>
    <mergeCell ref="C154:C155"/>
    <mergeCell ref="D154:D155"/>
    <mergeCell ref="F154:F155"/>
    <mergeCell ref="G154:G155"/>
    <mergeCell ref="H154:H155"/>
    <mergeCell ref="I154:I155"/>
    <mergeCell ref="F152:F153"/>
    <mergeCell ref="G152:G153"/>
    <mergeCell ref="H152:H153"/>
    <mergeCell ref="I152:I153"/>
    <mergeCell ref="K152:K153"/>
    <mergeCell ref="L152:L153"/>
    <mergeCell ref="E152:E153"/>
    <mergeCell ref="E154:E155"/>
    <mergeCell ref="M158:M159"/>
    <mergeCell ref="A160:A161"/>
    <mergeCell ref="B160:B161"/>
    <mergeCell ref="C160:C161"/>
    <mergeCell ref="D160:D161"/>
    <mergeCell ref="F160:F161"/>
    <mergeCell ref="G160:G161"/>
    <mergeCell ref="H160:H161"/>
    <mergeCell ref="I160:I161"/>
    <mergeCell ref="F158:F159"/>
    <mergeCell ref="G158:G159"/>
    <mergeCell ref="H158:H159"/>
    <mergeCell ref="I158:I159"/>
    <mergeCell ref="K158:K159"/>
    <mergeCell ref="L158:L159"/>
    <mergeCell ref="H156:H157"/>
    <mergeCell ref="I156:I157"/>
    <mergeCell ref="K156:K157"/>
    <mergeCell ref="L156:L157"/>
    <mergeCell ref="M156:M157"/>
    <mergeCell ref="A158:A159"/>
    <mergeCell ref="B158:B159"/>
    <mergeCell ref="C158:C159"/>
    <mergeCell ref="D158:D159"/>
    <mergeCell ref="E156:E157"/>
    <mergeCell ref="E158:E159"/>
    <mergeCell ref="H162:H163"/>
    <mergeCell ref="I162:I163"/>
    <mergeCell ref="K162:K163"/>
    <mergeCell ref="L162:L163"/>
    <mergeCell ref="M162:M163"/>
    <mergeCell ref="A164:A165"/>
    <mergeCell ref="B164:B165"/>
    <mergeCell ref="C164:C165"/>
    <mergeCell ref="D164:D165"/>
    <mergeCell ref="K160:K161"/>
    <mergeCell ref="L160:L161"/>
    <mergeCell ref="M160:M161"/>
    <mergeCell ref="A162:A163"/>
    <mergeCell ref="B162:B163"/>
    <mergeCell ref="C162:C163"/>
    <mergeCell ref="D162:D163"/>
    <mergeCell ref="F162:F163"/>
    <mergeCell ref="G162:G163"/>
    <mergeCell ref="E160:E161"/>
    <mergeCell ref="E162:E163"/>
    <mergeCell ref="K166:K167"/>
    <mergeCell ref="L166:L167"/>
    <mergeCell ref="M166:M167"/>
    <mergeCell ref="A168:A169"/>
    <mergeCell ref="B168:B169"/>
    <mergeCell ref="C168:C169"/>
    <mergeCell ref="D168:D169"/>
    <mergeCell ref="F168:F169"/>
    <mergeCell ref="G168:G169"/>
    <mergeCell ref="M164:M165"/>
    <mergeCell ref="A166:A167"/>
    <mergeCell ref="B166:B167"/>
    <mergeCell ref="C166:C167"/>
    <mergeCell ref="D166:D167"/>
    <mergeCell ref="F166:F167"/>
    <mergeCell ref="G166:G167"/>
    <mergeCell ref="H166:H167"/>
    <mergeCell ref="I166:I167"/>
    <mergeCell ref="F164:F165"/>
    <mergeCell ref="G164:G165"/>
    <mergeCell ref="H164:H165"/>
    <mergeCell ref="I164:I165"/>
    <mergeCell ref="K164:K165"/>
    <mergeCell ref="L164:L165"/>
    <mergeCell ref="E164:E165"/>
    <mergeCell ref="E166:E167"/>
    <mergeCell ref="M170:M171"/>
    <mergeCell ref="A172:A173"/>
    <mergeCell ref="B172:B173"/>
    <mergeCell ref="C172:C173"/>
    <mergeCell ref="D172:D173"/>
    <mergeCell ref="F172:F173"/>
    <mergeCell ref="G172:G173"/>
    <mergeCell ref="H172:H173"/>
    <mergeCell ref="I172:I173"/>
    <mergeCell ref="F170:F171"/>
    <mergeCell ref="G170:G171"/>
    <mergeCell ref="H170:H171"/>
    <mergeCell ref="I170:I171"/>
    <mergeCell ref="K170:K171"/>
    <mergeCell ref="L170:L171"/>
    <mergeCell ref="H168:H169"/>
    <mergeCell ref="I168:I169"/>
    <mergeCell ref="K168:K169"/>
    <mergeCell ref="L168:L169"/>
    <mergeCell ref="M168:M169"/>
    <mergeCell ref="A170:A171"/>
    <mergeCell ref="B170:B171"/>
    <mergeCell ref="C170:C171"/>
    <mergeCell ref="D170:D171"/>
    <mergeCell ref="E168:E169"/>
    <mergeCell ref="E170:E171"/>
    <mergeCell ref="H174:H175"/>
    <mergeCell ref="I174:I175"/>
    <mergeCell ref="K174:K175"/>
    <mergeCell ref="L174:L175"/>
    <mergeCell ref="M174:M175"/>
    <mergeCell ref="A176:A177"/>
    <mergeCell ref="B176:B177"/>
    <mergeCell ref="C176:C177"/>
    <mergeCell ref="D176:D177"/>
    <mergeCell ref="K172:K173"/>
    <mergeCell ref="L172:L173"/>
    <mergeCell ref="M172:M173"/>
    <mergeCell ref="A174:A175"/>
    <mergeCell ref="B174:B175"/>
    <mergeCell ref="C174:C175"/>
    <mergeCell ref="D174:D175"/>
    <mergeCell ref="F174:F175"/>
    <mergeCell ref="G174:G175"/>
    <mergeCell ref="E172:E173"/>
    <mergeCell ref="E174:E175"/>
    <mergeCell ref="K178:K179"/>
    <mergeCell ref="L178:L179"/>
    <mergeCell ref="M178:M179"/>
    <mergeCell ref="A180:A181"/>
    <mergeCell ref="B180:B181"/>
    <mergeCell ref="C180:C181"/>
    <mergeCell ref="D180:D181"/>
    <mergeCell ref="F180:F181"/>
    <mergeCell ref="G180:G181"/>
    <mergeCell ref="M176:M177"/>
    <mergeCell ref="A178:A179"/>
    <mergeCell ref="B178:B179"/>
    <mergeCell ref="C178:C179"/>
    <mergeCell ref="D178:D179"/>
    <mergeCell ref="F178:F179"/>
    <mergeCell ref="G178:G179"/>
    <mergeCell ref="H178:H179"/>
    <mergeCell ref="I178:I179"/>
    <mergeCell ref="F176:F177"/>
    <mergeCell ref="G176:G177"/>
    <mergeCell ref="H176:H177"/>
    <mergeCell ref="I176:I177"/>
    <mergeCell ref="K176:K177"/>
    <mergeCell ref="L176:L177"/>
    <mergeCell ref="E176:E177"/>
    <mergeCell ref="E178:E179"/>
    <mergeCell ref="M182:M183"/>
    <mergeCell ref="A184:A185"/>
    <mergeCell ref="B184:B185"/>
    <mergeCell ref="C184:C185"/>
    <mergeCell ref="D184:D185"/>
    <mergeCell ref="F184:F185"/>
    <mergeCell ref="G184:G185"/>
    <mergeCell ref="H184:H185"/>
    <mergeCell ref="I184:I185"/>
    <mergeCell ref="F182:F183"/>
    <mergeCell ref="G182:G183"/>
    <mergeCell ref="H182:H183"/>
    <mergeCell ref="I182:I183"/>
    <mergeCell ref="K182:K183"/>
    <mergeCell ref="L182:L183"/>
    <mergeCell ref="H180:H181"/>
    <mergeCell ref="I180:I181"/>
    <mergeCell ref="K180:K181"/>
    <mergeCell ref="L180:L181"/>
    <mergeCell ref="M180:M181"/>
    <mergeCell ref="A182:A183"/>
    <mergeCell ref="B182:B183"/>
    <mergeCell ref="C182:C183"/>
    <mergeCell ref="D182:D183"/>
    <mergeCell ref="E180:E181"/>
    <mergeCell ref="E182:E183"/>
    <mergeCell ref="H186:H187"/>
    <mergeCell ref="I186:I187"/>
    <mergeCell ref="K186:K187"/>
    <mergeCell ref="L186:L187"/>
    <mergeCell ref="M186:M187"/>
    <mergeCell ref="A188:A189"/>
    <mergeCell ref="B188:B189"/>
    <mergeCell ref="C188:C189"/>
    <mergeCell ref="D188:D189"/>
    <mergeCell ref="K184:K185"/>
    <mergeCell ref="L184:L185"/>
    <mergeCell ref="M184:M185"/>
    <mergeCell ref="A186:A187"/>
    <mergeCell ref="B186:B187"/>
    <mergeCell ref="C186:C187"/>
    <mergeCell ref="D186:D187"/>
    <mergeCell ref="F186:F187"/>
    <mergeCell ref="G186:G187"/>
    <mergeCell ref="E184:E185"/>
    <mergeCell ref="E186:E187"/>
    <mergeCell ref="K190:K191"/>
    <mergeCell ref="L190:L191"/>
    <mergeCell ref="M190:M191"/>
    <mergeCell ref="A192:A193"/>
    <mergeCell ref="B192:B193"/>
    <mergeCell ref="C192:C193"/>
    <mergeCell ref="D192:D193"/>
    <mergeCell ref="F192:F193"/>
    <mergeCell ref="G192:G193"/>
    <mergeCell ref="M188:M189"/>
    <mergeCell ref="A190:A191"/>
    <mergeCell ref="B190:B191"/>
    <mergeCell ref="C190:C191"/>
    <mergeCell ref="D190:D191"/>
    <mergeCell ref="F190:F191"/>
    <mergeCell ref="G190:G191"/>
    <mergeCell ref="H190:H191"/>
    <mergeCell ref="I190:I191"/>
    <mergeCell ref="F188:F189"/>
    <mergeCell ref="G188:G189"/>
    <mergeCell ref="H188:H189"/>
    <mergeCell ref="I188:I189"/>
    <mergeCell ref="K188:K189"/>
    <mergeCell ref="L188:L189"/>
    <mergeCell ref="E188:E189"/>
    <mergeCell ref="E190:E191"/>
    <mergeCell ref="M194:M195"/>
    <mergeCell ref="A196:A197"/>
    <mergeCell ref="B196:B197"/>
    <mergeCell ref="C196:C197"/>
    <mergeCell ref="D196:D197"/>
    <mergeCell ref="F196:F197"/>
    <mergeCell ref="G196:G197"/>
    <mergeCell ref="H196:H197"/>
    <mergeCell ref="I196:I197"/>
    <mergeCell ref="F194:F195"/>
    <mergeCell ref="G194:G195"/>
    <mergeCell ref="H194:H195"/>
    <mergeCell ref="I194:I195"/>
    <mergeCell ref="K194:K195"/>
    <mergeCell ref="L194:L195"/>
    <mergeCell ref="H192:H193"/>
    <mergeCell ref="I192:I193"/>
    <mergeCell ref="K192:K193"/>
    <mergeCell ref="L192:L193"/>
    <mergeCell ref="M192:M193"/>
    <mergeCell ref="A194:A195"/>
    <mergeCell ref="B194:B195"/>
    <mergeCell ref="C194:C195"/>
    <mergeCell ref="D194:D195"/>
    <mergeCell ref="E192:E193"/>
    <mergeCell ref="E194:E195"/>
    <mergeCell ref="H198:H199"/>
    <mergeCell ref="I198:I199"/>
    <mergeCell ref="K198:K199"/>
    <mergeCell ref="L198:L199"/>
    <mergeCell ref="M198:M199"/>
    <mergeCell ref="A200:A201"/>
    <mergeCell ref="B200:B201"/>
    <mergeCell ref="C200:C201"/>
    <mergeCell ref="D200:D201"/>
    <mergeCell ref="K196:K197"/>
    <mergeCell ref="L196:L197"/>
    <mergeCell ref="M196:M197"/>
    <mergeCell ref="A198:A199"/>
    <mergeCell ref="B198:B199"/>
    <mergeCell ref="C198:C199"/>
    <mergeCell ref="D198:D199"/>
    <mergeCell ref="F198:F199"/>
    <mergeCell ref="G198:G199"/>
    <mergeCell ref="E196:E197"/>
    <mergeCell ref="E198:E199"/>
    <mergeCell ref="K202:K203"/>
    <mergeCell ref="L202:L203"/>
    <mergeCell ref="M202:M203"/>
    <mergeCell ref="A204:A205"/>
    <mergeCell ref="B204:B205"/>
    <mergeCell ref="C204:C205"/>
    <mergeCell ref="D204:D205"/>
    <mergeCell ref="F204:F205"/>
    <mergeCell ref="G204:G205"/>
    <mergeCell ref="M200:M201"/>
    <mergeCell ref="A202:A203"/>
    <mergeCell ref="B202:B203"/>
    <mergeCell ref="C202:C203"/>
    <mergeCell ref="D202:D203"/>
    <mergeCell ref="F202:F203"/>
    <mergeCell ref="G202:G203"/>
    <mergeCell ref="H202:H203"/>
    <mergeCell ref="I202:I203"/>
    <mergeCell ref="F200:F201"/>
    <mergeCell ref="G200:G201"/>
    <mergeCell ref="H200:H201"/>
    <mergeCell ref="I200:I201"/>
    <mergeCell ref="K200:K201"/>
    <mergeCell ref="L200:L201"/>
    <mergeCell ref="E200:E201"/>
    <mergeCell ref="E202:E203"/>
    <mergeCell ref="M206:M207"/>
    <mergeCell ref="A208:A209"/>
    <mergeCell ref="B208:B209"/>
    <mergeCell ref="C208:C209"/>
    <mergeCell ref="D208:D209"/>
    <mergeCell ref="F208:F209"/>
    <mergeCell ref="G208:G209"/>
    <mergeCell ref="H208:H209"/>
    <mergeCell ref="I208:I209"/>
    <mergeCell ref="F206:F207"/>
    <mergeCell ref="G206:G207"/>
    <mergeCell ref="H206:H207"/>
    <mergeCell ref="I206:I207"/>
    <mergeCell ref="K206:K207"/>
    <mergeCell ref="L206:L207"/>
    <mergeCell ref="H204:H205"/>
    <mergeCell ref="I204:I205"/>
    <mergeCell ref="K204:K205"/>
    <mergeCell ref="L204:L205"/>
    <mergeCell ref="M204:M205"/>
    <mergeCell ref="A206:A207"/>
    <mergeCell ref="B206:B207"/>
    <mergeCell ref="C206:C207"/>
    <mergeCell ref="D206:D207"/>
    <mergeCell ref="E204:E205"/>
    <mergeCell ref="E206:E207"/>
    <mergeCell ref="H210:H211"/>
    <mergeCell ref="I210:I211"/>
    <mergeCell ref="K210:K211"/>
    <mergeCell ref="L210:L211"/>
    <mergeCell ref="M210:M211"/>
    <mergeCell ref="A212:A213"/>
    <mergeCell ref="B212:B213"/>
    <mergeCell ref="C212:C213"/>
    <mergeCell ref="D212:D213"/>
    <mergeCell ref="K208:K209"/>
    <mergeCell ref="L208:L209"/>
    <mergeCell ref="M208:M209"/>
    <mergeCell ref="A210:A211"/>
    <mergeCell ref="B210:B211"/>
    <mergeCell ref="C210:C211"/>
    <mergeCell ref="D210:D211"/>
    <mergeCell ref="F210:F211"/>
    <mergeCell ref="G210:G211"/>
    <mergeCell ref="E208:E209"/>
    <mergeCell ref="E210:E211"/>
    <mergeCell ref="K214:K215"/>
    <mergeCell ref="L214:L215"/>
    <mergeCell ref="M214:M215"/>
    <mergeCell ref="A216:A217"/>
    <mergeCell ref="B216:B217"/>
    <mergeCell ref="C216:C217"/>
    <mergeCell ref="D216:D217"/>
    <mergeCell ref="F216:F217"/>
    <mergeCell ref="G216:G217"/>
    <mergeCell ref="M212:M213"/>
    <mergeCell ref="A214:A215"/>
    <mergeCell ref="B214:B215"/>
    <mergeCell ref="C214:C215"/>
    <mergeCell ref="D214:D215"/>
    <mergeCell ref="F214:F215"/>
    <mergeCell ref="G214:G215"/>
    <mergeCell ref="H214:H215"/>
    <mergeCell ref="I214:I215"/>
    <mergeCell ref="F212:F213"/>
    <mergeCell ref="G212:G213"/>
    <mergeCell ref="H212:H213"/>
    <mergeCell ref="I212:I213"/>
    <mergeCell ref="K212:K213"/>
    <mergeCell ref="L212:L213"/>
    <mergeCell ref="E212:E213"/>
    <mergeCell ref="E214:E215"/>
    <mergeCell ref="M218:M219"/>
    <mergeCell ref="A220:A221"/>
    <mergeCell ref="B220:B221"/>
    <mergeCell ref="C220:C221"/>
    <mergeCell ref="D220:D221"/>
    <mergeCell ref="F220:F221"/>
    <mergeCell ref="G220:G221"/>
    <mergeCell ref="H220:H221"/>
    <mergeCell ref="I220:I221"/>
    <mergeCell ref="F218:F219"/>
    <mergeCell ref="G218:G219"/>
    <mergeCell ref="H218:H219"/>
    <mergeCell ref="I218:I219"/>
    <mergeCell ref="K218:K219"/>
    <mergeCell ref="L218:L219"/>
    <mergeCell ref="H216:H217"/>
    <mergeCell ref="I216:I217"/>
    <mergeCell ref="K216:K217"/>
    <mergeCell ref="L216:L217"/>
    <mergeCell ref="M216:M217"/>
    <mergeCell ref="A218:A219"/>
    <mergeCell ref="B218:B219"/>
    <mergeCell ref="C218:C219"/>
    <mergeCell ref="D218:D219"/>
    <mergeCell ref="E216:E217"/>
    <mergeCell ref="E218:E219"/>
    <mergeCell ref="H222:H223"/>
    <mergeCell ref="I222:I223"/>
    <mergeCell ref="K222:K223"/>
    <mergeCell ref="L222:L223"/>
    <mergeCell ref="M222:M223"/>
    <mergeCell ref="A224:A225"/>
    <mergeCell ref="B224:B225"/>
    <mergeCell ref="C224:C225"/>
    <mergeCell ref="D224:D225"/>
    <mergeCell ref="K220:K221"/>
    <mergeCell ref="L220:L221"/>
    <mergeCell ref="M220:M221"/>
    <mergeCell ref="A222:A223"/>
    <mergeCell ref="B222:B223"/>
    <mergeCell ref="C222:C223"/>
    <mergeCell ref="D222:D223"/>
    <mergeCell ref="F222:F223"/>
    <mergeCell ref="G222:G223"/>
    <mergeCell ref="E220:E221"/>
    <mergeCell ref="E222:E223"/>
    <mergeCell ref="K226:K227"/>
    <mergeCell ref="L226:L227"/>
    <mergeCell ref="M226:M227"/>
    <mergeCell ref="A228:A229"/>
    <mergeCell ref="B228:B229"/>
    <mergeCell ref="C228:C229"/>
    <mergeCell ref="D228:D229"/>
    <mergeCell ref="F228:F229"/>
    <mergeCell ref="G228:G229"/>
    <mergeCell ref="M224:M225"/>
    <mergeCell ref="A226:A227"/>
    <mergeCell ref="B226:B227"/>
    <mergeCell ref="C226:C227"/>
    <mergeCell ref="D226:D227"/>
    <mergeCell ref="F226:F227"/>
    <mergeCell ref="G226:G227"/>
    <mergeCell ref="H226:H227"/>
    <mergeCell ref="I226:I227"/>
    <mergeCell ref="F224:F225"/>
    <mergeCell ref="G224:G225"/>
    <mergeCell ref="H224:H225"/>
    <mergeCell ref="I224:I225"/>
    <mergeCell ref="K224:K225"/>
    <mergeCell ref="L224:L225"/>
    <mergeCell ref="E224:E225"/>
    <mergeCell ref="E226:E227"/>
    <mergeCell ref="M230:M231"/>
    <mergeCell ref="A232:A233"/>
    <mergeCell ref="B232:B233"/>
    <mergeCell ref="C232:C233"/>
    <mergeCell ref="D232:D233"/>
    <mergeCell ref="F232:F233"/>
    <mergeCell ref="G232:G233"/>
    <mergeCell ref="H232:H233"/>
    <mergeCell ref="I232:I233"/>
    <mergeCell ref="F230:F231"/>
    <mergeCell ref="G230:G231"/>
    <mergeCell ref="H230:H231"/>
    <mergeCell ref="I230:I231"/>
    <mergeCell ref="K230:K231"/>
    <mergeCell ref="L230:L231"/>
    <mergeCell ref="H228:H229"/>
    <mergeCell ref="I228:I229"/>
    <mergeCell ref="K228:K229"/>
    <mergeCell ref="L228:L229"/>
    <mergeCell ref="M228:M229"/>
    <mergeCell ref="A230:A231"/>
    <mergeCell ref="B230:B231"/>
    <mergeCell ref="C230:C231"/>
    <mergeCell ref="D230:D231"/>
    <mergeCell ref="E228:E229"/>
    <mergeCell ref="E230:E231"/>
    <mergeCell ref="H234:H235"/>
    <mergeCell ref="I234:I235"/>
    <mergeCell ref="K234:K235"/>
    <mergeCell ref="L234:L235"/>
    <mergeCell ref="M234:M235"/>
    <mergeCell ref="A236:A237"/>
    <mergeCell ref="B236:B237"/>
    <mergeCell ref="C236:C237"/>
    <mergeCell ref="D236:D237"/>
    <mergeCell ref="K232:K233"/>
    <mergeCell ref="L232:L233"/>
    <mergeCell ref="M232:M233"/>
    <mergeCell ref="A234:A235"/>
    <mergeCell ref="B234:B235"/>
    <mergeCell ref="C234:C235"/>
    <mergeCell ref="D234:D235"/>
    <mergeCell ref="F234:F235"/>
    <mergeCell ref="G234:G235"/>
    <mergeCell ref="E232:E233"/>
    <mergeCell ref="E234:E235"/>
    <mergeCell ref="K238:K239"/>
    <mergeCell ref="L238:L239"/>
    <mergeCell ref="M238:M239"/>
    <mergeCell ref="A240:A241"/>
    <mergeCell ref="B240:B241"/>
    <mergeCell ref="C240:C241"/>
    <mergeCell ref="D240:D241"/>
    <mergeCell ref="F240:F241"/>
    <mergeCell ref="G240:G241"/>
    <mergeCell ref="M236:M237"/>
    <mergeCell ref="A238:A239"/>
    <mergeCell ref="B238:B239"/>
    <mergeCell ref="C238:C239"/>
    <mergeCell ref="D238:D239"/>
    <mergeCell ref="F238:F239"/>
    <mergeCell ref="G238:G239"/>
    <mergeCell ref="H238:H239"/>
    <mergeCell ref="I238:I239"/>
    <mergeCell ref="F236:F237"/>
    <mergeCell ref="G236:G237"/>
    <mergeCell ref="H236:H237"/>
    <mergeCell ref="I236:I237"/>
    <mergeCell ref="K236:K237"/>
    <mergeCell ref="L236:L237"/>
    <mergeCell ref="E236:E237"/>
    <mergeCell ref="E238:E239"/>
    <mergeCell ref="M242:M243"/>
    <mergeCell ref="A244:A245"/>
    <mergeCell ref="B244:B245"/>
    <mergeCell ref="C244:C245"/>
    <mergeCell ref="D244:D245"/>
    <mergeCell ref="F244:F245"/>
    <mergeCell ref="G244:G245"/>
    <mergeCell ref="H244:H245"/>
    <mergeCell ref="I244:I245"/>
    <mergeCell ref="F242:F243"/>
    <mergeCell ref="G242:G243"/>
    <mergeCell ref="H242:H243"/>
    <mergeCell ref="I242:I243"/>
    <mergeCell ref="K242:K243"/>
    <mergeCell ref="L242:L243"/>
    <mergeCell ref="H240:H241"/>
    <mergeCell ref="I240:I241"/>
    <mergeCell ref="K240:K241"/>
    <mergeCell ref="L240:L241"/>
    <mergeCell ref="M240:M241"/>
    <mergeCell ref="A242:A243"/>
    <mergeCell ref="B242:B243"/>
    <mergeCell ref="C242:C243"/>
    <mergeCell ref="D242:D243"/>
    <mergeCell ref="E240:E241"/>
    <mergeCell ref="E242:E243"/>
    <mergeCell ref="H246:H247"/>
    <mergeCell ref="I246:I247"/>
    <mergeCell ref="K246:K247"/>
    <mergeCell ref="L246:L247"/>
    <mergeCell ref="M246:M247"/>
    <mergeCell ref="A248:A249"/>
    <mergeCell ref="B248:B249"/>
    <mergeCell ref="C248:C249"/>
    <mergeCell ref="D248:D249"/>
    <mergeCell ref="K244:K245"/>
    <mergeCell ref="L244:L245"/>
    <mergeCell ref="M244:M245"/>
    <mergeCell ref="A246:A247"/>
    <mergeCell ref="B246:B247"/>
    <mergeCell ref="C246:C247"/>
    <mergeCell ref="D246:D247"/>
    <mergeCell ref="F246:F247"/>
    <mergeCell ref="G246:G247"/>
    <mergeCell ref="E244:E245"/>
    <mergeCell ref="E246:E247"/>
    <mergeCell ref="K250:K251"/>
    <mergeCell ref="L250:L251"/>
    <mergeCell ref="M250:M251"/>
    <mergeCell ref="A252:A253"/>
    <mergeCell ref="B252:B253"/>
    <mergeCell ref="C252:C253"/>
    <mergeCell ref="D252:D253"/>
    <mergeCell ref="F252:F253"/>
    <mergeCell ref="G252:G253"/>
    <mergeCell ref="M248:M249"/>
    <mergeCell ref="A250:A251"/>
    <mergeCell ref="B250:B251"/>
    <mergeCell ref="C250:C251"/>
    <mergeCell ref="D250:D251"/>
    <mergeCell ref="F250:F251"/>
    <mergeCell ref="G250:G251"/>
    <mergeCell ref="H250:H251"/>
    <mergeCell ref="I250:I251"/>
    <mergeCell ref="F248:F249"/>
    <mergeCell ref="G248:G249"/>
    <mergeCell ref="H248:H249"/>
    <mergeCell ref="I248:I249"/>
    <mergeCell ref="K248:K249"/>
    <mergeCell ref="L248:L249"/>
    <mergeCell ref="E248:E249"/>
    <mergeCell ref="E250:E251"/>
    <mergeCell ref="M254:M255"/>
    <mergeCell ref="A256:A257"/>
    <mergeCell ref="B256:B257"/>
    <mergeCell ref="C256:C257"/>
    <mergeCell ref="D256:D257"/>
    <mergeCell ref="F256:F257"/>
    <mergeCell ref="G256:G257"/>
    <mergeCell ref="H256:H257"/>
    <mergeCell ref="I256:I257"/>
    <mergeCell ref="F254:F255"/>
    <mergeCell ref="G254:G255"/>
    <mergeCell ref="H254:H255"/>
    <mergeCell ref="I254:I255"/>
    <mergeCell ref="K254:K255"/>
    <mergeCell ref="L254:L255"/>
    <mergeCell ref="H252:H253"/>
    <mergeCell ref="I252:I253"/>
    <mergeCell ref="K252:K253"/>
    <mergeCell ref="L252:L253"/>
    <mergeCell ref="M252:M253"/>
    <mergeCell ref="A254:A255"/>
    <mergeCell ref="B254:B255"/>
    <mergeCell ref="C254:C255"/>
    <mergeCell ref="D254:D255"/>
    <mergeCell ref="E252:E253"/>
    <mergeCell ref="E254:E255"/>
    <mergeCell ref="H258:H259"/>
    <mergeCell ref="I258:I259"/>
    <mergeCell ref="K258:K259"/>
    <mergeCell ref="L258:L259"/>
    <mergeCell ref="M258:M259"/>
    <mergeCell ref="A260:A261"/>
    <mergeCell ref="B260:B261"/>
    <mergeCell ref="C260:C261"/>
    <mergeCell ref="D260:D261"/>
    <mergeCell ref="K256:K257"/>
    <mergeCell ref="L256:L257"/>
    <mergeCell ref="M256:M257"/>
    <mergeCell ref="A258:A259"/>
    <mergeCell ref="B258:B259"/>
    <mergeCell ref="C258:C259"/>
    <mergeCell ref="D258:D259"/>
    <mergeCell ref="F258:F259"/>
    <mergeCell ref="G258:G259"/>
    <mergeCell ref="E256:E257"/>
    <mergeCell ref="E258:E259"/>
    <mergeCell ref="K262:K263"/>
    <mergeCell ref="L262:L263"/>
    <mergeCell ref="M262:M263"/>
    <mergeCell ref="A264:A265"/>
    <mergeCell ref="B264:B265"/>
    <mergeCell ref="C264:C265"/>
    <mergeCell ref="D264:D265"/>
    <mergeCell ref="F264:F265"/>
    <mergeCell ref="G264:G265"/>
    <mergeCell ref="M260:M261"/>
    <mergeCell ref="A262:A263"/>
    <mergeCell ref="B262:B263"/>
    <mergeCell ref="C262:C263"/>
    <mergeCell ref="D262:D263"/>
    <mergeCell ref="F262:F263"/>
    <mergeCell ref="G262:G263"/>
    <mergeCell ref="H262:H263"/>
    <mergeCell ref="I262:I263"/>
    <mergeCell ref="F260:F261"/>
    <mergeCell ref="G260:G261"/>
    <mergeCell ref="H260:H261"/>
    <mergeCell ref="I260:I261"/>
    <mergeCell ref="K260:K261"/>
    <mergeCell ref="L260:L261"/>
    <mergeCell ref="E260:E261"/>
    <mergeCell ref="E262:E263"/>
    <mergeCell ref="M266:M267"/>
    <mergeCell ref="A268:A269"/>
    <mergeCell ref="B268:B269"/>
    <mergeCell ref="C268:C269"/>
    <mergeCell ref="D268:D269"/>
    <mergeCell ref="F268:F269"/>
    <mergeCell ref="G268:G269"/>
    <mergeCell ref="H268:H269"/>
    <mergeCell ref="I268:I269"/>
    <mergeCell ref="F266:F267"/>
    <mergeCell ref="G266:G267"/>
    <mergeCell ref="H266:H267"/>
    <mergeCell ref="I266:I267"/>
    <mergeCell ref="K266:K267"/>
    <mergeCell ref="L266:L267"/>
    <mergeCell ref="H264:H265"/>
    <mergeCell ref="I264:I265"/>
    <mergeCell ref="K264:K265"/>
    <mergeCell ref="L264:L265"/>
    <mergeCell ref="M264:M265"/>
    <mergeCell ref="A266:A267"/>
    <mergeCell ref="B266:B267"/>
    <mergeCell ref="C266:C267"/>
    <mergeCell ref="D266:D267"/>
    <mergeCell ref="E264:E265"/>
    <mergeCell ref="E266:E267"/>
    <mergeCell ref="H270:H271"/>
    <mergeCell ref="I270:I271"/>
    <mergeCell ref="K270:K271"/>
    <mergeCell ref="L270:L271"/>
    <mergeCell ref="M270:M271"/>
    <mergeCell ref="A272:A273"/>
    <mergeCell ref="B272:B273"/>
    <mergeCell ref="C272:C273"/>
    <mergeCell ref="D272:D273"/>
    <mergeCell ref="K268:K269"/>
    <mergeCell ref="L268:L269"/>
    <mergeCell ref="M268:M269"/>
    <mergeCell ref="A270:A271"/>
    <mergeCell ref="B270:B271"/>
    <mergeCell ref="C270:C271"/>
    <mergeCell ref="D270:D271"/>
    <mergeCell ref="F270:F271"/>
    <mergeCell ref="G270:G271"/>
    <mergeCell ref="E268:E269"/>
    <mergeCell ref="E270:E271"/>
    <mergeCell ref="K274:K275"/>
    <mergeCell ref="L274:L275"/>
    <mergeCell ref="M274:M275"/>
    <mergeCell ref="A276:A277"/>
    <mergeCell ref="B276:B277"/>
    <mergeCell ref="C276:C277"/>
    <mergeCell ref="D276:D277"/>
    <mergeCell ref="F276:F277"/>
    <mergeCell ref="G276:G277"/>
    <mergeCell ref="M272:M273"/>
    <mergeCell ref="A274:A275"/>
    <mergeCell ref="B274:B275"/>
    <mergeCell ref="C274:C275"/>
    <mergeCell ref="D274:D275"/>
    <mergeCell ref="F274:F275"/>
    <mergeCell ref="G274:G275"/>
    <mergeCell ref="H274:H275"/>
    <mergeCell ref="I274:I275"/>
    <mergeCell ref="F272:F273"/>
    <mergeCell ref="G272:G273"/>
    <mergeCell ref="H272:H273"/>
    <mergeCell ref="I272:I273"/>
    <mergeCell ref="K272:K273"/>
    <mergeCell ref="L272:L273"/>
    <mergeCell ref="E272:E273"/>
    <mergeCell ref="E274:E275"/>
    <mergeCell ref="M278:M279"/>
    <mergeCell ref="A280:A281"/>
    <mergeCell ref="B280:B281"/>
    <mergeCell ref="C280:C281"/>
    <mergeCell ref="D280:D281"/>
    <mergeCell ref="F280:F281"/>
    <mergeCell ref="G280:G281"/>
    <mergeCell ref="H280:H281"/>
    <mergeCell ref="I280:I281"/>
    <mergeCell ref="F278:F279"/>
    <mergeCell ref="G278:G279"/>
    <mergeCell ref="H278:H279"/>
    <mergeCell ref="I278:I279"/>
    <mergeCell ref="K278:K279"/>
    <mergeCell ref="L278:L279"/>
    <mergeCell ref="H276:H277"/>
    <mergeCell ref="I276:I277"/>
    <mergeCell ref="K276:K277"/>
    <mergeCell ref="L276:L277"/>
    <mergeCell ref="M276:M277"/>
    <mergeCell ref="A278:A279"/>
    <mergeCell ref="B278:B279"/>
    <mergeCell ref="C278:C279"/>
    <mergeCell ref="D278:D279"/>
    <mergeCell ref="E276:E277"/>
    <mergeCell ref="E278:E279"/>
    <mergeCell ref="H282:H283"/>
    <mergeCell ref="I282:I283"/>
    <mergeCell ref="K282:K283"/>
    <mergeCell ref="L282:L283"/>
    <mergeCell ref="M282:M283"/>
    <mergeCell ref="A284:A285"/>
    <mergeCell ref="B284:B285"/>
    <mergeCell ref="C284:C285"/>
    <mergeCell ref="D284:D285"/>
    <mergeCell ref="K280:K281"/>
    <mergeCell ref="L280:L281"/>
    <mergeCell ref="M280:M281"/>
    <mergeCell ref="A282:A283"/>
    <mergeCell ref="B282:B283"/>
    <mergeCell ref="C282:C283"/>
    <mergeCell ref="D282:D283"/>
    <mergeCell ref="F282:F283"/>
    <mergeCell ref="G282:G283"/>
    <mergeCell ref="E280:E281"/>
    <mergeCell ref="E282:E283"/>
    <mergeCell ref="K286:K287"/>
    <mergeCell ref="L286:L287"/>
    <mergeCell ref="M286:M287"/>
    <mergeCell ref="A288:A289"/>
    <mergeCell ref="B288:B289"/>
    <mergeCell ref="C288:C289"/>
    <mergeCell ref="D288:D289"/>
    <mergeCell ref="F288:F289"/>
    <mergeCell ref="G288:G289"/>
    <mergeCell ref="M284:M285"/>
    <mergeCell ref="A286:A287"/>
    <mergeCell ref="B286:B287"/>
    <mergeCell ref="C286:C287"/>
    <mergeCell ref="D286:D287"/>
    <mergeCell ref="F286:F287"/>
    <mergeCell ref="G286:G287"/>
    <mergeCell ref="H286:H287"/>
    <mergeCell ref="I286:I287"/>
    <mergeCell ref="F284:F285"/>
    <mergeCell ref="G284:G285"/>
    <mergeCell ref="H284:H285"/>
    <mergeCell ref="I284:I285"/>
    <mergeCell ref="K284:K285"/>
    <mergeCell ref="L284:L285"/>
    <mergeCell ref="E284:E285"/>
    <mergeCell ref="E286:E287"/>
    <mergeCell ref="M290:M291"/>
    <mergeCell ref="A292:A293"/>
    <mergeCell ref="B292:B293"/>
    <mergeCell ref="C292:C293"/>
    <mergeCell ref="D292:D293"/>
    <mergeCell ref="F292:F293"/>
    <mergeCell ref="G292:G293"/>
    <mergeCell ref="H292:H293"/>
    <mergeCell ref="I292:I293"/>
    <mergeCell ref="F290:F291"/>
    <mergeCell ref="G290:G291"/>
    <mergeCell ref="H290:H291"/>
    <mergeCell ref="I290:I291"/>
    <mergeCell ref="K290:K291"/>
    <mergeCell ref="L290:L291"/>
    <mergeCell ref="H288:H289"/>
    <mergeCell ref="I288:I289"/>
    <mergeCell ref="K288:K289"/>
    <mergeCell ref="L288:L289"/>
    <mergeCell ref="M288:M289"/>
    <mergeCell ref="A290:A291"/>
    <mergeCell ref="B290:B291"/>
    <mergeCell ref="C290:C291"/>
    <mergeCell ref="D290:D291"/>
    <mergeCell ref="E288:E289"/>
    <mergeCell ref="E290:E291"/>
    <mergeCell ref="H294:H295"/>
    <mergeCell ref="I294:I295"/>
    <mergeCell ref="K294:K295"/>
    <mergeCell ref="L294:L295"/>
    <mergeCell ref="M294:M295"/>
    <mergeCell ref="A296:A297"/>
    <mergeCell ref="B296:B297"/>
    <mergeCell ref="C296:C297"/>
    <mergeCell ref="D296:D297"/>
    <mergeCell ref="K292:K293"/>
    <mergeCell ref="L292:L293"/>
    <mergeCell ref="M292:M293"/>
    <mergeCell ref="A294:A295"/>
    <mergeCell ref="B294:B295"/>
    <mergeCell ref="C294:C295"/>
    <mergeCell ref="D294:D295"/>
    <mergeCell ref="F294:F295"/>
    <mergeCell ref="G294:G295"/>
    <mergeCell ref="E292:E293"/>
    <mergeCell ref="E294:E295"/>
    <mergeCell ref="K298:K299"/>
    <mergeCell ref="L298:L299"/>
    <mergeCell ref="M298:M299"/>
    <mergeCell ref="A300:A301"/>
    <mergeCell ref="B300:B301"/>
    <mergeCell ref="C300:C301"/>
    <mergeCell ref="D300:D301"/>
    <mergeCell ref="F300:F301"/>
    <mergeCell ref="G300:G301"/>
    <mergeCell ref="M296:M297"/>
    <mergeCell ref="A298:A299"/>
    <mergeCell ref="B298:B299"/>
    <mergeCell ref="C298:C299"/>
    <mergeCell ref="D298:D299"/>
    <mergeCell ref="F298:F299"/>
    <mergeCell ref="G298:G299"/>
    <mergeCell ref="H298:H299"/>
    <mergeCell ref="I298:I299"/>
    <mergeCell ref="F296:F297"/>
    <mergeCell ref="G296:G297"/>
    <mergeCell ref="H296:H297"/>
    <mergeCell ref="I296:I297"/>
    <mergeCell ref="K296:K297"/>
    <mergeCell ref="L296:L297"/>
    <mergeCell ref="E296:E297"/>
    <mergeCell ref="E298:E299"/>
    <mergeCell ref="M302:M303"/>
    <mergeCell ref="A304:A305"/>
    <mergeCell ref="B304:B305"/>
    <mergeCell ref="C304:C305"/>
    <mergeCell ref="D304:D305"/>
    <mergeCell ref="F304:F305"/>
    <mergeCell ref="G304:G305"/>
    <mergeCell ref="H304:H305"/>
    <mergeCell ref="I304:I305"/>
    <mergeCell ref="F302:F303"/>
    <mergeCell ref="G302:G303"/>
    <mergeCell ref="H302:H303"/>
    <mergeCell ref="I302:I303"/>
    <mergeCell ref="K302:K303"/>
    <mergeCell ref="L302:L303"/>
    <mergeCell ref="H300:H301"/>
    <mergeCell ref="I300:I301"/>
    <mergeCell ref="K300:K301"/>
    <mergeCell ref="L300:L301"/>
    <mergeCell ref="M300:M301"/>
    <mergeCell ref="A302:A303"/>
    <mergeCell ref="B302:B303"/>
    <mergeCell ref="C302:C303"/>
    <mergeCell ref="D302:D303"/>
    <mergeCell ref="E300:E301"/>
    <mergeCell ref="E302:E303"/>
    <mergeCell ref="H306:H307"/>
    <mergeCell ref="I306:I307"/>
    <mergeCell ref="K306:K307"/>
    <mergeCell ref="L306:L307"/>
    <mergeCell ref="M306:M307"/>
    <mergeCell ref="A308:A309"/>
    <mergeCell ref="B308:B309"/>
    <mergeCell ref="C308:C309"/>
    <mergeCell ref="D308:D309"/>
    <mergeCell ref="K304:K305"/>
    <mergeCell ref="L304:L305"/>
    <mergeCell ref="M304:M305"/>
    <mergeCell ref="A306:A307"/>
    <mergeCell ref="B306:B307"/>
    <mergeCell ref="C306:C307"/>
    <mergeCell ref="D306:D307"/>
    <mergeCell ref="F306:F307"/>
    <mergeCell ref="G306:G307"/>
    <mergeCell ref="E304:E305"/>
    <mergeCell ref="E306:E307"/>
    <mergeCell ref="K310:K311"/>
    <mergeCell ref="L310:L311"/>
    <mergeCell ref="M310:M311"/>
    <mergeCell ref="A312:A313"/>
    <mergeCell ref="B312:B313"/>
    <mergeCell ref="C312:C313"/>
    <mergeCell ref="D312:D313"/>
    <mergeCell ref="F312:F313"/>
    <mergeCell ref="G312:G313"/>
    <mergeCell ref="M308:M309"/>
    <mergeCell ref="A310:A311"/>
    <mergeCell ref="B310:B311"/>
    <mergeCell ref="C310:C311"/>
    <mergeCell ref="D310:D311"/>
    <mergeCell ref="F310:F311"/>
    <mergeCell ref="G310:G311"/>
    <mergeCell ref="H310:H311"/>
    <mergeCell ref="I310:I311"/>
    <mergeCell ref="F308:F309"/>
    <mergeCell ref="G308:G309"/>
    <mergeCell ref="H308:H309"/>
    <mergeCell ref="I308:I309"/>
    <mergeCell ref="K308:K309"/>
    <mergeCell ref="L308:L309"/>
    <mergeCell ref="E308:E309"/>
    <mergeCell ref="E310:E311"/>
    <mergeCell ref="M314:M315"/>
    <mergeCell ref="A316:A317"/>
    <mergeCell ref="B316:B317"/>
    <mergeCell ref="C316:C317"/>
    <mergeCell ref="D316:D317"/>
    <mergeCell ref="F316:F317"/>
    <mergeCell ref="G316:G317"/>
    <mergeCell ref="H316:H317"/>
    <mergeCell ref="I316:I317"/>
    <mergeCell ref="F314:F315"/>
    <mergeCell ref="G314:G315"/>
    <mergeCell ref="H314:H315"/>
    <mergeCell ref="I314:I315"/>
    <mergeCell ref="K314:K315"/>
    <mergeCell ref="L314:L315"/>
    <mergeCell ref="H312:H313"/>
    <mergeCell ref="I312:I313"/>
    <mergeCell ref="K312:K313"/>
    <mergeCell ref="L312:L313"/>
    <mergeCell ref="M312:M313"/>
    <mergeCell ref="A314:A315"/>
    <mergeCell ref="B314:B315"/>
    <mergeCell ref="C314:C315"/>
    <mergeCell ref="D314:D315"/>
    <mergeCell ref="E312:E313"/>
    <mergeCell ref="E314:E315"/>
    <mergeCell ref="H318:H319"/>
    <mergeCell ref="I318:I319"/>
    <mergeCell ref="K318:K319"/>
    <mergeCell ref="L318:L319"/>
    <mergeCell ref="M318:M319"/>
    <mergeCell ref="A320:A321"/>
    <mergeCell ref="B320:B321"/>
    <mergeCell ref="C320:C321"/>
    <mergeCell ref="D320:D321"/>
    <mergeCell ref="K316:K317"/>
    <mergeCell ref="L316:L317"/>
    <mergeCell ref="M316:M317"/>
    <mergeCell ref="A318:A319"/>
    <mergeCell ref="B318:B319"/>
    <mergeCell ref="C318:C319"/>
    <mergeCell ref="D318:D319"/>
    <mergeCell ref="F318:F319"/>
    <mergeCell ref="G318:G319"/>
    <mergeCell ref="E316:E317"/>
    <mergeCell ref="E318:E319"/>
    <mergeCell ref="K322:K323"/>
    <mergeCell ref="L322:L323"/>
    <mergeCell ref="M322:M323"/>
    <mergeCell ref="A324:A325"/>
    <mergeCell ref="B324:B325"/>
    <mergeCell ref="C324:C325"/>
    <mergeCell ref="D324:D325"/>
    <mergeCell ref="F324:F325"/>
    <mergeCell ref="G324:G325"/>
    <mergeCell ref="M320:M321"/>
    <mergeCell ref="A322:A323"/>
    <mergeCell ref="B322:B323"/>
    <mergeCell ref="C322:C323"/>
    <mergeCell ref="D322:D323"/>
    <mergeCell ref="F322:F323"/>
    <mergeCell ref="G322:G323"/>
    <mergeCell ref="H322:H323"/>
    <mergeCell ref="I322:I323"/>
    <mergeCell ref="F320:F321"/>
    <mergeCell ref="G320:G321"/>
    <mergeCell ref="H320:H321"/>
    <mergeCell ref="I320:I321"/>
    <mergeCell ref="K320:K321"/>
    <mergeCell ref="L320:L321"/>
    <mergeCell ref="E320:E321"/>
    <mergeCell ref="E322:E323"/>
    <mergeCell ref="M326:M327"/>
    <mergeCell ref="A328:A329"/>
    <mergeCell ref="B328:B329"/>
    <mergeCell ref="C328:C329"/>
    <mergeCell ref="D328:D329"/>
    <mergeCell ref="F328:F329"/>
    <mergeCell ref="G328:G329"/>
    <mergeCell ref="H328:H329"/>
    <mergeCell ref="I328:I329"/>
    <mergeCell ref="F326:F327"/>
    <mergeCell ref="G326:G327"/>
    <mergeCell ref="H326:H327"/>
    <mergeCell ref="I326:I327"/>
    <mergeCell ref="K326:K327"/>
    <mergeCell ref="L326:L327"/>
    <mergeCell ref="H324:H325"/>
    <mergeCell ref="I324:I325"/>
    <mergeCell ref="K324:K325"/>
    <mergeCell ref="L324:L325"/>
    <mergeCell ref="M324:M325"/>
    <mergeCell ref="A326:A327"/>
    <mergeCell ref="B326:B327"/>
    <mergeCell ref="C326:C327"/>
    <mergeCell ref="D326:D327"/>
    <mergeCell ref="E324:E325"/>
    <mergeCell ref="E326:E327"/>
    <mergeCell ref="H330:H331"/>
    <mergeCell ref="I330:I331"/>
    <mergeCell ref="K330:K331"/>
    <mergeCell ref="L330:L331"/>
    <mergeCell ref="M330:M331"/>
    <mergeCell ref="A332:A333"/>
    <mergeCell ref="B332:B333"/>
    <mergeCell ref="C332:C333"/>
    <mergeCell ref="D332:D333"/>
    <mergeCell ref="K328:K329"/>
    <mergeCell ref="L328:L329"/>
    <mergeCell ref="M328:M329"/>
    <mergeCell ref="A330:A331"/>
    <mergeCell ref="B330:B331"/>
    <mergeCell ref="C330:C331"/>
    <mergeCell ref="D330:D331"/>
    <mergeCell ref="F330:F331"/>
    <mergeCell ref="G330:G331"/>
    <mergeCell ref="E328:E329"/>
    <mergeCell ref="E330:E331"/>
    <mergeCell ref="K334:K335"/>
    <mergeCell ref="L334:L335"/>
    <mergeCell ref="M334:M335"/>
    <mergeCell ref="A336:A337"/>
    <mergeCell ref="B336:B337"/>
    <mergeCell ref="C336:C337"/>
    <mergeCell ref="D336:D337"/>
    <mergeCell ref="F336:F337"/>
    <mergeCell ref="G336:G337"/>
    <mergeCell ref="M332:M333"/>
    <mergeCell ref="A334:A335"/>
    <mergeCell ref="B334:B335"/>
    <mergeCell ref="C334:C335"/>
    <mergeCell ref="D334:D335"/>
    <mergeCell ref="F334:F335"/>
    <mergeCell ref="G334:G335"/>
    <mergeCell ref="H334:H335"/>
    <mergeCell ref="I334:I335"/>
    <mergeCell ref="F332:F333"/>
    <mergeCell ref="G332:G333"/>
    <mergeCell ref="H332:H333"/>
    <mergeCell ref="I332:I333"/>
    <mergeCell ref="K332:K333"/>
    <mergeCell ref="L332:L333"/>
    <mergeCell ref="E332:E333"/>
    <mergeCell ref="E334:E335"/>
    <mergeCell ref="M338:M339"/>
    <mergeCell ref="A340:A341"/>
    <mergeCell ref="B340:B341"/>
    <mergeCell ref="C340:C341"/>
    <mergeCell ref="D340:D341"/>
    <mergeCell ref="F340:F341"/>
    <mergeCell ref="G340:G341"/>
    <mergeCell ref="H340:H341"/>
    <mergeCell ref="I340:I341"/>
    <mergeCell ref="F338:F339"/>
    <mergeCell ref="G338:G339"/>
    <mergeCell ref="H338:H339"/>
    <mergeCell ref="I338:I339"/>
    <mergeCell ref="K338:K339"/>
    <mergeCell ref="L338:L339"/>
    <mergeCell ref="H336:H337"/>
    <mergeCell ref="I336:I337"/>
    <mergeCell ref="K336:K337"/>
    <mergeCell ref="L336:L337"/>
    <mergeCell ref="M336:M337"/>
    <mergeCell ref="A338:A339"/>
    <mergeCell ref="B338:B339"/>
    <mergeCell ref="C338:C339"/>
    <mergeCell ref="D338:D339"/>
    <mergeCell ref="E336:E337"/>
    <mergeCell ref="E338:E339"/>
    <mergeCell ref="H342:H343"/>
    <mergeCell ref="I342:I343"/>
    <mergeCell ref="K342:K343"/>
    <mergeCell ref="L342:L343"/>
    <mergeCell ref="M342:M343"/>
    <mergeCell ref="A344:A345"/>
    <mergeCell ref="B344:B345"/>
    <mergeCell ref="C344:C345"/>
    <mergeCell ref="D344:D345"/>
    <mergeCell ref="K340:K341"/>
    <mergeCell ref="L340:L341"/>
    <mergeCell ref="M340:M341"/>
    <mergeCell ref="A342:A343"/>
    <mergeCell ref="B342:B343"/>
    <mergeCell ref="C342:C343"/>
    <mergeCell ref="D342:D343"/>
    <mergeCell ref="F342:F343"/>
    <mergeCell ref="G342:G343"/>
    <mergeCell ref="E340:E341"/>
    <mergeCell ref="E342:E343"/>
    <mergeCell ref="K346:K347"/>
    <mergeCell ref="L346:L347"/>
    <mergeCell ref="M346:M347"/>
    <mergeCell ref="A348:A349"/>
    <mergeCell ref="B348:B349"/>
    <mergeCell ref="C348:C349"/>
    <mergeCell ref="D348:D349"/>
    <mergeCell ref="F348:F349"/>
    <mergeCell ref="G348:G349"/>
    <mergeCell ref="M344:M345"/>
    <mergeCell ref="A346:A347"/>
    <mergeCell ref="B346:B347"/>
    <mergeCell ref="C346:C347"/>
    <mergeCell ref="D346:D347"/>
    <mergeCell ref="F346:F347"/>
    <mergeCell ref="G346:G347"/>
    <mergeCell ref="H346:H347"/>
    <mergeCell ref="I346:I347"/>
    <mergeCell ref="F344:F345"/>
    <mergeCell ref="G344:G345"/>
    <mergeCell ref="H344:H345"/>
    <mergeCell ref="I344:I345"/>
    <mergeCell ref="K344:K345"/>
    <mergeCell ref="L344:L345"/>
    <mergeCell ref="E344:E345"/>
    <mergeCell ref="E346:E347"/>
    <mergeCell ref="M350:M351"/>
    <mergeCell ref="A352:A353"/>
    <mergeCell ref="B352:B353"/>
    <mergeCell ref="C352:C353"/>
    <mergeCell ref="D352:D353"/>
    <mergeCell ref="F352:F353"/>
    <mergeCell ref="G352:G353"/>
    <mergeCell ref="H352:H353"/>
    <mergeCell ref="I352:I353"/>
    <mergeCell ref="F350:F351"/>
    <mergeCell ref="G350:G351"/>
    <mergeCell ref="H350:H351"/>
    <mergeCell ref="I350:I351"/>
    <mergeCell ref="K350:K351"/>
    <mergeCell ref="L350:L351"/>
    <mergeCell ref="H348:H349"/>
    <mergeCell ref="I348:I349"/>
    <mergeCell ref="K348:K349"/>
    <mergeCell ref="L348:L349"/>
    <mergeCell ref="M348:M349"/>
    <mergeCell ref="A350:A351"/>
    <mergeCell ref="B350:B351"/>
    <mergeCell ref="C350:C351"/>
    <mergeCell ref="D350:D351"/>
    <mergeCell ref="E348:E349"/>
    <mergeCell ref="E350:E351"/>
    <mergeCell ref="H354:H355"/>
    <mergeCell ref="I354:I355"/>
    <mergeCell ref="K354:K355"/>
    <mergeCell ref="L354:L355"/>
    <mergeCell ref="M354:M355"/>
    <mergeCell ref="A356:A357"/>
    <mergeCell ref="B356:B357"/>
    <mergeCell ref="C356:C357"/>
    <mergeCell ref="D356:D357"/>
    <mergeCell ref="K352:K353"/>
    <mergeCell ref="L352:L353"/>
    <mergeCell ref="M352:M353"/>
    <mergeCell ref="A354:A355"/>
    <mergeCell ref="B354:B355"/>
    <mergeCell ref="C354:C355"/>
    <mergeCell ref="D354:D355"/>
    <mergeCell ref="F354:F355"/>
    <mergeCell ref="G354:G355"/>
    <mergeCell ref="E352:E353"/>
    <mergeCell ref="E354:E355"/>
    <mergeCell ref="K358:K359"/>
    <mergeCell ref="L358:L359"/>
    <mergeCell ref="M358:M359"/>
    <mergeCell ref="A360:A361"/>
    <mergeCell ref="B360:B361"/>
    <mergeCell ref="C360:C361"/>
    <mergeCell ref="D360:D361"/>
    <mergeCell ref="F360:F361"/>
    <mergeCell ref="G360:G361"/>
    <mergeCell ref="M356:M357"/>
    <mergeCell ref="A358:A359"/>
    <mergeCell ref="B358:B359"/>
    <mergeCell ref="C358:C359"/>
    <mergeCell ref="D358:D359"/>
    <mergeCell ref="F358:F359"/>
    <mergeCell ref="G358:G359"/>
    <mergeCell ref="H358:H359"/>
    <mergeCell ref="I358:I359"/>
    <mergeCell ref="F356:F357"/>
    <mergeCell ref="G356:G357"/>
    <mergeCell ref="H356:H357"/>
    <mergeCell ref="I356:I357"/>
    <mergeCell ref="K356:K357"/>
    <mergeCell ref="L356:L357"/>
    <mergeCell ref="E356:E357"/>
    <mergeCell ref="E358:E359"/>
    <mergeCell ref="M362:M363"/>
    <mergeCell ref="A364:A365"/>
    <mergeCell ref="B364:B365"/>
    <mergeCell ref="C364:C365"/>
    <mergeCell ref="D364:D365"/>
    <mergeCell ref="F364:F365"/>
    <mergeCell ref="G364:G365"/>
    <mergeCell ref="H364:H365"/>
    <mergeCell ref="I364:I365"/>
    <mergeCell ref="F362:F363"/>
    <mergeCell ref="G362:G363"/>
    <mergeCell ref="H362:H363"/>
    <mergeCell ref="I362:I363"/>
    <mergeCell ref="K362:K363"/>
    <mergeCell ref="L362:L363"/>
    <mergeCell ref="H360:H361"/>
    <mergeCell ref="I360:I361"/>
    <mergeCell ref="K360:K361"/>
    <mergeCell ref="L360:L361"/>
    <mergeCell ref="M360:M361"/>
    <mergeCell ref="A362:A363"/>
    <mergeCell ref="B362:B363"/>
    <mergeCell ref="C362:C363"/>
    <mergeCell ref="D362:D363"/>
    <mergeCell ref="E360:E361"/>
    <mergeCell ref="E362:E363"/>
    <mergeCell ref="H366:H367"/>
    <mergeCell ref="I366:I367"/>
    <mergeCell ref="K366:K367"/>
    <mergeCell ref="L366:L367"/>
    <mergeCell ref="M366:M367"/>
    <mergeCell ref="A368:A369"/>
    <mergeCell ref="B368:B369"/>
    <mergeCell ref="C368:C369"/>
    <mergeCell ref="D368:D369"/>
    <mergeCell ref="K364:K365"/>
    <mergeCell ref="L364:L365"/>
    <mergeCell ref="M364:M365"/>
    <mergeCell ref="A366:A367"/>
    <mergeCell ref="B366:B367"/>
    <mergeCell ref="C366:C367"/>
    <mergeCell ref="D366:D367"/>
    <mergeCell ref="F366:F367"/>
    <mergeCell ref="G366:G367"/>
    <mergeCell ref="E364:E365"/>
    <mergeCell ref="E366:E367"/>
    <mergeCell ref="K370:K371"/>
    <mergeCell ref="L370:L371"/>
    <mergeCell ref="M370:M371"/>
    <mergeCell ref="A372:A373"/>
    <mergeCell ref="B372:B373"/>
    <mergeCell ref="C372:C373"/>
    <mergeCell ref="D372:D373"/>
    <mergeCell ref="F372:F373"/>
    <mergeCell ref="G372:G373"/>
    <mergeCell ref="M368:M369"/>
    <mergeCell ref="A370:A371"/>
    <mergeCell ref="B370:B371"/>
    <mergeCell ref="C370:C371"/>
    <mergeCell ref="D370:D371"/>
    <mergeCell ref="F370:F371"/>
    <mergeCell ref="G370:G371"/>
    <mergeCell ref="H370:H371"/>
    <mergeCell ref="I370:I371"/>
    <mergeCell ref="F368:F369"/>
    <mergeCell ref="G368:G369"/>
    <mergeCell ref="H368:H369"/>
    <mergeCell ref="I368:I369"/>
    <mergeCell ref="K368:K369"/>
    <mergeCell ref="L368:L369"/>
    <mergeCell ref="E368:E369"/>
    <mergeCell ref="E370:E371"/>
    <mergeCell ref="M374:M375"/>
    <mergeCell ref="A376:A377"/>
    <mergeCell ref="B376:B377"/>
    <mergeCell ref="C376:C377"/>
    <mergeCell ref="D376:D377"/>
    <mergeCell ref="F376:F377"/>
    <mergeCell ref="G376:G377"/>
    <mergeCell ref="H376:H377"/>
    <mergeCell ref="I376:I377"/>
    <mergeCell ref="F374:F375"/>
    <mergeCell ref="G374:G375"/>
    <mergeCell ref="H374:H375"/>
    <mergeCell ref="I374:I375"/>
    <mergeCell ref="K374:K375"/>
    <mergeCell ref="L374:L375"/>
    <mergeCell ref="H372:H373"/>
    <mergeCell ref="I372:I373"/>
    <mergeCell ref="K372:K373"/>
    <mergeCell ref="L372:L373"/>
    <mergeCell ref="M372:M373"/>
    <mergeCell ref="A374:A375"/>
    <mergeCell ref="B374:B375"/>
    <mergeCell ref="C374:C375"/>
    <mergeCell ref="D374:D375"/>
    <mergeCell ref="E372:E373"/>
    <mergeCell ref="E374:E375"/>
    <mergeCell ref="H378:H379"/>
    <mergeCell ref="I378:I379"/>
    <mergeCell ref="K378:K379"/>
    <mergeCell ref="L378:L379"/>
    <mergeCell ref="M378:M379"/>
    <mergeCell ref="A380:A381"/>
    <mergeCell ref="B380:B381"/>
    <mergeCell ref="C380:C381"/>
    <mergeCell ref="D380:D381"/>
    <mergeCell ref="K376:K377"/>
    <mergeCell ref="L376:L377"/>
    <mergeCell ref="M376:M377"/>
    <mergeCell ref="A378:A379"/>
    <mergeCell ref="B378:B379"/>
    <mergeCell ref="C378:C379"/>
    <mergeCell ref="D378:D379"/>
    <mergeCell ref="F378:F379"/>
    <mergeCell ref="G378:G379"/>
    <mergeCell ref="E376:E377"/>
    <mergeCell ref="E378:E379"/>
    <mergeCell ref="K382:K383"/>
    <mergeCell ref="L382:L383"/>
    <mergeCell ref="M382:M383"/>
    <mergeCell ref="A384:A385"/>
    <mergeCell ref="B384:B385"/>
    <mergeCell ref="C384:C385"/>
    <mergeCell ref="D384:D385"/>
    <mergeCell ref="F384:F385"/>
    <mergeCell ref="G384:G385"/>
    <mergeCell ref="M380:M381"/>
    <mergeCell ref="A382:A383"/>
    <mergeCell ref="B382:B383"/>
    <mergeCell ref="C382:C383"/>
    <mergeCell ref="D382:D383"/>
    <mergeCell ref="F382:F383"/>
    <mergeCell ref="G382:G383"/>
    <mergeCell ref="H382:H383"/>
    <mergeCell ref="I382:I383"/>
    <mergeCell ref="F380:F381"/>
    <mergeCell ref="G380:G381"/>
    <mergeCell ref="H380:H381"/>
    <mergeCell ref="I380:I381"/>
    <mergeCell ref="K380:K381"/>
    <mergeCell ref="L380:L381"/>
    <mergeCell ref="E380:E381"/>
    <mergeCell ref="E382:E383"/>
    <mergeCell ref="M386:M387"/>
    <mergeCell ref="A388:A389"/>
    <mergeCell ref="B388:B389"/>
    <mergeCell ref="C388:C389"/>
    <mergeCell ref="D388:D389"/>
    <mergeCell ref="F388:F389"/>
    <mergeCell ref="G388:G389"/>
    <mergeCell ref="H388:H389"/>
    <mergeCell ref="I388:I389"/>
    <mergeCell ref="F386:F387"/>
    <mergeCell ref="G386:G387"/>
    <mergeCell ref="H386:H387"/>
    <mergeCell ref="I386:I387"/>
    <mergeCell ref="K386:K387"/>
    <mergeCell ref="L386:L387"/>
    <mergeCell ref="H384:H385"/>
    <mergeCell ref="I384:I385"/>
    <mergeCell ref="K384:K385"/>
    <mergeCell ref="L384:L385"/>
    <mergeCell ref="M384:M385"/>
    <mergeCell ref="A386:A387"/>
    <mergeCell ref="B386:B387"/>
    <mergeCell ref="C386:C387"/>
    <mergeCell ref="D386:D387"/>
    <mergeCell ref="E384:E385"/>
    <mergeCell ref="E386:E387"/>
    <mergeCell ref="H390:H391"/>
    <mergeCell ref="I390:I391"/>
    <mergeCell ref="K390:K391"/>
    <mergeCell ref="L390:L391"/>
    <mergeCell ref="M390:M391"/>
    <mergeCell ref="A392:A393"/>
    <mergeCell ref="B392:B393"/>
    <mergeCell ref="C392:C393"/>
    <mergeCell ref="D392:D393"/>
    <mergeCell ref="K388:K389"/>
    <mergeCell ref="L388:L389"/>
    <mergeCell ref="M388:M389"/>
    <mergeCell ref="A390:A391"/>
    <mergeCell ref="B390:B391"/>
    <mergeCell ref="C390:C391"/>
    <mergeCell ref="D390:D391"/>
    <mergeCell ref="F390:F391"/>
    <mergeCell ref="G390:G391"/>
    <mergeCell ref="E388:E389"/>
    <mergeCell ref="E390:E391"/>
    <mergeCell ref="K394:K395"/>
    <mergeCell ref="L394:L395"/>
    <mergeCell ref="M394:M395"/>
    <mergeCell ref="A396:A397"/>
    <mergeCell ref="B396:B397"/>
    <mergeCell ref="C396:C397"/>
    <mergeCell ref="D396:D397"/>
    <mergeCell ref="F396:F397"/>
    <mergeCell ref="G396:G397"/>
    <mergeCell ref="M392:M393"/>
    <mergeCell ref="A394:A395"/>
    <mergeCell ref="B394:B395"/>
    <mergeCell ref="C394:C395"/>
    <mergeCell ref="D394:D395"/>
    <mergeCell ref="F394:F395"/>
    <mergeCell ref="G394:G395"/>
    <mergeCell ref="H394:H395"/>
    <mergeCell ref="I394:I395"/>
    <mergeCell ref="F392:F393"/>
    <mergeCell ref="G392:G393"/>
    <mergeCell ref="H392:H393"/>
    <mergeCell ref="I392:I393"/>
    <mergeCell ref="K392:K393"/>
    <mergeCell ref="L392:L393"/>
    <mergeCell ref="E392:E393"/>
    <mergeCell ref="E394:E395"/>
    <mergeCell ref="M398:M399"/>
    <mergeCell ref="A400:A401"/>
    <mergeCell ref="B400:B401"/>
    <mergeCell ref="C400:C401"/>
    <mergeCell ref="D400:D401"/>
    <mergeCell ref="F400:F401"/>
    <mergeCell ref="G400:G401"/>
    <mergeCell ref="H400:H401"/>
    <mergeCell ref="I400:I401"/>
    <mergeCell ref="F398:F399"/>
    <mergeCell ref="G398:G399"/>
    <mergeCell ref="H398:H399"/>
    <mergeCell ref="I398:I399"/>
    <mergeCell ref="K398:K399"/>
    <mergeCell ref="L398:L399"/>
    <mergeCell ref="H396:H397"/>
    <mergeCell ref="I396:I397"/>
    <mergeCell ref="K396:K397"/>
    <mergeCell ref="L396:L397"/>
    <mergeCell ref="M396:M397"/>
    <mergeCell ref="A398:A399"/>
    <mergeCell ref="B398:B399"/>
    <mergeCell ref="C398:C399"/>
    <mergeCell ref="D398:D399"/>
    <mergeCell ref="E396:E397"/>
    <mergeCell ref="E398:E399"/>
    <mergeCell ref="AT425:AT427"/>
    <mergeCell ref="AQ429:AR429"/>
    <mergeCell ref="H402:H403"/>
    <mergeCell ref="I402:I403"/>
    <mergeCell ref="K402:K403"/>
    <mergeCell ref="L402:L403"/>
    <mergeCell ref="M402:M403"/>
    <mergeCell ref="F404:F427"/>
    <mergeCell ref="G404:G427"/>
    <mergeCell ref="H404:H427"/>
    <mergeCell ref="I404:I427"/>
    <mergeCell ref="K400:K401"/>
    <mergeCell ref="L400:L401"/>
    <mergeCell ref="M400:M401"/>
    <mergeCell ref="A402:A403"/>
    <mergeCell ref="B402:B403"/>
    <mergeCell ref="C402:C403"/>
    <mergeCell ref="D402:D403"/>
    <mergeCell ref="F402:F403"/>
    <mergeCell ref="G402:G403"/>
    <mergeCell ref="E400:E401"/>
    <mergeCell ref="E402:E403"/>
  </mergeCells>
  <phoneticPr fontId="1"/>
  <conditionalFormatting sqref="AP2:AR427">
    <cfRule type="expression" dxfId="535" priority="1">
      <formula>$D$1="2"</formula>
    </cfRule>
  </conditionalFormatting>
  <conditionalFormatting sqref="AR2:AR427">
    <cfRule type="expression" dxfId="534" priority="2">
      <formula>$D$1="11"</formula>
    </cfRule>
    <cfRule type="expression" dxfId="533" priority="3">
      <formula>$D$1="9"</formula>
    </cfRule>
    <cfRule type="expression" dxfId="532" priority="4">
      <formula>$D$1="6"</formula>
    </cfRule>
    <cfRule type="expression" dxfId="531" priority="5">
      <formula>$D$1="4"</formula>
    </cfRule>
    <cfRule type="expression" dxfId="530" priority="6">
      <formula>$AR$3="日"</formula>
    </cfRule>
    <cfRule type="expression" dxfId="529" priority="7">
      <formula>$AR$3="土"</formula>
    </cfRule>
  </conditionalFormatting>
  <conditionalFormatting sqref="AQ2:AQ427">
    <cfRule type="expression" dxfId="528" priority="8">
      <formula>$AQ$3="日"</formula>
    </cfRule>
    <cfRule type="expression" dxfId="527" priority="9">
      <formula>$AQ$3="土"</formula>
    </cfRule>
  </conditionalFormatting>
  <conditionalFormatting sqref="AP2:AP427">
    <cfRule type="expression" dxfId="526" priority="10">
      <formula>$AP$3="日"</formula>
    </cfRule>
    <cfRule type="expression" dxfId="525" priority="11">
      <formula>$AP$3="土"</formula>
    </cfRule>
  </conditionalFormatting>
  <conditionalFormatting sqref="AO2:AO427">
    <cfRule type="expression" dxfId="524" priority="12">
      <formula>$AO$3="日"</formula>
    </cfRule>
    <cfRule type="expression" dxfId="523" priority="13">
      <formula>$AO$3="土"</formula>
    </cfRule>
  </conditionalFormatting>
  <conditionalFormatting sqref="AN2:AN427">
    <cfRule type="expression" dxfId="522" priority="14">
      <formula>$AN$3="日"</formula>
    </cfRule>
    <cfRule type="expression" dxfId="521" priority="15">
      <formula>$AN$3="土"</formula>
    </cfRule>
  </conditionalFormatting>
  <conditionalFormatting sqref="AM2:AM427">
    <cfRule type="expression" dxfId="520" priority="16">
      <formula>$AM$3="日"</formula>
    </cfRule>
    <cfRule type="expression" dxfId="519" priority="17">
      <formula>$AM$3="土"</formula>
    </cfRule>
  </conditionalFormatting>
  <conditionalFormatting sqref="AL2:AL427">
    <cfRule type="expression" dxfId="518" priority="18">
      <formula>$AL$3="日"</formula>
    </cfRule>
    <cfRule type="expression" dxfId="517" priority="19">
      <formula>$AL$3="土"</formula>
    </cfRule>
  </conditionalFormatting>
  <conditionalFormatting sqref="AK2:AK427">
    <cfRule type="expression" dxfId="516" priority="20">
      <formula>$AK$3="日"</formula>
    </cfRule>
    <cfRule type="expression" dxfId="515" priority="21">
      <formula>$AK$3="土"</formula>
    </cfRule>
  </conditionalFormatting>
  <conditionalFormatting sqref="AJ2:AJ427">
    <cfRule type="expression" dxfId="514" priority="22">
      <formula>$AJ$3="日"</formula>
    </cfRule>
    <cfRule type="expression" dxfId="513" priority="23">
      <formula>$AJ$3="土"</formula>
    </cfRule>
  </conditionalFormatting>
  <conditionalFormatting sqref="AI2:AI427">
    <cfRule type="expression" dxfId="512" priority="24">
      <formula>$AI$3="日"</formula>
    </cfRule>
    <cfRule type="expression" dxfId="511" priority="25">
      <formula>$AI$3="土"</formula>
    </cfRule>
  </conditionalFormatting>
  <conditionalFormatting sqref="AH2:AH427">
    <cfRule type="expression" dxfId="510" priority="26">
      <formula>$AH$3="日"</formula>
    </cfRule>
    <cfRule type="expression" dxfId="509" priority="27">
      <formula>$AH$3="土"</formula>
    </cfRule>
  </conditionalFormatting>
  <conditionalFormatting sqref="AG2:AG427">
    <cfRule type="expression" dxfId="508" priority="28">
      <formula>$AG$3="日"</formula>
    </cfRule>
    <cfRule type="expression" dxfId="507" priority="29">
      <formula>$AG$3="土"</formula>
    </cfRule>
  </conditionalFormatting>
  <conditionalFormatting sqref="AF2:AF427">
    <cfRule type="expression" dxfId="506" priority="30">
      <formula>$AF$3="日"</formula>
    </cfRule>
    <cfRule type="expression" dxfId="505" priority="31">
      <formula>$AF$3="土"</formula>
    </cfRule>
  </conditionalFormatting>
  <conditionalFormatting sqref="AE2:AE427">
    <cfRule type="expression" dxfId="504" priority="32">
      <formula>$AE$3="日"</formula>
    </cfRule>
    <cfRule type="expression" dxfId="503" priority="33">
      <formula>$AE$3="土"</formula>
    </cfRule>
  </conditionalFormatting>
  <conditionalFormatting sqref="AD2:AD427">
    <cfRule type="expression" dxfId="502" priority="34">
      <formula>$AD$3="日"</formula>
    </cfRule>
    <cfRule type="expression" dxfId="501" priority="35">
      <formula>$AD$3="土"</formula>
    </cfRule>
  </conditionalFormatting>
  <conditionalFormatting sqref="AC2:AC427">
    <cfRule type="expression" dxfId="500" priority="36">
      <formula>$AC$3="日"</formula>
    </cfRule>
    <cfRule type="expression" dxfId="499" priority="37">
      <formula>$AC$3="土"</formula>
    </cfRule>
  </conditionalFormatting>
  <conditionalFormatting sqref="AB2:AB427">
    <cfRule type="expression" dxfId="498" priority="38">
      <formula>$AB$3="日"</formula>
    </cfRule>
    <cfRule type="expression" dxfId="497" priority="39">
      <formula>$AB$3="土"</formula>
    </cfRule>
  </conditionalFormatting>
  <conditionalFormatting sqref="AA2:AA427">
    <cfRule type="expression" dxfId="496" priority="40">
      <formula>$AA$3="日"</formula>
    </cfRule>
    <cfRule type="expression" dxfId="495" priority="41">
      <formula>$AA$3="土"</formula>
    </cfRule>
  </conditionalFormatting>
  <conditionalFormatting sqref="Z2:Z427">
    <cfRule type="expression" dxfId="494" priority="42">
      <formula>$Z$3="日"</formula>
    </cfRule>
    <cfRule type="expression" dxfId="493" priority="43">
      <formula>$Z$3="土"</formula>
    </cfRule>
  </conditionalFormatting>
  <conditionalFormatting sqref="Y2:Y427">
    <cfRule type="expression" dxfId="492" priority="44">
      <formula>$Y$3="日"</formula>
    </cfRule>
    <cfRule type="expression" dxfId="491" priority="45">
      <formula>$Y$3="土"</formula>
    </cfRule>
  </conditionalFormatting>
  <conditionalFormatting sqref="X2:X427">
    <cfRule type="expression" dxfId="490" priority="46">
      <formula>$X$3="日"</formula>
    </cfRule>
    <cfRule type="expression" dxfId="489" priority="47">
      <formula>$X$3="土"</formula>
    </cfRule>
  </conditionalFormatting>
  <conditionalFormatting sqref="W2:W427">
    <cfRule type="expression" dxfId="488" priority="48">
      <formula>$W$3="日"</formula>
    </cfRule>
    <cfRule type="expression" dxfId="487" priority="49">
      <formula>$W$3="土"</formula>
    </cfRule>
  </conditionalFormatting>
  <conditionalFormatting sqref="V2:V427">
    <cfRule type="expression" dxfId="486" priority="50">
      <formula>$V$3="日"</formula>
    </cfRule>
    <cfRule type="expression" dxfId="485" priority="51">
      <formula>$V$3="土"</formula>
    </cfRule>
  </conditionalFormatting>
  <conditionalFormatting sqref="U2:U427">
    <cfRule type="expression" dxfId="484" priority="52">
      <formula>$U$3="日"</formula>
    </cfRule>
    <cfRule type="expression" dxfId="483" priority="53">
      <formula>$U$3="土"</formula>
    </cfRule>
  </conditionalFormatting>
  <conditionalFormatting sqref="T2:T427">
    <cfRule type="expression" dxfId="482" priority="54">
      <formula>$T$3="日"</formula>
    </cfRule>
    <cfRule type="expression" dxfId="481" priority="55">
      <formula>$T$3="土"</formula>
    </cfRule>
  </conditionalFormatting>
  <conditionalFormatting sqref="S2:S427">
    <cfRule type="expression" dxfId="480" priority="56">
      <formula>$S$3="日"</formula>
    </cfRule>
    <cfRule type="expression" dxfId="479" priority="57">
      <formula>$S$3="土"</formula>
    </cfRule>
  </conditionalFormatting>
  <conditionalFormatting sqref="R2:R427">
    <cfRule type="expression" dxfId="478" priority="58">
      <formula>$R$3="日"</formula>
    </cfRule>
    <cfRule type="expression" dxfId="477" priority="59">
      <formula>$R$3="土"</formula>
    </cfRule>
  </conditionalFormatting>
  <conditionalFormatting sqref="Q2:Q427">
    <cfRule type="expression" dxfId="476" priority="60">
      <formula>$Q$3="日"</formula>
    </cfRule>
    <cfRule type="expression" dxfId="475" priority="61">
      <formula>$Q$3="土"</formula>
    </cfRule>
  </conditionalFormatting>
  <conditionalFormatting sqref="O2:O427">
    <cfRule type="expression" dxfId="474" priority="62">
      <formula>$O$3="日"</formula>
    </cfRule>
    <cfRule type="expression" dxfId="473" priority="63">
      <formula>$O$3="土"</formula>
    </cfRule>
  </conditionalFormatting>
  <conditionalFormatting sqref="N2:N427">
    <cfRule type="expression" dxfId="472" priority="64">
      <formula>$N$3="日"</formula>
    </cfRule>
    <cfRule type="expression" dxfId="471" priority="65">
      <formula>$N$3="土"</formula>
    </cfRule>
  </conditionalFormatting>
  <conditionalFormatting sqref="P2:P427">
    <cfRule type="expression" dxfId="470" priority="66">
      <formula>$P$3="日"</formula>
    </cfRule>
    <cfRule type="expression" dxfId="469" priority="67">
      <formula>$P$3="土"</formula>
    </cfRule>
  </conditionalFormatting>
  <dataValidations count="4">
    <dataValidation type="list" allowBlank="1" showInputMessage="1" showErrorMessage="1" sqref="N5:AR5 N11:AR11 N99:AR99 N97:AR97 N95:AR95 N93:AR93 N91:AR91 N89:AR89 N87:AR87 N85:AR85 N83:AR83 N81:AR81 N79:AR79 N77:AR77 N75:AR75 N73:AR73 N71:AR71 N69:AR69 N67:AR67 N65:AR65 N63:AR63 N61:AR61 N403:AR403 N59:AR59 N57:AR57 N55:AR55 N53:AR53 N51:AR51 N49:AR49 N47:AR47 N45:AR45 N43:AR43 N41:AR41 N39:AR39 N37:AR37 N35:AR35 N33:AR33 N31:AR31 N29:AR29 N27:AR27 N25:AR25 N23:AR23 N21:AR21 N19:AR19 N17:AR17 N15:AR15 N13:AR13 N9:AR9 N7:AR7 N401:AR401 N101:AR101 N105:AR105 N107:AR107 N109:AR109 N111:AR111 N113:AR113 N115:AR115 N117:AR117 N119:AR119 N121:AR121 N123:AR123 N125:AR125 N127:AR127 N129:AR129 N131:AR131 N133:AR133 N135:AR135 N137:AR137 N139:AR139 N141:AR141 N143:AR143 N145:AR145 N147:AR147 N149:AR149 N151:AR151 N153:AR153 N155:AR155 N157:AR157 N159:AR159 N161:AR161 N163:AR163 N165:AR165 N167:AR167 N169:AR169 N171:AR171 N173:AR173 N175:AR175 N177:AR177 N179:AR179 N181:AR181 N183:AR183 N185:AR185 N187:AR187 N189:AR189 N191:AR191 N193:AR193 N195:AR195 N197:AR197 N199:AR199 N201:AR201 N203:AR203 N205:AR205 N207:AR207 N209:AR209 N211:AR211 N213:AR213 N215:AR215 N217:AR217 N219:AR219 N221:AR221 N223:AR223 N225:AR225 N227:AR227 N229:AR229 N231:AR231 N233:AR233 N235:AR235 N237:AR237 N239:AR239 N241:AR241 N243:AR243 N245:AR245 N247:AR247 N249:AR249 N251:AR251 N253:AR253 N255:AR255 N257:AR257 N259:AR259 N261:AR261 N263:AR263 N265:AR265 N267:AR267 N269:AR269 N271:AR271 N273:AR273 N275:AR275 N277:AR277 N279:AR279 N281:AR281 N283:AR283 N285:AR285 N287:AR287 N289:AR289 N291:AR291 N293:AR293 N295:AR295 N297:AR297 N299:AR299 N301:AR301 N303:AR303 N305:AR305 N307:AR307 N309:AR309 N311:AR311 N313:AR313 N315:AR315 N317:AR317 N319:AR319 N321:AR321 N323:AR323 N325:AR325 N327:AR327 N329:AR329 N331:AR331 N333:AR333 N335:AR335 N337:AR337 N339:AR339 N341:AR341 N343:AR343 N345:AR345 N347:AR347 N349:AR349 N351:AR351 N353:AR353 N355:AR355 N357:AR357 N359:AR359 N361:AR361 N363:AR363 N365:AR365 N367:AR367 N369:AR369 N371:AR371 N373:AR373 N375:AR375 N377:AR377 N379:AR379 N381:AR381 N383:AR383 N385:AR385 N387:AR387 N389:AR389 N391:AR391 N393:AR393 N395:AR395 N397:AR397 N399:AR399 N103:AR103">
      <formula1>$AU$4:$AU$6</formula1>
    </dataValidation>
    <dataValidation showDropDown="1" showInputMessage="1" showErrorMessage="1" sqref="N404:AR415"/>
    <dataValidation type="list" allowBlank="1" showInputMessage="1" showErrorMessage="1" sqref="H4:H403">
      <formula1>$AV$4:$AV$7</formula1>
    </dataValidation>
    <dataValidation type="list" allowBlank="1" showInputMessage="1" showErrorMessage="1" sqref="I4:I403">
      <formula1>$AW$4:$AW$6</formula1>
    </dataValidation>
  </dataValidations>
  <pageMargins left="0.31496062992125984" right="0.39370078740157483" top="0.82677165354330717" bottom="0.59055118110236227" header="0.51181102362204722" footer="0.51181102362204722"/>
  <pageSetup paperSize="9" scale="75" orientation="landscape" r:id="rId1"/>
  <headerFooter alignWithMargins="0">
    <oddHeader>&amp;L&amp;"ＭＳ Ｐ明朝,標準"第22号様式&amp;C&amp;"ＭＳ Ｐ明朝,標準"&amp;14横浜保育室事業一時保育事業実施状況報告書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8" tint="0.79998168889431442"/>
    <pageSetUpPr autoPageBreaks="0"/>
  </sheetPr>
  <dimension ref="A1:AW430"/>
  <sheetViews>
    <sheetView showGridLines="0" showZeros="0" showRuler="0" zoomScaleNormal="100" workbookViewId="0">
      <pane xSplit="13" ySplit="3" topLeftCell="AN395" activePane="bottomRight" state="frozen"/>
      <selection pane="topRight" activeCell="L1" sqref="L1"/>
      <selection pane="bottomLeft" activeCell="A4" sqref="A4"/>
      <selection pane="bottomRight" activeCell="AT4" sqref="AT4:AT403"/>
    </sheetView>
  </sheetViews>
  <sheetFormatPr defaultRowHeight="13.5"/>
  <cols>
    <col min="1" max="1" width="4.25" style="8" customWidth="1"/>
    <col min="2" max="3" width="13.125" style="8" customWidth="1"/>
    <col min="4" max="4" width="10.5" style="80" bestFit="1" customWidth="1"/>
    <col min="5" max="5" width="8.875" style="8" bestFit="1" customWidth="1"/>
    <col min="6" max="9" width="3.75" style="8" customWidth="1"/>
    <col min="10" max="10" width="19.25" style="81" customWidth="1"/>
    <col min="11" max="11" width="10.75" style="81" hidden="1" customWidth="1"/>
    <col min="12" max="12" width="2.875" style="81" hidden="1" customWidth="1"/>
    <col min="13" max="13" width="5.375" style="81" hidden="1" customWidth="1"/>
    <col min="14" max="44" width="5.75" style="8" customWidth="1"/>
    <col min="45" max="45" width="7.375" style="8" customWidth="1"/>
    <col min="46" max="47" width="9" style="8"/>
    <col min="48" max="48" width="9.5" style="8" bestFit="1" customWidth="1"/>
    <col min="49" max="16384" width="9" style="8"/>
  </cols>
  <sheetData>
    <row r="1" spans="1:49" ht="19.5" customHeight="1" thickBot="1">
      <c r="A1" s="6"/>
      <c r="B1" s="27">
        <v>2021</v>
      </c>
      <c r="C1" s="28"/>
      <c r="D1" s="93" t="s">
        <v>70</v>
      </c>
      <c r="E1" s="6" t="s">
        <v>40</v>
      </c>
      <c r="F1" s="124" t="s">
        <v>14</v>
      </c>
      <c r="G1" s="124"/>
      <c r="H1" s="105"/>
      <c r="I1" s="105"/>
      <c r="J1" s="98">
        <f>実績報告表!N1</f>
        <v>0</v>
      </c>
      <c r="K1" s="30"/>
      <c r="L1" s="30"/>
      <c r="M1" s="30"/>
      <c r="N1" s="124" t="s">
        <v>105</v>
      </c>
      <c r="O1" s="124"/>
      <c r="P1" s="101">
        <f>実績報告表!S1</f>
        <v>11</v>
      </c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7"/>
      <c r="AQ1" s="6"/>
      <c r="AR1" s="6"/>
      <c r="AS1" s="6"/>
      <c r="AV1" s="31" t="s">
        <v>42</v>
      </c>
    </row>
    <row r="2" spans="1:49" ht="13.5" customHeight="1">
      <c r="A2" s="111" t="s">
        <v>0</v>
      </c>
      <c r="B2" s="130" t="s">
        <v>1</v>
      </c>
      <c r="C2" s="130" t="s">
        <v>38</v>
      </c>
      <c r="D2" s="132" t="s">
        <v>39</v>
      </c>
      <c r="E2" s="134" t="s">
        <v>110</v>
      </c>
      <c r="F2" s="119" t="s">
        <v>7</v>
      </c>
      <c r="G2" s="119" t="s">
        <v>22</v>
      </c>
      <c r="H2" s="119" t="s">
        <v>51</v>
      </c>
      <c r="I2" s="119" t="s">
        <v>55</v>
      </c>
      <c r="J2" s="106"/>
      <c r="K2" s="121" t="s">
        <v>44</v>
      </c>
      <c r="L2" s="123" t="s">
        <v>45</v>
      </c>
      <c r="M2" s="125" t="s">
        <v>65</v>
      </c>
      <c r="N2" s="1">
        <v>1</v>
      </c>
      <c r="O2" s="2">
        <v>2</v>
      </c>
      <c r="P2" s="2">
        <v>3</v>
      </c>
      <c r="Q2" s="2">
        <v>4</v>
      </c>
      <c r="R2" s="2">
        <v>5</v>
      </c>
      <c r="S2" s="2">
        <v>6</v>
      </c>
      <c r="T2" s="2">
        <v>7</v>
      </c>
      <c r="U2" s="2">
        <v>8</v>
      </c>
      <c r="V2" s="2">
        <v>9</v>
      </c>
      <c r="W2" s="2">
        <v>10</v>
      </c>
      <c r="X2" s="2">
        <v>11</v>
      </c>
      <c r="Y2" s="2">
        <v>12</v>
      </c>
      <c r="Z2" s="2">
        <v>13</v>
      </c>
      <c r="AA2" s="2">
        <v>14</v>
      </c>
      <c r="AB2" s="2">
        <v>15</v>
      </c>
      <c r="AC2" s="2">
        <v>16</v>
      </c>
      <c r="AD2" s="2">
        <v>17</v>
      </c>
      <c r="AE2" s="2">
        <v>18</v>
      </c>
      <c r="AF2" s="2">
        <v>19</v>
      </c>
      <c r="AG2" s="2">
        <v>20</v>
      </c>
      <c r="AH2" s="2">
        <v>21</v>
      </c>
      <c r="AI2" s="2">
        <v>22</v>
      </c>
      <c r="AJ2" s="2">
        <v>23</v>
      </c>
      <c r="AK2" s="2">
        <v>24</v>
      </c>
      <c r="AL2" s="2">
        <v>25</v>
      </c>
      <c r="AM2" s="2">
        <v>26</v>
      </c>
      <c r="AN2" s="2">
        <v>27</v>
      </c>
      <c r="AO2" s="2">
        <v>28</v>
      </c>
      <c r="AP2" s="2">
        <v>29</v>
      </c>
      <c r="AQ2" s="2">
        <v>30</v>
      </c>
      <c r="AR2" s="2">
        <v>31</v>
      </c>
      <c r="AS2" s="127" t="s">
        <v>4</v>
      </c>
      <c r="AT2" s="109" t="s">
        <v>20</v>
      </c>
      <c r="AV2" s="8" t="s">
        <v>43</v>
      </c>
    </row>
    <row r="3" spans="1:49" ht="15.75" customHeight="1" thickBot="1">
      <c r="A3" s="129"/>
      <c r="B3" s="131"/>
      <c r="C3" s="131"/>
      <c r="D3" s="133"/>
      <c r="E3" s="135"/>
      <c r="F3" s="120"/>
      <c r="G3" s="120"/>
      <c r="H3" s="120"/>
      <c r="I3" s="120"/>
      <c r="J3" s="107"/>
      <c r="K3" s="122"/>
      <c r="L3" s="124"/>
      <c r="M3" s="126"/>
      <c r="N3" s="3" t="str">
        <f>IF(WEEKDAY(DATE($B$1,$D$1,N2),1)=1,"日",IF(WEEKDAY(DATE($B$1,$D$1,N2),1)=2,"月",IF(WEEKDAY(DATE($B$1,$D$1,N2),1)=3,"火",IF(WEEKDAY(DATE($B$1,$D$1,N2),1)=4,"水",IF(WEEKDAY(DATE($B$1,$D$1,N2),1)=5,"木",IF(WEEKDAY(DATE($B$1,$D$1,N2),1)=6,"金",IF(WEEKDAY(DATE($B$1,$D$1,N2),1)=7,"土","ER")))))))</f>
        <v>水</v>
      </c>
      <c r="O3" s="4" t="str">
        <f t="shared" ref="O3:AR3" si="0">IF(WEEKDAY(DATE($B$1,$D$1,O2),1)=1,"日",IF(WEEKDAY(DATE($B$1,$D$1,O2),1)=2,"月",IF(WEEKDAY(DATE($B$1,$D$1,O2),1)=3,"火",IF(WEEKDAY(DATE($B$1,$D$1,O2),1)=4,"水",IF(WEEKDAY(DATE($B$1,$D$1,O2),1)=5,"木",IF(WEEKDAY(DATE($B$1,$D$1,O2),1)=6,"金",IF(WEEKDAY(DATE($B$1,$D$1,O2),1)=7,"土","ER")))))))</f>
        <v>木</v>
      </c>
      <c r="P3" s="4" t="str">
        <f>IF(WEEKDAY(DATE($B$1,$D$1,P2),1)=1,"日",IF(WEEKDAY(DATE($B$1,$D$1,P2),1)=2,"月",IF(WEEKDAY(DATE($B$1,$D$1,P2),1)=3,"火",IF(WEEKDAY(DATE($B$1,$D$1,P2),1)=4,"水",IF(WEEKDAY(DATE($B$1,$D$1,P2),1)=5,"木",IF(WEEKDAY(DATE($B$1,$D$1,P2),1)=6,"金",IF(WEEKDAY(DATE($B$1,$D$1,P2),1)=7,"土","ER")))))))</f>
        <v>金</v>
      </c>
      <c r="Q3" s="4" t="str">
        <f t="shared" si="0"/>
        <v>土</v>
      </c>
      <c r="R3" s="4" t="str">
        <f t="shared" si="0"/>
        <v>日</v>
      </c>
      <c r="S3" s="4" t="str">
        <f t="shared" si="0"/>
        <v>月</v>
      </c>
      <c r="T3" s="4" t="str">
        <f t="shared" si="0"/>
        <v>火</v>
      </c>
      <c r="U3" s="4" t="str">
        <f t="shared" si="0"/>
        <v>水</v>
      </c>
      <c r="V3" s="4" t="str">
        <f t="shared" si="0"/>
        <v>木</v>
      </c>
      <c r="W3" s="4" t="str">
        <f t="shared" si="0"/>
        <v>金</v>
      </c>
      <c r="X3" s="4" t="str">
        <f t="shared" si="0"/>
        <v>土</v>
      </c>
      <c r="Y3" s="4" t="str">
        <f t="shared" si="0"/>
        <v>日</v>
      </c>
      <c r="Z3" s="4" t="str">
        <f t="shared" si="0"/>
        <v>月</v>
      </c>
      <c r="AA3" s="4" t="str">
        <f t="shared" si="0"/>
        <v>火</v>
      </c>
      <c r="AB3" s="4" t="str">
        <f t="shared" si="0"/>
        <v>水</v>
      </c>
      <c r="AC3" s="4" t="str">
        <f t="shared" si="0"/>
        <v>木</v>
      </c>
      <c r="AD3" s="4" t="str">
        <f t="shared" si="0"/>
        <v>金</v>
      </c>
      <c r="AE3" s="4" t="str">
        <f t="shared" si="0"/>
        <v>土</v>
      </c>
      <c r="AF3" s="4" t="str">
        <f t="shared" si="0"/>
        <v>日</v>
      </c>
      <c r="AG3" s="4" t="str">
        <f t="shared" si="0"/>
        <v>月</v>
      </c>
      <c r="AH3" s="4" t="str">
        <f t="shared" si="0"/>
        <v>火</v>
      </c>
      <c r="AI3" s="4" t="str">
        <f t="shared" si="0"/>
        <v>水</v>
      </c>
      <c r="AJ3" s="4" t="str">
        <f t="shared" si="0"/>
        <v>木</v>
      </c>
      <c r="AK3" s="4" t="str">
        <f t="shared" si="0"/>
        <v>金</v>
      </c>
      <c r="AL3" s="4" t="str">
        <f t="shared" si="0"/>
        <v>土</v>
      </c>
      <c r="AM3" s="4" t="str">
        <f t="shared" si="0"/>
        <v>日</v>
      </c>
      <c r="AN3" s="4" t="str">
        <f t="shared" si="0"/>
        <v>月</v>
      </c>
      <c r="AO3" s="4" t="str">
        <f t="shared" si="0"/>
        <v>火</v>
      </c>
      <c r="AP3" s="4" t="str">
        <f t="shared" si="0"/>
        <v>水</v>
      </c>
      <c r="AQ3" s="4" t="str">
        <f t="shared" si="0"/>
        <v>木</v>
      </c>
      <c r="AR3" s="4" t="str">
        <f t="shared" si="0"/>
        <v>金</v>
      </c>
      <c r="AS3" s="128"/>
      <c r="AT3" s="110"/>
    </row>
    <row r="4" spans="1:49" ht="21" customHeight="1">
      <c r="A4" s="111">
        <v>1</v>
      </c>
      <c r="B4" s="113"/>
      <c r="C4" s="113"/>
      <c r="D4" s="115"/>
      <c r="E4" s="136" t="str">
        <f>IF(D4=""," ",DATEDIF(D4,K4,"Y")&amp;"歳"&amp;DATEDIF(D4,K4,"YM")&amp;"カ月")</f>
        <v xml:space="preserve"> </v>
      </c>
      <c r="F4" s="117"/>
      <c r="G4" s="117"/>
      <c r="H4" s="117"/>
      <c r="I4" s="117"/>
      <c r="J4" s="34" t="s">
        <v>8</v>
      </c>
      <c r="K4" s="139">
        <f>DATE($B1,$D1,1)</f>
        <v>44440</v>
      </c>
      <c r="L4" s="139">
        <f>DATEDIF(D4,K4,"Y")</f>
        <v>121</v>
      </c>
      <c r="M4" s="121" t="str">
        <f>IF(L4=0,"○",IF(L4=1,"△",IF(L4=2,"□",IF(L4=3,"◇","×"))))</f>
        <v>×</v>
      </c>
      <c r="N4" s="82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  <c r="AR4" s="83"/>
      <c r="AS4" s="35">
        <f>SUM(N4:AR4)</f>
        <v>0</v>
      </c>
      <c r="AT4" s="36">
        <f>COUNT(N4:AR4)</f>
        <v>0</v>
      </c>
      <c r="AU4" s="37" t="s">
        <v>25</v>
      </c>
      <c r="AV4" s="37"/>
    </row>
    <row r="5" spans="1:49" ht="21" customHeight="1" thickBot="1">
      <c r="A5" s="112"/>
      <c r="B5" s="114"/>
      <c r="C5" s="114"/>
      <c r="D5" s="116"/>
      <c r="E5" s="137"/>
      <c r="F5" s="118"/>
      <c r="G5" s="118"/>
      <c r="H5" s="118"/>
      <c r="I5" s="118"/>
      <c r="J5" s="38" t="s">
        <v>24</v>
      </c>
      <c r="K5" s="140"/>
      <c r="L5" s="141"/>
      <c r="M5" s="142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39" t="str">
        <f>IF(AT4=AT5,"○","×")</f>
        <v>○</v>
      </c>
      <c r="AT5" s="36">
        <f>COUNTIF(N5:AR5,"ａ")+COUNTIF(N5:AR5,"ｂ")+COUNTIF(N5:AR5,"ｃ")</f>
        <v>0</v>
      </c>
      <c r="AU5" s="37" t="s">
        <v>26</v>
      </c>
      <c r="AV5" s="37" t="s">
        <v>13</v>
      </c>
      <c r="AW5" s="8" t="s">
        <v>57</v>
      </c>
    </row>
    <row r="6" spans="1:49" ht="21" customHeight="1">
      <c r="A6" s="143">
        <v>2</v>
      </c>
      <c r="B6" s="145"/>
      <c r="C6" s="145"/>
      <c r="D6" s="146"/>
      <c r="E6" s="137" t="str">
        <f>IF(D6=""," ",DATEDIF(D6,K6,"Y")&amp;"歳"&amp;DATEDIF(D6,K6,"YM")&amp;"カ月")</f>
        <v xml:space="preserve"> </v>
      </c>
      <c r="F6" s="138"/>
      <c r="G6" s="138"/>
      <c r="H6" s="138"/>
      <c r="I6" s="138"/>
      <c r="J6" s="40" t="s">
        <v>8</v>
      </c>
      <c r="K6" s="139">
        <f>DATE($B1,$D1,1)</f>
        <v>44440</v>
      </c>
      <c r="L6" s="139">
        <f>DATEDIF(D6,K6,"Y")</f>
        <v>121</v>
      </c>
      <c r="M6" s="121" t="str">
        <f t="shared" ref="M6" si="1">IF(L6=0,"○",IF(L6=1,"△",IF(L6=2,"□",IF(L6=3,"◇","×"))))</f>
        <v>×</v>
      </c>
      <c r="N6" s="85"/>
      <c r="O6" s="85"/>
      <c r="P6" s="85"/>
      <c r="Q6" s="85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41">
        <f>SUM(N6:AR6)</f>
        <v>0</v>
      </c>
      <c r="AT6" s="36">
        <f t="shared" ref="AT6" si="2">COUNT(N6:AR6)</f>
        <v>0</v>
      </c>
      <c r="AU6" s="37" t="s">
        <v>27</v>
      </c>
      <c r="AV6" s="37" t="s">
        <v>12</v>
      </c>
      <c r="AW6" s="8" t="s">
        <v>56</v>
      </c>
    </row>
    <row r="7" spans="1:49" ht="21" customHeight="1" thickBot="1">
      <c r="A7" s="144"/>
      <c r="B7" s="114"/>
      <c r="C7" s="114"/>
      <c r="D7" s="116"/>
      <c r="E7" s="137"/>
      <c r="F7" s="118"/>
      <c r="G7" s="118"/>
      <c r="H7" s="118"/>
      <c r="I7" s="118"/>
      <c r="J7" s="38" t="s">
        <v>24</v>
      </c>
      <c r="K7" s="140"/>
      <c r="L7" s="141"/>
      <c r="M7" s="142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39" t="str">
        <f>IF(AT6=AT7,"○","×")</f>
        <v>○</v>
      </c>
      <c r="AT7" s="36">
        <f t="shared" ref="AT7" si="3">COUNTIF(N7:AR7,"ａ")+COUNTIF(N7:AR7,"ｂ")+COUNTIF(N7:AR7,"ｃ")</f>
        <v>0</v>
      </c>
      <c r="AV7" s="37" t="s">
        <v>11</v>
      </c>
    </row>
    <row r="8" spans="1:49" ht="21" customHeight="1">
      <c r="A8" s="143">
        <v>3</v>
      </c>
      <c r="B8" s="145"/>
      <c r="C8" s="145"/>
      <c r="D8" s="146"/>
      <c r="E8" s="137" t="str">
        <f>IF(D8=""," ",DATEDIF(D8,K8,"Y")&amp;"歳"&amp;DATEDIF(D8,K8,"YM")&amp;"カ月")</f>
        <v xml:space="preserve"> </v>
      </c>
      <c r="F8" s="138"/>
      <c r="G8" s="138"/>
      <c r="H8" s="138"/>
      <c r="I8" s="138"/>
      <c r="J8" s="40" t="s">
        <v>8</v>
      </c>
      <c r="K8" s="139">
        <f>DATE($B1,$D1,1)</f>
        <v>44440</v>
      </c>
      <c r="L8" s="139">
        <f>DATEDIF(D8,K8,"Y")</f>
        <v>121</v>
      </c>
      <c r="M8" s="121" t="str">
        <f t="shared" ref="M8" si="4">IF(L8=0,"○",IF(L8=1,"△",IF(L8=2,"□",IF(L8=3,"◇","×"))))</f>
        <v>×</v>
      </c>
      <c r="N8" s="87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86"/>
      <c r="AH8" s="86"/>
      <c r="AI8" s="86"/>
      <c r="AJ8" s="86"/>
      <c r="AK8" s="86"/>
      <c r="AL8" s="86"/>
      <c r="AM8" s="86"/>
      <c r="AN8" s="86"/>
      <c r="AO8" s="86"/>
      <c r="AP8" s="86"/>
      <c r="AQ8" s="86"/>
      <c r="AR8" s="86"/>
      <c r="AS8" s="108">
        <f>SUM(N8:AR8)</f>
        <v>0</v>
      </c>
      <c r="AT8" s="36">
        <f t="shared" ref="AT8" si="5">COUNT(N8:AR8)</f>
        <v>0</v>
      </c>
    </row>
    <row r="9" spans="1:49" ht="21" customHeight="1" thickBot="1">
      <c r="A9" s="144"/>
      <c r="B9" s="114"/>
      <c r="C9" s="114"/>
      <c r="D9" s="116"/>
      <c r="E9" s="137"/>
      <c r="F9" s="118"/>
      <c r="G9" s="118"/>
      <c r="H9" s="118"/>
      <c r="I9" s="118"/>
      <c r="J9" s="38" t="s">
        <v>24</v>
      </c>
      <c r="K9" s="140"/>
      <c r="L9" s="141"/>
      <c r="M9" s="142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39" t="str">
        <f>IF(AT8=AT9,"○","×")</f>
        <v>○</v>
      </c>
      <c r="AT9" s="36">
        <f t="shared" ref="AT9" si="6">COUNTIF(N9:AR9,"ａ")+COUNTIF(N9:AR9,"ｂ")+COUNTIF(N9:AR9,"ｃ")</f>
        <v>0</v>
      </c>
      <c r="AV9" s="8">
        <v>8</v>
      </c>
    </row>
    <row r="10" spans="1:49" ht="21" customHeight="1">
      <c r="A10" s="143">
        <v>4</v>
      </c>
      <c r="B10" s="145"/>
      <c r="C10" s="145"/>
      <c r="D10" s="146"/>
      <c r="E10" s="137" t="str">
        <f>IF(D10=""," ",DATEDIF(D10,K10,"Y")&amp;"歳"&amp;DATEDIF(D10,K10,"YM")&amp;"カ月")</f>
        <v xml:space="preserve"> </v>
      </c>
      <c r="F10" s="138"/>
      <c r="G10" s="138"/>
      <c r="H10" s="138"/>
      <c r="I10" s="138"/>
      <c r="J10" s="40" t="s">
        <v>8</v>
      </c>
      <c r="K10" s="139">
        <f>DATE($B1,$D1,1)</f>
        <v>44440</v>
      </c>
      <c r="L10" s="139">
        <f>DATEDIF(D10,K10,"Y")</f>
        <v>121</v>
      </c>
      <c r="M10" s="121" t="str">
        <f t="shared" ref="M10" si="7">IF(L10=0,"○",IF(L10=1,"△",IF(L10=2,"□",IF(L10=3,"◇","×"))))</f>
        <v>×</v>
      </c>
      <c r="N10" s="85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88"/>
      <c r="AP10" s="86"/>
      <c r="AQ10" s="86"/>
      <c r="AR10" s="86"/>
      <c r="AS10" s="41">
        <f>SUM(N10:AR10)</f>
        <v>0</v>
      </c>
      <c r="AT10" s="36">
        <f t="shared" ref="AT10" si="8">COUNT(N10:AR10)</f>
        <v>0</v>
      </c>
      <c r="AV10" s="8">
        <v>11</v>
      </c>
    </row>
    <row r="11" spans="1:49" ht="21" customHeight="1" thickBot="1">
      <c r="A11" s="144"/>
      <c r="B11" s="114"/>
      <c r="C11" s="114"/>
      <c r="D11" s="116"/>
      <c r="E11" s="137"/>
      <c r="F11" s="118"/>
      <c r="G11" s="118"/>
      <c r="H11" s="118"/>
      <c r="I11" s="118"/>
      <c r="J11" s="38" t="s">
        <v>24</v>
      </c>
      <c r="K11" s="140"/>
      <c r="L11" s="141"/>
      <c r="M11" s="142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9"/>
      <c r="AP11" s="84"/>
      <c r="AQ11" s="84"/>
      <c r="AR11" s="84"/>
      <c r="AS11" s="39" t="str">
        <f>IF(AT10=AT11,"○","×")</f>
        <v>○</v>
      </c>
      <c r="AT11" s="36">
        <f t="shared" ref="AT11" si="9">COUNTIF(N11:AR11,"ａ")+COUNTIF(N11:AR11,"ｂ")+COUNTIF(N11:AR11,"ｃ")</f>
        <v>0</v>
      </c>
    </row>
    <row r="12" spans="1:49" ht="21" customHeight="1">
      <c r="A12" s="143">
        <v>5</v>
      </c>
      <c r="B12" s="145"/>
      <c r="C12" s="145"/>
      <c r="D12" s="146"/>
      <c r="E12" s="137" t="str">
        <f>IF(D12=""," ",DATEDIF(D12,K12,"Y")&amp;"歳"&amp;DATEDIF(D12,K12,"YM")&amp;"カ月")</f>
        <v xml:space="preserve"> </v>
      </c>
      <c r="F12" s="138"/>
      <c r="G12" s="138"/>
      <c r="H12" s="138"/>
      <c r="I12" s="138"/>
      <c r="J12" s="40" t="s">
        <v>8</v>
      </c>
      <c r="K12" s="139">
        <f>DATE($B1,$D1,1)</f>
        <v>44440</v>
      </c>
      <c r="L12" s="139">
        <f>DATEDIF(D12,K12,"Y")</f>
        <v>121</v>
      </c>
      <c r="M12" s="121" t="str">
        <f t="shared" ref="M12" si="10">IF(L12=0,"○",IF(L12=1,"△",IF(L12=2,"□",IF(L12=3,"◇","×"))))</f>
        <v>×</v>
      </c>
      <c r="N12" s="87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  <c r="AH12" s="86"/>
      <c r="AI12" s="86"/>
      <c r="AJ12" s="86"/>
      <c r="AK12" s="86"/>
      <c r="AL12" s="86"/>
      <c r="AM12" s="86"/>
      <c r="AN12" s="86"/>
      <c r="AO12" s="86"/>
      <c r="AP12" s="86"/>
      <c r="AQ12" s="86"/>
      <c r="AR12" s="86"/>
      <c r="AS12" s="108">
        <f>SUM(N12:AR12)</f>
        <v>0</v>
      </c>
      <c r="AT12" s="36">
        <f t="shared" ref="AT12" si="11">COUNT(N12:AR12)</f>
        <v>0</v>
      </c>
    </row>
    <row r="13" spans="1:49" ht="21" customHeight="1" thickBot="1">
      <c r="A13" s="144"/>
      <c r="B13" s="114"/>
      <c r="C13" s="114"/>
      <c r="D13" s="116"/>
      <c r="E13" s="137"/>
      <c r="F13" s="118"/>
      <c r="G13" s="118"/>
      <c r="H13" s="118"/>
      <c r="I13" s="118"/>
      <c r="J13" s="38" t="s">
        <v>24</v>
      </c>
      <c r="K13" s="140"/>
      <c r="L13" s="141"/>
      <c r="M13" s="142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39" t="str">
        <f>IF(AT12=AT13,"○","×")</f>
        <v>○</v>
      </c>
      <c r="AT13" s="36">
        <f t="shared" ref="AT13" si="12">COUNTIF(N13:AR13,"ａ")+COUNTIF(N13:AR13,"ｂ")+COUNTIF(N13:AR13,"ｃ")</f>
        <v>0</v>
      </c>
    </row>
    <row r="14" spans="1:49" ht="21" customHeight="1">
      <c r="A14" s="143">
        <v>6</v>
      </c>
      <c r="B14" s="145"/>
      <c r="C14" s="145"/>
      <c r="D14" s="146"/>
      <c r="E14" s="137" t="str">
        <f>IF(D14=""," ",DATEDIF(D14,K14,"Y")&amp;"歳"&amp;DATEDIF(D14,K14,"YM")&amp;"カ月")</f>
        <v xml:space="preserve"> </v>
      </c>
      <c r="F14" s="138"/>
      <c r="G14" s="138"/>
      <c r="H14" s="138"/>
      <c r="I14" s="138"/>
      <c r="J14" s="40" t="s">
        <v>8</v>
      </c>
      <c r="K14" s="139">
        <f>DATE($B1,$D1,1)</f>
        <v>44440</v>
      </c>
      <c r="L14" s="139">
        <f>DATEDIF(D14,K14,"Y")</f>
        <v>121</v>
      </c>
      <c r="M14" s="121" t="str">
        <f t="shared" ref="M14" si="13">IF(L14=0,"○",IF(L14=1,"△",IF(L14=2,"□",IF(L14=3,"◇","×"))))</f>
        <v>×</v>
      </c>
      <c r="N14" s="85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41">
        <f>SUM(N14:AR14)</f>
        <v>0</v>
      </c>
      <c r="AT14" s="36">
        <f t="shared" ref="AT14" si="14">COUNT(N14:AR14)</f>
        <v>0</v>
      </c>
    </row>
    <row r="15" spans="1:49" ht="21" customHeight="1" thickBot="1">
      <c r="A15" s="144"/>
      <c r="B15" s="114"/>
      <c r="C15" s="114"/>
      <c r="D15" s="116"/>
      <c r="E15" s="137"/>
      <c r="F15" s="118"/>
      <c r="G15" s="118"/>
      <c r="H15" s="118"/>
      <c r="I15" s="118"/>
      <c r="J15" s="38" t="s">
        <v>24</v>
      </c>
      <c r="K15" s="140"/>
      <c r="L15" s="141"/>
      <c r="M15" s="142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39" t="str">
        <f>IF(AT14=AT15,"○","×")</f>
        <v>○</v>
      </c>
      <c r="AT15" s="36">
        <f t="shared" ref="AT15" si="15">COUNTIF(N15:AR15,"ａ")+COUNTIF(N15:AR15,"ｂ")+COUNTIF(N15:AR15,"ｃ")</f>
        <v>0</v>
      </c>
    </row>
    <row r="16" spans="1:49" ht="21" customHeight="1">
      <c r="A16" s="143">
        <v>7</v>
      </c>
      <c r="B16" s="145"/>
      <c r="C16" s="145"/>
      <c r="D16" s="146"/>
      <c r="E16" s="137" t="str">
        <f>IF(D16=""," ",DATEDIF(D16,K16,"Y")&amp;"歳"&amp;DATEDIF(D16,K16,"YM")&amp;"カ月")</f>
        <v xml:space="preserve"> </v>
      </c>
      <c r="F16" s="138"/>
      <c r="G16" s="138"/>
      <c r="H16" s="138"/>
      <c r="I16" s="138"/>
      <c r="J16" s="40" t="s">
        <v>8</v>
      </c>
      <c r="K16" s="139">
        <f>DATE($B1,$D1,1)</f>
        <v>44440</v>
      </c>
      <c r="L16" s="139">
        <f>DATEDIF(D16,K16,"Y")</f>
        <v>121</v>
      </c>
      <c r="M16" s="121" t="str">
        <f t="shared" ref="M16" si="16">IF(L16=0,"○",IF(L16=1,"△",IF(L16=2,"□",IF(L16=3,"◇","×"))))</f>
        <v>×</v>
      </c>
      <c r="N16" s="87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108">
        <f>SUM(N16:AR16)</f>
        <v>0</v>
      </c>
      <c r="AT16" s="36">
        <f t="shared" ref="AT16" si="17">COUNT(N16:AR16)</f>
        <v>0</v>
      </c>
    </row>
    <row r="17" spans="1:46" ht="21" customHeight="1" thickBot="1">
      <c r="A17" s="144"/>
      <c r="B17" s="114"/>
      <c r="C17" s="114"/>
      <c r="D17" s="116"/>
      <c r="E17" s="137"/>
      <c r="F17" s="118"/>
      <c r="G17" s="118"/>
      <c r="H17" s="118"/>
      <c r="I17" s="118"/>
      <c r="J17" s="38" t="s">
        <v>24</v>
      </c>
      <c r="K17" s="140"/>
      <c r="L17" s="141"/>
      <c r="M17" s="142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39" t="str">
        <f>IF(AT16=AT17,"○","×")</f>
        <v>○</v>
      </c>
      <c r="AT17" s="36">
        <f t="shared" ref="AT17" si="18">COUNTIF(N17:AR17,"ａ")+COUNTIF(N17:AR17,"ｂ")+COUNTIF(N17:AR17,"ｃ")</f>
        <v>0</v>
      </c>
    </row>
    <row r="18" spans="1:46" ht="21" customHeight="1">
      <c r="A18" s="143">
        <v>8</v>
      </c>
      <c r="B18" s="145"/>
      <c r="C18" s="145"/>
      <c r="D18" s="146"/>
      <c r="E18" s="137" t="str">
        <f>IF(D18=""," ",DATEDIF(D18,K18,"Y")&amp;"歳"&amp;DATEDIF(D18,K18,"YM")&amp;"カ月")</f>
        <v xml:space="preserve"> </v>
      </c>
      <c r="F18" s="138"/>
      <c r="G18" s="138"/>
      <c r="H18" s="138"/>
      <c r="I18" s="138"/>
      <c r="J18" s="40" t="s">
        <v>8</v>
      </c>
      <c r="K18" s="139">
        <f>DATE($B1,$D1,1)</f>
        <v>44440</v>
      </c>
      <c r="L18" s="139">
        <f>DATEDIF(D18,K18,"Y")</f>
        <v>121</v>
      </c>
      <c r="M18" s="121" t="str">
        <f t="shared" ref="M18" si="19">IF(L18=0,"○",IF(L18=1,"△",IF(L18=2,"□",IF(L18=3,"◇","×"))))</f>
        <v>×</v>
      </c>
      <c r="N18" s="85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  <c r="AH18" s="86"/>
      <c r="AI18" s="86"/>
      <c r="AJ18" s="86"/>
      <c r="AK18" s="86"/>
      <c r="AL18" s="86"/>
      <c r="AM18" s="86"/>
      <c r="AN18" s="86"/>
      <c r="AO18" s="88"/>
      <c r="AP18" s="86"/>
      <c r="AQ18" s="86"/>
      <c r="AR18" s="86"/>
      <c r="AS18" s="41">
        <f>SUM(N18:AR18)</f>
        <v>0</v>
      </c>
      <c r="AT18" s="36">
        <f t="shared" ref="AT18" si="20">COUNT(N18:AR18)</f>
        <v>0</v>
      </c>
    </row>
    <row r="19" spans="1:46" ht="21" customHeight="1" thickBot="1">
      <c r="A19" s="144"/>
      <c r="B19" s="114"/>
      <c r="C19" s="114"/>
      <c r="D19" s="116"/>
      <c r="E19" s="137"/>
      <c r="F19" s="118"/>
      <c r="G19" s="118"/>
      <c r="H19" s="118"/>
      <c r="I19" s="118"/>
      <c r="J19" s="38" t="s">
        <v>24</v>
      </c>
      <c r="K19" s="140"/>
      <c r="L19" s="141"/>
      <c r="M19" s="142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9"/>
      <c r="AP19" s="84"/>
      <c r="AQ19" s="84"/>
      <c r="AR19" s="84"/>
      <c r="AS19" s="39" t="str">
        <f>IF(AT18=AT19,"○","×")</f>
        <v>○</v>
      </c>
      <c r="AT19" s="36">
        <f t="shared" ref="AT19" si="21">COUNTIF(N19:AR19,"ａ")+COUNTIF(N19:AR19,"ｂ")+COUNTIF(N19:AR19,"ｃ")</f>
        <v>0</v>
      </c>
    </row>
    <row r="20" spans="1:46" ht="21" customHeight="1">
      <c r="A20" s="143">
        <v>9</v>
      </c>
      <c r="B20" s="145"/>
      <c r="C20" s="145"/>
      <c r="D20" s="146"/>
      <c r="E20" s="137" t="str">
        <f>IF(D20=""," ",DATEDIF(D20,K20,"Y")&amp;"歳"&amp;DATEDIF(D20,K20,"YM")&amp;"カ月")</f>
        <v xml:space="preserve"> </v>
      </c>
      <c r="F20" s="138"/>
      <c r="G20" s="138"/>
      <c r="H20" s="138"/>
      <c r="I20" s="138"/>
      <c r="J20" s="40" t="s">
        <v>8</v>
      </c>
      <c r="K20" s="139">
        <f>DATE($B1,$D1,1)</f>
        <v>44440</v>
      </c>
      <c r="L20" s="139">
        <f>DATEDIF(D20,K20,"Y")</f>
        <v>121</v>
      </c>
      <c r="M20" s="121" t="str">
        <f t="shared" ref="M20" si="22">IF(L20=0,"○",IF(L20=1,"△",IF(L20=2,"□",IF(L20=3,"◇","×"))))</f>
        <v>×</v>
      </c>
      <c r="N20" s="87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108">
        <f>SUM(N20:AR20)</f>
        <v>0</v>
      </c>
      <c r="AT20" s="36">
        <f t="shared" ref="AT20" si="23">COUNT(N20:AR20)</f>
        <v>0</v>
      </c>
    </row>
    <row r="21" spans="1:46" ht="21" customHeight="1" thickBot="1">
      <c r="A21" s="144"/>
      <c r="B21" s="114"/>
      <c r="C21" s="114"/>
      <c r="D21" s="116"/>
      <c r="E21" s="137"/>
      <c r="F21" s="118"/>
      <c r="G21" s="118"/>
      <c r="H21" s="118"/>
      <c r="I21" s="118"/>
      <c r="J21" s="38" t="s">
        <v>24</v>
      </c>
      <c r="K21" s="140"/>
      <c r="L21" s="141"/>
      <c r="M21" s="142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39" t="str">
        <f>IF(AT20=AT21,"○","×")</f>
        <v>○</v>
      </c>
      <c r="AT21" s="36">
        <f t="shared" ref="AT21" si="24">COUNTIF(N21:AR21,"ａ")+COUNTIF(N21:AR21,"ｂ")+COUNTIF(N21:AR21,"ｃ")</f>
        <v>0</v>
      </c>
    </row>
    <row r="22" spans="1:46" ht="21" customHeight="1">
      <c r="A22" s="143">
        <v>10</v>
      </c>
      <c r="B22" s="145"/>
      <c r="C22" s="145"/>
      <c r="D22" s="146"/>
      <c r="E22" s="137" t="str">
        <f>IF(D22=""," ",DATEDIF(D22,K22,"Y")&amp;"歳"&amp;DATEDIF(D22,K22,"YM")&amp;"カ月")</f>
        <v xml:space="preserve"> </v>
      </c>
      <c r="F22" s="138"/>
      <c r="G22" s="138"/>
      <c r="H22" s="138"/>
      <c r="I22" s="138"/>
      <c r="J22" s="40" t="s">
        <v>8</v>
      </c>
      <c r="K22" s="139">
        <f>DATE($B1,$D1,1)</f>
        <v>44440</v>
      </c>
      <c r="L22" s="139">
        <f>DATEDIF(D22,K22,"Y")</f>
        <v>121</v>
      </c>
      <c r="M22" s="121" t="str">
        <f t="shared" ref="M22" si="25">IF(L22=0,"○",IF(L22=1,"△",IF(L22=2,"□",IF(L22=3,"◇","×"))))</f>
        <v>×</v>
      </c>
      <c r="N22" s="85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41">
        <f>SUM(N22:AR22)</f>
        <v>0</v>
      </c>
      <c r="AT22" s="36">
        <f t="shared" ref="AT22" si="26">COUNT(N22:AR22)</f>
        <v>0</v>
      </c>
    </row>
    <row r="23" spans="1:46" ht="21" customHeight="1" thickBot="1">
      <c r="A23" s="144"/>
      <c r="B23" s="114"/>
      <c r="C23" s="114"/>
      <c r="D23" s="116"/>
      <c r="E23" s="137"/>
      <c r="F23" s="118"/>
      <c r="G23" s="118"/>
      <c r="H23" s="118"/>
      <c r="I23" s="118"/>
      <c r="J23" s="38" t="s">
        <v>24</v>
      </c>
      <c r="K23" s="140"/>
      <c r="L23" s="141"/>
      <c r="M23" s="142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39" t="str">
        <f>IF(AT22=AT23,"○","×")</f>
        <v>○</v>
      </c>
      <c r="AT23" s="36">
        <f t="shared" ref="AT23" si="27">COUNTIF(N23:AR23,"ａ")+COUNTIF(N23:AR23,"ｂ")+COUNTIF(N23:AR23,"ｃ")</f>
        <v>0</v>
      </c>
    </row>
    <row r="24" spans="1:46" ht="21" customHeight="1">
      <c r="A24" s="143">
        <v>11</v>
      </c>
      <c r="B24" s="145"/>
      <c r="C24" s="145"/>
      <c r="D24" s="146"/>
      <c r="E24" s="137" t="str">
        <f>IF(D24=""," ",DATEDIF(D24,K24,"Y")&amp;"歳"&amp;DATEDIF(D24,K24,"YM")&amp;"カ月")</f>
        <v xml:space="preserve"> </v>
      </c>
      <c r="F24" s="138"/>
      <c r="G24" s="138"/>
      <c r="H24" s="138"/>
      <c r="I24" s="138"/>
      <c r="J24" s="40" t="s">
        <v>8</v>
      </c>
      <c r="K24" s="139">
        <f>DATE($B1,$D1,1)</f>
        <v>44440</v>
      </c>
      <c r="L24" s="139">
        <f>DATEDIF(D24,K24,"Y")</f>
        <v>121</v>
      </c>
      <c r="M24" s="121" t="str">
        <f t="shared" ref="M24" si="28">IF(L24=0,"○",IF(L24=1,"△",IF(L24=2,"□",IF(L24=3,"◇","×"))))</f>
        <v>×</v>
      </c>
      <c r="N24" s="87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  <c r="AH24" s="86"/>
      <c r="AI24" s="86"/>
      <c r="AJ24" s="86"/>
      <c r="AK24" s="86"/>
      <c r="AL24" s="86"/>
      <c r="AM24" s="86"/>
      <c r="AN24" s="86"/>
      <c r="AO24" s="86"/>
      <c r="AP24" s="86"/>
      <c r="AQ24" s="86"/>
      <c r="AR24" s="86"/>
      <c r="AS24" s="108">
        <f>SUM(N24:AR24)</f>
        <v>0</v>
      </c>
      <c r="AT24" s="36">
        <f t="shared" ref="AT24" si="29">COUNT(N24:AR24)</f>
        <v>0</v>
      </c>
    </row>
    <row r="25" spans="1:46" ht="21" customHeight="1" thickBot="1">
      <c r="A25" s="144"/>
      <c r="B25" s="114"/>
      <c r="C25" s="114"/>
      <c r="D25" s="116"/>
      <c r="E25" s="137"/>
      <c r="F25" s="118"/>
      <c r="G25" s="118"/>
      <c r="H25" s="118"/>
      <c r="I25" s="118"/>
      <c r="J25" s="38" t="s">
        <v>24</v>
      </c>
      <c r="K25" s="140"/>
      <c r="L25" s="141"/>
      <c r="M25" s="142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39" t="str">
        <f>IF(AT24=AT25,"○","×")</f>
        <v>○</v>
      </c>
      <c r="AT25" s="36">
        <f t="shared" ref="AT25" si="30">COUNTIF(N25:AR25,"ａ")+COUNTIF(N25:AR25,"ｂ")+COUNTIF(N25:AR25,"ｃ")</f>
        <v>0</v>
      </c>
    </row>
    <row r="26" spans="1:46" ht="21" customHeight="1">
      <c r="A26" s="143">
        <v>12</v>
      </c>
      <c r="B26" s="145"/>
      <c r="C26" s="145"/>
      <c r="D26" s="146"/>
      <c r="E26" s="137" t="str">
        <f>IF(D26=""," ",DATEDIF(D26,K26,"Y")&amp;"歳"&amp;DATEDIF(D26,K26,"YM")&amp;"カ月")</f>
        <v xml:space="preserve"> </v>
      </c>
      <c r="F26" s="138"/>
      <c r="G26" s="138"/>
      <c r="H26" s="138"/>
      <c r="I26" s="138"/>
      <c r="J26" s="40" t="s">
        <v>8</v>
      </c>
      <c r="K26" s="139">
        <f>DATE($B1,$D1,1)</f>
        <v>44440</v>
      </c>
      <c r="L26" s="139">
        <f>DATEDIF(D26,K26,"Y")</f>
        <v>121</v>
      </c>
      <c r="M26" s="121" t="str">
        <f t="shared" ref="M26" si="31">IF(L26=0,"○",IF(L26=1,"△",IF(L26=2,"□",IF(L26=3,"◇","×"))))</f>
        <v>×</v>
      </c>
      <c r="N26" s="85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  <c r="AH26" s="86"/>
      <c r="AI26" s="86"/>
      <c r="AJ26" s="86"/>
      <c r="AK26" s="86"/>
      <c r="AL26" s="86"/>
      <c r="AM26" s="86"/>
      <c r="AN26" s="86"/>
      <c r="AO26" s="86"/>
      <c r="AP26" s="86"/>
      <c r="AQ26" s="86"/>
      <c r="AR26" s="86"/>
      <c r="AS26" s="41">
        <f>SUM(N26:AR26)</f>
        <v>0</v>
      </c>
      <c r="AT26" s="36">
        <f t="shared" ref="AT26" si="32">COUNT(N26:AR26)</f>
        <v>0</v>
      </c>
    </row>
    <row r="27" spans="1:46" ht="21" customHeight="1" thickBot="1">
      <c r="A27" s="144"/>
      <c r="B27" s="114"/>
      <c r="C27" s="114"/>
      <c r="D27" s="116"/>
      <c r="E27" s="137"/>
      <c r="F27" s="118"/>
      <c r="G27" s="118"/>
      <c r="H27" s="118"/>
      <c r="I27" s="118"/>
      <c r="J27" s="38" t="s">
        <v>24</v>
      </c>
      <c r="K27" s="140"/>
      <c r="L27" s="141"/>
      <c r="M27" s="142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39" t="str">
        <f>IF(AT26=AT27,"○","×")</f>
        <v>○</v>
      </c>
      <c r="AT27" s="36">
        <f t="shared" ref="AT27" si="33">COUNTIF(N27:AR27,"ａ")+COUNTIF(N27:AR27,"ｂ")+COUNTIF(N27:AR27,"ｃ")</f>
        <v>0</v>
      </c>
    </row>
    <row r="28" spans="1:46" ht="21" customHeight="1">
      <c r="A28" s="143">
        <v>13</v>
      </c>
      <c r="B28" s="145"/>
      <c r="C28" s="145"/>
      <c r="D28" s="146"/>
      <c r="E28" s="137" t="str">
        <f>IF(D28=""," ",DATEDIF(D28,K28,"Y")&amp;"歳"&amp;DATEDIF(D28,K28,"YM")&amp;"カ月")</f>
        <v xml:space="preserve"> </v>
      </c>
      <c r="F28" s="138"/>
      <c r="G28" s="138"/>
      <c r="H28" s="138"/>
      <c r="I28" s="138"/>
      <c r="J28" s="40" t="s">
        <v>8</v>
      </c>
      <c r="K28" s="139">
        <f>DATE($B1,$D1,1)</f>
        <v>44440</v>
      </c>
      <c r="L28" s="139">
        <f>DATEDIF(D28,K28,"Y")</f>
        <v>121</v>
      </c>
      <c r="M28" s="121" t="str">
        <f t="shared" ref="M28" si="34">IF(L28=0,"○",IF(L28=1,"△",IF(L28=2,"□",IF(L28=3,"◇","×"))))</f>
        <v>×</v>
      </c>
      <c r="N28" s="87"/>
      <c r="O28" s="86"/>
      <c r="P28" s="86"/>
      <c r="Q28" s="86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  <c r="AH28" s="86"/>
      <c r="AI28" s="86"/>
      <c r="AJ28" s="86"/>
      <c r="AK28" s="86"/>
      <c r="AL28" s="86"/>
      <c r="AM28" s="86"/>
      <c r="AN28" s="86"/>
      <c r="AO28" s="86"/>
      <c r="AP28" s="86"/>
      <c r="AQ28" s="86"/>
      <c r="AR28" s="86"/>
      <c r="AS28" s="108">
        <f>SUM(N28:AR28)</f>
        <v>0</v>
      </c>
      <c r="AT28" s="36">
        <f t="shared" ref="AT28" si="35">COUNT(N28:AR28)</f>
        <v>0</v>
      </c>
    </row>
    <row r="29" spans="1:46" ht="21" customHeight="1" thickBot="1">
      <c r="A29" s="144"/>
      <c r="B29" s="114"/>
      <c r="C29" s="114"/>
      <c r="D29" s="116"/>
      <c r="E29" s="137"/>
      <c r="F29" s="118"/>
      <c r="G29" s="118"/>
      <c r="H29" s="118"/>
      <c r="I29" s="118"/>
      <c r="J29" s="38" t="s">
        <v>24</v>
      </c>
      <c r="K29" s="140"/>
      <c r="L29" s="141"/>
      <c r="M29" s="142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39" t="str">
        <f>IF(AT28=AT29,"○","×")</f>
        <v>○</v>
      </c>
      <c r="AT29" s="36">
        <f t="shared" ref="AT29" si="36">COUNTIF(N29:AR29,"ａ")+COUNTIF(N29:AR29,"ｂ")+COUNTIF(N29:AR29,"ｃ")</f>
        <v>0</v>
      </c>
    </row>
    <row r="30" spans="1:46" ht="21" customHeight="1">
      <c r="A30" s="143">
        <v>14</v>
      </c>
      <c r="B30" s="145"/>
      <c r="C30" s="145"/>
      <c r="D30" s="146"/>
      <c r="E30" s="137" t="str">
        <f>IF(D30=""," ",DATEDIF(D30,K30,"Y")&amp;"歳"&amp;DATEDIF(D30,K30,"YM")&amp;"カ月")</f>
        <v xml:space="preserve"> </v>
      </c>
      <c r="F30" s="138"/>
      <c r="G30" s="138"/>
      <c r="H30" s="138"/>
      <c r="I30" s="138"/>
      <c r="J30" s="40" t="s">
        <v>8</v>
      </c>
      <c r="K30" s="139">
        <f>DATE($B1,$D1,1)</f>
        <v>44440</v>
      </c>
      <c r="L30" s="139">
        <f>DATEDIF(D30,K30,"Y")</f>
        <v>121</v>
      </c>
      <c r="M30" s="121" t="str">
        <f t="shared" ref="M30" si="37">IF(L30=0,"○",IF(L30=1,"△",IF(L30=2,"□",IF(L30=3,"◇","×"))))</f>
        <v>×</v>
      </c>
      <c r="N30" s="85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8"/>
      <c r="AP30" s="86"/>
      <c r="AQ30" s="86"/>
      <c r="AR30" s="86"/>
      <c r="AS30" s="41">
        <f>SUM(N30:AR30)</f>
        <v>0</v>
      </c>
      <c r="AT30" s="36">
        <f t="shared" ref="AT30" si="38">COUNT(N30:AR30)</f>
        <v>0</v>
      </c>
    </row>
    <row r="31" spans="1:46" ht="21" customHeight="1" thickBot="1">
      <c r="A31" s="144"/>
      <c r="B31" s="114"/>
      <c r="C31" s="114"/>
      <c r="D31" s="116"/>
      <c r="E31" s="137"/>
      <c r="F31" s="118"/>
      <c r="G31" s="118"/>
      <c r="H31" s="118"/>
      <c r="I31" s="118"/>
      <c r="J31" s="38" t="s">
        <v>24</v>
      </c>
      <c r="K31" s="140"/>
      <c r="L31" s="141"/>
      <c r="M31" s="142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9"/>
      <c r="AP31" s="84"/>
      <c r="AQ31" s="84"/>
      <c r="AR31" s="84"/>
      <c r="AS31" s="39" t="str">
        <f>IF(AT30=AT31,"○","×")</f>
        <v>○</v>
      </c>
      <c r="AT31" s="36">
        <f t="shared" ref="AT31" si="39">COUNTIF(N31:AR31,"ａ")+COUNTIF(N31:AR31,"ｂ")+COUNTIF(N31:AR31,"ｃ")</f>
        <v>0</v>
      </c>
    </row>
    <row r="32" spans="1:46" ht="21" customHeight="1">
      <c r="A32" s="143">
        <v>15</v>
      </c>
      <c r="B32" s="145"/>
      <c r="C32" s="145"/>
      <c r="D32" s="146"/>
      <c r="E32" s="137" t="str">
        <f>IF(D32=""," ",DATEDIF(D32,K32,"Y")&amp;"歳"&amp;DATEDIF(D32,K32,"YM")&amp;"カ月")</f>
        <v xml:space="preserve"> </v>
      </c>
      <c r="F32" s="138"/>
      <c r="G32" s="138"/>
      <c r="H32" s="138"/>
      <c r="I32" s="138"/>
      <c r="J32" s="40" t="s">
        <v>8</v>
      </c>
      <c r="K32" s="139">
        <f>DATE($B1,$D1,1)</f>
        <v>44440</v>
      </c>
      <c r="L32" s="139">
        <f>DATEDIF(D32,K32,"Y")</f>
        <v>121</v>
      </c>
      <c r="M32" s="121" t="str">
        <f t="shared" ref="M32" si="40">IF(L32=0,"○",IF(L32=1,"△",IF(L32=2,"□",IF(L32=3,"◇","×"))))</f>
        <v>×</v>
      </c>
      <c r="N32" s="87"/>
      <c r="O32" s="86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  <c r="AH32" s="86"/>
      <c r="AI32" s="86"/>
      <c r="AJ32" s="86"/>
      <c r="AK32" s="86"/>
      <c r="AL32" s="86"/>
      <c r="AM32" s="86"/>
      <c r="AN32" s="86"/>
      <c r="AO32" s="86"/>
      <c r="AP32" s="86"/>
      <c r="AQ32" s="86"/>
      <c r="AR32" s="86"/>
      <c r="AS32" s="108">
        <f>SUM(N32:AR32)</f>
        <v>0</v>
      </c>
      <c r="AT32" s="36">
        <f t="shared" ref="AT32" si="41">COUNT(N32:AR32)</f>
        <v>0</v>
      </c>
    </row>
    <row r="33" spans="1:46" ht="21" customHeight="1" thickBot="1">
      <c r="A33" s="144"/>
      <c r="B33" s="114"/>
      <c r="C33" s="114"/>
      <c r="D33" s="116"/>
      <c r="E33" s="137"/>
      <c r="F33" s="118"/>
      <c r="G33" s="118"/>
      <c r="H33" s="118"/>
      <c r="I33" s="118"/>
      <c r="J33" s="38" t="s">
        <v>24</v>
      </c>
      <c r="K33" s="140"/>
      <c r="L33" s="141"/>
      <c r="M33" s="142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39" t="str">
        <f>IF(AT32=AT33,"○","×")</f>
        <v>○</v>
      </c>
      <c r="AT33" s="36">
        <f t="shared" ref="AT33" si="42">COUNTIF(N33:AR33,"ａ")+COUNTIF(N33:AR33,"ｂ")+COUNTIF(N33:AR33,"ｃ")</f>
        <v>0</v>
      </c>
    </row>
    <row r="34" spans="1:46" ht="21" customHeight="1">
      <c r="A34" s="143">
        <v>16</v>
      </c>
      <c r="B34" s="145"/>
      <c r="C34" s="145"/>
      <c r="D34" s="146"/>
      <c r="E34" s="137" t="str">
        <f>IF(D34=""," ",DATEDIF(D34,K34,"Y")&amp;"歳"&amp;DATEDIF(D34,K34,"YM")&amp;"カ月")</f>
        <v xml:space="preserve"> </v>
      </c>
      <c r="F34" s="138"/>
      <c r="G34" s="138"/>
      <c r="H34" s="138"/>
      <c r="I34" s="138"/>
      <c r="J34" s="40" t="s">
        <v>8</v>
      </c>
      <c r="K34" s="139">
        <f>DATE($B1,$D1,1)</f>
        <v>44440</v>
      </c>
      <c r="L34" s="139">
        <f>DATEDIF(D34,K34,"Y")</f>
        <v>121</v>
      </c>
      <c r="M34" s="121" t="str">
        <f t="shared" ref="M34" si="43">IF(L34=0,"○",IF(L34=1,"△",IF(L34=2,"□",IF(L34=3,"◇","×"))))</f>
        <v>×</v>
      </c>
      <c r="N34" s="85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H34" s="86"/>
      <c r="AI34" s="86"/>
      <c r="AJ34" s="86"/>
      <c r="AK34" s="86"/>
      <c r="AL34" s="86"/>
      <c r="AM34" s="86"/>
      <c r="AN34" s="86"/>
      <c r="AO34" s="88"/>
      <c r="AP34" s="86"/>
      <c r="AQ34" s="86"/>
      <c r="AR34" s="86"/>
      <c r="AS34" s="41">
        <f>SUM(N34:AR34)</f>
        <v>0</v>
      </c>
      <c r="AT34" s="36">
        <f t="shared" ref="AT34" si="44">COUNT(N34:AR34)</f>
        <v>0</v>
      </c>
    </row>
    <row r="35" spans="1:46" ht="21" customHeight="1" thickBot="1">
      <c r="A35" s="144"/>
      <c r="B35" s="114"/>
      <c r="C35" s="114"/>
      <c r="D35" s="116"/>
      <c r="E35" s="137"/>
      <c r="F35" s="118"/>
      <c r="G35" s="118"/>
      <c r="H35" s="118"/>
      <c r="I35" s="118"/>
      <c r="J35" s="38" t="s">
        <v>24</v>
      </c>
      <c r="K35" s="140"/>
      <c r="L35" s="141"/>
      <c r="M35" s="142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9"/>
      <c r="AP35" s="84"/>
      <c r="AQ35" s="84"/>
      <c r="AR35" s="84"/>
      <c r="AS35" s="39" t="str">
        <f>IF(AT34=AT35,"○","×")</f>
        <v>○</v>
      </c>
      <c r="AT35" s="36">
        <f t="shared" ref="AT35" si="45">COUNTIF(N35:AR35,"ａ")+COUNTIF(N35:AR35,"ｂ")+COUNTIF(N35:AR35,"ｃ")</f>
        <v>0</v>
      </c>
    </row>
    <row r="36" spans="1:46" ht="21" customHeight="1">
      <c r="A36" s="143">
        <v>17</v>
      </c>
      <c r="B36" s="145"/>
      <c r="C36" s="145"/>
      <c r="D36" s="146"/>
      <c r="E36" s="137" t="str">
        <f>IF(D36=""," ",DATEDIF(D36,K36,"Y")&amp;"歳"&amp;DATEDIF(D36,K36,"YM")&amp;"カ月")</f>
        <v xml:space="preserve"> </v>
      </c>
      <c r="F36" s="138"/>
      <c r="G36" s="138"/>
      <c r="H36" s="138"/>
      <c r="I36" s="138"/>
      <c r="J36" s="40" t="s">
        <v>8</v>
      </c>
      <c r="K36" s="139">
        <f>DATE($B1,$D1,1)</f>
        <v>44440</v>
      </c>
      <c r="L36" s="139">
        <f>DATEDIF(D36,K36,"Y")</f>
        <v>121</v>
      </c>
      <c r="M36" s="121" t="str">
        <f t="shared" ref="M36" si="46">IF(L36=0,"○",IF(L36=1,"△",IF(L36=2,"□",IF(L36=3,"◇","×"))))</f>
        <v>×</v>
      </c>
      <c r="N36" s="87"/>
      <c r="O36" s="86"/>
      <c r="P36" s="86"/>
      <c r="Q36" s="86"/>
      <c r="R36" s="86"/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86"/>
      <c r="AE36" s="86"/>
      <c r="AF36" s="86"/>
      <c r="AG36" s="86"/>
      <c r="AH36" s="86"/>
      <c r="AI36" s="86"/>
      <c r="AJ36" s="86"/>
      <c r="AK36" s="86"/>
      <c r="AL36" s="86"/>
      <c r="AM36" s="86"/>
      <c r="AN36" s="86"/>
      <c r="AO36" s="86"/>
      <c r="AP36" s="86"/>
      <c r="AQ36" s="86"/>
      <c r="AR36" s="86"/>
      <c r="AS36" s="108">
        <f>SUM(N36:AR36)</f>
        <v>0</v>
      </c>
      <c r="AT36" s="36">
        <f t="shared" ref="AT36" si="47">COUNT(N36:AR36)</f>
        <v>0</v>
      </c>
    </row>
    <row r="37" spans="1:46" ht="21" customHeight="1" thickBot="1">
      <c r="A37" s="144"/>
      <c r="B37" s="114"/>
      <c r="C37" s="114"/>
      <c r="D37" s="116"/>
      <c r="E37" s="137"/>
      <c r="F37" s="118"/>
      <c r="G37" s="118"/>
      <c r="H37" s="118"/>
      <c r="I37" s="118"/>
      <c r="J37" s="38" t="s">
        <v>24</v>
      </c>
      <c r="K37" s="140"/>
      <c r="L37" s="141"/>
      <c r="M37" s="142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39" t="str">
        <f>IF(AT36=AT37,"○","×")</f>
        <v>○</v>
      </c>
      <c r="AT37" s="36">
        <f t="shared" ref="AT37" si="48">COUNTIF(N37:AR37,"ａ")+COUNTIF(N37:AR37,"ｂ")+COUNTIF(N37:AR37,"ｃ")</f>
        <v>0</v>
      </c>
    </row>
    <row r="38" spans="1:46" ht="21" customHeight="1">
      <c r="A38" s="143">
        <v>18</v>
      </c>
      <c r="B38" s="145"/>
      <c r="C38" s="145"/>
      <c r="D38" s="146"/>
      <c r="E38" s="137" t="str">
        <f>IF(D38=""," ",DATEDIF(D38,K38,"Y")&amp;"歳"&amp;DATEDIF(D38,K38,"YM")&amp;"カ月")</f>
        <v xml:space="preserve"> </v>
      </c>
      <c r="F38" s="138"/>
      <c r="G38" s="138"/>
      <c r="H38" s="138"/>
      <c r="I38" s="138"/>
      <c r="J38" s="40" t="s">
        <v>8</v>
      </c>
      <c r="K38" s="139">
        <f>DATE($B1,$D1,1)</f>
        <v>44440</v>
      </c>
      <c r="L38" s="139">
        <f>DATEDIF(D38,K38,"Y")</f>
        <v>121</v>
      </c>
      <c r="M38" s="121" t="str">
        <f t="shared" ref="M38" si="49">IF(L38=0,"○",IF(L38=1,"△",IF(L38=2,"□",IF(L38=3,"◇","×"))))</f>
        <v>×</v>
      </c>
      <c r="N38" s="85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6"/>
      <c r="AA38" s="86"/>
      <c r="AB38" s="86"/>
      <c r="AC38" s="86"/>
      <c r="AD38" s="86"/>
      <c r="AE38" s="86"/>
      <c r="AF38" s="86"/>
      <c r="AG38" s="86"/>
      <c r="AH38" s="86"/>
      <c r="AI38" s="86"/>
      <c r="AJ38" s="86"/>
      <c r="AK38" s="86"/>
      <c r="AL38" s="86"/>
      <c r="AM38" s="86"/>
      <c r="AN38" s="86"/>
      <c r="AO38" s="86"/>
      <c r="AP38" s="86"/>
      <c r="AQ38" s="86"/>
      <c r="AR38" s="86"/>
      <c r="AS38" s="41">
        <f>SUM(N38:AR38)</f>
        <v>0</v>
      </c>
      <c r="AT38" s="36">
        <f t="shared" ref="AT38" si="50">COUNT(N38:AR38)</f>
        <v>0</v>
      </c>
    </row>
    <row r="39" spans="1:46" ht="21" customHeight="1" thickBot="1">
      <c r="A39" s="144"/>
      <c r="B39" s="114"/>
      <c r="C39" s="114"/>
      <c r="D39" s="116"/>
      <c r="E39" s="137"/>
      <c r="F39" s="118"/>
      <c r="G39" s="118"/>
      <c r="H39" s="118"/>
      <c r="I39" s="118"/>
      <c r="J39" s="38" t="s">
        <v>24</v>
      </c>
      <c r="K39" s="140"/>
      <c r="L39" s="141"/>
      <c r="M39" s="142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39" t="str">
        <f>IF(AT38=AT39,"○","×")</f>
        <v>○</v>
      </c>
      <c r="AT39" s="36">
        <f t="shared" ref="AT39" si="51">COUNTIF(N39:AR39,"ａ")+COUNTIF(N39:AR39,"ｂ")+COUNTIF(N39:AR39,"ｃ")</f>
        <v>0</v>
      </c>
    </row>
    <row r="40" spans="1:46" ht="21" customHeight="1">
      <c r="A40" s="143">
        <v>19</v>
      </c>
      <c r="B40" s="145"/>
      <c r="C40" s="145"/>
      <c r="D40" s="146"/>
      <c r="E40" s="137" t="str">
        <f>IF(D40=""," ",DATEDIF(D40,K40,"Y")&amp;"歳"&amp;DATEDIF(D40,K40,"YM")&amp;"カ月")</f>
        <v xml:space="preserve"> </v>
      </c>
      <c r="F40" s="138"/>
      <c r="G40" s="138"/>
      <c r="H40" s="138"/>
      <c r="I40" s="138"/>
      <c r="J40" s="40" t="s">
        <v>8</v>
      </c>
      <c r="K40" s="139">
        <f>DATE($B1,$D1,1)</f>
        <v>44440</v>
      </c>
      <c r="L40" s="139">
        <f>DATEDIF(D40,K40,"Y")</f>
        <v>121</v>
      </c>
      <c r="M40" s="121" t="str">
        <f t="shared" ref="M40" si="52">IF(L40=0,"○",IF(L40=1,"△",IF(L40=2,"□",IF(L40=3,"◇","×"))))</f>
        <v>×</v>
      </c>
      <c r="N40" s="87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  <c r="AG40" s="86"/>
      <c r="AH40" s="86"/>
      <c r="AI40" s="86"/>
      <c r="AJ40" s="86"/>
      <c r="AK40" s="86"/>
      <c r="AL40" s="86"/>
      <c r="AM40" s="86"/>
      <c r="AN40" s="86"/>
      <c r="AO40" s="86"/>
      <c r="AP40" s="86"/>
      <c r="AQ40" s="86"/>
      <c r="AR40" s="86"/>
      <c r="AS40" s="108">
        <f>SUM(N40:AR40)</f>
        <v>0</v>
      </c>
      <c r="AT40" s="36">
        <f t="shared" ref="AT40" si="53">COUNT(N40:AR40)</f>
        <v>0</v>
      </c>
    </row>
    <row r="41" spans="1:46" ht="21" customHeight="1" thickBot="1">
      <c r="A41" s="144"/>
      <c r="B41" s="114"/>
      <c r="C41" s="114"/>
      <c r="D41" s="116"/>
      <c r="E41" s="137"/>
      <c r="F41" s="118"/>
      <c r="G41" s="118"/>
      <c r="H41" s="118"/>
      <c r="I41" s="118"/>
      <c r="J41" s="38" t="s">
        <v>24</v>
      </c>
      <c r="K41" s="140"/>
      <c r="L41" s="141"/>
      <c r="M41" s="142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39" t="str">
        <f>IF(AT40=AT41,"○","×")</f>
        <v>○</v>
      </c>
      <c r="AT41" s="36">
        <f t="shared" ref="AT41" si="54">COUNTIF(N41:AR41,"ａ")+COUNTIF(N41:AR41,"ｂ")+COUNTIF(N41:AR41,"ｃ")</f>
        <v>0</v>
      </c>
    </row>
    <row r="42" spans="1:46" ht="21" customHeight="1">
      <c r="A42" s="143">
        <v>20</v>
      </c>
      <c r="B42" s="145"/>
      <c r="C42" s="145"/>
      <c r="D42" s="146"/>
      <c r="E42" s="137" t="str">
        <f>IF(D42=""," ",DATEDIF(D42,K42,"Y")&amp;"歳"&amp;DATEDIF(D42,K42,"YM")&amp;"カ月")</f>
        <v xml:space="preserve"> </v>
      </c>
      <c r="F42" s="138"/>
      <c r="G42" s="138"/>
      <c r="H42" s="138"/>
      <c r="I42" s="138"/>
      <c r="J42" s="40" t="s">
        <v>8</v>
      </c>
      <c r="K42" s="139">
        <f>DATE($B1,$D1,1)</f>
        <v>44440</v>
      </c>
      <c r="L42" s="139">
        <f>DATEDIF(D42,K42,"Y")</f>
        <v>121</v>
      </c>
      <c r="M42" s="121" t="str">
        <f t="shared" ref="M42" si="55">IF(L42=0,"○",IF(L42=1,"△",IF(L42=2,"□",IF(L42=3,"◇","×"))))</f>
        <v>×</v>
      </c>
      <c r="N42" s="85"/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8"/>
      <c r="AP42" s="86"/>
      <c r="AQ42" s="86"/>
      <c r="AR42" s="86"/>
      <c r="AS42" s="41">
        <f>SUM(N42:AR42)</f>
        <v>0</v>
      </c>
      <c r="AT42" s="36">
        <f t="shared" ref="AT42" si="56">COUNT(N42:AR42)</f>
        <v>0</v>
      </c>
    </row>
    <row r="43" spans="1:46" ht="21" customHeight="1" thickBot="1">
      <c r="A43" s="144"/>
      <c r="B43" s="114"/>
      <c r="C43" s="114"/>
      <c r="D43" s="116"/>
      <c r="E43" s="137"/>
      <c r="F43" s="118"/>
      <c r="G43" s="118"/>
      <c r="H43" s="118"/>
      <c r="I43" s="118"/>
      <c r="J43" s="38" t="s">
        <v>24</v>
      </c>
      <c r="K43" s="140"/>
      <c r="L43" s="141"/>
      <c r="M43" s="142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9"/>
      <c r="AP43" s="84"/>
      <c r="AQ43" s="84"/>
      <c r="AR43" s="84"/>
      <c r="AS43" s="39" t="str">
        <f>IF(AT42=AT43,"○","×")</f>
        <v>○</v>
      </c>
      <c r="AT43" s="36">
        <f t="shared" ref="AT43" si="57">COUNTIF(N43:AR43,"ａ")+COUNTIF(N43:AR43,"ｂ")+COUNTIF(N43:AR43,"ｃ")</f>
        <v>0</v>
      </c>
    </row>
    <row r="44" spans="1:46" ht="21" customHeight="1">
      <c r="A44" s="143">
        <v>21</v>
      </c>
      <c r="B44" s="145"/>
      <c r="C44" s="145"/>
      <c r="D44" s="146"/>
      <c r="E44" s="137" t="str">
        <f>IF(D44=""," ",DATEDIF(D44,K44,"Y")&amp;"歳"&amp;DATEDIF(D44,K44,"YM")&amp;"カ月")</f>
        <v xml:space="preserve"> </v>
      </c>
      <c r="F44" s="138"/>
      <c r="G44" s="138"/>
      <c r="H44" s="138"/>
      <c r="I44" s="138"/>
      <c r="J44" s="40" t="s">
        <v>8</v>
      </c>
      <c r="K44" s="139">
        <f>DATE($B1,$D1,1)</f>
        <v>44440</v>
      </c>
      <c r="L44" s="139">
        <f>DATEDIF(D44,K44,"Y")</f>
        <v>121</v>
      </c>
      <c r="M44" s="121" t="str">
        <f t="shared" ref="M44" si="58">IF(L44=0,"○",IF(L44=1,"△",IF(L44=2,"□",IF(L44=3,"◇","×"))))</f>
        <v>×</v>
      </c>
      <c r="N44" s="87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6"/>
      <c r="AE44" s="86"/>
      <c r="AF44" s="86"/>
      <c r="AG44" s="86"/>
      <c r="AH44" s="86"/>
      <c r="AI44" s="86"/>
      <c r="AJ44" s="86"/>
      <c r="AK44" s="86"/>
      <c r="AL44" s="86"/>
      <c r="AM44" s="86"/>
      <c r="AN44" s="86"/>
      <c r="AO44" s="86"/>
      <c r="AP44" s="86"/>
      <c r="AQ44" s="86"/>
      <c r="AR44" s="86"/>
      <c r="AS44" s="108">
        <f>SUM(N44:AR44)</f>
        <v>0</v>
      </c>
      <c r="AT44" s="36">
        <f t="shared" ref="AT44" si="59">COUNT(N44:AR44)</f>
        <v>0</v>
      </c>
    </row>
    <row r="45" spans="1:46" ht="21" customHeight="1" thickBot="1">
      <c r="A45" s="144"/>
      <c r="B45" s="114"/>
      <c r="C45" s="114"/>
      <c r="D45" s="116"/>
      <c r="E45" s="137"/>
      <c r="F45" s="118"/>
      <c r="G45" s="118"/>
      <c r="H45" s="118"/>
      <c r="I45" s="118"/>
      <c r="J45" s="38" t="s">
        <v>24</v>
      </c>
      <c r="K45" s="140"/>
      <c r="L45" s="141"/>
      <c r="M45" s="142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39" t="str">
        <f>IF(AT44=AT45,"○","×")</f>
        <v>○</v>
      </c>
      <c r="AT45" s="36">
        <f t="shared" ref="AT45" si="60">COUNTIF(N45:AR45,"ａ")+COUNTIF(N45:AR45,"ｂ")+COUNTIF(N45:AR45,"ｃ")</f>
        <v>0</v>
      </c>
    </row>
    <row r="46" spans="1:46" ht="21" customHeight="1">
      <c r="A46" s="143">
        <v>22</v>
      </c>
      <c r="B46" s="145"/>
      <c r="C46" s="145"/>
      <c r="D46" s="146"/>
      <c r="E46" s="137" t="str">
        <f>IF(D46=""," ",DATEDIF(D46,K46,"Y")&amp;"歳"&amp;DATEDIF(D46,K46,"YM")&amp;"カ月")</f>
        <v xml:space="preserve"> </v>
      </c>
      <c r="F46" s="138"/>
      <c r="G46" s="138"/>
      <c r="H46" s="138"/>
      <c r="I46" s="138"/>
      <c r="J46" s="40" t="s">
        <v>8</v>
      </c>
      <c r="K46" s="139">
        <f>DATE($B1,$D1,1)</f>
        <v>44440</v>
      </c>
      <c r="L46" s="139">
        <f>DATEDIF(D46,K46,"Y")</f>
        <v>121</v>
      </c>
      <c r="M46" s="121" t="str">
        <f t="shared" ref="M46" si="61">IF(L46=0,"○",IF(L46=1,"△",IF(L46=2,"□",IF(L46=3,"◇","×"))))</f>
        <v>×</v>
      </c>
      <c r="N46" s="85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6"/>
      <c r="AG46" s="86"/>
      <c r="AH46" s="86"/>
      <c r="AI46" s="86"/>
      <c r="AJ46" s="86"/>
      <c r="AK46" s="86"/>
      <c r="AL46" s="86"/>
      <c r="AM46" s="86"/>
      <c r="AN46" s="86"/>
      <c r="AO46" s="88"/>
      <c r="AP46" s="86"/>
      <c r="AQ46" s="86"/>
      <c r="AR46" s="86"/>
      <c r="AS46" s="41">
        <f>SUM(N46:AR46)</f>
        <v>0</v>
      </c>
      <c r="AT46" s="36">
        <f t="shared" ref="AT46" si="62">COUNT(N46:AR46)</f>
        <v>0</v>
      </c>
    </row>
    <row r="47" spans="1:46" ht="21" customHeight="1" thickBot="1">
      <c r="A47" s="144"/>
      <c r="B47" s="114"/>
      <c r="C47" s="114"/>
      <c r="D47" s="116"/>
      <c r="E47" s="137"/>
      <c r="F47" s="118"/>
      <c r="G47" s="118"/>
      <c r="H47" s="118"/>
      <c r="I47" s="118"/>
      <c r="J47" s="38" t="s">
        <v>24</v>
      </c>
      <c r="K47" s="140"/>
      <c r="L47" s="141"/>
      <c r="M47" s="142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9"/>
      <c r="AP47" s="84"/>
      <c r="AQ47" s="84"/>
      <c r="AR47" s="84"/>
      <c r="AS47" s="39" t="str">
        <f>IF(AT46=AT47,"○","×")</f>
        <v>○</v>
      </c>
      <c r="AT47" s="36">
        <f t="shared" ref="AT47" si="63">COUNTIF(N47:AR47,"ａ")+COUNTIF(N47:AR47,"ｂ")+COUNTIF(N47:AR47,"ｃ")</f>
        <v>0</v>
      </c>
    </row>
    <row r="48" spans="1:46" ht="21" customHeight="1">
      <c r="A48" s="143">
        <v>23</v>
      </c>
      <c r="B48" s="145"/>
      <c r="C48" s="145"/>
      <c r="D48" s="146"/>
      <c r="E48" s="137" t="str">
        <f>IF(D48=""," ",DATEDIF(D48,K48,"Y")&amp;"歳"&amp;DATEDIF(D48,K48,"YM")&amp;"カ月")</f>
        <v xml:space="preserve"> </v>
      </c>
      <c r="F48" s="138"/>
      <c r="G48" s="138"/>
      <c r="H48" s="138"/>
      <c r="I48" s="138"/>
      <c r="J48" s="40" t="s">
        <v>8</v>
      </c>
      <c r="K48" s="139">
        <f>DATE($B1,$D1,1)</f>
        <v>44440</v>
      </c>
      <c r="L48" s="139">
        <f>DATEDIF(D48,K48,"Y")</f>
        <v>121</v>
      </c>
      <c r="M48" s="121" t="str">
        <f t="shared" ref="M48" si="64">IF(L48=0,"○",IF(L48=1,"△",IF(L48=2,"□",IF(L48=3,"◇","×"))))</f>
        <v>×</v>
      </c>
      <c r="N48" s="87"/>
      <c r="O48" s="86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  <c r="AE48" s="86"/>
      <c r="AF48" s="86"/>
      <c r="AG48" s="86"/>
      <c r="AH48" s="86"/>
      <c r="AI48" s="86"/>
      <c r="AJ48" s="86"/>
      <c r="AK48" s="86"/>
      <c r="AL48" s="86"/>
      <c r="AM48" s="86"/>
      <c r="AN48" s="86"/>
      <c r="AO48" s="86"/>
      <c r="AP48" s="86"/>
      <c r="AQ48" s="86"/>
      <c r="AR48" s="86"/>
      <c r="AS48" s="108">
        <f>SUM(N48:AR48)</f>
        <v>0</v>
      </c>
      <c r="AT48" s="36">
        <f t="shared" ref="AT48" si="65">COUNT(N48:AR48)</f>
        <v>0</v>
      </c>
    </row>
    <row r="49" spans="1:46" ht="21" customHeight="1" thickBot="1">
      <c r="A49" s="144"/>
      <c r="B49" s="114"/>
      <c r="C49" s="114"/>
      <c r="D49" s="116"/>
      <c r="E49" s="137"/>
      <c r="F49" s="118"/>
      <c r="G49" s="118"/>
      <c r="H49" s="118"/>
      <c r="I49" s="118"/>
      <c r="J49" s="38" t="s">
        <v>24</v>
      </c>
      <c r="K49" s="140"/>
      <c r="L49" s="141"/>
      <c r="M49" s="142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39" t="str">
        <f>IF(AT48=AT49,"○","×")</f>
        <v>○</v>
      </c>
      <c r="AT49" s="36">
        <f t="shared" ref="AT49" si="66">COUNTIF(N49:AR49,"ａ")+COUNTIF(N49:AR49,"ｂ")+COUNTIF(N49:AR49,"ｃ")</f>
        <v>0</v>
      </c>
    </row>
    <row r="50" spans="1:46" ht="21" customHeight="1">
      <c r="A50" s="143">
        <v>24</v>
      </c>
      <c r="B50" s="145"/>
      <c r="C50" s="145"/>
      <c r="D50" s="146"/>
      <c r="E50" s="137" t="str">
        <f>IF(D50=""," ",DATEDIF(D50,K50,"Y")&amp;"歳"&amp;DATEDIF(D50,K50,"YM")&amp;"カ月")</f>
        <v xml:space="preserve"> </v>
      </c>
      <c r="F50" s="138"/>
      <c r="G50" s="138"/>
      <c r="H50" s="138"/>
      <c r="I50" s="138"/>
      <c r="J50" s="40" t="s">
        <v>8</v>
      </c>
      <c r="K50" s="139">
        <f>DATE($B1,$D1,1)</f>
        <v>44440</v>
      </c>
      <c r="L50" s="139">
        <f>DATEDIF(D50,K50,"Y")</f>
        <v>121</v>
      </c>
      <c r="M50" s="121" t="str">
        <f t="shared" ref="M50" si="67">IF(L50=0,"○",IF(L50=1,"△",IF(L50=2,"□",IF(L50=3,"◇","×"))))</f>
        <v>×</v>
      </c>
      <c r="N50" s="85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6"/>
      <c r="AG50" s="86"/>
      <c r="AH50" s="86"/>
      <c r="AI50" s="86"/>
      <c r="AJ50" s="86"/>
      <c r="AK50" s="86"/>
      <c r="AL50" s="86"/>
      <c r="AM50" s="86"/>
      <c r="AN50" s="86"/>
      <c r="AO50" s="86"/>
      <c r="AP50" s="86"/>
      <c r="AQ50" s="86"/>
      <c r="AR50" s="86"/>
      <c r="AS50" s="41">
        <f>SUM(N50:AR50)</f>
        <v>0</v>
      </c>
      <c r="AT50" s="36">
        <f t="shared" ref="AT50" si="68">COUNT(N50:AR50)</f>
        <v>0</v>
      </c>
    </row>
    <row r="51" spans="1:46" ht="21" customHeight="1" thickBot="1">
      <c r="A51" s="144"/>
      <c r="B51" s="114"/>
      <c r="C51" s="114"/>
      <c r="D51" s="116"/>
      <c r="E51" s="137"/>
      <c r="F51" s="118"/>
      <c r="G51" s="118"/>
      <c r="H51" s="118"/>
      <c r="I51" s="118"/>
      <c r="J51" s="38" t="s">
        <v>24</v>
      </c>
      <c r="K51" s="140"/>
      <c r="L51" s="141"/>
      <c r="M51" s="142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39" t="str">
        <f>IF(AT50=AT51,"○","×")</f>
        <v>○</v>
      </c>
      <c r="AT51" s="36">
        <f t="shared" ref="AT51" si="69">COUNTIF(N51:AR51,"ａ")+COUNTIF(N51:AR51,"ｂ")+COUNTIF(N51:AR51,"ｃ")</f>
        <v>0</v>
      </c>
    </row>
    <row r="52" spans="1:46" ht="21" customHeight="1">
      <c r="A52" s="143">
        <v>25</v>
      </c>
      <c r="B52" s="145"/>
      <c r="C52" s="145"/>
      <c r="D52" s="146"/>
      <c r="E52" s="137" t="str">
        <f>IF(D52=""," ",DATEDIF(D52,K52,"Y")&amp;"歳"&amp;DATEDIF(D52,K52,"YM")&amp;"カ月")</f>
        <v xml:space="preserve"> </v>
      </c>
      <c r="F52" s="138"/>
      <c r="G52" s="138"/>
      <c r="H52" s="138"/>
      <c r="I52" s="138"/>
      <c r="J52" s="40" t="s">
        <v>8</v>
      </c>
      <c r="K52" s="139">
        <f>DATE($B1,$D1,1)</f>
        <v>44440</v>
      </c>
      <c r="L52" s="139">
        <f>DATEDIF(D52,K52,"Y")</f>
        <v>121</v>
      </c>
      <c r="M52" s="121" t="str">
        <f t="shared" ref="M52" si="70">IF(L52=0,"○",IF(L52=1,"△",IF(L52=2,"□",IF(L52=3,"◇","×"))))</f>
        <v>×</v>
      </c>
      <c r="N52" s="87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  <c r="Z52" s="86"/>
      <c r="AA52" s="86"/>
      <c r="AB52" s="86"/>
      <c r="AC52" s="86"/>
      <c r="AD52" s="86"/>
      <c r="AE52" s="86"/>
      <c r="AF52" s="86"/>
      <c r="AG52" s="86"/>
      <c r="AH52" s="86"/>
      <c r="AI52" s="86"/>
      <c r="AJ52" s="86"/>
      <c r="AK52" s="86"/>
      <c r="AL52" s="86"/>
      <c r="AM52" s="86"/>
      <c r="AN52" s="86"/>
      <c r="AO52" s="86"/>
      <c r="AP52" s="86"/>
      <c r="AQ52" s="86"/>
      <c r="AR52" s="86"/>
      <c r="AS52" s="41">
        <f>SUM(N52:AR52)</f>
        <v>0</v>
      </c>
      <c r="AT52" s="36">
        <f t="shared" ref="AT52" si="71">COUNT(N52:AR52)</f>
        <v>0</v>
      </c>
    </row>
    <row r="53" spans="1:46" ht="21" customHeight="1" thickBot="1">
      <c r="A53" s="144"/>
      <c r="B53" s="114"/>
      <c r="C53" s="114"/>
      <c r="D53" s="116"/>
      <c r="E53" s="137"/>
      <c r="F53" s="118"/>
      <c r="G53" s="118"/>
      <c r="H53" s="118"/>
      <c r="I53" s="118"/>
      <c r="J53" s="38" t="s">
        <v>24</v>
      </c>
      <c r="K53" s="140"/>
      <c r="L53" s="141"/>
      <c r="M53" s="142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39" t="str">
        <f>IF(AT52=AT53,"○","×")</f>
        <v>○</v>
      </c>
      <c r="AT53" s="36">
        <f t="shared" ref="AT53" si="72">COUNTIF(N53:AR53,"ａ")+COUNTIF(N53:AR53,"ｂ")+COUNTIF(N53:AR53,"ｃ")</f>
        <v>0</v>
      </c>
    </row>
    <row r="54" spans="1:46" ht="21" customHeight="1">
      <c r="A54" s="143">
        <v>26</v>
      </c>
      <c r="B54" s="145"/>
      <c r="C54" s="145"/>
      <c r="D54" s="146"/>
      <c r="E54" s="137" t="str">
        <f>IF(D54=""," ",DATEDIF(D54,K54,"Y")&amp;"歳"&amp;DATEDIF(D54,K54,"YM")&amp;"カ月")</f>
        <v xml:space="preserve"> </v>
      </c>
      <c r="F54" s="138"/>
      <c r="G54" s="138"/>
      <c r="H54" s="138"/>
      <c r="I54" s="138"/>
      <c r="J54" s="40" t="s">
        <v>8</v>
      </c>
      <c r="K54" s="139">
        <f>DATE($B1,$D1,1)</f>
        <v>44440</v>
      </c>
      <c r="L54" s="139">
        <f>DATEDIF(D54,K54,"Y")</f>
        <v>121</v>
      </c>
      <c r="M54" s="121" t="str">
        <f t="shared" ref="M54" si="73">IF(L54=0,"○",IF(L54=1,"△",IF(L54=2,"□",IF(L54=3,"◇","×"))))</f>
        <v>×</v>
      </c>
      <c r="N54" s="85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  <c r="AA54" s="86"/>
      <c r="AB54" s="86"/>
      <c r="AC54" s="86"/>
      <c r="AD54" s="86"/>
      <c r="AE54" s="86"/>
      <c r="AF54" s="86"/>
      <c r="AG54" s="86"/>
      <c r="AH54" s="86"/>
      <c r="AI54" s="86"/>
      <c r="AJ54" s="86"/>
      <c r="AK54" s="86"/>
      <c r="AL54" s="86"/>
      <c r="AM54" s="86"/>
      <c r="AN54" s="86"/>
      <c r="AO54" s="86"/>
      <c r="AP54" s="86"/>
      <c r="AQ54" s="86"/>
      <c r="AR54" s="86"/>
      <c r="AS54" s="41">
        <f>SUM(N54:AR54)</f>
        <v>0</v>
      </c>
      <c r="AT54" s="36">
        <f t="shared" ref="AT54" si="74">COUNT(N54:AR54)</f>
        <v>0</v>
      </c>
    </row>
    <row r="55" spans="1:46" ht="21" customHeight="1" thickBot="1">
      <c r="A55" s="144"/>
      <c r="B55" s="114"/>
      <c r="C55" s="114"/>
      <c r="D55" s="116"/>
      <c r="E55" s="137"/>
      <c r="F55" s="118"/>
      <c r="G55" s="118"/>
      <c r="H55" s="118"/>
      <c r="I55" s="118"/>
      <c r="J55" s="38" t="s">
        <v>24</v>
      </c>
      <c r="K55" s="140"/>
      <c r="L55" s="141"/>
      <c r="M55" s="142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39" t="str">
        <f>IF(AT54=AT55,"○","×")</f>
        <v>○</v>
      </c>
      <c r="AT55" s="36">
        <f t="shared" ref="AT55" si="75">COUNTIF(N55:AR55,"ａ")+COUNTIF(N55:AR55,"ｂ")+COUNTIF(N55:AR55,"ｃ")</f>
        <v>0</v>
      </c>
    </row>
    <row r="56" spans="1:46" ht="21" customHeight="1">
      <c r="A56" s="143">
        <v>27</v>
      </c>
      <c r="B56" s="145"/>
      <c r="C56" s="145"/>
      <c r="D56" s="146"/>
      <c r="E56" s="137" t="str">
        <f>IF(D56=""," ",DATEDIF(D56,K56,"Y")&amp;"歳"&amp;DATEDIF(D56,K56,"YM")&amp;"カ月")</f>
        <v xml:space="preserve"> </v>
      </c>
      <c r="F56" s="138"/>
      <c r="G56" s="138"/>
      <c r="H56" s="138"/>
      <c r="I56" s="138"/>
      <c r="J56" s="40" t="s">
        <v>8</v>
      </c>
      <c r="K56" s="139">
        <f>DATE($B1,$D1,1)</f>
        <v>44440</v>
      </c>
      <c r="L56" s="139">
        <f>DATEDIF(D56,K56,"Y")</f>
        <v>121</v>
      </c>
      <c r="M56" s="121" t="str">
        <f t="shared" ref="M56" si="76">IF(L56=0,"○",IF(L56=1,"△",IF(L56=2,"□",IF(L56=3,"◇","×"))))</f>
        <v>×</v>
      </c>
      <c r="N56" s="87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  <c r="AA56" s="86"/>
      <c r="AB56" s="86"/>
      <c r="AC56" s="86"/>
      <c r="AD56" s="86"/>
      <c r="AE56" s="86"/>
      <c r="AF56" s="86"/>
      <c r="AG56" s="86"/>
      <c r="AH56" s="86"/>
      <c r="AI56" s="86"/>
      <c r="AJ56" s="86"/>
      <c r="AK56" s="86"/>
      <c r="AL56" s="86"/>
      <c r="AM56" s="86"/>
      <c r="AN56" s="86"/>
      <c r="AO56" s="86"/>
      <c r="AP56" s="86"/>
      <c r="AQ56" s="86"/>
      <c r="AR56" s="86"/>
      <c r="AS56" s="41">
        <f>SUM(N56:AR56)</f>
        <v>0</v>
      </c>
      <c r="AT56" s="36">
        <f t="shared" ref="AT56" si="77">COUNT(N56:AR56)</f>
        <v>0</v>
      </c>
    </row>
    <row r="57" spans="1:46" ht="21" customHeight="1" thickBot="1">
      <c r="A57" s="144"/>
      <c r="B57" s="114"/>
      <c r="C57" s="114"/>
      <c r="D57" s="116"/>
      <c r="E57" s="137"/>
      <c r="F57" s="118"/>
      <c r="G57" s="118"/>
      <c r="H57" s="118"/>
      <c r="I57" s="118"/>
      <c r="J57" s="38" t="s">
        <v>24</v>
      </c>
      <c r="K57" s="140"/>
      <c r="L57" s="141"/>
      <c r="M57" s="142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39" t="str">
        <f>IF(AT56=AT57,"○","×")</f>
        <v>○</v>
      </c>
      <c r="AT57" s="36">
        <f t="shared" ref="AT57" si="78">COUNTIF(N57:AR57,"ａ")+COUNTIF(N57:AR57,"ｂ")+COUNTIF(N57:AR57,"ｃ")</f>
        <v>0</v>
      </c>
    </row>
    <row r="58" spans="1:46" ht="21" customHeight="1">
      <c r="A58" s="143">
        <v>28</v>
      </c>
      <c r="B58" s="145"/>
      <c r="C58" s="145"/>
      <c r="D58" s="146"/>
      <c r="E58" s="137" t="str">
        <f>IF(D58=""," ",DATEDIF(D58,K58,"Y")&amp;"歳"&amp;DATEDIF(D58,K58,"YM")&amp;"カ月")</f>
        <v xml:space="preserve"> </v>
      </c>
      <c r="F58" s="138"/>
      <c r="G58" s="138"/>
      <c r="H58" s="138"/>
      <c r="I58" s="138"/>
      <c r="J58" s="40" t="s">
        <v>8</v>
      </c>
      <c r="K58" s="139">
        <f>DATE($B1,$D1,1)</f>
        <v>44440</v>
      </c>
      <c r="L58" s="139">
        <f>DATEDIF(D58,K58,"Y")</f>
        <v>121</v>
      </c>
      <c r="M58" s="121" t="str">
        <f t="shared" ref="M58" si="79">IF(L58=0,"○",IF(L58=1,"△",IF(L58=2,"□",IF(L58=3,"◇","×"))))</f>
        <v>×</v>
      </c>
      <c r="N58" s="85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41">
        <f>SUM(N58:AR58)</f>
        <v>0</v>
      </c>
      <c r="AT58" s="36">
        <f t="shared" ref="AT58" si="80">COUNT(N58:AR58)</f>
        <v>0</v>
      </c>
    </row>
    <row r="59" spans="1:46" ht="21" customHeight="1" thickBot="1">
      <c r="A59" s="144"/>
      <c r="B59" s="114"/>
      <c r="C59" s="114"/>
      <c r="D59" s="116"/>
      <c r="E59" s="137"/>
      <c r="F59" s="118"/>
      <c r="G59" s="118"/>
      <c r="H59" s="118"/>
      <c r="I59" s="118"/>
      <c r="J59" s="38" t="s">
        <v>24</v>
      </c>
      <c r="K59" s="140"/>
      <c r="L59" s="141"/>
      <c r="M59" s="142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39" t="str">
        <f>IF(AT58=AT59,"○","×")</f>
        <v>○</v>
      </c>
      <c r="AT59" s="36">
        <f t="shared" ref="AT59" si="81">COUNTIF(N59:AR59,"ａ")+COUNTIF(N59:AR59,"ｂ")+COUNTIF(N59:AR59,"ｃ")</f>
        <v>0</v>
      </c>
    </row>
    <row r="60" spans="1:46" ht="21" customHeight="1">
      <c r="A60" s="143">
        <v>29</v>
      </c>
      <c r="B60" s="145"/>
      <c r="C60" s="145"/>
      <c r="D60" s="146"/>
      <c r="E60" s="137" t="str">
        <f>IF(D60=""," ",DATEDIF(D60,K60,"Y")&amp;"歳"&amp;DATEDIF(D60,K60,"YM")&amp;"カ月")</f>
        <v xml:space="preserve"> </v>
      </c>
      <c r="F60" s="138"/>
      <c r="G60" s="138"/>
      <c r="H60" s="138"/>
      <c r="I60" s="138"/>
      <c r="J60" s="40" t="s">
        <v>8</v>
      </c>
      <c r="K60" s="139">
        <f>DATE($B1,$D1,1)</f>
        <v>44440</v>
      </c>
      <c r="L60" s="139">
        <f>DATEDIF(D60,K60,"Y")</f>
        <v>121</v>
      </c>
      <c r="M60" s="121" t="str">
        <f t="shared" ref="M60" si="82">IF(L60=0,"○",IF(L60=1,"△",IF(L60=2,"□",IF(L60=3,"◇","×"))))</f>
        <v>×</v>
      </c>
      <c r="N60" s="87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  <c r="AA60" s="86"/>
      <c r="AB60" s="86"/>
      <c r="AC60" s="86"/>
      <c r="AD60" s="86"/>
      <c r="AE60" s="86"/>
      <c r="AF60" s="86"/>
      <c r="AG60" s="86"/>
      <c r="AH60" s="86"/>
      <c r="AI60" s="86"/>
      <c r="AJ60" s="86"/>
      <c r="AK60" s="86"/>
      <c r="AL60" s="86"/>
      <c r="AM60" s="86"/>
      <c r="AN60" s="86"/>
      <c r="AO60" s="86"/>
      <c r="AP60" s="86"/>
      <c r="AQ60" s="86"/>
      <c r="AR60" s="86"/>
      <c r="AS60" s="41">
        <f>SUM(N60:AR60)</f>
        <v>0</v>
      </c>
      <c r="AT60" s="36">
        <f t="shared" ref="AT60" si="83">COUNT(N60:AR60)</f>
        <v>0</v>
      </c>
    </row>
    <row r="61" spans="1:46" ht="21" customHeight="1" thickBot="1">
      <c r="A61" s="144"/>
      <c r="B61" s="114"/>
      <c r="C61" s="114"/>
      <c r="D61" s="116"/>
      <c r="E61" s="137"/>
      <c r="F61" s="118"/>
      <c r="G61" s="118"/>
      <c r="H61" s="118"/>
      <c r="I61" s="118"/>
      <c r="J61" s="38" t="s">
        <v>24</v>
      </c>
      <c r="K61" s="140"/>
      <c r="L61" s="141"/>
      <c r="M61" s="142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4"/>
      <c r="AS61" s="39" t="str">
        <f>IF(AT60=AT61,"○","×")</f>
        <v>○</v>
      </c>
      <c r="AT61" s="36">
        <f t="shared" ref="AT61" si="84">COUNTIF(N61:AR61,"ａ")+COUNTIF(N61:AR61,"ｂ")+COUNTIF(N61:AR61,"ｃ")</f>
        <v>0</v>
      </c>
    </row>
    <row r="62" spans="1:46" ht="21" customHeight="1">
      <c r="A62" s="143">
        <v>30</v>
      </c>
      <c r="B62" s="145"/>
      <c r="C62" s="145"/>
      <c r="D62" s="146"/>
      <c r="E62" s="137" t="str">
        <f>IF(D62=""," ",DATEDIF(D62,K62,"Y")&amp;"歳"&amp;DATEDIF(D62,K62,"YM")&amp;"カ月")</f>
        <v xml:space="preserve"> </v>
      </c>
      <c r="F62" s="138"/>
      <c r="G62" s="138"/>
      <c r="H62" s="138"/>
      <c r="I62" s="138"/>
      <c r="J62" s="40" t="s">
        <v>8</v>
      </c>
      <c r="K62" s="139">
        <f>DATE($B1,$D1,1)</f>
        <v>44440</v>
      </c>
      <c r="L62" s="139">
        <f>DATEDIF(D62,K62,"Y")</f>
        <v>121</v>
      </c>
      <c r="M62" s="121" t="str">
        <f t="shared" ref="M62" si="85">IF(L62=0,"○",IF(L62=1,"△",IF(L62=2,"□",IF(L62=3,"◇","×"))))</f>
        <v>×</v>
      </c>
      <c r="N62" s="87"/>
      <c r="O62" s="86"/>
      <c r="P62" s="86"/>
      <c r="Q62" s="86"/>
      <c r="R62" s="86"/>
      <c r="S62" s="86"/>
      <c r="T62" s="86"/>
      <c r="U62" s="86"/>
      <c r="V62" s="86"/>
      <c r="W62" s="86"/>
      <c r="X62" s="86"/>
      <c r="Y62" s="86"/>
      <c r="Z62" s="86"/>
      <c r="AA62" s="86"/>
      <c r="AB62" s="86"/>
      <c r="AC62" s="86"/>
      <c r="AD62" s="86"/>
      <c r="AE62" s="86"/>
      <c r="AF62" s="86"/>
      <c r="AG62" s="86"/>
      <c r="AH62" s="86"/>
      <c r="AI62" s="86"/>
      <c r="AJ62" s="86"/>
      <c r="AK62" s="86"/>
      <c r="AL62" s="86"/>
      <c r="AM62" s="86"/>
      <c r="AN62" s="86"/>
      <c r="AO62" s="86"/>
      <c r="AP62" s="86"/>
      <c r="AQ62" s="86"/>
      <c r="AR62" s="86"/>
      <c r="AS62" s="41">
        <f>SUM(N62:AR62)</f>
        <v>0</v>
      </c>
      <c r="AT62" s="36">
        <f t="shared" ref="AT62" si="86">COUNT(N62:AR62)</f>
        <v>0</v>
      </c>
    </row>
    <row r="63" spans="1:46" ht="21" customHeight="1" thickBot="1">
      <c r="A63" s="144"/>
      <c r="B63" s="114"/>
      <c r="C63" s="114"/>
      <c r="D63" s="116"/>
      <c r="E63" s="137"/>
      <c r="F63" s="118"/>
      <c r="G63" s="118"/>
      <c r="H63" s="118"/>
      <c r="I63" s="118"/>
      <c r="J63" s="38" t="s">
        <v>24</v>
      </c>
      <c r="K63" s="140"/>
      <c r="L63" s="141"/>
      <c r="M63" s="142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  <c r="AR63" s="84"/>
      <c r="AS63" s="39" t="str">
        <f>IF(AT62=AT63,"○","×")</f>
        <v>○</v>
      </c>
      <c r="AT63" s="36">
        <f t="shared" ref="AT63" si="87">COUNTIF(N63:AR63,"ａ")+COUNTIF(N63:AR63,"ｂ")+COUNTIF(N63:AR63,"ｃ")</f>
        <v>0</v>
      </c>
    </row>
    <row r="64" spans="1:46" ht="21" customHeight="1">
      <c r="A64" s="143">
        <v>31</v>
      </c>
      <c r="B64" s="145"/>
      <c r="C64" s="145"/>
      <c r="D64" s="146"/>
      <c r="E64" s="137" t="str">
        <f>IF(D64=""," ",DATEDIF(D64,K64,"Y")&amp;"歳"&amp;DATEDIF(D64,K64,"YM")&amp;"カ月")</f>
        <v xml:space="preserve"> </v>
      </c>
      <c r="F64" s="138"/>
      <c r="G64" s="138"/>
      <c r="H64" s="138"/>
      <c r="I64" s="138"/>
      <c r="J64" s="40" t="s">
        <v>8</v>
      </c>
      <c r="K64" s="139">
        <f>DATE($B1,$D1,1)</f>
        <v>44440</v>
      </c>
      <c r="L64" s="139">
        <f>DATEDIF(D64,K64,"Y")</f>
        <v>121</v>
      </c>
      <c r="M64" s="121" t="str">
        <f t="shared" ref="M64" si="88">IF(L64=0,"○",IF(L64=1,"△",IF(L64=2,"□",IF(L64=3,"◇","×"))))</f>
        <v>×</v>
      </c>
      <c r="N64" s="87"/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  <c r="Z64" s="86"/>
      <c r="AA64" s="86"/>
      <c r="AB64" s="86"/>
      <c r="AC64" s="86"/>
      <c r="AD64" s="86"/>
      <c r="AE64" s="86"/>
      <c r="AF64" s="86"/>
      <c r="AG64" s="86"/>
      <c r="AH64" s="86"/>
      <c r="AI64" s="86"/>
      <c r="AJ64" s="86"/>
      <c r="AK64" s="86"/>
      <c r="AL64" s="86"/>
      <c r="AM64" s="86"/>
      <c r="AN64" s="86"/>
      <c r="AO64" s="86"/>
      <c r="AP64" s="86"/>
      <c r="AQ64" s="86"/>
      <c r="AR64" s="86"/>
      <c r="AS64" s="41">
        <f>SUM(N64:AR64)</f>
        <v>0</v>
      </c>
      <c r="AT64" s="36">
        <f t="shared" ref="AT64" si="89">COUNT(N64:AR64)</f>
        <v>0</v>
      </c>
    </row>
    <row r="65" spans="1:46" ht="21" customHeight="1" thickBot="1">
      <c r="A65" s="144"/>
      <c r="B65" s="114"/>
      <c r="C65" s="114"/>
      <c r="D65" s="116"/>
      <c r="E65" s="137"/>
      <c r="F65" s="118"/>
      <c r="G65" s="118"/>
      <c r="H65" s="118"/>
      <c r="I65" s="118"/>
      <c r="J65" s="38" t="s">
        <v>24</v>
      </c>
      <c r="K65" s="140"/>
      <c r="L65" s="141"/>
      <c r="M65" s="142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84"/>
      <c r="AM65" s="84"/>
      <c r="AN65" s="84"/>
      <c r="AO65" s="84"/>
      <c r="AP65" s="84"/>
      <c r="AQ65" s="84"/>
      <c r="AR65" s="84"/>
      <c r="AS65" s="39" t="str">
        <f>IF(AT64=AT65,"○","×")</f>
        <v>○</v>
      </c>
      <c r="AT65" s="36">
        <f t="shared" ref="AT65" si="90">COUNTIF(N65:AR65,"ａ")+COUNTIF(N65:AR65,"ｂ")+COUNTIF(N65:AR65,"ｃ")</f>
        <v>0</v>
      </c>
    </row>
    <row r="66" spans="1:46" ht="21" customHeight="1">
      <c r="A66" s="143">
        <v>32</v>
      </c>
      <c r="B66" s="145"/>
      <c r="C66" s="145"/>
      <c r="D66" s="146"/>
      <c r="E66" s="137" t="str">
        <f>IF(D66=""," ",DATEDIF(D66,K66,"Y")&amp;"歳"&amp;DATEDIF(D66,K66,"YM")&amp;"カ月")</f>
        <v xml:space="preserve"> </v>
      </c>
      <c r="F66" s="138"/>
      <c r="G66" s="138"/>
      <c r="H66" s="138"/>
      <c r="I66" s="138"/>
      <c r="J66" s="40" t="s">
        <v>8</v>
      </c>
      <c r="K66" s="139">
        <f>DATE($B1,$D1,1)</f>
        <v>44440</v>
      </c>
      <c r="L66" s="139">
        <f>DATEDIF(D66,K66,"Y")</f>
        <v>121</v>
      </c>
      <c r="M66" s="121" t="str">
        <f t="shared" ref="M66" si="91">IF(L66=0,"○",IF(L66=1,"△",IF(L66=2,"□",IF(L66=3,"◇","×"))))</f>
        <v>×</v>
      </c>
      <c r="N66" s="87"/>
      <c r="O66" s="86"/>
      <c r="P66" s="86"/>
      <c r="Q66" s="86"/>
      <c r="R66" s="86"/>
      <c r="S66" s="86"/>
      <c r="T66" s="86"/>
      <c r="U66" s="86"/>
      <c r="V66" s="86"/>
      <c r="W66" s="86"/>
      <c r="X66" s="86"/>
      <c r="Y66" s="86"/>
      <c r="Z66" s="86"/>
      <c r="AA66" s="86"/>
      <c r="AB66" s="86"/>
      <c r="AC66" s="86"/>
      <c r="AD66" s="86"/>
      <c r="AE66" s="86"/>
      <c r="AF66" s="86"/>
      <c r="AG66" s="86"/>
      <c r="AH66" s="86"/>
      <c r="AI66" s="86"/>
      <c r="AJ66" s="86"/>
      <c r="AK66" s="86"/>
      <c r="AL66" s="86"/>
      <c r="AM66" s="86"/>
      <c r="AN66" s="86"/>
      <c r="AO66" s="86"/>
      <c r="AP66" s="86"/>
      <c r="AQ66" s="86"/>
      <c r="AR66" s="86"/>
      <c r="AS66" s="41">
        <f>SUM(N66:AR66)</f>
        <v>0</v>
      </c>
      <c r="AT66" s="36">
        <f t="shared" ref="AT66" si="92">COUNT(N66:AR66)</f>
        <v>0</v>
      </c>
    </row>
    <row r="67" spans="1:46" ht="21" customHeight="1" thickBot="1">
      <c r="A67" s="144"/>
      <c r="B67" s="114"/>
      <c r="C67" s="114"/>
      <c r="D67" s="116"/>
      <c r="E67" s="137"/>
      <c r="F67" s="118"/>
      <c r="G67" s="118"/>
      <c r="H67" s="118"/>
      <c r="I67" s="118"/>
      <c r="J67" s="38" t="s">
        <v>24</v>
      </c>
      <c r="K67" s="140"/>
      <c r="L67" s="141"/>
      <c r="M67" s="142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84"/>
      <c r="AM67" s="84"/>
      <c r="AN67" s="84"/>
      <c r="AO67" s="84"/>
      <c r="AP67" s="84"/>
      <c r="AQ67" s="84"/>
      <c r="AR67" s="84"/>
      <c r="AS67" s="39" t="str">
        <f>IF(AT66=AT67,"○","×")</f>
        <v>○</v>
      </c>
      <c r="AT67" s="36">
        <f t="shared" ref="AT67" si="93">COUNTIF(N67:AR67,"ａ")+COUNTIF(N67:AR67,"ｂ")+COUNTIF(N67:AR67,"ｃ")</f>
        <v>0</v>
      </c>
    </row>
    <row r="68" spans="1:46" ht="21" customHeight="1">
      <c r="A68" s="143">
        <v>33</v>
      </c>
      <c r="B68" s="145"/>
      <c r="C68" s="145"/>
      <c r="D68" s="146"/>
      <c r="E68" s="137" t="str">
        <f>IF(D68=""," ",DATEDIF(D68,K68,"Y")&amp;"歳"&amp;DATEDIF(D68,K68,"YM")&amp;"カ月")</f>
        <v xml:space="preserve"> </v>
      </c>
      <c r="F68" s="138"/>
      <c r="G68" s="138"/>
      <c r="H68" s="138"/>
      <c r="I68" s="138"/>
      <c r="J68" s="40" t="s">
        <v>8</v>
      </c>
      <c r="K68" s="139">
        <f>DATE($B1,$D1,1)</f>
        <v>44440</v>
      </c>
      <c r="L68" s="139">
        <f>DATEDIF(D68,K68,"Y")</f>
        <v>121</v>
      </c>
      <c r="M68" s="121" t="str">
        <f t="shared" ref="M68" si="94">IF(L68=0,"○",IF(L68=1,"△",IF(L68=2,"□",IF(L68=3,"◇","×"))))</f>
        <v>×</v>
      </c>
      <c r="N68" s="87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  <c r="AK68" s="86"/>
      <c r="AL68" s="86"/>
      <c r="AM68" s="86"/>
      <c r="AN68" s="86"/>
      <c r="AO68" s="86"/>
      <c r="AP68" s="86"/>
      <c r="AQ68" s="86"/>
      <c r="AR68" s="86"/>
      <c r="AS68" s="41">
        <f>SUM(N68:AR68)</f>
        <v>0</v>
      </c>
      <c r="AT68" s="36">
        <f t="shared" ref="AT68" si="95">COUNT(N68:AR68)</f>
        <v>0</v>
      </c>
    </row>
    <row r="69" spans="1:46" ht="21" customHeight="1" thickBot="1">
      <c r="A69" s="144"/>
      <c r="B69" s="114"/>
      <c r="C69" s="114"/>
      <c r="D69" s="116"/>
      <c r="E69" s="137"/>
      <c r="F69" s="118"/>
      <c r="G69" s="118"/>
      <c r="H69" s="118"/>
      <c r="I69" s="118"/>
      <c r="J69" s="38" t="s">
        <v>24</v>
      </c>
      <c r="K69" s="140"/>
      <c r="L69" s="141"/>
      <c r="M69" s="142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84"/>
      <c r="AM69" s="84"/>
      <c r="AN69" s="84"/>
      <c r="AO69" s="84"/>
      <c r="AP69" s="84"/>
      <c r="AQ69" s="84"/>
      <c r="AR69" s="84"/>
      <c r="AS69" s="39" t="str">
        <f>IF(AT68=AT69,"○","×")</f>
        <v>○</v>
      </c>
      <c r="AT69" s="36">
        <f t="shared" ref="AT69" si="96">COUNTIF(N69:AR69,"ａ")+COUNTIF(N69:AR69,"ｂ")+COUNTIF(N69:AR69,"ｃ")</f>
        <v>0</v>
      </c>
    </row>
    <row r="70" spans="1:46" ht="21" customHeight="1">
      <c r="A70" s="143">
        <v>34</v>
      </c>
      <c r="B70" s="145"/>
      <c r="C70" s="145"/>
      <c r="D70" s="146"/>
      <c r="E70" s="137" t="str">
        <f>IF(D70=""," ",DATEDIF(D70,K70,"Y")&amp;"歳"&amp;DATEDIF(D70,K70,"YM")&amp;"カ月")</f>
        <v xml:space="preserve"> </v>
      </c>
      <c r="F70" s="138"/>
      <c r="G70" s="138"/>
      <c r="H70" s="138"/>
      <c r="I70" s="138"/>
      <c r="J70" s="40" t="s">
        <v>8</v>
      </c>
      <c r="K70" s="139">
        <f>DATE($B1,$D1,1)</f>
        <v>44440</v>
      </c>
      <c r="L70" s="139">
        <f>DATEDIF(D70,K70,"Y")</f>
        <v>121</v>
      </c>
      <c r="M70" s="121" t="str">
        <f t="shared" ref="M70" si="97">IF(L70=0,"○",IF(L70=1,"△",IF(L70=2,"□",IF(L70=3,"◇","×"))))</f>
        <v>×</v>
      </c>
      <c r="N70" s="87"/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6"/>
      <c r="AG70" s="86"/>
      <c r="AH70" s="86"/>
      <c r="AI70" s="86"/>
      <c r="AJ70" s="86"/>
      <c r="AK70" s="86"/>
      <c r="AL70" s="86"/>
      <c r="AM70" s="86"/>
      <c r="AN70" s="86"/>
      <c r="AO70" s="86"/>
      <c r="AP70" s="86"/>
      <c r="AQ70" s="86"/>
      <c r="AR70" s="86"/>
      <c r="AS70" s="41">
        <f>SUM(N70:AR70)</f>
        <v>0</v>
      </c>
      <c r="AT70" s="36">
        <f t="shared" ref="AT70" si="98">COUNT(N70:AR70)</f>
        <v>0</v>
      </c>
    </row>
    <row r="71" spans="1:46" ht="21" customHeight="1" thickBot="1">
      <c r="A71" s="144"/>
      <c r="B71" s="114"/>
      <c r="C71" s="114"/>
      <c r="D71" s="116"/>
      <c r="E71" s="137"/>
      <c r="F71" s="118"/>
      <c r="G71" s="118"/>
      <c r="H71" s="118"/>
      <c r="I71" s="118"/>
      <c r="J71" s="38" t="s">
        <v>24</v>
      </c>
      <c r="K71" s="140"/>
      <c r="L71" s="141"/>
      <c r="M71" s="142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84"/>
      <c r="AM71" s="84"/>
      <c r="AN71" s="84"/>
      <c r="AO71" s="84"/>
      <c r="AP71" s="84"/>
      <c r="AQ71" s="84"/>
      <c r="AR71" s="84"/>
      <c r="AS71" s="39" t="str">
        <f>IF(AT70=AT71,"○","×")</f>
        <v>○</v>
      </c>
      <c r="AT71" s="36">
        <f t="shared" ref="AT71" si="99">COUNTIF(N71:AR71,"ａ")+COUNTIF(N71:AR71,"ｂ")+COUNTIF(N71:AR71,"ｃ")</f>
        <v>0</v>
      </c>
    </row>
    <row r="72" spans="1:46" ht="21" customHeight="1">
      <c r="A72" s="143">
        <v>35</v>
      </c>
      <c r="B72" s="145"/>
      <c r="C72" s="145"/>
      <c r="D72" s="146"/>
      <c r="E72" s="137" t="str">
        <f>IF(D72=""," ",DATEDIF(D72,K72,"Y")&amp;"歳"&amp;DATEDIF(D72,K72,"YM")&amp;"カ月")</f>
        <v xml:space="preserve"> </v>
      </c>
      <c r="F72" s="138"/>
      <c r="G72" s="138"/>
      <c r="H72" s="138"/>
      <c r="I72" s="138"/>
      <c r="J72" s="40" t="s">
        <v>8</v>
      </c>
      <c r="K72" s="139">
        <f>DATE($B1,$D1,1)</f>
        <v>44440</v>
      </c>
      <c r="L72" s="139">
        <f>DATEDIF(D72,K72,"Y")</f>
        <v>121</v>
      </c>
      <c r="M72" s="121" t="str">
        <f t="shared" ref="M72" si="100">IF(L72=0,"○",IF(L72=1,"△",IF(L72=2,"□",IF(L72=3,"◇","×"))))</f>
        <v>×</v>
      </c>
      <c r="N72" s="87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86"/>
      <c r="AF72" s="86"/>
      <c r="AG72" s="86"/>
      <c r="AH72" s="86"/>
      <c r="AI72" s="86"/>
      <c r="AJ72" s="86"/>
      <c r="AK72" s="86"/>
      <c r="AL72" s="86"/>
      <c r="AM72" s="86"/>
      <c r="AN72" s="86"/>
      <c r="AO72" s="86"/>
      <c r="AP72" s="86"/>
      <c r="AQ72" s="86"/>
      <c r="AR72" s="86"/>
      <c r="AS72" s="41">
        <f>SUM(N72:AR72)</f>
        <v>0</v>
      </c>
      <c r="AT72" s="36">
        <f t="shared" ref="AT72" si="101">COUNT(N72:AR72)</f>
        <v>0</v>
      </c>
    </row>
    <row r="73" spans="1:46" ht="21" customHeight="1" thickBot="1">
      <c r="A73" s="144"/>
      <c r="B73" s="114"/>
      <c r="C73" s="114"/>
      <c r="D73" s="116"/>
      <c r="E73" s="137"/>
      <c r="F73" s="118"/>
      <c r="G73" s="118"/>
      <c r="H73" s="118"/>
      <c r="I73" s="118"/>
      <c r="J73" s="38" t="s">
        <v>24</v>
      </c>
      <c r="K73" s="140"/>
      <c r="L73" s="141"/>
      <c r="M73" s="142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84"/>
      <c r="AM73" s="84"/>
      <c r="AN73" s="84"/>
      <c r="AO73" s="84"/>
      <c r="AP73" s="84"/>
      <c r="AQ73" s="84"/>
      <c r="AR73" s="84"/>
      <c r="AS73" s="39" t="str">
        <f>IF(AT72=AT73,"○","×")</f>
        <v>○</v>
      </c>
      <c r="AT73" s="36">
        <f t="shared" ref="AT73" si="102">COUNTIF(N73:AR73,"ａ")+COUNTIF(N73:AR73,"ｂ")+COUNTIF(N73:AR73,"ｃ")</f>
        <v>0</v>
      </c>
    </row>
    <row r="74" spans="1:46" ht="21" customHeight="1">
      <c r="A74" s="143">
        <v>36</v>
      </c>
      <c r="B74" s="145"/>
      <c r="C74" s="145"/>
      <c r="D74" s="146"/>
      <c r="E74" s="137" t="str">
        <f>IF(D74=""," ",DATEDIF(D74,K74,"Y")&amp;"歳"&amp;DATEDIF(D74,K74,"YM")&amp;"カ月")</f>
        <v xml:space="preserve"> </v>
      </c>
      <c r="F74" s="138"/>
      <c r="G74" s="138"/>
      <c r="H74" s="138"/>
      <c r="I74" s="138"/>
      <c r="J74" s="40" t="s">
        <v>8</v>
      </c>
      <c r="K74" s="139">
        <f>DATE($B1,$D1,1)</f>
        <v>44440</v>
      </c>
      <c r="L74" s="139">
        <f>DATEDIF(D74,K74,"Y")</f>
        <v>121</v>
      </c>
      <c r="M74" s="121" t="str">
        <f t="shared" ref="M74" si="103">IF(L74=0,"○",IF(L74=1,"△",IF(L74=2,"□",IF(L74=3,"◇","×"))))</f>
        <v>×</v>
      </c>
      <c r="N74" s="87"/>
      <c r="O74" s="86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6"/>
      <c r="AD74" s="86"/>
      <c r="AE74" s="86"/>
      <c r="AF74" s="86"/>
      <c r="AG74" s="86"/>
      <c r="AH74" s="86"/>
      <c r="AI74" s="86"/>
      <c r="AJ74" s="86"/>
      <c r="AK74" s="86"/>
      <c r="AL74" s="86"/>
      <c r="AM74" s="86"/>
      <c r="AN74" s="86"/>
      <c r="AO74" s="86"/>
      <c r="AP74" s="86"/>
      <c r="AQ74" s="86"/>
      <c r="AR74" s="86"/>
      <c r="AS74" s="41">
        <f>SUM(N74:AR74)</f>
        <v>0</v>
      </c>
      <c r="AT74" s="36">
        <f t="shared" ref="AT74" si="104">COUNT(N74:AR74)</f>
        <v>0</v>
      </c>
    </row>
    <row r="75" spans="1:46" ht="21" customHeight="1" thickBot="1">
      <c r="A75" s="144"/>
      <c r="B75" s="114"/>
      <c r="C75" s="114"/>
      <c r="D75" s="116"/>
      <c r="E75" s="137"/>
      <c r="F75" s="118"/>
      <c r="G75" s="118"/>
      <c r="H75" s="118"/>
      <c r="I75" s="118"/>
      <c r="J75" s="38" t="s">
        <v>24</v>
      </c>
      <c r="K75" s="140"/>
      <c r="L75" s="141"/>
      <c r="M75" s="142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84"/>
      <c r="AM75" s="84"/>
      <c r="AN75" s="84"/>
      <c r="AO75" s="84"/>
      <c r="AP75" s="84"/>
      <c r="AQ75" s="84"/>
      <c r="AR75" s="84"/>
      <c r="AS75" s="39" t="str">
        <f>IF(AT74=AT75,"○","×")</f>
        <v>○</v>
      </c>
      <c r="AT75" s="36">
        <f t="shared" ref="AT75" si="105">COUNTIF(N75:AR75,"ａ")+COUNTIF(N75:AR75,"ｂ")+COUNTIF(N75:AR75,"ｃ")</f>
        <v>0</v>
      </c>
    </row>
    <row r="76" spans="1:46" ht="21" customHeight="1">
      <c r="A76" s="143">
        <v>37</v>
      </c>
      <c r="B76" s="145"/>
      <c r="C76" s="145"/>
      <c r="D76" s="146"/>
      <c r="E76" s="137" t="str">
        <f>IF(D76=""," ",DATEDIF(D76,K76,"Y")&amp;"歳"&amp;DATEDIF(D76,K76,"YM")&amp;"カ月")</f>
        <v xml:space="preserve"> </v>
      </c>
      <c r="F76" s="138"/>
      <c r="G76" s="138"/>
      <c r="H76" s="138"/>
      <c r="I76" s="138"/>
      <c r="J76" s="40" t="s">
        <v>8</v>
      </c>
      <c r="K76" s="139">
        <f>DATE($B1,$D1,1)</f>
        <v>44440</v>
      </c>
      <c r="L76" s="139">
        <f>DATEDIF(D76,K76,"Y")</f>
        <v>121</v>
      </c>
      <c r="M76" s="121" t="str">
        <f t="shared" ref="M76" si="106">IF(L76=0,"○",IF(L76=1,"△",IF(L76=2,"□",IF(L76=3,"◇","×"))))</f>
        <v>×</v>
      </c>
      <c r="N76" s="87"/>
      <c r="O76" s="8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  <c r="AA76" s="86"/>
      <c r="AB76" s="86"/>
      <c r="AC76" s="86"/>
      <c r="AD76" s="86"/>
      <c r="AE76" s="86"/>
      <c r="AF76" s="86"/>
      <c r="AG76" s="86"/>
      <c r="AH76" s="86"/>
      <c r="AI76" s="86"/>
      <c r="AJ76" s="86"/>
      <c r="AK76" s="86"/>
      <c r="AL76" s="86"/>
      <c r="AM76" s="86"/>
      <c r="AN76" s="86"/>
      <c r="AO76" s="86"/>
      <c r="AP76" s="86"/>
      <c r="AQ76" s="86"/>
      <c r="AR76" s="86"/>
      <c r="AS76" s="41">
        <f>SUM(N76:AR76)</f>
        <v>0</v>
      </c>
      <c r="AT76" s="36">
        <f t="shared" ref="AT76" si="107">COUNT(N76:AR76)</f>
        <v>0</v>
      </c>
    </row>
    <row r="77" spans="1:46" ht="21" customHeight="1" thickBot="1">
      <c r="A77" s="144"/>
      <c r="B77" s="114"/>
      <c r="C77" s="114"/>
      <c r="D77" s="116"/>
      <c r="E77" s="137"/>
      <c r="F77" s="118"/>
      <c r="G77" s="118"/>
      <c r="H77" s="118"/>
      <c r="I77" s="118"/>
      <c r="J77" s="38" t="s">
        <v>24</v>
      </c>
      <c r="K77" s="140"/>
      <c r="L77" s="141"/>
      <c r="M77" s="142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84"/>
      <c r="AM77" s="84"/>
      <c r="AN77" s="84"/>
      <c r="AO77" s="84"/>
      <c r="AP77" s="84"/>
      <c r="AQ77" s="84"/>
      <c r="AR77" s="84"/>
      <c r="AS77" s="39" t="str">
        <f>IF(AT76=AT77,"○","×")</f>
        <v>○</v>
      </c>
      <c r="AT77" s="36">
        <f t="shared" ref="AT77" si="108">COUNTIF(N77:AR77,"ａ")+COUNTIF(N77:AR77,"ｂ")+COUNTIF(N77:AR77,"ｃ")</f>
        <v>0</v>
      </c>
    </row>
    <row r="78" spans="1:46" ht="21" customHeight="1">
      <c r="A78" s="143">
        <v>38</v>
      </c>
      <c r="B78" s="145"/>
      <c r="C78" s="145"/>
      <c r="D78" s="146"/>
      <c r="E78" s="137" t="str">
        <f>IF(D78=""," ",DATEDIF(D78,K78,"Y")&amp;"歳"&amp;DATEDIF(D78,K78,"YM")&amp;"カ月")</f>
        <v xml:space="preserve"> </v>
      </c>
      <c r="F78" s="138"/>
      <c r="G78" s="138"/>
      <c r="H78" s="138"/>
      <c r="I78" s="138"/>
      <c r="J78" s="40" t="s">
        <v>8</v>
      </c>
      <c r="K78" s="139">
        <f>DATE($B1,$D1,1)</f>
        <v>44440</v>
      </c>
      <c r="L78" s="139">
        <f>DATEDIF(D78,K78,"Y")</f>
        <v>121</v>
      </c>
      <c r="M78" s="121" t="str">
        <f t="shared" ref="M78" si="109">IF(L78=0,"○",IF(L78=1,"△",IF(L78=2,"□",IF(L78=3,"◇","×"))))</f>
        <v>×</v>
      </c>
      <c r="N78" s="87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41">
        <f>SUM(N78:AR78)</f>
        <v>0</v>
      </c>
      <c r="AT78" s="36">
        <f t="shared" ref="AT78" si="110">COUNT(N78:AR78)</f>
        <v>0</v>
      </c>
    </row>
    <row r="79" spans="1:46" ht="21" customHeight="1" thickBot="1">
      <c r="A79" s="144"/>
      <c r="B79" s="114"/>
      <c r="C79" s="114"/>
      <c r="D79" s="116"/>
      <c r="E79" s="137"/>
      <c r="F79" s="118"/>
      <c r="G79" s="118"/>
      <c r="H79" s="118"/>
      <c r="I79" s="118"/>
      <c r="J79" s="38" t="s">
        <v>24</v>
      </c>
      <c r="K79" s="140"/>
      <c r="L79" s="141"/>
      <c r="M79" s="142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84"/>
      <c r="AM79" s="84"/>
      <c r="AN79" s="84"/>
      <c r="AO79" s="84"/>
      <c r="AP79" s="84"/>
      <c r="AQ79" s="84"/>
      <c r="AR79" s="84"/>
      <c r="AS79" s="39" t="str">
        <f>IF(AT78=AT79,"○","×")</f>
        <v>○</v>
      </c>
      <c r="AT79" s="36">
        <f t="shared" ref="AT79" si="111">COUNTIF(N79:AR79,"ａ")+COUNTIF(N79:AR79,"ｂ")+COUNTIF(N79:AR79,"ｃ")</f>
        <v>0</v>
      </c>
    </row>
    <row r="80" spans="1:46" ht="21" customHeight="1">
      <c r="A80" s="143">
        <v>39</v>
      </c>
      <c r="B80" s="145"/>
      <c r="C80" s="145"/>
      <c r="D80" s="146"/>
      <c r="E80" s="137" t="str">
        <f>IF(D80=""," ",DATEDIF(D80,K80,"Y")&amp;"歳"&amp;DATEDIF(D80,K80,"YM")&amp;"カ月")</f>
        <v xml:space="preserve"> </v>
      </c>
      <c r="F80" s="138"/>
      <c r="G80" s="138"/>
      <c r="H80" s="138"/>
      <c r="I80" s="138"/>
      <c r="J80" s="40" t="s">
        <v>8</v>
      </c>
      <c r="K80" s="139">
        <f>DATE($B1,$D1,1)</f>
        <v>44440</v>
      </c>
      <c r="L80" s="139">
        <f>DATEDIF(D80,K80,"Y")</f>
        <v>121</v>
      </c>
      <c r="M80" s="121" t="str">
        <f t="shared" ref="M80" si="112">IF(L80=0,"○",IF(L80=1,"△",IF(L80=2,"□",IF(L80=3,"◇","×"))))</f>
        <v>×</v>
      </c>
      <c r="N80" s="87"/>
      <c r="O80" s="8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  <c r="AA80" s="86"/>
      <c r="AB80" s="86"/>
      <c r="AC80" s="86"/>
      <c r="AD80" s="86"/>
      <c r="AE80" s="86"/>
      <c r="AF80" s="86"/>
      <c r="AG80" s="86"/>
      <c r="AH80" s="86"/>
      <c r="AI80" s="86"/>
      <c r="AJ80" s="86"/>
      <c r="AK80" s="86"/>
      <c r="AL80" s="86"/>
      <c r="AM80" s="86"/>
      <c r="AN80" s="86"/>
      <c r="AO80" s="86"/>
      <c r="AP80" s="86"/>
      <c r="AQ80" s="86"/>
      <c r="AR80" s="86"/>
      <c r="AS80" s="41">
        <f>SUM(N80:AR80)</f>
        <v>0</v>
      </c>
      <c r="AT80" s="36">
        <f t="shared" ref="AT80" si="113">COUNT(N80:AR80)</f>
        <v>0</v>
      </c>
    </row>
    <row r="81" spans="1:46" ht="21" customHeight="1" thickBot="1">
      <c r="A81" s="144"/>
      <c r="B81" s="114"/>
      <c r="C81" s="114"/>
      <c r="D81" s="116"/>
      <c r="E81" s="137"/>
      <c r="F81" s="118"/>
      <c r="G81" s="118"/>
      <c r="H81" s="118"/>
      <c r="I81" s="118"/>
      <c r="J81" s="38" t="s">
        <v>24</v>
      </c>
      <c r="K81" s="140"/>
      <c r="L81" s="141"/>
      <c r="M81" s="142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  <c r="AR81" s="84"/>
      <c r="AS81" s="39" t="str">
        <f>IF(AT80=AT81,"○","×")</f>
        <v>○</v>
      </c>
      <c r="AT81" s="36">
        <f t="shared" ref="AT81" si="114">COUNTIF(N81:AR81,"ａ")+COUNTIF(N81:AR81,"ｂ")+COUNTIF(N81:AR81,"ｃ")</f>
        <v>0</v>
      </c>
    </row>
    <row r="82" spans="1:46" ht="21" customHeight="1">
      <c r="A82" s="143">
        <v>40</v>
      </c>
      <c r="B82" s="145"/>
      <c r="C82" s="145"/>
      <c r="D82" s="146"/>
      <c r="E82" s="137" t="str">
        <f>IF(D82=""," ",DATEDIF(D82,K82,"Y")&amp;"歳"&amp;DATEDIF(D82,K82,"YM")&amp;"カ月")</f>
        <v xml:space="preserve"> </v>
      </c>
      <c r="F82" s="138"/>
      <c r="G82" s="138"/>
      <c r="H82" s="138"/>
      <c r="I82" s="138"/>
      <c r="J82" s="40" t="s">
        <v>8</v>
      </c>
      <c r="K82" s="139">
        <f>DATE($B1,$D1,1)</f>
        <v>44440</v>
      </c>
      <c r="L82" s="139">
        <f>DATEDIF(D82,K82,"Y")</f>
        <v>121</v>
      </c>
      <c r="M82" s="121" t="str">
        <f t="shared" ref="M82" si="115">IF(L82=0,"○",IF(L82=1,"△",IF(L82=2,"□",IF(L82=3,"◇","×"))))</f>
        <v>×</v>
      </c>
      <c r="N82" s="87"/>
      <c r="O82" s="86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41">
        <f>SUM(N82:AR82)</f>
        <v>0</v>
      </c>
      <c r="AT82" s="36">
        <f t="shared" ref="AT82" si="116">COUNT(N82:AR82)</f>
        <v>0</v>
      </c>
    </row>
    <row r="83" spans="1:46" ht="21" customHeight="1" thickBot="1">
      <c r="A83" s="144"/>
      <c r="B83" s="114"/>
      <c r="C83" s="114"/>
      <c r="D83" s="116"/>
      <c r="E83" s="137"/>
      <c r="F83" s="118"/>
      <c r="G83" s="118"/>
      <c r="H83" s="118"/>
      <c r="I83" s="118"/>
      <c r="J83" s="38" t="s">
        <v>24</v>
      </c>
      <c r="K83" s="140"/>
      <c r="L83" s="141"/>
      <c r="M83" s="142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84"/>
      <c r="AM83" s="84"/>
      <c r="AN83" s="84"/>
      <c r="AO83" s="84"/>
      <c r="AP83" s="84"/>
      <c r="AQ83" s="84"/>
      <c r="AR83" s="84"/>
      <c r="AS83" s="39" t="str">
        <f>IF(AT82=AT83,"○","×")</f>
        <v>○</v>
      </c>
      <c r="AT83" s="36">
        <f t="shared" ref="AT83" si="117">COUNTIF(N83:AR83,"ａ")+COUNTIF(N83:AR83,"ｂ")+COUNTIF(N83:AR83,"ｃ")</f>
        <v>0</v>
      </c>
    </row>
    <row r="84" spans="1:46" ht="21" customHeight="1">
      <c r="A84" s="143">
        <v>41</v>
      </c>
      <c r="B84" s="145"/>
      <c r="C84" s="145"/>
      <c r="D84" s="146"/>
      <c r="E84" s="137" t="str">
        <f>IF(D84=""," ",DATEDIF(D84,K84,"Y")&amp;"歳"&amp;DATEDIF(D84,K84,"YM")&amp;"カ月")</f>
        <v xml:space="preserve"> </v>
      </c>
      <c r="F84" s="138"/>
      <c r="G84" s="138"/>
      <c r="H84" s="138"/>
      <c r="I84" s="138"/>
      <c r="J84" s="40" t="s">
        <v>8</v>
      </c>
      <c r="K84" s="139">
        <f>DATE($B1,$D1,1)</f>
        <v>44440</v>
      </c>
      <c r="L84" s="139">
        <f>DATEDIF(D84,K84,"Y")</f>
        <v>121</v>
      </c>
      <c r="M84" s="121" t="str">
        <f t="shared" ref="M84" si="118">IF(L84=0,"○",IF(L84=1,"△",IF(L84=2,"□",IF(L84=3,"◇","×"))))</f>
        <v>×</v>
      </c>
      <c r="N84" s="87"/>
      <c r="O84" s="86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86"/>
      <c r="AE84" s="86"/>
      <c r="AF84" s="86"/>
      <c r="AG84" s="86"/>
      <c r="AH84" s="86"/>
      <c r="AI84" s="86"/>
      <c r="AJ84" s="86"/>
      <c r="AK84" s="86"/>
      <c r="AL84" s="86"/>
      <c r="AM84" s="86"/>
      <c r="AN84" s="86"/>
      <c r="AO84" s="86"/>
      <c r="AP84" s="86"/>
      <c r="AQ84" s="86"/>
      <c r="AR84" s="86"/>
      <c r="AS84" s="41">
        <f>SUM(N84:AR84)</f>
        <v>0</v>
      </c>
      <c r="AT84" s="36">
        <f t="shared" ref="AT84" si="119">COUNT(N84:AR84)</f>
        <v>0</v>
      </c>
    </row>
    <row r="85" spans="1:46" ht="21" customHeight="1" thickBot="1">
      <c r="A85" s="144"/>
      <c r="B85" s="114"/>
      <c r="C85" s="114"/>
      <c r="D85" s="116"/>
      <c r="E85" s="137"/>
      <c r="F85" s="118"/>
      <c r="G85" s="118"/>
      <c r="H85" s="118"/>
      <c r="I85" s="118"/>
      <c r="J85" s="38" t="s">
        <v>24</v>
      </c>
      <c r="K85" s="140"/>
      <c r="L85" s="141"/>
      <c r="M85" s="142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84"/>
      <c r="AM85" s="84"/>
      <c r="AN85" s="84"/>
      <c r="AO85" s="84"/>
      <c r="AP85" s="84"/>
      <c r="AQ85" s="84"/>
      <c r="AR85" s="84"/>
      <c r="AS85" s="39" t="str">
        <f>IF(AT84=AT85,"○","×")</f>
        <v>○</v>
      </c>
      <c r="AT85" s="36">
        <f t="shared" ref="AT85" si="120">COUNTIF(N85:AR85,"ａ")+COUNTIF(N85:AR85,"ｂ")+COUNTIF(N85:AR85,"ｃ")</f>
        <v>0</v>
      </c>
    </row>
    <row r="86" spans="1:46" ht="21" customHeight="1">
      <c r="A86" s="143">
        <v>42</v>
      </c>
      <c r="B86" s="145"/>
      <c r="C86" s="145"/>
      <c r="D86" s="146"/>
      <c r="E86" s="137" t="str">
        <f>IF(D86=""," ",DATEDIF(D86,K86,"Y")&amp;"歳"&amp;DATEDIF(D86,K86,"YM")&amp;"カ月")</f>
        <v xml:space="preserve"> </v>
      </c>
      <c r="F86" s="138"/>
      <c r="G86" s="138"/>
      <c r="H86" s="138"/>
      <c r="I86" s="138"/>
      <c r="J86" s="40" t="s">
        <v>8</v>
      </c>
      <c r="K86" s="139">
        <f>DATE($B1,$D1,1)</f>
        <v>44440</v>
      </c>
      <c r="L86" s="139">
        <f>DATEDIF(D86,K86,"Y")</f>
        <v>121</v>
      </c>
      <c r="M86" s="121" t="str">
        <f t="shared" ref="M86" si="121">IF(L86=0,"○",IF(L86=1,"△",IF(L86=2,"□",IF(L86=3,"◇","×"))))</f>
        <v>×</v>
      </c>
      <c r="N86" s="87"/>
      <c r="O86" s="86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6"/>
      <c r="AA86" s="86"/>
      <c r="AB86" s="86"/>
      <c r="AC86" s="86"/>
      <c r="AD86" s="86"/>
      <c r="AE86" s="86"/>
      <c r="AF86" s="86"/>
      <c r="AG86" s="86"/>
      <c r="AH86" s="86"/>
      <c r="AI86" s="86"/>
      <c r="AJ86" s="86"/>
      <c r="AK86" s="86"/>
      <c r="AL86" s="86"/>
      <c r="AM86" s="86"/>
      <c r="AN86" s="86"/>
      <c r="AO86" s="86"/>
      <c r="AP86" s="86"/>
      <c r="AQ86" s="86"/>
      <c r="AR86" s="86"/>
      <c r="AS86" s="41">
        <f>SUM(N86:AR86)</f>
        <v>0</v>
      </c>
      <c r="AT86" s="36">
        <f t="shared" ref="AT86" si="122">COUNT(N86:AR86)</f>
        <v>0</v>
      </c>
    </row>
    <row r="87" spans="1:46" ht="21" customHeight="1" thickBot="1">
      <c r="A87" s="144"/>
      <c r="B87" s="114"/>
      <c r="C87" s="114"/>
      <c r="D87" s="116"/>
      <c r="E87" s="137"/>
      <c r="F87" s="118"/>
      <c r="G87" s="118"/>
      <c r="H87" s="118"/>
      <c r="I87" s="118"/>
      <c r="J87" s="38" t="s">
        <v>24</v>
      </c>
      <c r="K87" s="140"/>
      <c r="L87" s="141"/>
      <c r="M87" s="142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39" t="str">
        <f>IF(AT86=AT87,"○","×")</f>
        <v>○</v>
      </c>
      <c r="AT87" s="36">
        <f t="shared" ref="AT87" si="123">COUNTIF(N87:AR87,"ａ")+COUNTIF(N87:AR87,"ｂ")+COUNTIF(N87:AR87,"ｃ")</f>
        <v>0</v>
      </c>
    </row>
    <row r="88" spans="1:46" ht="21" customHeight="1">
      <c r="A88" s="143">
        <v>43</v>
      </c>
      <c r="B88" s="145"/>
      <c r="C88" s="145"/>
      <c r="D88" s="146"/>
      <c r="E88" s="137" t="str">
        <f>IF(D88=""," ",DATEDIF(D88,K88,"Y")&amp;"歳"&amp;DATEDIF(D88,K88,"YM")&amp;"カ月")</f>
        <v xml:space="preserve"> </v>
      </c>
      <c r="F88" s="138"/>
      <c r="G88" s="138"/>
      <c r="H88" s="138"/>
      <c r="I88" s="138"/>
      <c r="J88" s="40" t="s">
        <v>8</v>
      </c>
      <c r="K88" s="139">
        <f>DATE($B1,$D1,1)</f>
        <v>44440</v>
      </c>
      <c r="L88" s="139">
        <f>DATEDIF(D88,K88,"Y")</f>
        <v>121</v>
      </c>
      <c r="M88" s="121" t="str">
        <f t="shared" ref="M88" si="124">IF(L88=0,"○",IF(L88=1,"△",IF(L88=2,"□",IF(L88=3,"◇","×"))))</f>
        <v>×</v>
      </c>
      <c r="N88" s="87"/>
      <c r="O88" s="8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  <c r="AA88" s="86"/>
      <c r="AB88" s="86"/>
      <c r="AC88" s="86"/>
      <c r="AD88" s="86"/>
      <c r="AE88" s="86"/>
      <c r="AF88" s="86"/>
      <c r="AG88" s="86"/>
      <c r="AH88" s="86"/>
      <c r="AI88" s="86"/>
      <c r="AJ88" s="86"/>
      <c r="AK88" s="86"/>
      <c r="AL88" s="86"/>
      <c r="AM88" s="86"/>
      <c r="AN88" s="86"/>
      <c r="AO88" s="86"/>
      <c r="AP88" s="86"/>
      <c r="AQ88" s="86"/>
      <c r="AR88" s="86"/>
      <c r="AS88" s="41">
        <f>SUM(N88:AR88)</f>
        <v>0</v>
      </c>
      <c r="AT88" s="36">
        <f t="shared" ref="AT88" si="125">COUNT(N88:AR88)</f>
        <v>0</v>
      </c>
    </row>
    <row r="89" spans="1:46" ht="21" customHeight="1" thickBot="1">
      <c r="A89" s="144"/>
      <c r="B89" s="114"/>
      <c r="C89" s="114"/>
      <c r="D89" s="116"/>
      <c r="E89" s="137"/>
      <c r="F89" s="118"/>
      <c r="G89" s="118"/>
      <c r="H89" s="118"/>
      <c r="I89" s="118"/>
      <c r="J89" s="38" t="s">
        <v>24</v>
      </c>
      <c r="K89" s="140"/>
      <c r="L89" s="141"/>
      <c r="M89" s="142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84"/>
      <c r="AM89" s="84"/>
      <c r="AN89" s="84"/>
      <c r="AO89" s="84"/>
      <c r="AP89" s="84"/>
      <c r="AQ89" s="84"/>
      <c r="AR89" s="84"/>
      <c r="AS89" s="39" t="str">
        <f>IF(AT88=AT89,"○","×")</f>
        <v>○</v>
      </c>
      <c r="AT89" s="36">
        <f t="shared" ref="AT89" si="126">COUNTIF(N89:AR89,"ａ")+COUNTIF(N89:AR89,"ｂ")+COUNTIF(N89:AR89,"ｃ")</f>
        <v>0</v>
      </c>
    </row>
    <row r="90" spans="1:46" ht="21" customHeight="1">
      <c r="A90" s="143">
        <v>44</v>
      </c>
      <c r="B90" s="145"/>
      <c r="C90" s="145"/>
      <c r="D90" s="146"/>
      <c r="E90" s="137" t="str">
        <f>IF(D90=""," ",DATEDIF(D90,K90,"Y")&amp;"歳"&amp;DATEDIF(D90,K90,"YM")&amp;"カ月")</f>
        <v xml:space="preserve"> </v>
      </c>
      <c r="F90" s="138"/>
      <c r="G90" s="138"/>
      <c r="H90" s="138"/>
      <c r="I90" s="138"/>
      <c r="J90" s="40" t="s">
        <v>8</v>
      </c>
      <c r="K90" s="139">
        <f>DATE($B1,$D1,1)</f>
        <v>44440</v>
      </c>
      <c r="L90" s="139">
        <f>DATEDIF(D90,K90,"Y")</f>
        <v>121</v>
      </c>
      <c r="M90" s="121" t="str">
        <f t="shared" ref="M90" si="127">IF(L90=0,"○",IF(L90=1,"△",IF(L90=2,"□",IF(L90=3,"◇","×"))))</f>
        <v>×</v>
      </c>
      <c r="N90" s="87"/>
      <c r="O90" s="86"/>
      <c r="P90" s="86"/>
      <c r="Q90" s="86"/>
      <c r="R90" s="86"/>
      <c r="S90" s="86"/>
      <c r="T90" s="86"/>
      <c r="U90" s="86"/>
      <c r="V90" s="86"/>
      <c r="W90" s="86"/>
      <c r="X90" s="86"/>
      <c r="Y90" s="86"/>
      <c r="Z90" s="86"/>
      <c r="AA90" s="86"/>
      <c r="AB90" s="86"/>
      <c r="AC90" s="86"/>
      <c r="AD90" s="86"/>
      <c r="AE90" s="86"/>
      <c r="AF90" s="86"/>
      <c r="AG90" s="86"/>
      <c r="AH90" s="86"/>
      <c r="AI90" s="86"/>
      <c r="AJ90" s="86"/>
      <c r="AK90" s="86"/>
      <c r="AL90" s="86"/>
      <c r="AM90" s="86"/>
      <c r="AN90" s="86"/>
      <c r="AO90" s="86"/>
      <c r="AP90" s="86"/>
      <c r="AQ90" s="86"/>
      <c r="AR90" s="86"/>
      <c r="AS90" s="41">
        <f>SUM(N90:AR90)</f>
        <v>0</v>
      </c>
      <c r="AT90" s="36">
        <f t="shared" ref="AT90" si="128">COUNT(N90:AR90)</f>
        <v>0</v>
      </c>
    </row>
    <row r="91" spans="1:46" ht="21" customHeight="1" thickBot="1">
      <c r="A91" s="144"/>
      <c r="B91" s="114"/>
      <c r="C91" s="114"/>
      <c r="D91" s="116"/>
      <c r="E91" s="137"/>
      <c r="F91" s="118"/>
      <c r="G91" s="118"/>
      <c r="H91" s="118"/>
      <c r="I91" s="118"/>
      <c r="J91" s="38" t="s">
        <v>24</v>
      </c>
      <c r="K91" s="140"/>
      <c r="L91" s="141"/>
      <c r="M91" s="142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84"/>
      <c r="AM91" s="84"/>
      <c r="AN91" s="84"/>
      <c r="AO91" s="84"/>
      <c r="AP91" s="84"/>
      <c r="AQ91" s="84"/>
      <c r="AR91" s="84"/>
      <c r="AS91" s="39" t="str">
        <f>IF(AT90=AT91,"○","×")</f>
        <v>○</v>
      </c>
      <c r="AT91" s="36">
        <f t="shared" ref="AT91" si="129">COUNTIF(N91:AR91,"ａ")+COUNTIF(N91:AR91,"ｂ")+COUNTIF(N91:AR91,"ｃ")</f>
        <v>0</v>
      </c>
    </row>
    <row r="92" spans="1:46" ht="21" customHeight="1">
      <c r="A92" s="143">
        <v>45</v>
      </c>
      <c r="B92" s="145"/>
      <c r="C92" s="145"/>
      <c r="D92" s="146"/>
      <c r="E92" s="137" t="str">
        <f>IF(D92=""," ",DATEDIF(D92,K92,"Y")&amp;"歳"&amp;DATEDIF(D92,K92,"YM")&amp;"カ月")</f>
        <v xml:space="preserve"> </v>
      </c>
      <c r="F92" s="138"/>
      <c r="G92" s="138"/>
      <c r="H92" s="138"/>
      <c r="I92" s="138"/>
      <c r="J92" s="40" t="s">
        <v>8</v>
      </c>
      <c r="K92" s="139">
        <f>DATE($B1,$D1,1)</f>
        <v>44440</v>
      </c>
      <c r="L92" s="139">
        <f>DATEDIF(D92,K92,"Y")</f>
        <v>121</v>
      </c>
      <c r="M92" s="121" t="str">
        <f t="shared" ref="M92" si="130">IF(L92=0,"○",IF(L92=1,"△",IF(L92=2,"□",IF(L92=3,"◇","×"))))</f>
        <v>×</v>
      </c>
      <c r="N92" s="87"/>
      <c r="O92" s="86"/>
      <c r="P92" s="86"/>
      <c r="Q92" s="86"/>
      <c r="R92" s="86"/>
      <c r="S92" s="86"/>
      <c r="T92" s="86"/>
      <c r="U92" s="86"/>
      <c r="V92" s="86"/>
      <c r="W92" s="86"/>
      <c r="X92" s="86"/>
      <c r="Y92" s="86"/>
      <c r="Z92" s="86"/>
      <c r="AA92" s="86"/>
      <c r="AB92" s="86"/>
      <c r="AC92" s="86"/>
      <c r="AD92" s="86"/>
      <c r="AE92" s="86"/>
      <c r="AF92" s="86"/>
      <c r="AG92" s="86"/>
      <c r="AH92" s="86"/>
      <c r="AI92" s="86"/>
      <c r="AJ92" s="86"/>
      <c r="AK92" s="86"/>
      <c r="AL92" s="86"/>
      <c r="AM92" s="86"/>
      <c r="AN92" s="86"/>
      <c r="AO92" s="86"/>
      <c r="AP92" s="86"/>
      <c r="AQ92" s="86"/>
      <c r="AR92" s="86"/>
      <c r="AS92" s="41">
        <f>SUM(N92:AR92)</f>
        <v>0</v>
      </c>
      <c r="AT92" s="36">
        <f t="shared" ref="AT92" si="131">COUNT(N92:AR92)</f>
        <v>0</v>
      </c>
    </row>
    <row r="93" spans="1:46" ht="21" customHeight="1" thickBot="1">
      <c r="A93" s="144"/>
      <c r="B93" s="114"/>
      <c r="C93" s="114"/>
      <c r="D93" s="116"/>
      <c r="E93" s="137"/>
      <c r="F93" s="118"/>
      <c r="G93" s="118"/>
      <c r="H93" s="118"/>
      <c r="I93" s="118"/>
      <c r="J93" s="38" t="s">
        <v>24</v>
      </c>
      <c r="K93" s="140"/>
      <c r="L93" s="141"/>
      <c r="M93" s="142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84"/>
      <c r="AM93" s="84"/>
      <c r="AN93" s="84"/>
      <c r="AO93" s="84"/>
      <c r="AP93" s="84"/>
      <c r="AQ93" s="84"/>
      <c r="AR93" s="84"/>
      <c r="AS93" s="39" t="str">
        <f>IF(AT92=AT93,"○","×")</f>
        <v>○</v>
      </c>
      <c r="AT93" s="36">
        <f t="shared" ref="AT93" si="132">COUNTIF(N93:AR93,"ａ")+COUNTIF(N93:AR93,"ｂ")+COUNTIF(N93:AR93,"ｃ")</f>
        <v>0</v>
      </c>
    </row>
    <row r="94" spans="1:46" ht="21" customHeight="1">
      <c r="A94" s="143">
        <v>46</v>
      </c>
      <c r="B94" s="145"/>
      <c r="C94" s="145"/>
      <c r="D94" s="146"/>
      <c r="E94" s="137" t="str">
        <f>IF(D94=""," ",DATEDIF(D94,K94,"Y")&amp;"歳"&amp;DATEDIF(D94,K94,"YM")&amp;"カ月")</f>
        <v xml:space="preserve"> </v>
      </c>
      <c r="F94" s="138"/>
      <c r="G94" s="138"/>
      <c r="H94" s="138"/>
      <c r="I94" s="138"/>
      <c r="J94" s="40" t="s">
        <v>8</v>
      </c>
      <c r="K94" s="139">
        <f>DATE($B1,$D1,1)</f>
        <v>44440</v>
      </c>
      <c r="L94" s="139">
        <f>DATEDIF(D94,K94,"Y")</f>
        <v>121</v>
      </c>
      <c r="M94" s="121" t="str">
        <f t="shared" ref="M94" si="133">IF(L94=0,"○",IF(L94=1,"△",IF(L94=2,"□",IF(L94=3,"◇","×"))))</f>
        <v>×</v>
      </c>
      <c r="N94" s="87"/>
      <c r="O94" s="86"/>
      <c r="P94" s="86"/>
      <c r="Q94" s="86"/>
      <c r="R94" s="86"/>
      <c r="S94" s="86"/>
      <c r="T94" s="86"/>
      <c r="U94" s="86"/>
      <c r="V94" s="86"/>
      <c r="W94" s="86"/>
      <c r="X94" s="86"/>
      <c r="Y94" s="86"/>
      <c r="Z94" s="86"/>
      <c r="AA94" s="86"/>
      <c r="AB94" s="86"/>
      <c r="AC94" s="86"/>
      <c r="AD94" s="86"/>
      <c r="AE94" s="86"/>
      <c r="AF94" s="86"/>
      <c r="AG94" s="86"/>
      <c r="AH94" s="86"/>
      <c r="AI94" s="86"/>
      <c r="AJ94" s="86"/>
      <c r="AK94" s="86"/>
      <c r="AL94" s="86"/>
      <c r="AM94" s="86"/>
      <c r="AN94" s="86"/>
      <c r="AO94" s="86"/>
      <c r="AP94" s="86"/>
      <c r="AQ94" s="86"/>
      <c r="AR94" s="86"/>
      <c r="AS94" s="41">
        <f>SUM(N94:AR94)</f>
        <v>0</v>
      </c>
      <c r="AT94" s="36">
        <f t="shared" ref="AT94" si="134">COUNT(N94:AR94)</f>
        <v>0</v>
      </c>
    </row>
    <row r="95" spans="1:46" ht="21" customHeight="1" thickBot="1">
      <c r="A95" s="144"/>
      <c r="B95" s="114"/>
      <c r="C95" s="114"/>
      <c r="D95" s="116"/>
      <c r="E95" s="137"/>
      <c r="F95" s="118"/>
      <c r="G95" s="118"/>
      <c r="H95" s="118"/>
      <c r="I95" s="118"/>
      <c r="J95" s="38" t="s">
        <v>24</v>
      </c>
      <c r="K95" s="140"/>
      <c r="L95" s="141"/>
      <c r="M95" s="142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39" t="str">
        <f>IF(AT94=AT95,"○","×")</f>
        <v>○</v>
      </c>
      <c r="AT95" s="36">
        <f t="shared" ref="AT95" si="135">COUNTIF(N95:AR95,"ａ")+COUNTIF(N95:AR95,"ｂ")+COUNTIF(N95:AR95,"ｃ")</f>
        <v>0</v>
      </c>
    </row>
    <row r="96" spans="1:46" ht="21" customHeight="1">
      <c r="A96" s="143">
        <v>47</v>
      </c>
      <c r="B96" s="145"/>
      <c r="C96" s="145"/>
      <c r="D96" s="146"/>
      <c r="E96" s="137" t="str">
        <f>IF(D96=""," ",DATEDIF(D96,K96,"Y")&amp;"歳"&amp;DATEDIF(D96,K96,"YM")&amp;"カ月")</f>
        <v xml:space="preserve"> </v>
      </c>
      <c r="F96" s="138"/>
      <c r="G96" s="138"/>
      <c r="H96" s="138"/>
      <c r="I96" s="138"/>
      <c r="J96" s="40" t="s">
        <v>8</v>
      </c>
      <c r="K96" s="139">
        <f>DATE($B1,$D1,1)</f>
        <v>44440</v>
      </c>
      <c r="L96" s="139">
        <f>DATEDIF(D96,K96,"Y")</f>
        <v>121</v>
      </c>
      <c r="M96" s="121" t="str">
        <f t="shared" ref="M96" si="136">IF(L96=0,"○",IF(L96=1,"△",IF(L96=2,"□",IF(L96=3,"◇","×"))))</f>
        <v>×</v>
      </c>
      <c r="N96" s="87"/>
      <c r="O96" s="86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  <c r="AA96" s="86"/>
      <c r="AB96" s="86"/>
      <c r="AC96" s="86"/>
      <c r="AD96" s="86"/>
      <c r="AE96" s="86"/>
      <c r="AF96" s="86"/>
      <c r="AG96" s="86"/>
      <c r="AH96" s="86"/>
      <c r="AI96" s="86"/>
      <c r="AJ96" s="86"/>
      <c r="AK96" s="86"/>
      <c r="AL96" s="86"/>
      <c r="AM96" s="86"/>
      <c r="AN96" s="86"/>
      <c r="AO96" s="86"/>
      <c r="AP96" s="86"/>
      <c r="AQ96" s="86"/>
      <c r="AR96" s="86"/>
      <c r="AS96" s="41">
        <f>SUM(N96:AR96)</f>
        <v>0</v>
      </c>
      <c r="AT96" s="36">
        <f t="shared" ref="AT96" si="137">COUNT(N96:AR96)</f>
        <v>0</v>
      </c>
    </row>
    <row r="97" spans="1:46" ht="21" customHeight="1" thickBot="1">
      <c r="A97" s="144"/>
      <c r="B97" s="114"/>
      <c r="C97" s="114"/>
      <c r="D97" s="116"/>
      <c r="E97" s="137"/>
      <c r="F97" s="118"/>
      <c r="G97" s="118"/>
      <c r="H97" s="118"/>
      <c r="I97" s="118"/>
      <c r="J97" s="38" t="s">
        <v>24</v>
      </c>
      <c r="K97" s="140"/>
      <c r="L97" s="141"/>
      <c r="M97" s="142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84"/>
      <c r="AM97" s="84"/>
      <c r="AN97" s="84"/>
      <c r="AO97" s="84"/>
      <c r="AP97" s="84"/>
      <c r="AQ97" s="84"/>
      <c r="AR97" s="84"/>
      <c r="AS97" s="39" t="str">
        <f>IF(AT96=AT97,"○","×")</f>
        <v>○</v>
      </c>
      <c r="AT97" s="36">
        <f t="shared" ref="AT97" si="138">COUNTIF(N97:AR97,"ａ")+COUNTIF(N97:AR97,"ｂ")+COUNTIF(N97:AR97,"ｃ")</f>
        <v>0</v>
      </c>
    </row>
    <row r="98" spans="1:46" ht="21" customHeight="1">
      <c r="A98" s="143">
        <v>48</v>
      </c>
      <c r="B98" s="145"/>
      <c r="C98" s="145"/>
      <c r="D98" s="146"/>
      <c r="E98" s="137" t="str">
        <f>IF(D98=""," ",DATEDIF(D98,K98,"Y")&amp;"歳"&amp;DATEDIF(D98,K98,"YM")&amp;"カ月")</f>
        <v xml:space="preserve"> </v>
      </c>
      <c r="F98" s="138"/>
      <c r="G98" s="138"/>
      <c r="H98" s="138"/>
      <c r="I98" s="138"/>
      <c r="J98" s="40" t="s">
        <v>8</v>
      </c>
      <c r="K98" s="139">
        <f>DATE($B1,$D1,1)</f>
        <v>44440</v>
      </c>
      <c r="L98" s="139">
        <f>DATEDIF(D98,K98,"Y")</f>
        <v>121</v>
      </c>
      <c r="M98" s="121" t="str">
        <f t="shared" ref="M98" si="139">IF(L98=0,"○",IF(L98=1,"△",IF(L98=2,"□",IF(L98=3,"◇","×"))))</f>
        <v>×</v>
      </c>
      <c r="N98" s="87"/>
      <c r="O98" s="86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41">
        <f>SUM(N98:AR98)</f>
        <v>0</v>
      </c>
      <c r="AT98" s="36">
        <f t="shared" ref="AT98" si="140">COUNT(N98:AR98)</f>
        <v>0</v>
      </c>
    </row>
    <row r="99" spans="1:46" ht="21" customHeight="1" thickBot="1">
      <c r="A99" s="144"/>
      <c r="B99" s="114"/>
      <c r="C99" s="114"/>
      <c r="D99" s="116"/>
      <c r="E99" s="137"/>
      <c r="F99" s="118"/>
      <c r="G99" s="118"/>
      <c r="H99" s="118"/>
      <c r="I99" s="118"/>
      <c r="J99" s="38" t="s">
        <v>24</v>
      </c>
      <c r="K99" s="140"/>
      <c r="L99" s="141"/>
      <c r="M99" s="142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39" t="str">
        <f>IF(AT98=AT99,"○","×")</f>
        <v>○</v>
      </c>
      <c r="AT99" s="36">
        <f t="shared" ref="AT99" si="141">COUNTIF(N99:AR99,"ａ")+COUNTIF(N99:AR99,"ｂ")+COUNTIF(N99:AR99,"ｃ")</f>
        <v>0</v>
      </c>
    </row>
    <row r="100" spans="1:46" ht="21" customHeight="1">
      <c r="A100" s="143">
        <v>49</v>
      </c>
      <c r="B100" s="145"/>
      <c r="C100" s="145"/>
      <c r="D100" s="146"/>
      <c r="E100" s="137" t="str">
        <f>IF(D100=""," ",DATEDIF(D100,K100,"Y")&amp;"歳"&amp;DATEDIF(D100,K100,"YM")&amp;"カ月")</f>
        <v xml:space="preserve"> </v>
      </c>
      <c r="F100" s="138"/>
      <c r="G100" s="138"/>
      <c r="H100" s="138"/>
      <c r="I100" s="138"/>
      <c r="J100" s="40" t="s">
        <v>8</v>
      </c>
      <c r="K100" s="139">
        <f>DATE($B1,$D1,1)</f>
        <v>44440</v>
      </c>
      <c r="L100" s="139">
        <f>DATEDIF(D100,K100,"Y")</f>
        <v>121</v>
      </c>
      <c r="M100" s="121" t="str">
        <f t="shared" ref="M100:M162" si="142">IF(L100=0,"○",IF(L100=1,"△",IF(L100=2,"□",IF(L100=3,"◇","×"))))</f>
        <v>×</v>
      </c>
      <c r="N100" s="87"/>
      <c r="O100" s="8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  <c r="AA100" s="86"/>
      <c r="AB100" s="86"/>
      <c r="AC100" s="86"/>
      <c r="AD100" s="86"/>
      <c r="AE100" s="86"/>
      <c r="AF100" s="86"/>
      <c r="AG100" s="86"/>
      <c r="AH100" s="86"/>
      <c r="AI100" s="86"/>
      <c r="AJ100" s="86"/>
      <c r="AK100" s="86"/>
      <c r="AL100" s="86"/>
      <c r="AM100" s="86"/>
      <c r="AN100" s="86"/>
      <c r="AO100" s="86"/>
      <c r="AP100" s="86"/>
      <c r="AQ100" s="86"/>
      <c r="AR100" s="86"/>
      <c r="AS100" s="41">
        <f>SUM(N100:AR100)</f>
        <v>0</v>
      </c>
      <c r="AT100" s="36">
        <f t="shared" ref="AT100" si="143">COUNT(N100:AR100)</f>
        <v>0</v>
      </c>
    </row>
    <row r="101" spans="1:46" ht="21" customHeight="1" thickBot="1">
      <c r="A101" s="144"/>
      <c r="B101" s="114"/>
      <c r="C101" s="114"/>
      <c r="D101" s="116"/>
      <c r="E101" s="137"/>
      <c r="F101" s="118"/>
      <c r="G101" s="118"/>
      <c r="H101" s="118"/>
      <c r="I101" s="118"/>
      <c r="J101" s="38" t="s">
        <v>24</v>
      </c>
      <c r="K101" s="140"/>
      <c r="L101" s="141"/>
      <c r="M101" s="142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39" t="str">
        <f>IF(AT100=AT101,"○","×")</f>
        <v>○</v>
      </c>
      <c r="AT101" s="36">
        <f t="shared" ref="AT101" si="144">COUNTIF(N101:AR101,"ａ")+COUNTIF(N101:AR101,"ｂ")+COUNTIF(N101:AR101,"ｃ")</f>
        <v>0</v>
      </c>
    </row>
    <row r="102" spans="1:46" ht="21" customHeight="1">
      <c r="A102" s="143">
        <v>50</v>
      </c>
      <c r="B102" s="145"/>
      <c r="C102" s="145"/>
      <c r="D102" s="146"/>
      <c r="E102" s="137" t="str">
        <f>IF(D102=""," ",DATEDIF(D102,K102,"Y")&amp;"歳"&amp;DATEDIF(D102,K102,"YM")&amp;"カ月")</f>
        <v xml:space="preserve"> </v>
      </c>
      <c r="F102" s="138"/>
      <c r="G102" s="138"/>
      <c r="H102" s="138"/>
      <c r="I102" s="138"/>
      <c r="J102" s="40" t="s">
        <v>8</v>
      </c>
      <c r="K102" s="139">
        <f>DATE($B1,$D1,1)</f>
        <v>44440</v>
      </c>
      <c r="L102" s="139">
        <f>DATEDIF(D102,K102,"Y")</f>
        <v>121</v>
      </c>
      <c r="M102" s="121" t="str">
        <f t="shared" si="142"/>
        <v>×</v>
      </c>
      <c r="N102" s="87"/>
      <c r="O102" s="86"/>
      <c r="P102" s="86"/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41">
        <f>SUM(N102:AR102)</f>
        <v>0</v>
      </c>
      <c r="AT102" s="36">
        <f t="shared" ref="AT102" si="145">COUNT(N102:AR102)</f>
        <v>0</v>
      </c>
    </row>
    <row r="103" spans="1:46" ht="21" customHeight="1" thickBot="1">
      <c r="A103" s="144"/>
      <c r="B103" s="114"/>
      <c r="C103" s="114"/>
      <c r="D103" s="116"/>
      <c r="E103" s="137"/>
      <c r="F103" s="118"/>
      <c r="G103" s="118"/>
      <c r="H103" s="118"/>
      <c r="I103" s="118"/>
      <c r="J103" s="38" t="s">
        <v>24</v>
      </c>
      <c r="K103" s="140"/>
      <c r="L103" s="141"/>
      <c r="M103" s="142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39" t="str">
        <f t="shared" ref="AS103" si="146">IF(AT102=AT103,"○","×")</f>
        <v>○</v>
      </c>
      <c r="AT103" s="36">
        <f t="shared" ref="AT103" si="147">COUNTIF(N103:AR103,"ａ")+COUNTIF(N103:AR103,"ｂ")+COUNTIF(N103:AR103,"ｃ")</f>
        <v>0</v>
      </c>
    </row>
    <row r="104" spans="1:46" ht="21" customHeight="1">
      <c r="A104" s="143">
        <v>51</v>
      </c>
      <c r="B104" s="145"/>
      <c r="C104" s="145"/>
      <c r="D104" s="146"/>
      <c r="E104" s="137" t="str">
        <f>IF(D104=""," ",DATEDIF(D104,K104,"Y")&amp;"歳"&amp;DATEDIF(D104,K104,"YM")&amp;"カ月")</f>
        <v xml:space="preserve"> </v>
      </c>
      <c r="F104" s="138"/>
      <c r="G104" s="138"/>
      <c r="H104" s="138"/>
      <c r="I104" s="138"/>
      <c r="J104" s="40" t="s">
        <v>8</v>
      </c>
      <c r="K104" s="139">
        <f>DATE($B1,$D1,1)</f>
        <v>44440</v>
      </c>
      <c r="L104" s="139">
        <f>DATEDIF(D104,K104,"Y")</f>
        <v>121</v>
      </c>
      <c r="M104" s="121" t="str">
        <f t="shared" si="142"/>
        <v>×</v>
      </c>
      <c r="N104" s="87"/>
      <c r="O104" s="86"/>
      <c r="P104" s="86"/>
      <c r="Q104" s="86"/>
      <c r="R104" s="86"/>
      <c r="S104" s="86"/>
      <c r="T104" s="86"/>
      <c r="U104" s="86"/>
      <c r="V104" s="86"/>
      <c r="W104" s="86"/>
      <c r="X104" s="86"/>
      <c r="Y104" s="86"/>
      <c r="Z104" s="86"/>
      <c r="AA104" s="86"/>
      <c r="AB104" s="86"/>
      <c r="AC104" s="86"/>
      <c r="AD104" s="86"/>
      <c r="AE104" s="86"/>
      <c r="AF104" s="86"/>
      <c r="AG104" s="86"/>
      <c r="AH104" s="86"/>
      <c r="AI104" s="86"/>
      <c r="AJ104" s="86"/>
      <c r="AK104" s="86"/>
      <c r="AL104" s="86"/>
      <c r="AM104" s="86"/>
      <c r="AN104" s="86"/>
      <c r="AO104" s="86"/>
      <c r="AP104" s="86"/>
      <c r="AQ104" s="86"/>
      <c r="AR104" s="86"/>
      <c r="AS104" s="41">
        <f>SUM(N104:AR104)</f>
        <v>0</v>
      </c>
      <c r="AT104" s="36">
        <f t="shared" ref="AT104" si="148">COUNT(N104:AR104)</f>
        <v>0</v>
      </c>
    </row>
    <row r="105" spans="1:46" ht="21" customHeight="1" thickBot="1">
      <c r="A105" s="144"/>
      <c r="B105" s="114"/>
      <c r="C105" s="114"/>
      <c r="D105" s="116"/>
      <c r="E105" s="137"/>
      <c r="F105" s="118"/>
      <c r="G105" s="118"/>
      <c r="H105" s="118"/>
      <c r="I105" s="118"/>
      <c r="J105" s="38" t="s">
        <v>24</v>
      </c>
      <c r="K105" s="140"/>
      <c r="L105" s="141"/>
      <c r="M105" s="142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39" t="str">
        <f t="shared" ref="AS105" si="149">IF(AT104=AT105,"○","×")</f>
        <v>○</v>
      </c>
      <c r="AT105" s="36">
        <f t="shared" ref="AT105" si="150">COUNTIF(N105:AR105,"ａ")+COUNTIF(N105:AR105,"ｂ")+COUNTIF(N105:AR105,"ｃ")</f>
        <v>0</v>
      </c>
    </row>
    <row r="106" spans="1:46" ht="21" customHeight="1">
      <c r="A106" s="143">
        <v>52</v>
      </c>
      <c r="B106" s="145"/>
      <c r="C106" s="145"/>
      <c r="D106" s="146"/>
      <c r="E106" s="137" t="str">
        <f>IF(D106=""," ",DATEDIF(D106,K106,"Y")&amp;"歳"&amp;DATEDIF(D106,K106,"YM")&amp;"カ月")</f>
        <v xml:space="preserve"> </v>
      </c>
      <c r="F106" s="138"/>
      <c r="G106" s="138"/>
      <c r="H106" s="138"/>
      <c r="I106" s="138"/>
      <c r="J106" s="40" t="s">
        <v>8</v>
      </c>
      <c r="K106" s="139">
        <f>DATE($B1,$D1,1)</f>
        <v>44440</v>
      </c>
      <c r="L106" s="139">
        <f>DATEDIF(D106,K106,"Y")</f>
        <v>121</v>
      </c>
      <c r="M106" s="121" t="str">
        <f t="shared" si="142"/>
        <v>×</v>
      </c>
      <c r="N106" s="87"/>
      <c r="O106" s="86"/>
      <c r="P106" s="86"/>
      <c r="Q106" s="86"/>
      <c r="R106" s="86"/>
      <c r="S106" s="86"/>
      <c r="T106" s="86"/>
      <c r="U106" s="86"/>
      <c r="V106" s="86"/>
      <c r="W106" s="86"/>
      <c r="X106" s="86"/>
      <c r="Y106" s="86"/>
      <c r="Z106" s="86"/>
      <c r="AA106" s="86"/>
      <c r="AB106" s="86"/>
      <c r="AC106" s="86"/>
      <c r="AD106" s="86"/>
      <c r="AE106" s="86"/>
      <c r="AF106" s="86"/>
      <c r="AG106" s="86"/>
      <c r="AH106" s="86"/>
      <c r="AI106" s="86"/>
      <c r="AJ106" s="86"/>
      <c r="AK106" s="86"/>
      <c r="AL106" s="86"/>
      <c r="AM106" s="86"/>
      <c r="AN106" s="86"/>
      <c r="AO106" s="86"/>
      <c r="AP106" s="86"/>
      <c r="AQ106" s="86"/>
      <c r="AR106" s="86"/>
      <c r="AS106" s="41">
        <f>SUM(N106:AR106)</f>
        <v>0</v>
      </c>
      <c r="AT106" s="36">
        <f t="shared" ref="AT106" si="151">COUNT(N106:AR106)</f>
        <v>0</v>
      </c>
    </row>
    <row r="107" spans="1:46" ht="21" customHeight="1" thickBot="1">
      <c r="A107" s="144"/>
      <c r="B107" s="114"/>
      <c r="C107" s="114"/>
      <c r="D107" s="116"/>
      <c r="E107" s="137"/>
      <c r="F107" s="118"/>
      <c r="G107" s="118"/>
      <c r="H107" s="118"/>
      <c r="I107" s="118"/>
      <c r="J107" s="38" t="s">
        <v>24</v>
      </c>
      <c r="K107" s="140"/>
      <c r="L107" s="141"/>
      <c r="M107" s="142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39" t="str">
        <f t="shared" ref="AS107" si="152">IF(AT106=AT107,"○","×")</f>
        <v>○</v>
      </c>
      <c r="AT107" s="36">
        <f t="shared" ref="AT107" si="153">COUNTIF(N107:AR107,"ａ")+COUNTIF(N107:AR107,"ｂ")+COUNTIF(N107:AR107,"ｃ")</f>
        <v>0</v>
      </c>
    </row>
    <row r="108" spans="1:46" ht="21" customHeight="1">
      <c r="A108" s="143">
        <v>53</v>
      </c>
      <c r="B108" s="145"/>
      <c r="C108" s="145"/>
      <c r="D108" s="146"/>
      <c r="E108" s="137" t="str">
        <f>IF(D108=""," ",DATEDIF(D108,K108,"Y")&amp;"歳"&amp;DATEDIF(D108,K108,"YM")&amp;"カ月")</f>
        <v xml:space="preserve"> </v>
      </c>
      <c r="F108" s="138"/>
      <c r="G108" s="138"/>
      <c r="H108" s="138"/>
      <c r="I108" s="138"/>
      <c r="J108" s="40" t="s">
        <v>8</v>
      </c>
      <c r="K108" s="139">
        <f>DATE($B1,$D1,1)</f>
        <v>44440</v>
      </c>
      <c r="L108" s="139">
        <f>DATEDIF(D108,K108,"Y")</f>
        <v>121</v>
      </c>
      <c r="M108" s="121" t="str">
        <f t="shared" si="142"/>
        <v>×</v>
      </c>
      <c r="N108" s="87"/>
      <c r="O108" s="86"/>
      <c r="P108" s="86"/>
      <c r="Q108" s="86"/>
      <c r="R108" s="86"/>
      <c r="S108" s="86"/>
      <c r="T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  <c r="AI108" s="86"/>
      <c r="AJ108" s="86"/>
      <c r="AK108" s="86"/>
      <c r="AL108" s="86"/>
      <c r="AM108" s="86"/>
      <c r="AN108" s="86"/>
      <c r="AO108" s="86"/>
      <c r="AP108" s="86"/>
      <c r="AQ108" s="86"/>
      <c r="AR108" s="86"/>
      <c r="AS108" s="41">
        <f>SUM(N108:AR108)</f>
        <v>0</v>
      </c>
      <c r="AT108" s="36">
        <f t="shared" ref="AT108" si="154">COUNT(N108:AR108)</f>
        <v>0</v>
      </c>
    </row>
    <row r="109" spans="1:46" ht="21" customHeight="1" thickBot="1">
      <c r="A109" s="144"/>
      <c r="B109" s="114"/>
      <c r="C109" s="114"/>
      <c r="D109" s="116"/>
      <c r="E109" s="137"/>
      <c r="F109" s="118"/>
      <c r="G109" s="118"/>
      <c r="H109" s="118"/>
      <c r="I109" s="118"/>
      <c r="J109" s="38" t="s">
        <v>24</v>
      </c>
      <c r="K109" s="140"/>
      <c r="L109" s="141"/>
      <c r="M109" s="142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39" t="str">
        <f t="shared" ref="AS109" si="155">IF(AT108=AT109,"○","×")</f>
        <v>○</v>
      </c>
      <c r="AT109" s="36">
        <f t="shared" ref="AT109" si="156">COUNTIF(N109:AR109,"ａ")+COUNTIF(N109:AR109,"ｂ")+COUNTIF(N109:AR109,"ｃ")</f>
        <v>0</v>
      </c>
    </row>
    <row r="110" spans="1:46" ht="21" customHeight="1">
      <c r="A110" s="143">
        <v>54</v>
      </c>
      <c r="B110" s="145"/>
      <c r="C110" s="145"/>
      <c r="D110" s="146"/>
      <c r="E110" s="137" t="str">
        <f>IF(D110=""," ",DATEDIF(D110,K110,"Y")&amp;"歳"&amp;DATEDIF(D110,K110,"YM")&amp;"カ月")</f>
        <v xml:space="preserve"> </v>
      </c>
      <c r="F110" s="138"/>
      <c r="G110" s="138"/>
      <c r="H110" s="138"/>
      <c r="I110" s="138"/>
      <c r="J110" s="40" t="s">
        <v>8</v>
      </c>
      <c r="K110" s="139">
        <f>DATE($B1,$D1,1)</f>
        <v>44440</v>
      </c>
      <c r="L110" s="139">
        <f>DATEDIF(D110,K110,"Y")</f>
        <v>121</v>
      </c>
      <c r="M110" s="121" t="str">
        <f t="shared" si="142"/>
        <v>×</v>
      </c>
      <c r="N110" s="87"/>
      <c r="O110" s="8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  <c r="AK110" s="86"/>
      <c r="AL110" s="86"/>
      <c r="AM110" s="86"/>
      <c r="AN110" s="86"/>
      <c r="AO110" s="86"/>
      <c r="AP110" s="86"/>
      <c r="AQ110" s="86"/>
      <c r="AR110" s="86"/>
      <c r="AS110" s="41">
        <f>SUM(N110:AR110)</f>
        <v>0</v>
      </c>
      <c r="AT110" s="36">
        <f t="shared" ref="AT110" si="157">COUNT(N110:AR110)</f>
        <v>0</v>
      </c>
    </row>
    <row r="111" spans="1:46" ht="21" customHeight="1" thickBot="1">
      <c r="A111" s="144"/>
      <c r="B111" s="114"/>
      <c r="C111" s="114"/>
      <c r="D111" s="116"/>
      <c r="E111" s="137"/>
      <c r="F111" s="118"/>
      <c r="G111" s="118"/>
      <c r="H111" s="118"/>
      <c r="I111" s="118"/>
      <c r="J111" s="38" t="s">
        <v>24</v>
      </c>
      <c r="K111" s="140"/>
      <c r="L111" s="141"/>
      <c r="M111" s="142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39" t="str">
        <f t="shared" ref="AS111" si="158">IF(AT110=AT111,"○","×")</f>
        <v>○</v>
      </c>
      <c r="AT111" s="36">
        <f t="shared" ref="AT111" si="159">COUNTIF(N111:AR111,"ａ")+COUNTIF(N111:AR111,"ｂ")+COUNTIF(N111:AR111,"ｃ")</f>
        <v>0</v>
      </c>
    </row>
    <row r="112" spans="1:46" ht="21" customHeight="1">
      <c r="A112" s="143">
        <v>55</v>
      </c>
      <c r="B112" s="145"/>
      <c r="C112" s="145"/>
      <c r="D112" s="146"/>
      <c r="E112" s="137" t="str">
        <f>IF(D112=""," ",DATEDIF(D112,K112,"Y")&amp;"歳"&amp;DATEDIF(D112,K112,"YM")&amp;"カ月")</f>
        <v xml:space="preserve"> </v>
      </c>
      <c r="F112" s="138"/>
      <c r="G112" s="138"/>
      <c r="H112" s="138"/>
      <c r="I112" s="138"/>
      <c r="J112" s="40" t="s">
        <v>8</v>
      </c>
      <c r="K112" s="139">
        <f>DATE($B1,$D1,1)</f>
        <v>44440</v>
      </c>
      <c r="L112" s="139">
        <f>DATEDIF(D112,K112,"Y")</f>
        <v>121</v>
      </c>
      <c r="M112" s="121" t="str">
        <f t="shared" si="142"/>
        <v>×</v>
      </c>
      <c r="N112" s="87"/>
      <c r="O112" s="86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  <c r="AE112" s="86"/>
      <c r="AF112" s="86"/>
      <c r="AG112" s="86"/>
      <c r="AH112" s="86"/>
      <c r="AI112" s="86"/>
      <c r="AJ112" s="86"/>
      <c r="AK112" s="86"/>
      <c r="AL112" s="86"/>
      <c r="AM112" s="86"/>
      <c r="AN112" s="86"/>
      <c r="AO112" s="86"/>
      <c r="AP112" s="86"/>
      <c r="AQ112" s="86"/>
      <c r="AR112" s="86"/>
      <c r="AS112" s="41">
        <f>SUM(N112:AR112)</f>
        <v>0</v>
      </c>
      <c r="AT112" s="36">
        <f t="shared" ref="AT112" si="160">COUNT(N112:AR112)</f>
        <v>0</v>
      </c>
    </row>
    <row r="113" spans="1:46" ht="21" customHeight="1" thickBot="1">
      <c r="A113" s="144"/>
      <c r="B113" s="114"/>
      <c r="C113" s="114"/>
      <c r="D113" s="116"/>
      <c r="E113" s="137"/>
      <c r="F113" s="118"/>
      <c r="G113" s="118"/>
      <c r="H113" s="118"/>
      <c r="I113" s="118"/>
      <c r="J113" s="38" t="s">
        <v>24</v>
      </c>
      <c r="K113" s="140"/>
      <c r="L113" s="141"/>
      <c r="M113" s="142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39" t="str">
        <f t="shared" ref="AS113" si="161">IF(AT112=AT113,"○","×")</f>
        <v>○</v>
      </c>
      <c r="AT113" s="36">
        <f t="shared" ref="AT113" si="162">COUNTIF(N113:AR113,"ａ")+COUNTIF(N113:AR113,"ｂ")+COUNTIF(N113:AR113,"ｃ")</f>
        <v>0</v>
      </c>
    </row>
    <row r="114" spans="1:46" ht="21" customHeight="1">
      <c r="A114" s="143">
        <v>56</v>
      </c>
      <c r="B114" s="145"/>
      <c r="C114" s="145"/>
      <c r="D114" s="146"/>
      <c r="E114" s="137" t="str">
        <f>IF(D114=""," ",DATEDIF(D114,K114,"Y")&amp;"歳"&amp;DATEDIF(D114,K114,"YM")&amp;"カ月")</f>
        <v xml:space="preserve"> </v>
      </c>
      <c r="F114" s="138"/>
      <c r="G114" s="138"/>
      <c r="H114" s="138"/>
      <c r="I114" s="138"/>
      <c r="J114" s="40" t="s">
        <v>8</v>
      </c>
      <c r="K114" s="139">
        <f>DATE($B1,$D1,1)</f>
        <v>44440</v>
      </c>
      <c r="L114" s="139">
        <f>DATEDIF(D114,K114,"Y")</f>
        <v>121</v>
      </c>
      <c r="M114" s="121" t="str">
        <f t="shared" si="142"/>
        <v>×</v>
      </c>
      <c r="N114" s="87"/>
      <c r="O114" s="86"/>
      <c r="P114" s="86"/>
      <c r="Q114" s="86"/>
      <c r="R114" s="86"/>
      <c r="S114" s="86"/>
      <c r="T114" s="86"/>
      <c r="U114" s="86"/>
      <c r="V114" s="86"/>
      <c r="W114" s="86"/>
      <c r="X114" s="86"/>
      <c r="Y114" s="86"/>
      <c r="Z114" s="86"/>
      <c r="AA114" s="86"/>
      <c r="AB114" s="86"/>
      <c r="AC114" s="86"/>
      <c r="AD114" s="86"/>
      <c r="AE114" s="86"/>
      <c r="AF114" s="86"/>
      <c r="AG114" s="86"/>
      <c r="AH114" s="86"/>
      <c r="AI114" s="86"/>
      <c r="AJ114" s="86"/>
      <c r="AK114" s="86"/>
      <c r="AL114" s="86"/>
      <c r="AM114" s="86"/>
      <c r="AN114" s="86"/>
      <c r="AO114" s="86"/>
      <c r="AP114" s="86"/>
      <c r="AQ114" s="86"/>
      <c r="AR114" s="86"/>
      <c r="AS114" s="41">
        <f>SUM(N114:AR114)</f>
        <v>0</v>
      </c>
      <c r="AT114" s="36">
        <f t="shared" ref="AT114" si="163">COUNT(N114:AR114)</f>
        <v>0</v>
      </c>
    </row>
    <row r="115" spans="1:46" ht="21" customHeight="1" thickBot="1">
      <c r="A115" s="144"/>
      <c r="B115" s="114"/>
      <c r="C115" s="114"/>
      <c r="D115" s="116"/>
      <c r="E115" s="137"/>
      <c r="F115" s="118"/>
      <c r="G115" s="118"/>
      <c r="H115" s="118"/>
      <c r="I115" s="118"/>
      <c r="J115" s="38" t="s">
        <v>24</v>
      </c>
      <c r="K115" s="140"/>
      <c r="L115" s="141"/>
      <c r="M115" s="142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39" t="str">
        <f t="shared" ref="AS115" si="164">IF(AT114=AT115,"○","×")</f>
        <v>○</v>
      </c>
      <c r="AT115" s="36">
        <f t="shared" ref="AT115" si="165">COUNTIF(N115:AR115,"ａ")+COUNTIF(N115:AR115,"ｂ")+COUNTIF(N115:AR115,"ｃ")</f>
        <v>0</v>
      </c>
    </row>
    <row r="116" spans="1:46" ht="21" customHeight="1">
      <c r="A116" s="143">
        <v>57</v>
      </c>
      <c r="B116" s="145"/>
      <c r="C116" s="145"/>
      <c r="D116" s="146"/>
      <c r="E116" s="137" t="str">
        <f>IF(D116=""," ",DATEDIF(D116,K116,"Y")&amp;"歳"&amp;DATEDIF(D116,K116,"YM")&amp;"カ月")</f>
        <v xml:space="preserve"> </v>
      </c>
      <c r="F116" s="138"/>
      <c r="G116" s="138"/>
      <c r="H116" s="138"/>
      <c r="I116" s="138"/>
      <c r="J116" s="40" t="s">
        <v>8</v>
      </c>
      <c r="K116" s="139">
        <f>DATE($B1,$D1,1)</f>
        <v>44440</v>
      </c>
      <c r="L116" s="139">
        <f>DATEDIF(D116,K116,"Y")</f>
        <v>121</v>
      </c>
      <c r="M116" s="121" t="str">
        <f t="shared" si="142"/>
        <v>×</v>
      </c>
      <c r="N116" s="87"/>
      <c r="O116" s="86"/>
      <c r="P116" s="86"/>
      <c r="Q116" s="86"/>
      <c r="R116" s="86"/>
      <c r="S116" s="86"/>
      <c r="T116" s="86"/>
      <c r="U116" s="86"/>
      <c r="V116" s="86"/>
      <c r="W116" s="86"/>
      <c r="X116" s="86"/>
      <c r="Y116" s="86"/>
      <c r="Z116" s="86"/>
      <c r="AA116" s="86"/>
      <c r="AB116" s="86"/>
      <c r="AC116" s="86"/>
      <c r="AD116" s="86"/>
      <c r="AE116" s="86"/>
      <c r="AF116" s="86"/>
      <c r="AG116" s="86"/>
      <c r="AH116" s="86"/>
      <c r="AI116" s="86"/>
      <c r="AJ116" s="86"/>
      <c r="AK116" s="86"/>
      <c r="AL116" s="86"/>
      <c r="AM116" s="86"/>
      <c r="AN116" s="86"/>
      <c r="AO116" s="86"/>
      <c r="AP116" s="86"/>
      <c r="AQ116" s="86"/>
      <c r="AR116" s="86"/>
      <c r="AS116" s="41">
        <f>SUM(N116:AR116)</f>
        <v>0</v>
      </c>
      <c r="AT116" s="36">
        <f t="shared" ref="AT116" si="166">COUNT(N116:AR116)</f>
        <v>0</v>
      </c>
    </row>
    <row r="117" spans="1:46" ht="21" customHeight="1" thickBot="1">
      <c r="A117" s="144"/>
      <c r="B117" s="114"/>
      <c r="C117" s="114"/>
      <c r="D117" s="116"/>
      <c r="E117" s="137"/>
      <c r="F117" s="118"/>
      <c r="G117" s="118"/>
      <c r="H117" s="118"/>
      <c r="I117" s="118"/>
      <c r="J117" s="38" t="s">
        <v>24</v>
      </c>
      <c r="K117" s="140"/>
      <c r="L117" s="141"/>
      <c r="M117" s="142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39" t="str">
        <f t="shared" ref="AS117" si="167">IF(AT116=AT117,"○","×")</f>
        <v>○</v>
      </c>
      <c r="AT117" s="36">
        <f t="shared" ref="AT117" si="168">COUNTIF(N117:AR117,"ａ")+COUNTIF(N117:AR117,"ｂ")+COUNTIF(N117:AR117,"ｃ")</f>
        <v>0</v>
      </c>
    </row>
    <row r="118" spans="1:46" ht="21" customHeight="1">
      <c r="A118" s="143">
        <v>58</v>
      </c>
      <c r="B118" s="145"/>
      <c r="C118" s="145"/>
      <c r="D118" s="146"/>
      <c r="E118" s="137" t="str">
        <f>IF(D118=""," ",DATEDIF(D118,K118,"Y")&amp;"歳"&amp;DATEDIF(D118,K118,"YM")&amp;"カ月")</f>
        <v xml:space="preserve"> </v>
      </c>
      <c r="F118" s="138"/>
      <c r="G118" s="138"/>
      <c r="H118" s="138"/>
      <c r="I118" s="138"/>
      <c r="J118" s="40" t="s">
        <v>8</v>
      </c>
      <c r="K118" s="139">
        <f>DATE($B1,$D1,1)</f>
        <v>44440</v>
      </c>
      <c r="L118" s="139">
        <f>DATEDIF(D118,K118,"Y")</f>
        <v>121</v>
      </c>
      <c r="M118" s="121" t="str">
        <f t="shared" si="142"/>
        <v>×</v>
      </c>
      <c r="N118" s="87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  <c r="AI118" s="86"/>
      <c r="AJ118" s="86"/>
      <c r="AK118" s="86"/>
      <c r="AL118" s="86"/>
      <c r="AM118" s="86"/>
      <c r="AN118" s="86"/>
      <c r="AO118" s="86"/>
      <c r="AP118" s="86"/>
      <c r="AQ118" s="86"/>
      <c r="AR118" s="86"/>
      <c r="AS118" s="41">
        <f>SUM(N118:AR118)</f>
        <v>0</v>
      </c>
      <c r="AT118" s="36">
        <f t="shared" ref="AT118" si="169">COUNT(N118:AR118)</f>
        <v>0</v>
      </c>
    </row>
    <row r="119" spans="1:46" ht="21" customHeight="1" thickBot="1">
      <c r="A119" s="144"/>
      <c r="B119" s="114"/>
      <c r="C119" s="114"/>
      <c r="D119" s="116"/>
      <c r="E119" s="137"/>
      <c r="F119" s="118"/>
      <c r="G119" s="118"/>
      <c r="H119" s="118"/>
      <c r="I119" s="118"/>
      <c r="J119" s="38" t="s">
        <v>24</v>
      </c>
      <c r="K119" s="140"/>
      <c r="L119" s="141"/>
      <c r="M119" s="142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39" t="str">
        <f t="shared" ref="AS119" si="170">IF(AT118=AT119,"○","×")</f>
        <v>○</v>
      </c>
      <c r="AT119" s="36">
        <f t="shared" ref="AT119" si="171">COUNTIF(N119:AR119,"ａ")+COUNTIF(N119:AR119,"ｂ")+COUNTIF(N119:AR119,"ｃ")</f>
        <v>0</v>
      </c>
    </row>
    <row r="120" spans="1:46" ht="21" customHeight="1">
      <c r="A120" s="143">
        <v>59</v>
      </c>
      <c r="B120" s="145"/>
      <c r="C120" s="145"/>
      <c r="D120" s="146"/>
      <c r="E120" s="137" t="str">
        <f>IF(D120=""," ",DATEDIF(D120,K120,"Y")&amp;"歳"&amp;DATEDIF(D120,K120,"YM")&amp;"カ月")</f>
        <v xml:space="preserve"> </v>
      </c>
      <c r="F120" s="138"/>
      <c r="G120" s="138"/>
      <c r="H120" s="138"/>
      <c r="I120" s="138"/>
      <c r="J120" s="40" t="s">
        <v>8</v>
      </c>
      <c r="K120" s="139">
        <f>DATE($B1,$D1,1)</f>
        <v>44440</v>
      </c>
      <c r="L120" s="139">
        <f>DATEDIF(D120,K120,"Y")</f>
        <v>121</v>
      </c>
      <c r="M120" s="121" t="str">
        <f t="shared" si="142"/>
        <v>×</v>
      </c>
      <c r="N120" s="87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  <c r="AA120" s="86"/>
      <c r="AB120" s="86"/>
      <c r="AC120" s="86"/>
      <c r="AD120" s="86"/>
      <c r="AE120" s="86"/>
      <c r="AF120" s="86"/>
      <c r="AG120" s="86"/>
      <c r="AH120" s="86"/>
      <c r="AI120" s="86"/>
      <c r="AJ120" s="86"/>
      <c r="AK120" s="86"/>
      <c r="AL120" s="86"/>
      <c r="AM120" s="86"/>
      <c r="AN120" s="86"/>
      <c r="AO120" s="86"/>
      <c r="AP120" s="86"/>
      <c r="AQ120" s="86"/>
      <c r="AR120" s="86"/>
      <c r="AS120" s="41">
        <f>SUM(N120:AR120)</f>
        <v>0</v>
      </c>
      <c r="AT120" s="36">
        <f t="shared" ref="AT120" si="172">COUNT(N120:AR120)</f>
        <v>0</v>
      </c>
    </row>
    <row r="121" spans="1:46" ht="21" customHeight="1" thickBot="1">
      <c r="A121" s="144"/>
      <c r="B121" s="114"/>
      <c r="C121" s="114"/>
      <c r="D121" s="116"/>
      <c r="E121" s="137"/>
      <c r="F121" s="118"/>
      <c r="G121" s="118"/>
      <c r="H121" s="118"/>
      <c r="I121" s="118"/>
      <c r="J121" s="38" t="s">
        <v>24</v>
      </c>
      <c r="K121" s="140"/>
      <c r="L121" s="141"/>
      <c r="M121" s="142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39" t="str">
        <f t="shared" ref="AS121" si="173">IF(AT120=AT121,"○","×")</f>
        <v>○</v>
      </c>
      <c r="AT121" s="36">
        <f t="shared" ref="AT121" si="174">COUNTIF(N121:AR121,"ａ")+COUNTIF(N121:AR121,"ｂ")+COUNTIF(N121:AR121,"ｃ")</f>
        <v>0</v>
      </c>
    </row>
    <row r="122" spans="1:46" ht="21" customHeight="1">
      <c r="A122" s="143">
        <v>60</v>
      </c>
      <c r="B122" s="145"/>
      <c r="C122" s="145"/>
      <c r="D122" s="146"/>
      <c r="E122" s="137" t="str">
        <f>IF(D122=""," ",DATEDIF(D122,K122,"Y")&amp;"歳"&amp;DATEDIF(D122,K122,"YM")&amp;"カ月")</f>
        <v xml:space="preserve"> </v>
      </c>
      <c r="F122" s="138"/>
      <c r="G122" s="138"/>
      <c r="H122" s="138"/>
      <c r="I122" s="138"/>
      <c r="J122" s="40" t="s">
        <v>8</v>
      </c>
      <c r="K122" s="139">
        <f>DATE($B1,$D1,1)</f>
        <v>44440</v>
      </c>
      <c r="L122" s="139">
        <f>DATEDIF(D122,K122,"Y")</f>
        <v>121</v>
      </c>
      <c r="M122" s="121" t="str">
        <f t="shared" si="142"/>
        <v>×</v>
      </c>
      <c r="N122" s="87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 s="86"/>
      <c r="AI122" s="86"/>
      <c r="AJ122" s="86"/>
      <c r="AK122" s="86"/>
      <c r="AL122" s="86"/>
      <c r="AM122" s="86"/>
      <c r="AN122" s="86"/>
      <c r="AO122" s="86"/>
      <c r="AP122" s="86"/>
      <c r="AQ122" s="86"/>
      <c r="AR122" s="86"/>
      <c r="AS122" s="41">
        <f>SUM(N122:AR122)</f>
        <v>0</v>
      </c>
      <c r="AT122" s="36">
        <f t="shared" ref="AT122" si="175">COUNT(N122:AR122)</f>
        <v>0</v>
      </c>
    </row>
    <row r="123" spans="1:46" ht="21" customHeight="1" thickBot="1">
      <c r="A123" s="144"/>
      <c r="B123" s="114"/>
      <c r="C123" s="114"/>
      <c r="D123" s="116"/>
      <c r="E123" s="137"/>
      <c r="F123" s="118"/>
      <c r="G123" s="118"/>
      <c r="H123" s="118"/>
      <c r="I123" s="118"/>
      <c r="J123" s="38" t="s">
        <v>24</v>
      </c>
      <c r="K123" s="140"/>
      <c r="L123" s="141"/>
      <c r="M123" s="142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39" t="str">
        <f t="shared" ref="AS123" si="176">IF(AT122=AT123,"○","×")</f>
        <v>○</v>
      </c>
      <c r="AT123" s="36">
        <f t="shared" ref="AT123" si="177">COUNTIF(N123:AR123,"ａ")+COUNTIF(N123:AR123,"ｂ")+COUNTIF(N123:AR123,"ｃ")</f>
        <v>0</v>
      </c>
    </row>
    <row r="124" spans="1:46" ht="21" customHeight="1">
      <c r="A124" s="143">
        <v>61</v>
      </c>
      <c r="B124" s="145"/>
      <c r="C124" s="145"/>
      <c r="D124" s="146"/>
      <c r="E124" s="137" t="str">
        <f>IF(D124=""," ",DATEDIF(D124,K124,"Y")&amp;"歳"&amp;DATEDIF(D124,K124,"YM")&amp;"カ月")</f>
        <v xml:space="preserve"> </v>
      </c>
      <c r="F124" s="138"/>
      <c r="G124" s="138"/>
      <c r="H124" s="138"/>
      <c r="I124" s="138"/>
      <c r="J124" s="40" t="s">
        <v>8</v>
      </c>
      <c r="K124" s="139">
        <f>DATE($B1,$D1,1)</f>
        <v>44440</v>
      </c>
      <c r="L124" s="139">
        <f>DATEDIF(D124,K124,"Y")</f>
        <v>121</v>
      </c>
      <c r="M124" s="121" t="str">
        <f t="shared" si="142"/>
        <v>×</v>
      </c>
      <c r="N124" s="87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/>
      <c r="AF124" s="86"/>
      <c r="AG124" s="86"/>
      <c r="AH124" s="86"/>
      <c r="AI124" s="86"/>
      <c r="AJ124" s="86"/>
      <c r="AK124" s="86"/>
      <c r="AL124" s="86"/>
      <c r="AM124" s="86"/>
      <c r="AN124" s="86"/>
      <c r="AO124" s="86"/>
      <c r="AP124" s="86"/>
      <c r="AQ124" s="86"/>
      <c r="AR124" s="86"/>
      <c r="AS124" s="41">
        <f>SUM(N124:AR124)</f>
        <v>0</v>
      </c>
      <c r="AT124" s="36">
        <f t="shared" ref="AT124" si="178">COUNT(N124:AR124)</f>
        <v>0</v>
      </c>
    </row>
    <row r="125" spans="1:46" ht="21" customHeight="1" thickBot="1">
      <c r="A125" s="144"/>
      <c r="B125" s="114"/>
      <c r="C125" s="114"/>
      <c r="D125" s="116"/>
      <c r="E125" s="137"/>
      <c r="F125" s="118"/>
      <c r="G125" s="118"/>
      <c r="H125" s="118"/>
      <c r="I125" s="118"/>
      <c r="J125" s="38" t="s">
        <v>24</v>
      </c>
      <c r="K125" s="140"/>
      <c r="L125" s="141"/>
      <c r="M125" s="142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39" t="str">
        <f t="shared" ref="AS125" si="179">IF(AT124=AT125,"○","×")</f>
        <v>○</v>
      </c>
      <c r="AT125" s="36">
        <f t="shared" ref="AT125" si="180">COUNTIF(N125:AR125,"ａ")+COUNTIF(N125:AR125,"ｂ")+COUNTIF(N125:AR125,"ｃ")</f>
        <v>0</v>
      </c>
    </row>
    <row r="126" spans="1:46" ht="21" customHeight="1">
      <c r="A126" s="143">
        <v>62</v>
      </c>
      <c r="B126" s="145"/>
      <c r="C126" s="145"/>
      <c r="D126" s="146"/>
      <c r="E126" s="137" t="str">
        <f>IF(D126=""," ",DATEDIF(D126,K126,"Y")&amp;"歳"&amp;DATEDIF(D126,K126,"YM")&amp;"カ月")</f>
        <v xml:space="preserve"> </v>
      </c>
      <c r="F126" s="138"/>
      <c r="G126" s="138"/>
      <c r="H126" s="138"/>
      <c r="I126" s="138"/>
      <c r="J126" s="40" t="s">
        <v>8</v>
      </c>
      <c r="K126" s="139">
        <f>DATE($B1,$D1,1)</f>
        <v>44440</v>
      </c>
      <c r="L126" s="139">
        <f>DATEDIF(D126,K126,"Y")</f>
        <v>121</v>
      </c>
      <c r="M126" s="121" t="str">
        <f t="shared" si="142"/>
        <v>×</v>
      </c>
      <c r="N126" s="87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41">
        <f>SUM(N126:AR126)</f>
        <v>0</v>
      </c>
      <c r="AT126" s="36">
        <f t="shared" ref="AT126" si="181">COUNT(N126:AR126)</f>
        <v>0</v>
      </c>
    </row>
    <row r="127" spans="1:46" ht="21" customHeight="1" thickBot="1">
      <c r="A127" s="144"/>
      <c r="B127" s="114"/>
      <c r="C127" s="114"/>
      <c r="D127" s="116"/>
      <c r="E127" s="137"/>
      <c r="F127" s="118"/>
      <c r="G127" s="118"/>
      <c r="H127" s="118"/>
      <c r="I127" s="118"/>
      <c r="J127" s="38" t="s">
        <v>24</v>
      </c>
      <c r="K127" s="140"/>
      <c r="L127" s="141"/>
      <c r="M127" s="142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39" t="str">
        <f t="shared" ref="AS127" si="182">IF(AT126=AT127,"○","×")</f>
        <v>○</v>
      </c>
      <c r="AT127" s="36">
        <f t="shared" ref="AT127" si="183">COUNTIF(N127:AR127,"ａ")+COUNTIF(N127:AR127,"ｂ")+COUNTIF(N127:AR127,"ｃ")</f>
        <v>0</v>
      </c>
    </row>
    <row r="128" spans="1:46" ht="21" customHeight="1">
      <c r="A128" s="143">
        <v>63</v>
      </c>
      <c r="B128" s="145"/>
      <c r="C128" s="145"/>
      <c r="D128" s="146"/>
      <c r="E128" s="137" t="str">
        <f>IF(D128=""," ",DATEDIF(D128,K128,"Y")&amp;"歳"&amp;DATEDIF(D128,K128,"YM")&amp;"カ月")</f>
        <v xml:space="preserve"> </v>
      </c>
      <c r="F128" s="138"/>
      <c r="G128" s="138"/>
      <c r="H128" s="138"/>
      <c r="I128" s="138"/>
      <c r="J128" s="40" t="s">
        <v>8</v>
      </c>
      <c r="K128" s="139">
        <f>DATE($B1,$D1,1)</f>
        <v>44440</v>
      </c>
      <c r="L128" s="139">
        <f>DATEDIF(D128,K128,"Y")</f>
        <v>121</v>
      </c>
      <c r="M128" s="121" t="str">
        <f t="shared" si="142"/>
        <v>×</v>
      </c>
      <c r="N128" s="87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  <c r="AK128" s="86"/>
      <c r="AL128" s="86"/>
      <c r="AM128" s="86"/>
      <c r="AN128" s="86"/>
      <c r="AO128" s="86"/>
      <c r="AP128" s="86"/>
      <c r="AQ128" s="86"/>
      <c r="AR128" s="86"/>
      <c r="AS128" s="41">
        <f>SUM(N128:AR128)</f>
        <v>0</v>
      </c>
      <c r="AT128" s="36">
        <f t="shared" ref="AT128" si="184">COUNT(N128:AR128)</f>
        <v>0</v>
      </c>
    </row>
    <row r="129" spans="1:46" ht="21" customHeight="1" thickBot="1">
      <c r="A129" s="144"/>
      <c r="B129" s="114"/>
      <c r="C129" s="114"/>
      <c r="D129" s="116"/>
      <c r="E129" s="137"/>
      <c r="F129" s="118"/>
      <c r="G129" s="118"/>
      <c r="H129" s="118"/>
      <c r="I129" s="118"/>
      <c r="J129" s="38" t="s">
        <v>24</v>
      </c>
      <c r="K129" s="140"/>
      <c r="L129" s="141"/>
      <c r="M129" s="142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39" t="str">
        <f t="shared" ref="AS129" si="185">IF(AT128=AT129,"○","×")</f>
        <v>○</v>
      </c>
      <c r="AT129" s="36">
        <f t="shared" ref="AT129" si="186">COUNTIF(N129:AR129,"ａ")+COUNTIF(N129:AR129,"ｂ")+COUNTIF(N129:AR129,"ｃ")</f>
        <v>0</v>
      </c>
    </row>
    <row r="130" spans="1:46" ht="21" customHeight="1">
      <c r="A130" s="143">
        <v>64</v>
      </c>
      <c r="B130" s="145"/>
      <c r="C130" s="145"/>
      <c r="D130" s="146"/>
      <c r="E130" s="137" t="str">
        <f>IF(D130=""," ",DATEDIF(D130,K130,"Y")&amp;"歳"&amp;DATEDIF(D130,K130,"YM")&amp;"カ月")</f>
        <v xml:space="preserve"> </v>
      </c>
      <c r="F130" s="138"/>
      <c r="G130" s="138"/>
      <c r="H130" s="138"/>
      <c r="I130" s="138"/>
      <c r="J130" s="40" t="s">
        <v>8</v>
      </c>
      <c r="K130" s="139">
        <f>DATE($B1,$D1,1)</f>
        <v>44440</v>
      </c>
      <c r="L130" s="139">
        <f>DATEDIF(D130,K130,"Y")</f>
        <v>121</v>
      </c>
      <c r="M130" s="121" t="str">
        <f t="shared" si="142"/>
        <v>×</v>
      </c>
      <c r="N130" s="87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41">
        <f>SUM(N130:AR130)</f>
        <v>0</v>
      </c>
      <c r="AT130" s="36">
        <f t="shared" ref="AT130" si="187">COUNT(N130:AR130)</f>
        <v>0</v>
      </c>
    </row>
    <row r="131" spans="1:46" ht="21" customHeight="1" thickBot="1">
      <c r="A131" s="144"/>
      <c r="B131" s="114"/>
      <c r="C131" s="114"/>
      <c r="D131" s="116"/>
      <c r="E131" s="137"/>
      <c r="F131" s="118"/>
      <c r="G131" s="118"/>
      <c r="H131" s="118"/>
      <c r="I131" s="118"/>
      <c r="J131" s="38" t="s">
        <v>24</v>
      </c>
      <c r="K131" s="140"/>
      <c r="L131" s="141"/>
      <c r="M131" s="142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39" t="str">
        <f t="shared" ref="AS131" si="188">IF(AT130=AT131,"○","×")</f>
        <v>○</v>
      </c>
      <c r="AT131" s="36">
        <f t="shared" ref="AT131" si="189">COUNTIF(N131:AR131,"ａ")+COUNTIF(N131:AR131,"ｂ")+COUNTIF(N131:AR131,"ｃ")</f>
        <v>0</v>
      </c>
    </row>
    <row r="132" spans="1:46" ht="21" customHeight="1">
      <c r="A132" s="143">
        <v>65</v>
      </c>
      <c r="B132" s="145"/>
      <c r="C132" s="145"/>
      <c r="D132" s="146"/>
      <c r="E132" s="137" t="str">
        <f>IF(D132=""," ",DATEDIF(D132,K132,"Y")&amp;"歳"&amp;DATEDIF(D132,K132,"YM")&amp;"カ月")</f>
        <v xml:space="preserve"> </v>
      </c>
      <c r="F132" s="138"/>
      <c r="G132" s="138"/>
      <c r="H132" s="138"/>
      <c r="I132" s="138"/>
      <c r="J132" s="40" t="s">
        <v>8</v>
      </c>
      <c r="K132" s="139">
        <f>DATE($B1,$D1,1)</f>
        <v>44440</v>
      </c>
      <c r="L132" s="139">
        <f>DATEDIF(D132,K132,"Y")</f>
        <v>121</v>
      </c>
      <c r="M132" s="121" t="str">
        <f t="shared" si="142"/>
        <v>×</v>
      </c>
      <c r="N132" s="87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  <c r="AG132" s="86"/>
      <c r="AH132" s="86"/>
      <c r="AI132" s="86"/>
      <c r="AJ132" s="86"/>
      <c r="AK132" s="86"/>
      <c r="AL132" s="86"/>
      <c r="AM132" s="86"/>
      <c r="AN132" s="86"/>
      <c r="AO132" s="86"/>
      <c r="AP132" s="86"/>
      <c r="AQ132" s="86"/>
      <c r="AR132" s="86"/>
      <c r="AS132" s="41">
        <f>SUM(N132:AR132)</f>
        <v>0</v>
      </c>
      <c r="AT132" s="36">
        <f t="shared" ref="AT132" si="190">COUNT(N132:AR132)</f>
        <v>0</v>
      </c>
    </row>
    <row r="133" spans="1:46" ht="21" customHeight="1" thickBot="1">
      <c r="A133" s="144"/>
      <c r="B133" s="114"/>
      <c r="C133" s="114"/>
      <c r="D133" s="116"/>
      <c r="E133" s="137"/>
      <c r="F133" s="118"/>
      <c r="G133" s="118"/>
      <c r="H133" s="118"/>
      <c r="I133" s="118"/>
      <c r="J133" s="38" t="s">
        <v>24</v>
      </c>
      <c r="K133" s="140"/>
      <c r="L133" s="141"/>
      <c r="M133" s="142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39" t="str">
        <f t="shared" ref="AS133" si="191">IF(AT132=AT133,"○","×")</f>
        <v>○</v>
      </c>
      <c r="AT133" s="36">
        <f t="shared" ref="AT133" si="192">COUNTIF(N133:AR133,"ａ")+COUNTIF(N133:AR133,"ｂ")+COUNTIF(N133:AR133,"ｃ")</f>
        <v>0</v>
      </c>
    </row>
    <row r="134" spans="1:46" ht="21" customHeight="1">
      <c r="A134" s="143">
        <v>66</v>
      </c>
      <c r="B134" s="145"/>
      <c r="C134" s="145"/>
      <c r="D134" s="146"/>
      <c r="E134" s="137" t="str">
        <f>IF(D134=""," ",DATEDIF(D134,K134,"Y")&amp;"歳"&amp;DATEDIF(D134,K134,"YM")&amp;"カ月")</f>
        <v xml:space="preserve"> </v>
      </c>
      <c r="F134" s="138"/>
      <c r="G134" s="138"/>
      <c r="H134" s="138"/>
      <c r="I134" s="138"/>
      <c r="J134" s="40" t="s">
        <v>8</v>
      </c>
      <c r="K134" s="139">
        <f>DATE($B1,$D1,1)</f>
        <v>44440</v>
      </c>
      <c r="L134" s="139">
        <f>DATEDIF(D134,K134,"Y")</f>
        <v>121</v>
      </c>
      <c r="M134" s="121" t="str">
        <f t="shared" si="142"/>
        <v>×</v>
      </c>
      <c r="N134" s="87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41">
        <f>SUM(N134:AR134)</f>
        <v>0</v>
      </c>
      <c r="AT134" s="36">
        <f t="shared" ref="AT134" si="193">COUNT(N134:AR134)</f>
        <v>0</v>
      </c>
    </row>
    <row r="135" spans="1:46" ht="21" customHeight="1" thickBot="1">
      <c r="A135" s="144"/>
      <c r="B135" s="114"/>
      <c r="C135" s="114"/>
      <c r="D135" s="116"/>
      <c r="E135" s="137"/>
      <c r="F135" s="118"/>
      <c r="G135" s="118"/>
      <c r="H135" s="118"/>
      <c r="I135" s="118"/>
      <c r="J135" s="38" t="s">
        <v>24</v>
      </c>
      <c r="K135" s="140"/>
      <c r="L135" s="141"/>
      <c r="M135" s="142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39" t="str">
        <f t="shared" ref="AS135" si="194">IF(AT134=AT135,"○","×")</f>
        <v>○</v>
      </c>
      <c r="AT135" s="36">
        <f t="shared" ref="AT135" si="195">COUNTIF(N135:AR135,"ａ")+COUNTIF(N135:AR135,"ｂ")+COUNTIF(N135:AR135,"ｃ")</f>
        <v>0</v>
      </c>
    </row>
    <row r="136" spans="1:46" ht="21" customHeight="1">
      <c r="A136" s="143">
        <v>67</v>
      </c>
      <c r="B136" s="145"/>
      <c r="C136" s="145"/>
      <c r="D136" s="146"/>
      <c r="E136" s="137" t="str">
        <f>IF(D136=""," ",DATEDIF(D136,K136,"Y")&amp;"歳"&amp;DATEDIF(D136,K136,"YM")&amp;"カ月")</f>
        <v xml:space="preserve"> </v>
      </c>
      <c r="F136" s="138"/>
      <c r="G136" s="138"/>
      <c r="H136" s="138"/>
      <c r="I136" s="138"/>
      <c r="J136" s="40" t="s">
        <v>8</v>
      </c>
      <c r="K136" s="139">
        <f>DATE($B1,$D1,1)</f>
        <v>44440</v>
      </c>
      <c r="L136" s="139">
        <f>DATEDIF(D136,K136,"Y")</f>
        <v>121</v>
      </c>
      <c r="M136" s="121" t="str">
        <f t="shared" si="142"/>
        <v>×</v>
      </c>
      <c r="N136" s="87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  <c r="AG136" s="86"/>
      <c r="AH136" s="86"/>
      <c r="AI136" s="86"/>
      <c r="AJ136" s="86"/>
      <c r="AK136" s="86"/>
      <c r="AL136" s="86"/>
      <c r="AM136" s="86"/>
      <c r="AN136" s="86"/>
      <c r="AO136" s="86"/>
      <c r="AP136" s="86"/>
      <c r="AQ136" s="86"/>
      <c r="AR136" s="86"/>
      <c r="AS136" s="41">
        <f>SUM(N136:AR136)</f>
        <v>0</v>
      </c>
      <c r="AT136" s="36">
        <f t="shared" ref="AT136" si="196">COUNT(N136:AR136)</f>
        <v>0</v>
      </c>
    </row>
    <row r="137" spans="1:46" ht="21" customHeight="1" thickBot="1">
      <c r="A137" s="144"/>
      <c r="B137" s="114"/>
      <c r="C137" s="114"/>
      <c r="D137" s="116"/>
      <c r="E137" s="137"/>
      <c r="F137" s="118"/>
      <c r="G137" s="118"/>
      <c r="H137" s="118"/>
      <c r="I137" s="118"/>
      <c r="J137" s="38" t="s">
        <v>24</v>
      </c>
      <c r="K137" s="140"/>
      <c r="L137" s="141"/>
      <c r="M137" s="142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39" t="str">
        <f t="shared" ref="AS137" si="197">IF(AT136=AT137,"○","×")</f>
        <v>○</v>
      </c>
      <c r="AT137" s="36">
        <f t="shared" ref="AT137" si="198">COUNTIF(N137:AR137,"ａ")+COUNTIF(N137:AR137,"ｂ")+COUNTIF(N137:AR137,"ｃ")</f>
        <v>0</v>
      </c>
    </row>
    <row r="138" spans="1:46" ht="21" customHeight="1">
      <c r="A138" s="143">
        <v>68</v>
      </c>
      <c r="B138" s="145"/>
      <c r="C138" s="145"/>
      <c r="D138" s="146"/>
      <c r="E138" s="137" t="str">
        <f>IF(D138=""," ",DATEDIF(D138,K138,"Y")&amp;"歳"&amp;DATEDIF(D138,K138,"YM")&amp;"カ月")</f>
        <v xml:space="preserve"> </v>
      </c>
      <c r="F138" s="138"/>
      <c r="G138" s="138"/>
      <c r="H138" s="138"/>
      <c r="I138" s="138"/>
      <c r="J138" s="40" t="s">
        <v>8</v>
      </c>
      <c r="K138" s="139">
        <f>DATE($B1,$D1,1)</f>
        <v>44440</v>
      </c>
      <c r="L138" s="139">
        <f>DATEDIF(D138,K138,"Y")</f>
        <v>121</v>
      </c>
      <c r="M138" s="121" t="str">
        <f t="shared" si="142"/>
        <v>×</v>
      </c>
      <c r="N138" s="87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6"/>
      <c r="AD138" s="86"/>
      <c r="AE138" s="86"/>
      <c r="AF138" s="86"/>
      <c r="AG138" s="86"/>
      <c r="AH138" s="86"/>
      <c r="AI138" s="86"/>
      <c r="AJ138" s="86"/>
      <c r="AK138" s="86"/>
      <c r="AL138" s="86"/>
      <c r="AM138" s="86"/>
      <c r="AN138" s="86"/>
      <c r="AO138" s="86"/>
      <c r="AP138" s="86"/>
      <c r="AQ138" s="86"/>
      <c r="AR138" s="86"/>
      <c r="AS138" s="41">
        <f>SUM(N138:AR138)</f>
        <v>0</v>
      </c>
      <c r="AT138" s="36">
        <f t="shared" ref="AT138" si="199">COUNT(N138:AR138)</f>
        <v>0</v>
      </c>
    </row>
    <row r="139" spans="1:46" ht="21" customHeight="1" thickBot="1">
      <c r="A139" s="144"/>
      <c r="B139" s="114"/>
      <c r="C139" s="114"/>
      <c r="D139" s="116"/>
      <c r="E139" s="137"/>
      <c r="F139" s="118"/>
      <c r="G139" s="118"/>
      <c r="H139" s="118"/>
      <c r="I139" s="118"/>
      <c r="J139" s="38" t="s">
        <v>24</v>
      </c>
      <c r="K139" s="140"/>
      <c r="L139" s="141"/>
      <c r="M139" s="142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39" t="str">
        <f t="shared" ref="AS139" si="200">IF(AT138=AT139,"○","×")</f>
        <v>○</v>
      </c>
      <c r="AT139" s="36">
        <f t="shared" ref="AT139" si="201">COUNTIF(N139:AR139,"ａ")+COUNTIF(N139:AR139,"ｂ")+COUNTIF(N139:AR139,"ｃ")</f>
        <v>0</v>
      </c>
    </row>
    <row r="140" spans="1:46" ht="21" customHeight="1">
      <c r="A140" s="143">
        <v>69</v>
      </c>
      <c r="B140" s="145"/>
      <c r="C140" s="145"/>
      <c r="D140" s="146"/>
      <c r="E140" s="137" t="str">
        <f>IF(D140=""," ",DATEDIF(D140,K140,"Y")&amp;"歳"&amp;DATEDIF(D140,K140,"YM")&amp;"カ月")</f>
        <v xml:space="preserve"> </v>
      </c>
      <c r="F140" s="138"/>
      <c r="G140" s="138"/>
      <c r="H140" s="138"/>
      <c r="I140" s="138"/>
      <c r="J140" s="40" t="s">
        <v>8</v>
      </c>
      <c r="K140" s="139">
        <f>DATE($B1,$D1,1)</f>
        <v>44440</v>
      </c>
      <c r="L140" s="139">
        <f>DATEDIF(D140,K140,"Y")</f>
        <v>121</v>
      </c>
      <c r="M140" s="121" t="str">
        <f t="shared" si="142"/>
        <v>×</v>
      </c>
      <c r="N140" s="87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  <c r="AG140" s="86"/>
      <c r="AH140" s="86"/>
      <c r="AI140" s="86"/>
      <c r="AJ140" s="86"/>
      <c r="AK140" s="86"/>
      <c r="AL140" s="86"/>
      <c r="AM140" s="86"/>
      <c r="AN140" s="86"/>
      <c r="AO140" s="86"/>
      <c r="AP140" s="86"/>
      <c r="AQ140" s="86"/>
      <c r="AR140" s="86"/>
      <c r="AS140" s="41">
        <f>SUM(N140:AR140)</f>
        <v>0</v>
      </c>
      <c r="AT140" s="36">
        <f t="shared" ref="AT140" si="202">COUNT(N140:AR140)</f>
        <v>0</v>
      </c>
    </row>
    <row r="141" spans="1:46" ht="21" customHeight="1" thickBot="1">
      <c r="A141" s="144"/>
      <c r="B141" s="114"/>
      <c r="C141" s="114"/>
      <c r="D141" s="116"/>
      <c r="E141" s="137"/>
      <c r="F141" s="118"/>
      <c r="G141" s="118"/>
      <c r="H141" s="118"/>
      <c r="I141" s="118"/>
      <c r="J141" s="38" t="s">
        <v>24</v>
      </c>
      <c r="K141" s="140"/>
      <c r="L141" s="141"/>
      <c r="M141" s="142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39" t="str">
        <f t="shared" ref="AS141" si="203">IF(AT140=AT141,"○","×")</f>
        <v>○</v>
      </c>
      <c r="AT141" s="36">
        <f t="shared" ref="AT141" si="204">COUNTIF(N141:AR141,"ａ")+COUNTIF(N141:AR141,"ｂ")+COUNTIF(N141:AR141,"ｃ")</f>
        <v>0</v>
      </c>
    </row>
    <row r="142" spans="1:46" ht="21" customHeight="1">
      <c r="A142" s="143">
        <v>70</v>
      </c>
      <c r="B142" s="145"/>
      <c r="C142" s="145"/>
      <c r="D142" s="146"/>
      <c r="E142" s="137" t="str">
        <f>IF(D142=""," ",DATEDIF(D142,K142,"Y")&amp;"歳"&amp;DATEDIF(D142,K142,"YM")&amp;"カ月")</f>
        <v xml:space="preserve"> </v>
      </c>
      <c r="F142" s="138"/>
      <c r="G142" s="138"/>
      <c r="H142" s="138"/>
      <c r="I142" s="138"/>
      <c r="J142" s="40" t="s">
        <v>8</v>
      </c>
      <c r="K142" s="139">
        <f>DATE($B1,$D1,1)</f>
        <v>44440</v>
      </c>
      <c r="L142" s="139">
        <f>DATEDIF(D142,K142,"Y")</f>
        <v>121</v>
      </c>
      <c r="M142" s="121" t="str">
        <f t="shared" si="142"/>
        <v>×</v>
      </c>
      <c r="N142" s="87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41">
        <f>SUM(N142:AR142)</f>
        <v>0</v>
      </c>
      <c r="AT142" s="36">
        <f t="shared" ref="AT142" si="205">COUNT(N142:AR142)</f>
        <v>0</v>
      </c>
    </row>
    <row r="143" spans="1:46" ht="21" customHeight="1" thickBot="1">
      <c r="A143" s="144"/>
      <c r="B143" s="114"/>
      <c r="C143" s="114"/>
      <c r="D143" s="116"/>
      <c r="E143" s="137"/>
      <c r="F143" s="118"/>
      <c r="G143" s="118"/>
      <c r="H143" s="118"/>
      <c r="I143" s="118"/>
      <c r="J143" s="38" t="s">
        <v>24</v>
      </c>
      <c r="K143" s="140"/>
      <c r="L143" s="141"/>
      <c r="M143" s="142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39" t="str">
        <f t="shared" ref="AS143" si="206">IF(AT142=AT143,"○","×")</f>
        <v>○</v>
      </c>
      <c r="AT143" s="36">
        <f t="shared" ref="AT143" si="207">COUNTIF(N143:AR143,"ａ")+COUNTIF(N143:AR143,"ｂ")+COUNTIF(N143:AR143,"ｃ")</f>
        <v>0</v>
      </c>
    </row>
    <row r="144" spans="1:46" ht="21" customHeight="1">
      <c r="A144" s="143">
        <v>71</v>
      </c>
      <c r="B144" s="145"/>
      <c r="C144" s="145"/>
      <c r="D144" s="146"/>
      <c r="E144" s="137" t="str">
        <f>IF(D144=""," ",DATEDIF(D144,K144,"Y")&amp;"歳"&amp;DATEDIF(D144,K144,"YM")&amp;"カ月")</f>
        <v xml:space="preserve"> </v>
      </c>
      <c r="F144" s="138"/>
      <c r="G144" s="138"/>
      <c r="H144" s="138"/>
      <c r="I144" s="138"/>
      <c r="J144" s="40" t="s">
        <v>8</v>
      </c>
      <c r="K144" s="139">
        <f>DATE($B1,$D1,1)</f>
        <v>44440</v>
      </c>
      <c r="L144" s="139">
        <f>DATEDIF(D144,K144,"Y")</f>
        <v>121</v>
      </c>
      <c r="M144" s="121" t="str">
        <f t="shared" si="142"/>
        <v>×</v>
      </c>
      <c r="N144" s="87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  <c r="AE144" s="86"/>
      <c r="AF144" s="86"/>
      <c r="AG144" s="86"/>
      <c r="AH144" s="86"/>
      <c r="AI144" s="86"/>
      <c r="AJ144" s="86"/>
      <c r="AK144" s="86"/>
      <c r="AL144" s="86"/>
      <c r="AM144" s="86"/>
      <c r="AN144" s="86"/>
      <c r="AO144" s="86"/>
      <c r="AP144" s="86"/>
      <c r="AQ144" s="86"/>
      <c r="AR144" s="86"/>
      <c r="AS144" s="41">
        <f>SUM(N144:AR144)</f>
        <v>0</v>
      </c>
      <c r="AT144" s="36">
        <f t="shared" ref="AT144" si="208">COUNT(N144:AR144)</f>
        <v>0</v>
      </c>
    </row>
    <row r="145" spans="1:46" ht="21" customHeight="1" thickBot="1">
      <c r="A145" s="144"/>
      <c r="B145" s="114"/>
      <c r="C145" s="114"/>
      <c r="D145" s="116"/>
      <c r="E145" s="137"/>
      <c r="F145" s="118"/>
      <c r="G145" s="118"/>
      <c r="H145" s="118"/>
      <c r="I145" s="118"/>
      <c r="J145" s="38" t="s">
        <v>24</v>
      </c>
      <c r="K145" s="140"/>
      <c r="L145" s="141"/>
      <c r="M145" s="142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39" t="str">
        <f t="shared" ref="AS145" si="209">IF(AT144=AT145,"○","×")</f>
        <v>○</v>
      </c>
      <c r="AT145" s="36">
        <f t="shared" ref="AT145" si="210">COUNTIF(N145:AR145,"ａ")+COUNTIF(N145:AR145,"ｂ")+COUNTIF(N145:AR145,"ｃ")</f>
        <v>0</v>
      </c>
    </row>
    <row r="146" spans="1:46" ht="21" customHeight="1">
      <c r="A146" s="143">
        <v>72</v>
      </c>
      <c r="B146" s="145"/>
      <c r="C146" s="145"/>
      <c r="D146" s="146"/>
      <c r="E146" s="137" t="str">
        <f>IF(D146=""," ",DATEDIF(D146,K146,"Y")&amp;"歳"&amp;DATEDIF(D146,K146,"YM")&amp;"カ月")</f>
        <v xml:space="preserve"> </v>
      </c>
      <c r="F146" s="138"/>
      <c r="G146" s="138"/>
      <c r="H146" s="138"/>
      <c r="I146" s="138"/>
      <c r="J146" s="40" t="s">
        <v>8</v>
      </c>
      <c r="K146" s="139">
        <f>DATE($B1,$D1,1)</f>
        <v>44440</v>
      </c>
      <c r="L146" s="139">
        <f>DATEDIF(D146,K146,"Y")</f>
        <v>121</v>
      </c>
      <c r="M146" s="121" t="str">
        <f t="shared" si="142"/>
        <v>×</v>
      </c>
      <c r="N146" s="87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6"/>
      <c r="AE146" s="86"/>
      <c r="AF146" s="86"/>
      <c r="AG146" s="86"/>
      <c r="AH146" s="86"/>
      <c r="AI146" s="86"/>
      <c r="AJ146" s="86"/>
      <c r="AK146" s="86"/>
      <c r="AL146" s="86"/>
      <c r="AM146" s="86"/>
      <c r="AN146" s="86"/>
      <c r="AO146" s="86"/>
      <c r="AP146" s="86"/>
      <c r="AQ146" s="86"/>
      <c r="AR146" s="86"/>
      <c r="AS146" s="41">
        <f>SUM(N146:AR146)</f>
        <v>0</v>
      </c>
      <c r="AT146" s="36">
        <f t="shared" ref="AT146" si="211">COUNT(N146:AR146)</f>
        <v>0</v>
      </c>
    </row>
    <row r="147" spans="1:46" ht="21" customHeight="1" thickBot="1">
      <c r="A147" s="144"/>
      <c r="B147" s="114"/>
      <c r="C147" s="114"/>
      <c r="D147" s="116"/>
      <c r="E147" s="137"/>
      <c r="F147" s="118"/>
      <c r="G147" s="118"/>
      <c r="H147" s="118"/>
      <c r="I147" s="118"/>
      <c r="J147" s="38" t="s">
        <v>24</v>
      </c>
      <c r="K147" s="140"/>
      <c r="L147" s="141"/>
      <c r="M147" s="142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39" t="str">
        <f t="shared" ref="AS147" si="212">IF(AT146=AT147,"○","×")</f>
        <v>○</v>
      </c>
      <c r="AT147" s="36">
        <f t="shared" ref="AT147" si="213">COUNTIF(N147:AR147,"ａ")+COUNTIF(N147:AR147,"ｂ")+COUNTIF(N147:AR147,"ｃ")</f>
        <v>0</v>
      </c>
    </row>
    <row r="148" spans="1:46" ht="21" customHeight="1">
      <c r="A148" s="143">
        <v>73</v>
      </c>
      <c r="B148" s="145"/>
      <c r="C148" s="145"/>
      <c r="D148" s="146"/>
      <c r="E148" s="137" t="str">
        <f>IF(D148=""," ",DATEDIF(D148,K148,"Y")&amp;"歳"&amp;DATEDIF(D148,K148,"YM")&amp;"カ月")</f>
        <v xml:space="preserve"> </v>
      </c>
      <c r="F148" s="138"/>
      <c r="G148" s="138"/>
      <c r="H148" s="138"/>
      <c r="I148" s="138"/>
      <c r="J148" s="40" t="s">
        <v>8</v>
      </c>
      <c r="K148" s="139">
        <f>DATE($B1,$D1,1)</f>
        <v>44440</v>
      </c>
      <c r="L148" s="139">
        <f>DATEDIF(D148,K148,"Y")</f>
        <v>121</v>
      </c>
      <c r="M148" s="121" t="str">
        <f t="shared" si="142"/>
        <v>×</v>
      </c>
      <c r="N148" s="87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86"/>
      <c r="AA148" s="86"/>
      <c r="AB148" s="86"/>
      <c r="AC148" s="86"/>
      <c r="AD148" s="86"/>
      <c r="AE148" s="86"/>
      <c r="AF148" s="86"/>
      <c r="AG148" s="86"/>
      <c r="AH148" s="86"/>
      <c r="AI148" s="86"/>
      <c r="AJ148" s="86"/>
      <c r="AK148" s="86"/>
      <c r="AL148" s="86"/>
      <c r="AM148" s="86"/>
      <c r="AN148" s="86"/>
      <c r="AO148" s="86"/>
      <c r="AP148" s="86"/>
      <c r="AQ148" s="86"/>
      <c r="AR148" s="86"/>
      <c r="AS148" s="41">
        <f>SUM(N148:AR148)</f>
        <v>0</v>
      </c>
      <c r="AT148" s="36">
        <f t="shared" ref="AT148" si="214">COUNT(N148:AR148)</f>
        <v>0</v>
      </c>
    </row>
    <row r="149" spans="1:46" ht="21" customHeight="1" thickBot="1">
      <c r="A149" s="144"/>
      <c r="B149" s="114"/>
      <c r="C149" s="114"/>
      <c r="D149" s="116"/>
      <c r="E149" s="137"/>
      <c r="F149" s="118"/>
      <c r="G149" s="118"/>
      <c r="H149" s="118"/>
      <c r="I149" s="118"/>
      <c r="J149" s="38" t="s">
        <v>24</v>
      </c>
      <c r="K149" s="140"/>
      <c r="L149" s="141"/>
      <c r="M149" s="142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39" t="str">
        <f t="shared" ref="AS149" si="215">IF(AT148=AT149,"○","×")</f>
        <v>○</v>
      </c>
      <c r="AT149" s="36">
        <f t="shared" ref="AT149" si="216">COUNTIF(N149:AR149,"ａ")+COUNTIF(N149:AR149,"ｂ")+COUNTIF(N149:AR149,"ｃ")</f>
        <v>0</v>
      </c>
    </row>
    <row r="150" spans="1:46" ht="21" customHeight="1">
      <c r="A150" s="143">
        <v>74</v>
      </c>
      <c r="B150" s="145"/>
      <c r="C150" s="145"/>
      <c r="D150" s="146"/>
      <c r="E150" s="137" t="str">
        <f>IF(D150=""," ",DATEDIF(D150,K150,"Y")&amp;"歳"&amp;DATEDIF(D150,K150,"YM")&amp;"カ月")</f>
        <v xml:space="preserve"> </v>
      </c>
      <c r="F150" s="138"/>
      <c r="G150" s="138"/>
      <c r="H150" s="138"/>
      <c r="I150" s="138"/>
      <c r="J150" s="40" t="s">
        <v>8</v>
      </c>
      <c r="K150" s="139">
        <f>DATE($B1,$D1,1)</f>
        <v>44440</v>
      </c>
      <c r="L150" s="139">
        <f>DATEDIF(D150,K150,"Y")</f>
        <v>121</v>
      </c>
      <c r="M150" s="121" t="str">
        <f t="shared" si="142"/>
        <v>×</v>
      </c>
      <c r="N150" s="87"/>
      <c r="O150" s="86"/>
      <c r="P150" s="86"/>
      <c r="Q150" s="86"/>
      <c r="R150" s="86"/>
      <c r="S150" s="86"/>
      <c r="T150" s="86"/>
      <c r="U150" s="86"/>
      <c r="V150" s="86"/>
      <c r="W150" s="86"/>
      <c r="X150" s="86"/>
      <c r="Y150" s="86"/>
      <c r="Z150" s="86"/>
      <c r="AA150" s="86"/>
      <c r="AB150" s="86"/>
      <c r="AC150" s="86"/>
      <c r="AD150" s="86"/>
      <c r="AE150" s="86"/>
      <c r="AF150" s="86"/>
      <c r="AG150" s="86"/>
      <c r="AH150" s="86"/>
      <c r="AI150" s="86"/>
      <c r="AJ150" s="86"/>
      <c r="AK150" s="86"/>
      <c r="AL150" s="86"/>
      <c r="AM150" s="86"/>
      <c r="AN150" s="86"/>
      <c r="AO150" s="86"/>
      <c r="AP150" s="86"/>
      <c r="AQ150" s="86"/>
      <c r="AR150" s="86"/>
      <c r="AS150" s="41">
        <f>SUM(N150:AR150)</f>
        <v>0</v>
      </c>
      <c r="AT150" s="36">
        <f t="shared" ref="AT150" si="217">COUNT(N150:AR150)</f>
        <v>0</v>
      </c>
    </row>
    <row r="151" spans="1:46" ht="21" customHeight="1" thickBot="1">
      <c r="A151" s="144"/>
      <c r="B151" s="114"/>
      <c r="C151" s="114"/>
      <c r="D151" s="116"/>
      <c r="E151" s="137"/>
      <c r="F151" s="118"/>
      <c r="G151" s="118"/>
      <c r="H151" s="118"/>
      <c r="I151" s="118"/>
      <c r="J151" s="38" t="s">
        <v>24</v>
      </c>
      <c r="K151" s="140"/>
      <c r="L151" s="141"/>
      <c r="M151" s="142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39" t="str">
        <f t="shared" ref="AS151" si="218">IF(AT150=AT151,"○","×")</f>
        <v>○</v>
      </c>
      <c r="AT151" s="36">
        <f t="shared" ref="AT151" si="219">COUNTIF(N151:AR151,"ａ")+COUNTIF(N151:AR151,"ｂ")+COUNTIF(N151:AR151,"ｃ")</f>
        <v>0</v>
      </c>
    </row>
    <row r="152" spans="1:46" ht="21" customHeight="1">
      <c r="A152" s="143">
        <v>75</v>
      </c>
      <c r="B152" s="145"/>
      <c r="C152" s="145"/>
      <c r="D152" s="146"/>
      <c r="E152" s="137" t="str">
        <f>IF(D152=""," ",DATEDIF(D152,K152,"Y")&amp;"歳"&amp;DATEDIF(D152,K152,"YM")&amp;"カ月")</f>
        <v xml:space="preserve"> </v>
      </c>
      <c r="F152" s="138"/>
      <c r="G152" s="138"/>
      <c r="H152" s="138"/>
      <c r="I152" s="138"/>
      <c r="J152" s="40" t="s">
        <v>8</v>
      </c>
      <c r="K152" s="139">
        <f>DATE($B1,$D1,1)</f>
        <v>44440</v>
      </c>
      <c r="L152" s="139">
        <f>DATEDIF(D152,K152,"Y")</f>
        <v>121</v>
      </c>
      <c r="M152" s="121" t="str">
        <f t="shared" si="142"/>
        <v>×</v>
      </c>
      <c r="N152" s="87"/>
      <c r="O152" s="86"/>
      <c r="P152" s="86"/>
      <c r="Q152" s="86"/>
      <c r="R152" s="86"/>
      <c r="S152" s="86"/>
      <c r="T152" s="86"/>
      <c r="U152" s="86"/>
      <c r="V152" s="86"/>
      <c r="W152" s="86"/>
      <c r="X152" s="86"/>
      <c r="Y152" s="86"/>
      <c r="Z152" s="86"/>
      <c r="AA152" s="86"/>
      <c r="AB152" s="86"/>
      <c r="AC152" s="86"/>
      <c r="AD152" s="86"/>
      <c r="AE152" s="86"/>
      <c r="AF152" s="86"/>
      <c r="AG152" s="86"/>
      <c r="AH152" s="86"/>
      <c r="AI152" s="86"/>
      <c r="AJ152" s="86"/>
      <c r="AK152" s="86"/>
      <c r="AL152" s="86"/>
      <c r="AM152" s="86"/>
      <c r="AN152" s="86"/>
      <c r="AO152" s="86"/>
      <c r="AP152" s="86"/>
      <c r="AQ152" s="86"/>
      <c r="AR152" s="86"/>
      <c r="AS152" s="41">
        <f>SUM(N152:AR152)</f>
        <v>0</v>
      </c>
      <c r="AT152" s="36">
        <f t="shared" ref="AT152" si="220">COUNT(N152:AR152)</f>
        <v>0</v>
      </c>
    </row>
    <row r="153" spans="1:46" ht="21" customHeight="1" thickBot="1">
      <c r="A153" s="144"/>
      <c r="B153" s="114"/>
      <c r="C153" s="114"/>
      <c r="D153" s="116"/>
      <c r="E153" s="137"/>
      <c r="F153" s="118"/>
      <c r="G153" s="118"/>
      <c r="H153" s="118"/>
      <c r="I153" s="118"/>
      <c r="J153" s="38" t="s">
        <v>24</v>
      </c>
      <c r="K153" s="140"/>
      <c r="L153" s="141"/>
      <c r="M153" s="142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39" t="str">
        <f t="shared" ref="AS153" si="221">IF(AT152=AT153,"○","×")</f>
        <v>○</v>
      </c>
      <c r="AT153" s="36">
        <f t="shared" ref="AT153" si="222">COUNTIF(N153:AR153,"ａ")+COUNTIF(N153:AR153,"ｂ")+COUNTIF(N153:AR153,"ｃ")</f>
        <v>0</v>
      </c>
    </row>
    <row r="154" spans="1:46" ht="21" customHeight="1">
      <c r="A154" s="143">
        <v>76</v>
      </c>
      <c r="B154" s="145"/>
      <c r="C154" s="145"/>
      <c r="D154" s="146"/>
      <c r="E154" s="137" t="str">
        <f>IF(D154=""," ",DATEDIF(D154,K154,"Y")&amp;"歳"&amp;DATEDIF(D154,K154,"YM")&amp;"カ月")</f>
        <v xml:space="preserve"> </v>
      </c>
      <c r="F154" s="138"/>
      <c r="G154" s="138"/>
      <c r="H154" s="138"/>
      <c r="I154" s="138"/>
      <c r="J154" s="40" t="s">
        <v>8</v>
      </c>
      <c r="K154" s="139">
        <f>DATE($B1,$D1,1)</f>
        <v>44440</v>
      </c>
      <c r="L154" s="139">
        <f>DATEDIF(D154,K154,"Y")</f>
        <v>121</v>
      </c>
      <c r="M154" s="121" t="str">
        <f t="shared" si="142"/>
        <v>×</v>
      </c>
      <c r="N154" s="87"/>
      <c r="O154" s="86"/>
      <c r="P154" s="86"/>
      <c r="Q154" s="86"/>
      <c r="R154" s="86"/>
      <c r="S154" s="86"/>
      <c r="T154" s="86"/>
      <c r="U154" s="86"/>
      <c r="V154" s="86"/>
      <c r="W154" s="86"/>
      <c r="X154" s="86"/>
      <c r="Y154" s="86"/>
      <c r="Z154" s="86"/>
      <c r="AA154" s="86"/>
      <c r="AB154" s="86"/>
      <c r="AC154" s="86"/>
      <c r="AD154" s="86"/>
      <c r="AE154" s="86"/>
      <c r="AF154" s="86"/>
      <c r="AG154" s="86"/>
      <c r="AH154" s="86"/>
      <c r="AI154" s="86"/>
      <c r="AJ154" s="86"/>
      <c r="AK154" s="86"/>
      <c r="AL154" s="86"/>
      <c r="AM154" s="86"/>
      <c r="AN154" s="86"/>
      <c r="AO154" s="86"/>
      <c r="AP154" s="86"/>
      <c r="AQ154" s="86"/>
      <c r="AR154" s="86"/>
      <c r="AS154" s="41">
        <f>SUM(N154:AR154)</f>
        <v>0</v>
      </c>
      <c r="AT154" s="36">
        <f t="shared" ref="AT154" si="223">COUNT(N154:AR154)</f>
        <v>0</v>
      </c>
    </row>
    <row r="155" spans="1:46" ht="21" customHeight="1" thickBot="1">
      <c r="A155" s="144"/>
      <c r="B155" s="114"/>
      <c r="C155" s="114"/>
      <c r="D155" s="116"/>
      <c r="E155" s="137"/>
      <c r="F155" s="118"/>
      <c r="G155" s="118"/>
      <c r="H155" s="118"/>
      <c r="I155" s="118"/>
      <c r="J155" s="38" t="s">
        <v>24</v>
      </c>
      <c r="K155" s="140"/>
      <c r="L155" s="141"/>
      <c r="M155" s="142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39" t="str">
        <f t="shared" ref="AS155" si="224">IF(AT154=AT155,"○","×")</f>
        <v>○</v>
      </c>
      <c r="AT155" s="36">
        <f t="shared" ref="AT155" si="225">COUNTIF(N155:AR155,"ａ")+COUNTIF(N155:AR155,"ｂ")+COUNTIF(N155:AR155,"ｃ")</f>
        <v>0</v>
      </c>
    </row>
    <row r="156" spans="1:46" ht="21" customHeight="1">
      <c r="A156" s="143">
        <v>77</v>
      </c>
      <c r="B156" s="145"/>
      <c r="C156" s="145"/>
      <c r="D156" s="146"/>
      <c r="E156" s="137" t="str">
        <f>IF(D156=""," ",DATEDIF(D156,K156,"Y")&amp;"歳"&amp;DATEDIF(D156,K156,"YM")&amp;"カ月")</f>
        <v xml:space="preserve"> </v>
      </c>
      <c r="F156" s="138"/>
      <c r="G156" s="138"/>
      <c r="H156" s="138"/>
      <c r="I156" s="138"/>
      <c r="J156" s="40" t="s">
        <v>8</v>
      </c>
      <c r="K156" s="139">
        <f>DATE($B1,$D1,1)</f>
        <v>44440</v>
      </c>
      <c r="L156" s="139">
        <f>DATEDIF(D156,K156,"Y")</f>
        <v>121</v>
      </c>
      <c r="M156" s="121" t="str">
        <f t="shared" si="142"/>
        <v>×</v>
      </c>
      <c r="N156" s="87"/>
      <c r="O156" s="86"/>
      <c r="P156" s="86"/>
      <c r="Q156" s="86"/>
      <c r="R156" s="86"/>
      <c r="S156" s="86"/>
      <c r="T156" s="86"/>
      <c r="U156" s="86"/>
      <c r="V156" s="86"/>
      <c r="W156" s="86"/>
      <c r="X156" s="86"/>
      <c r="Y156" s="86"/>
      <c r="Z156" s="86"/>
      <c r="AA156" s="86"/>
      <c r="AB156" s="86"/>
      <c r="AC156" s="86"/>
      <c r="AD156" s="86"/>
      <c r="AE156" s="86"/>
      <c r="AF156" s="86"/>
      <c r="AG156" s="86"/>
      <c r="AH156" s="86"/>
      <c r="AI156" s="86"/>
      <c r="AJ156" s="86"/>
      <c r="AK156" s="86"/>
      <c r="AL156" s="86"/>
      <c r="AM156" s="86"/>
      <c r="AN156" s="86"/>
      <c r="AO156" s="86"/>
      <c r="AP156" s="86"/>
      <c r="AQ156" s="86"/>
      <c r="AR156" s="86"/>
      <c r="AS156" s="41">
        <f>SUM(N156:AR156)</f>
        <v>0</v>
      </c>
      <c r="AT156" s="36">
        <f t="shared" ref="AT156" si="226">COUNT(N156:AR156)</f>
        <v>0</v>
      </c>
    </row>
    <row r="157" spans="1:46" ht="21" customHeight="1" thickBot="1">
      <c r="A157" s="144"/>
      <c r="B157" s="114"/>
      <c r="C157" s="114"/>
      <c r="D157" s="116"/>
      <c r="E157" s="137"/>
      <c r="F157" s="118"/>
      <c r="G157" s="118"/>
      <c r="H157" s="118"/>
      <c r="I157" s="118"/>
      <c r="J157" s="38" t="s">
        <v>24</v>
      </c>
      <c r="K157" s="140"/>
      <c r="L157" s="141"/>
      <c r="M157" s="142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39" t="str">
        <f t="shared" ref="AS157" si="227">IF(AT156=AT157,"○","×")</f>
        <v>○</v>
      </c>
      <c r="AT157" s="36">
        <f t="shared" ref="AT157" si="228">COUNTIF(N157:AR157,"ａ")+COUNTIF(N157:AR157,"ｂ")+COUNTIF(N157:AR157,"ｃ")</f>
        <v>0</v>
      </c>
    </row>
    <row r="158" spans="1:46" ht="21" customHeight="1">
      <c r="A158" s="143">
        <v>78</v>
      </c>
      <c r="B158" s="145"/>
      <c r="C158" s="145"/>
      <c r="D158" s="146"/>
      <c r="E158" s="137" t="str">
        <f>IF(D158=""," ",DATEDIF(D158,K158,"Y")&amp;"歳"&amp;DATEDIF(D158,K158,"YM")&amp;"カ月")</f>
        <v xml:space="preserve"> </v>
      </c>
      <c r="F158" s="138"/>
      <c r="G158" s="138"/>
      <c r="H158" s="138"/>
      <c r="I158" s="138"/>
      <c r="J158" s="40" t="s">
        <v>8</v>
      </c>
      <c r="K158" s="139">
        <f>DATE($B1,$D1,1)</f>
        <v>44440</v>
      </c>
      <c r="L158" s="139">
        <f>DATEDIF(D158,K158,"Y")</f>
        <v>121</v>
      </c>
      <c r="M158" s="121" t="str">
        <f t="shared" si="142"/>
        <v>×</v>
      </c>
      <c r="N158" s="87"/>
      <c r="O158" s="86"/>
      <c r="P158" s="86"/>
      <c r="Q158" s="86"/>
      <c r="R158" s="86"/>
      <c r="S158" s="86"/>
      <c r="T158" s="86"/>
      <c r="U158" s="86"/>
      <c r="V158" s="86"/>
      <c r="W158" s="86"/>
      <c r="X158" s="86"/>
      <c r="Y158" s="86"/>
      <c r="Z158" s="86"/>
      <c r="AA158" s="86"/>
      <c r="AB158" s="86"/>
      <c r="AC158" s="86"/>
      <c r="AD158" s="86"/>
      <c r="AE158" s="86"/>
      <c r="AF158" s="86"/>
      <c r="AG158" s="86"/>
      <c r="AH158" s="86"/>
      <c r="AI158" s="86"/>
      <c r="AJ158" s="86"/>
      <c r="AK158" s="86"/>
      <c r="AL158" s="86"/>
      <c r="AM158" s="86"/>
      <c r="AN158" s="86"/>
      <c r="AO158" s="86"/>
      <c r="AP158" s="86"/>
      <c r="AQ158" s="86"/>
      <c r="AR158" s="86"/>
      <c r="AS158" s="41">
        <f>SUM(N158:AR158)</f>
        <v>0</v>
      </c>
      <c r="AT158" s="36">
        <f t="shared" ref="AT158" si="229">COUNT(N158:AR158)</f>
        <v>0</v>
      </c>
    </row>
    <row r="159" spans="1:46" ht="21" customHeight="1" thickBot="1">
      <c r="A159" s="144"/>
      <c r="B159" s="114"/>
      <c r="C159" s="114"/>
      <c r="D159" s="116"/>
      <c r="E159" s="137"/>
      <c r="F159" s="118"/>
      <c r="G159" s="118"/>
      <c r="H159" s="118"/>
      <c r="I159" s="118"/>
      <c r="J159" s="38" t="s">
        <v>24</v>
      </c>
      <c r="K159" s="140"/>
      <c r="L159" s="141"/>
      <c r="M159" s="142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39" t="str">
        <f t="shared" ref="AS159" si="230">IF(AT158=AT159,"○","×")</f>
        <v>○</v>
      </c>
      <c r="AT159" s="36">
        <f t="shared" ref="AT159" si="231">COUNTIF(N159:AR159,"ａ")+COUNTIF(N159:AR159,"ｂ")+COUNTIF(N159:AR159,"ｃ")</f>
        <v>0</v>
      </c>
    </row>
    <row r="160" spans="1:46" ht="21" customHeight="1">
      <c r="A160" s="143">
        <v>79</v>
      </c>
      <c r="B160" s="145"/>
      <c r="C160" s="145"/>
      <c r="D160" s="146"/>
      <c r="E160" s="137" t="str">
        <f>IF(D160=""," ",DATEDIF(D160,K160,"Y")&amp;"歳"&amp;DATEDIF(D160,K160,"YM")&amp;"カ月")</f>
        <v xml:space="preserve"> </v>
      </c>
      <c r="F160" s="138"/>
      <c r="G160" s="138"/>
      <c r="H160" s="138"/>
      <c r="I160" s="138"/>
      <c r="J160" s="40" t="s">
        <v>8</v>
      </c>
      <c r="K160" s="139">
        <f>DATE($B1,$D1,1)</f>
        <v>44440</v>
      </c>
      <c r="L160" s="139">
        <f>DATEDIF(D160,K160,"Y")</f>
        <v>121</v>
      </c>
      <c r="M160" s="121" t="str">
        <f t="shared" si="142"/>
        <v>×</v>
      </c>
      <c r="N160" s="87"/>
      <c r="O160" s="86"/>
      <c r="P160" s="86"/>
      <c r="Q160" s="86"/>
      <c r="R160" s="86"/>
      <c r="S160" s="86"/>
      <c r="T160" s="86"/>
      <c r="U160" s="86"/>
      <c r="V160" s="86"/>
      <c r="W160" s="86"/>
      <c r="X160" s="86"/>
      <c r="Y160" s="86"/>
      <c r="Z160" s="86"/>
      <c r="AA160" s="86"/>
      <c r="AB160" s="86"/>
      <c r="AC160" s="86"/>
      <c r="AD160" s="86"/>
      <c r="AE160" s="86"/>
      <c r="AF160" s="86"/>
      <c r="AG160" s="86"/>
      <c r="AH160" s="86"/>
      <c r="AI160" s="86"/>
      <c r="AJ160" s="86"/>
      <c r="AK160" s="86"/>
      <c r="AL160" s="86"/>
      <c r="AM160" s="86"/>
      <c r="AN160" s="86"/>
      <c r="AO160" s="86"/>
      <c r="AP160" s="86"/>
      <c r="AQ160" s="86"/>
      <c r="AR160" s="86"/>
      <c r="AS160" s="41">
        <f>SUM(N160:AR160)</f>
        <v>0</v>
      </c>
      <c r="AT160" s="36">
        <f t="shared" ref="AT160" si="232">COUNT(N160:AR160)</f>
        <v>0</v>
      </c>
    </row>
    <row r="161" spans="1:46" ht="21" customHeight="1" thickBot="1">
      <c r="A161" s="144"/>
      <c r="B161" s="114"/>
      <c r="C161" s="114"/>
      <c r="D161" s="116"/>
      <c r="E161" s="137"/>
      <c r="F161" s="118"/>
      <c r="G161" s="118"/>
      <c r="H161" s="118"/>
      <c r="I161" s="118"/>
      <c r="J161" s="38" t="s">
        <v>24</v>
      </c>
      <c r="K161" s="140"/>
      <c r="L161" s="141"/>
      <c r="M161" s="142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39" t="str">
        <f t="shared" ref="AS161" si="233">IF(AT160=AT161,"○","×")</f>
        <v>○</v>
      </c>
      <c r="AT161" s="36">
        <f t="shared" ref="AT161" si="234">COUNTIF(N161:AR161,"ａ")+COUNTIF(N161:AR161,"ｂ")+COUNTIF(N161:AR161,"ｃ")</f>
        <v>0</v>
      </c>
    </row>
    <row r="162" spans="1:46" ht="21" customHeight="1">
      <c r="A162" s="143">
        <v>80</v>
      </c>
      <c r="B162" s="145"/>
      <c r="C162" s="145"/>
      <c r="D162" s="146"/>
      <c r="E162" s="137" t="str">
        <f>IF(D162=""," ",DATEDIF(D162,K162,"Y")&amp;"歳"&amp;DATEDIF(D162,K162,"YM")&amp;"カ月")</f>
        <v xml:space="preserve"> </v>
      </c>
      <c r="F162" s="138"/>
      <c r="G162" s="138"/>
      <c r="H162" s="138"/>
      <c r="I162" s="138"/>
      <c r="J162" s="40" t="s">
        <v>8</v>
      </c>
      <c r="K162" s="139">
        <f>DATE($B1,$D1,1)</f>
        <v>44440</v>
      </c>
      <c r="L162" s="139">
        <f>DATEDIF(D162,K162,"Y")</f>
        <v>121</v>
      </c>
      <c r="M162" s="121" t="str">
        <f t="shared" si="142"/>
        <v>×</v>
      </c>
      <c r="N162" s="87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  <c r="AD162" s="86"/>
      <c r="AE162" s="86"/>
      <c r="AF162" s="86"/>
      <c r="AG162" s="86"/>
      <c r="AH162" s="86"/>
      <c r="AI162" s="86"/>
      <c r="AJ162" s="86"/>
      <c r="AK162" s="86"/>
      <c r="AL162" s="86"/>
      <c r="AM162" s="86"/>
      <c r="AN162" s="86"/>
      <c r="AO162" s="86"/>
      <c r="AP162" s="86"/>
      <c r="AQ162" s="86"/>
      <c r="AR162" s="86"/>
      <c r="AS162" s="41">
        <f>SUM(N162:AR162)</f>
        <v>0</v>
      </c>
      <c r="AT162" s="36">
        <f t="shared" ref="AT162" si="235">COUNT(N162:AR162)</f>
        <v>0</v>
      </c>
    </row>
    <row r="163" spans="1:46" ht="21" customHeight="1" thickBot="1">
      <c r="A163" s="144"/>
      <c r="B163" s="114"/>
      <c r="C163" s="114"/>
      <c r="D163" s="116"/>
      <c r="E163" s="137"/>
      <c r="F163" s="118"/>
      <c r="G163" s="118"/>
      <c r="H163" s="118"/>
      <c r="I163" s="118"/>
      <c r="J163" s="38" t="s">
        <v>24</v>
      </c>
      <c r="K163" s="140"/>
      <c r="L163" s="141"/>
      <c r="M163" s="142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39" t="str">
        <f t="shared" ref="AS163" si="236">IF(AT162=AT163,"○","×")</f>
        <v>○</v>
      </c>
      <c r="AT163" s="36">
        <f t="shared" ref="AT163" si="237">COUNTIF(N163:AR163,"ａ")+COUNTIF(N163:AR163,"ｂ")+COUNTIF(N163:AR163,"ｃ")</f>
        <v>0</v>
      </c>
    </row>
    <row r="164" spans="1:46" ht="21" customHeight="1">
      <c r="A164" s="143">
        <v>81</v>
      </c>
      <c r="B164" s="145"/>
      <c r="C164" s="145"/>
      <c r="D164" s="146"/>
      <c r="E164" s="137" t="str">
        <f>IF(D164=""," ",DATEDIF(D164,K164,"Y")&amp;"歳"&amp;DATEDIF(D164,K164,"YM")&amp;"カ月")</f>
        <v xml:space="preserve"> </v>
      </c>
      <c r="F164" s="138"/>
      <c r="G164" s="138"/>
      <c r="H164" s="138"/>
      <c r="I164" s="138"/>
      <c r="J164" s="40" t="s">
        <v>8</v>
      </c>
      <c r="K164" s="139">
        <f>DATE($B1,$D1,1)</f>
        <v>44440</v>
      </c>
      <c r="L164" s="139">
        <f>DATEDIF(D164,K164,"Y")</f>
        <v>121</v>
      </c>
      <c r="M164" s="121" t="str">
        <f t="shared" ref="M164:M226" si="238">IF(L164=0,"○",IF(L164=1,"△",IF(L164=2,"□",IF(L164=3,"◇","×"))))</f>
        <v>×</v>
      </c>
      <c r="N164" s="87"/>
      <c r="O164" s="86"/>
      <c r="P164" s="86"/>
      <c r="Q164" s="86"/>
      <c r="R164" s="86"/>
      <c r="S164" s="86"/>
      <c r="T164" s="86"/>
      <c r="U164" s="86"/>
      <c r="V164" s="86"/>
      <c r="W164" s="86"/>
      <c r="X164" s="86"/>
      <c r="Y164" s="86"/>
      <c r="Z164" s="86"/>
      <c r="AA164" s="86"/>
      <c r="AB164" s="86"/>
      <c r="AC164" s="86"/>
      <c r="AD164" s="86"/>
      <c r="AE164" s="86"/>
      <c r="AF164" s="86"/>
      <c r="AG164" s="86"/>
      <c r="AH164" s="86"/>
      <c r="AI164" s="86"/>
      <c r="AJ164" s="86"/>
      <c r="AK164" s="86"/>
      <c r="AL164" s="86"/>
      <c r="AM164" s="86"/>
      <c r="AN164" s="86"/>
      <c r="AO164" s="86"/>
      <c r="AP164" s="86"/>
      <c r="AQ164" s="86"/>
      <c r="AR164" s="86"/>
      <c r="AS164" s="41">
        <f>SUM(N164:AR164)</f>
        <v>0</v>
      </c>
      <c r="AT164" s="36">
        <f t="shared" ref="AT164" si="239">COUNT(N164:AR164)</f>
        <v>0</v>
      </c>
    </row>
    <row r="165" spans="1:46" ht="21" customHeight="1" thickBot="1">
      <c r="A165" s="144"/>
      <c r="B165" s="114"/>
      <c r="C165" s="114"/>
      <c r="D165" s="116"/>
      <c r="E165" s="137"/>
      <c r="F165" s="118"/>
      <c r="G165" s="118"/>
      <c r="H165" s="118"/>
      <c r="I165" s="118"/>
      <c r="J165" s="38" t="s">
        <v>24</v>
      </c>
      <c r="K165" s="140"/>
      <c r="L165" s="141"/>
      <c r="M165" s="142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39" t="str">
        <f t="shared" ref="AS165" si="240">IF(AT164=AT165,"○","×")</f>
        <v>○</v>
      </c>
      <c r="AT165" s="36">
        <f t="shared" ref="AT165" si="241">COUNTIF(N165:AR165,"ａ")+COUNTIF(N165:AR165,"ｂ")+COUNTIF(N165:AR165,"ｃ")</f>
        <v>0</v>
      </c>
    </row>
    <row r="166" spans="1:46" ht="21" customHeight="1">
      <c r="A166" s="143">
        <v>82</v>
      </c>
      <c r="B166" s="145"/>
      <c r="C166" s="145"/>
      <c r="D166" s="146"/>
      <c r="E166" s="137" t="str">
        <f>IF(D166=""," ",DATEDIF(D166,K166,"Y")&amp;"歳"&amp;DATEDIF(D166,K166,"YM")&amp;"カ月")</f>
        <v xml:space="preserve"> </v>
      </c>
      <c r="F166" s="138"/>
      <c r="G166" s="138"/>
      <c r="H166" s="138"/>
      <c r="I166" s="138"/>
      <c r="J166" s="40" t="s">
        <v>8</v>
      </c>
      <c r="K166" s="139">
        <f>DATE($B1,$D1,1)</f>
        <v>44440</v>
      </c>
      <c r="L166" s="139">
        <f>DATEDIF(D166,K166,"Y")</f>
        <v>121</v>
      </c>
      <c r="M166" s="121" t="str">
        <f t="shared" si="238"/>
        <v>×</v>
      </c>
      <c r="N166" s="87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  <c r="AI166" s="86"/>
      <c r="AJ166" s="86"/>
      <c r="AK166" s="86"/>
      <c r="AL166" s="86"/>
      <c r="AM166" s="86"/>
      <c r="AN166" s="86"/>
      <c r="AO166" s="86"/>
      <c r="AP166" s="86"/>
      <c r="AQ166" s="86"/>
      <c r="AR166" s="86"/>
      <c r="AS166" s="41">
        <f>SUM(N166:AR166)</f>
        <v>0</v>
      </c>
      <c r="AT166" s="36">
        <f t="shared" ref="AT166" si="242">COUNT(N166:AR166)</f>
        <v>0</v>
      </c>
    </row>
    <row r="167" spans="1:46" ht="21" customHeight="1" thickBot="1">
      <c r="A167" s="144"/>
      <c r="B167" s="114"/>
      <c r="C167" s="114"/>
      <c r="D167" s="116"/>
      <c r="E167" s="137"/>
      <c r="F167" s="118"/>
      <c r="G167" s="118"/>
      <c r="H167" s="118"/>
      <c r="I167" s="118"/>
      <c r="J167" s="38" t="s">
        <v>24</v>
      </c>
      <c r="K167" s="140"/>
      <c r="L167" s="141"/>
      <c r="M167" s="142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39" t="str">
        <f t="shared" ref="AS167" si="243">IF(AT166=AT167,"○","×")</f>
        <v>○</v>
      </c>
      <c r="AT167" s="36">
        <f t="shared" ref="AT167" si="244">COUNTIF(N167:AR167,"ａ")+COUNTIF(N167:AR167,"ｂ")+COUNTIF(N167:AR167,"ｃ")</f>
        <v>0</v>
      </c>
    </row>
    <row r="168" spans="1:46" ht="21" customHeight="1">
      <c r="A168" s="143">
        <v>83</v>
      </c>
      <c r="B168" s="145"/>
      <c r="C168" s="145"/>
      <c r="D168" s="146"/>
      <c r="E168" s="137" t="str">
        <f>IF(D168=""," ",DATEDIF(D168,K168,"Y")&amp;"歳"&amp;DATEDIF(D168,K168,"YM")&amp;"カ月")</f>
        <v xml:space="preserve"> </v>
      </c>
      <c r="F168" s="138"/>
      <c r="G168" s="138"/>
      <c r="H168" s="138"/>
      <c r="I168" s="138"/>
      <c r="J168" s="40" t="s">
        <v>8</v>
      </c>
      <c r="K168" s="139">
        <f>DATE($B1,$D1,1)</f>
        <v>44440</v>
      </c>
      <c r="L168" s="139">
        <f>DATEDIF(D168,K168,"Y")</f>
        <v>121</v>
      </c>
      <c r="M168" s="121" t="str">
        <f t="shared" si="238"/>
        <v>×</v>
      </c>
      <c r="N168" s="87"/>
      <c r="O168" s="86"/>
      <c r="P168" s="86"/>
      <c r="Q168" s="86"/>
      <c r="R168" s="86"/>
      <c r="S168" s="86"/>
      <c r="T168" s="86"/>
      <c r="U168" s="86"/>
      <c r="V168" s="86"/>
      <c r="W168" s="86"/>
      <c r="X168" s="86"/>
      <c r="Y168" s="86"/>
      <c r="Z168" s="86"/>
      <c r="AA168" s="86"/>
      <c r="AB168" s="86"/>
      <c r="AC168" s="86"/>
      <c r="AD168" s="86"/>
      <c r="AE168" s="86"/>
      <c r="AF168" s="86"/>
      <c r="AG168" s="86"/>
      <c r="AH168" s="86"/>
      <c r="AI168" s="86"/>
      <c r="AJ168" s="86"/>
      <c r="AK168" s="86"/>
      <c r="AL168" s="86"/>
      <c r="AM168" s="86"/>
      <c r="AN168" s="86"/>
      <c r="AO168" s="86"/>
      <c r="AP168" s="86"/>
      <c r="AQ168" s="86"/>
      <c r="AR168" s="86"/>
      <c r="AS168" s="41">
        <f>SUM(N168:AR168)</f>
        <v>0</v>
      </c>
      <c r="AT168" s="36">
        <f t="shared" ref="AT168" si="245">COUNT(N168:AR168)</f>
        <v>0</v>
      </c>
    </row>
    <row r="169" spans="1:46" ht="21" customHeight="1" thickBot="1">
      <c r="A169" s="144"/>
      <c r="B169" s="114"/>
      <c r="C169" s="114"/>
      <c r="D169" s="116"/>
      <c r="E169" s="137"/>
      <c r="F169" s="118"/>
      <c r="G169" s="118"/>
      <c r="H169" s="118"/>
      <c r="I169" s="118"/>
      <c r="J169" s="38" t="s">
        <v>24</v>
      </c>
      <c r="K169" s="140"/>
      <c r="L169" s="141"/>
      <c r="M169" s="142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39" t="str">
        <f t="shared" ref="AS169" si="246">IF(AT168=AT169,"○","×")</f>
        <v>○</v>
      </c>
      <c r="AT169" s="36">
        <f t="shared" ref="AT169" si="247">COUNTIF(N169:AR169,"ａ")+COUNTIF(N169:AR169,"ｂ")+COUNTIF(N169:AR169,"ｃ")</f>
        <v>0</v>
      </c>
    </row>
    <row r="170" spans="1:46" ht="21" customHeight="1">
      <c r="A170" s="143">
        <v>84</v>
      </c>
      <c r="B170" s="145"/>
      <c r="C170" s="145"/>
      <c r="D170" s="146"/>
      <c r="E170" s="137" t="str">
        <f>IF(D170=""," ",DATEDIF(D170,K170,"Y")&amp;"歳"&amp;DATEDIF(D170,K170,"YM")&amp;"カ月")</f>
        <v xml:space="preserve"> </v>
      </c>
      <c r="F170" s="138"/>
      <c r="G170" s="138"/>
      <c r="H170" s="138"/>
      <c r="I170" s="138"/>
      <c r="J170" s="40" t="s">
        <v>8</v>
      </c>
      <c r="K170" s="139">
        <f>DATE($B1,$D1,1)</f>
        <v>44440</v>
      </c>
      <c r="L170" s="139">
        <f>DATEDIF(D170,K170,"Y")</f>
        <v>121</v>
      </c>
      <c r="M170" s="121" t="str">
        <f t="shared" si="238"/>
        <v>×</v>
      </c>
      <c r="N170" s="87"/>
      <c r="O170" s="86"/>
      <c r="P170" s="86"/>
      <c r="Q170" s="86"/>
      <c r="R170" s="86"/>
      <c r="S170" s="86"/>
      <c r="T170" s="86"/>
      <c r="U170" s="86"/>
      <c r="V170" s="86"/>
      <c r="W170" s="86"/>
      <c r="X170" s="86"/>
      <c r="Y170" s="86"/>
      <c r="Z170" s="86"/>
      <c r="AA170" s="86"/>
      <c r="AB170" s="86"/>
      <c r="AC170" s="86"/>
      <c r="AD170" s="86"/>
      <c r="AE170" s="86"/>
      <c r="AF170" s="86"/>
      <c r="AG170" s="86"/>
      <c r="AH170" s="86"/>
      <c r="AI170" s="86"/>
      <c r="AJ170" s="86"/>
      <c r="AK170" s="86"/>
      <c r="AL170" s="86"/>
      <c r="AM170" s="86"/>
      <c r="AN170" s="86"/>
      <c r="AO170" s="86"/>
      <c r="AP170" s="86"/>
      <c r="AQ170" s="86"/>
      <c r="AR170" s="86"/>
      <c r="AS170" s="41">
        <f>SUM(N170:AR170)</f>
        <v>0</v>
      </c>
      <c r="AT170" s="36">
        <f t="shared" ref="AT170" si="248">COUNT(N170:AR170)</f>
        <v>0</v>
      </c>
    </row>
    <row r="171" spans="1:46" ht="21" customHeight="1" thickBot="1">
      <c r="A171" s="144"/>
      <c r="B171" s="114"/>
      <c r="C171" s="114"/>
      <c r="D171" s="116"/>
      <c r="E171" s="137"/>
      <c r="F171" s="118"/>
      <c r="G171" s="118"/>
      <c r="H171" s="118"/>
      <c r="I171" s="118"/>
      <c r="J171" s="38" t="s">
        <v>24</v>
      </c>
      <c r="K171" s="140"/>
      <c r="L171" s="141"/>
      <c r="M171" s="142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39" t="str">
        <f t="shared" ref="AS171" si="249">IF(AT170=AT171,"○","×")</f>
        <v>○</v>
      </c>
      <c r="AT171" s="36">
        <f t="shared" ref="AT171" si="250">COUNTIF(N171:AR171,"ａ")+COUNTIF(N171:AR171,"ｂ")+COUNTIF(N171:AR171,"ｃ")</f>
        <v>0</v>
      </c>
    </row>
    <row r="172" spans="1:46" ht="21" customHeight="1">
      <c r="A172" s="143">
        <v>85</v>
      </c>
      <c r="B172" s="145"/>
      <c r="C172" s="145"/>
      <c r="D172" s="146"/>
      <c r="E172" s="137" t="str">
        <f>IF(D172=""," ",DATEDIF(D172,K172,"Y")&amp;"歳"&amp;DATEDIF(D172,K172,"YM")&amp;"カ月")</f>
        <v xml:space="preserve"> </v>
      </c>
      <c r="F172" s="138"/>
      <c r="G172" s="138"/>
      <c r="H172" s="138"/>
      <c r="I172" s="138"/>
      <c r="J172" s="40" t="s">
        <v>8</v>
      </c>
      <c r="K172" s="139">
        <f>DATE($B1,$D1,1)</f>
        <v>44440</v>
      </c>
      <c r="L172" s="139">
        <f>DATEDIF(D172,K172,"Y")</f>
        <v>121</v>
      </c>
      <c r="M172" s="121" t="str">
        <f t="shared" si="238"/>
        <v>×</v>
      </c>
      <c r="N172" s="87"/>
      <c r="O172" s="86"/>
      <c r="P172" s="86"/>
      <c r="Q172" s="86"/>
      <c r="R172" s="86"/>
      <c r="S172" s="86"/>
      <c r="T172" s="86"/>
      <c r="U172" s="86"/>
      <c r="V172" s="86"/>
      <c r="W172" s="86"/>
      <c r="X172" s="86"/>
      <c r="Y172" s="86"/>
      <c r="Z172" s="86"/>
      <c r="AA172" s="86"/>
      <c r="AB172" s="86"/>
      <c r="AC172" s="86"/>
      <c r="AD172" s="86"/>
      <c r="AE172" s="86"/>
      <c r="AF172" s="86"/>
      <c r="AG172" s="86"/>
      <c r="AH172" s="86"/>
      <c r="AI172" s="86"/>
      <c r="AJ172" s="86"/>
      <c r="AK172" s="86"/>
      <c r="AL172" s="86"/>
      <c r="AM172" s="86"/>
      <c r="AN172" s="86"/>
      <c r="AO172" s="86"/>
      <c r="AP172" s="86"/>
      <c r="AQ172" s="86"/>
      <c r="AR172" s="86"/>
      <c r="AS172" s="41">
        <f>SUM(N172:AR172)</f>
        <v>0</v>
      </c>
      <c r="AT172" s="36">
        <f t="shared" ref="AT172" si="251">COUNT(N172:AR172)</f>
        <v>0</v>
      </c>
    </row>
    <row r="173" spans="1:46" ht="21" customHeight="1" thickBot="1">
      <c r="A173" s="144"/>
      <c r="B173" s="114"/>
      <c r="C173" s="114"/>
      <c r="D173" s="116"/>
      <c r="E173" s="137"/>
      <c r="F173" s="118"/>
      <c r="G173" s="118"/>
      <c r="H173" s="118"/>
      <c r="I173" s="118"/>
      <c r="J173" s="38" t="s">
        <v>24</v>
      </c>
      <c r="K173" s="140"/>
      <c r="L173" s="141"/>
      <c r="M173" s="142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39" t="str">
        <f t="shared" ref="AS173" si="252">IF(AT172=AT173,"○","×")</f>
        <v>○</v>
      </c>
      <c r="AT173" s="36">
        <f t="shared" ref="AT173" si="253">COUNTIF(N173:AR173,"ａ")+COUNTIF(N173:AR173,"ｂ")+COUNTIF(N173:AR173,"ｃ")</f>
        <v>0</v>
      </c>
    </row>
    <row r="174" spans="1:46" ht="21" customHeight="1">
      <c r="A174" s="143">
        <v>86</v>
      </c>
      <c r="B174" s="145"/>
      <c r="C174" s="145"/>
      <c r="D174" s="146"/>
      <c r="E174" s="137" t="str">
        <f>IF(D174=""," ",DATEDIF(D174,K174,"Y")&amp;"歳"&amp;DATEDIF(D174,K174,"YM")&amp;"カ月")</f>
        <v xml:space="preserve"> </v>
      </c>
      <c r="F174" s="138"/>
      <c r="G174" s="138"/>
      <c r="H174" s="138"/>
      <c r="I174" s="138"/>
      <c r="J174" s="40" t="s">
        <v>8</v>
      </c>
      <c r="K174" s="139">
        <f>DATE($B1,$D1,1)</f>
        <v>44440</v>
      </c>
      <c r="L174" s="139">
        <f>DATEDIF(D174,K174,"Y")</f>
        <v>121</v>
      </c>
      <c r="M174" s="121" t="str">
        <f t="shared" si="238"/>
        <v>×</v>
      </c>
      <c r="N174" s="87"/>
      <c r="O174" s="86"/>
      <c r="P174" s="86"/>
      <c r="Q174" s="86"/>
      <c r="R174" s="86"/>
      <c r="S174" s="86"/>
      <c r="T174" s="86"/>
      <c r="U174" s="86"/>
      <c r="V174" s="86"/>
      <c r="W174" s="86"/>
      <c r="X174" s="86"/>
      <c r="Y174" s="86"/>
      <c r="Z174" s="86"/>
      <c r="AA174" s="86"/>
      <c r="AB174" s="86"/>
      <c r="AC174" s="86"/>
      <c r="AD174" s="86"/>
      <c r="AE174" s="86"/>
      <c r="AF174" s="86"/>
      <c r="AG174" s="86"/>
      <c r="AH174" s="86"/>
      <c r="AI174" s="86"/>
      <c r="AJ174" s="86"/>
      <c r="AK174" s="86"/>
      <c r="AL174" s="86"/>
      <c r="AM174" s="86"/>
      <c r="AN174" s="86"/>
      <c r="AO174" s="86"/>
      <c r="AP174" s="86"/>
      <c r="AQ174" s="86"/>
      <c r="AR174" s="86"/>
      <c r="AS174" s="41">
        <f>SUM(N174:AR174)</f>
        <v>0</v>
      </c>
      <c r="AT174" s="36">
        <f t="shared" ref="AT174" si="254">COUNT(N174:AR174)</f>
        <v>0</v>
      </c>
    </row>
    <row r="175" spans="1:46" ht="21" customHeight="1" thickBot="1">
      <c r="A175" s="144"/>
      <c r="B175" s="114"/>
      <c r="C175" s="114"/>
      <c r="D175" s="116"/>
      <c r="E175" s="137"/>
      <c r="F175" s="118"/>
      <c r="G175" s="118"/>
      <c r="H175" s="118"/>
      <c r="I175" s="118"/>
      <c r="J175" s="38" t="s">
        <v>24</v>
      </c>
      <c r="K175" s="140"/>
      <c r="L175" s="141"/>
      <c r="M175" s="142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  <c r="AK175" s="90"/>
      <c r="AL175" s="90"/>
      <c r="AM175" s="90"/>
      <c r="AN175" s="90"/>
      <c r="AO175" s="90"/>
      <c r="AP175" s="90"/>
      <c r="AQ175" s="90"/>
      <c r="AR175" s="90"/>
      <c r="AS175" s="39" t="str">
        <f t="shared" ref="AS175" si="255">IF(AT174=AT175,"○","×")</f>
        <v>○</v>
      </c>
      <c r="AT175" s="36">
        <f t="shared" ref="AT175" si="256">COUNTIF(N175:AR175,"ａ")+COUNTIF(N175:AR175,"ｂ")+COUNTIF(N175:AR175,"ｃ")</f>
        <v>0</v>
      </c>
    </row>
    <row r="176" spans="1:46" ht="21" customHeight="1">
      <c r="A176" s="143">
        <v>87</v>
      </c>
      <c r="B176" s="145"/>
      <c r="C176" s="145"/>
      <c r="D176" s="146"/>
      <c r="E176" s="137" t="str">
        <f>IF(D176=""," ",DATEDIF(D176,K176,"Y")&amp;"歳"&amp;DATEDIF(D176,K176,"YM")&amp;"カ月")</f>
        <v xml:space="preserve"> </v>
      </c>
      <c r="F176" s="138"/>
      <c r="G176" s="138"/>
      <c r="H176" s="138"/>
      <c r="I176" s="138"/>
      <c r="J176" s="40" t="s">
        <v>8</v>
      </c>
      <c r="K176" s="139">
        <f>DATE($B1,$D1,1)</f>
        <v>44440</v>
      </c>
      <c r="L176" s="139">
        <f>DATEDIF(D176,K176,"Y")</f>
        <v>121</v>
      </c>
      <c r="M176" s="121" t="str">
        <f t="shared" si="238"/>
        <v>×</v>
      </c>
      <c r="N176" s="87"/>
      <c r="O176" s="86"/>
      <c r="P176" s="86"/>
      <c r="Q176" s="86"/>
      <c r="R176" s="86"/>
      <c r="S176" s="86"/>
      <c r="T176" s="86"/>
      <c r="U176" s="86"/>
      <c r="V176" s="86"/>
      <c r="W176" s="86"/>
      <c r="X176" s="86"/>
      <c r="Y176" s="86"/>
      <c r="Z176" s="86"/>
      <c r="AA176" s="86"/>
      <c r="AB176" s="86"/>
      <c r="AC176" s="86"/>
      <c r="AD176" s="86"/>
      <c r="AE176" s="86"/>
      <c r="AF176" s="86"/>
      <c r="AG176" s="86"/>
      <c r="AH176" s="86"/>
      <c r="AI176" s="86"/>
      <c r="AJ176" s="86"/>
      <c r="AK176" s="86"/>
      <c r="AL176" s="86"/>
      <c r="AM176" s="86"/>
      <c r="AN176" s="86"/>
      <c r="AO176" s="86"/>
      <c r="AP176" s="86"/>
      <c r="AQ176" s="86"/>
      <c r="AR176" s="86"/>
      <c r="AS176" s="41">
        <f>SUM(N176:AR176)</f>
        <v>0</v>
      </c>
      <c r="AT176" s="36">
        <f t="shared" ref="AT176" si="257">COUNT(N176:AR176)</f>
        <v>0</v>
      </c>
    </row>
    <row r="177" spans="1:46" ht="21" customHeight="1" thickBot="1">
      <c r="A177" s="144"/>
      <c r="B177" s="114"/>
      <c r="C177" s="114"/>
      <c r="D177" s="116"/>
      <c r="E177" s="137"/>
      <c r="F177" s="118"/>
      <c r="G177" s="118"/>
      <c r="H177" s="118"/>
      <c r="I177" s="118"/>
      <c r="J177" s="38" t="s">
        <v>24</v>
      </c>
      <c r="K177" s="140"/>
      <c r="L177" s="141"/>
      <c r="M177" s="142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K177" s="90"/>
      <c r="AL177" s="90"/>
      <c r="AM177" s="90"/>
      <c r="AN177" s="90"/>
      <c r="AO177" s="90"/>
      <c r="AP177" s="90"/>
      <c r="AQ177" s="90"/>
      <c r="AR177" s="90"/>
      <c r="AS177" s="39" t="str">
        <f t="shared" ref="AS177" si="258">IF(AT176=AT177,"○","×")</f>
        <v>○</v>
      </c>
      <c r="AT177" s="36">
        <f t="shared" ref="AT177" si="259">COUNTIF(N177:AR177,"ａ")+COUNTIF(N177:AR177,"ｂ")+COUNTIF(N177:AR177,"ｃ")</f>
        <v>0</v>
      </c>
    </row>
    <row r="178" spans="1:46" ht="21" customHeight="1">
      <c r="A178" s="143">
        <v>88</v>
      </c>
      <c r="B178" s="145"/>
      <c r="C178" s="145"/>
      <c r="D178" s="146"/>
      <c r="E178" s="137" t="str">
        <f>IF(D178=""," ",DATEDIF(D178,K178,"Y")&amp;"歳"&amp;DATEDIF(D178,K178,"YM")&amp;"カ月")</f>
        <v xml:space="preserve"> </v>
      </c>
      <c r="F178" s="138"/>
      <c r="G178" s="138"/>
      <c r="H178" s="138"/>
      <c r="I178" s="138"/>
      <c r="J178" s="40" t="s">
        <v>8</v>
      </c>
      <c r="K178" s="139">
        <f>DATE($B1,$D1,1)</f>
        <v>44440</v>
      </c>
      <c r="L178" s="139">
        <f>DATEDIF(D178,K178,"Y")</f>
        <v>121</v>
      </c>
      <c r="M178" s="121" t="str">
        <f t="shared" si="238"/>
        <v>×</v>
      </c>
      <c r="N178" s="87"/>
      <c r="O178" s="86"/>
      <c r="P178" s="86"/>
      <c r="Q178" s="86"/>
      <c r="R178" s="86"/>
      <c r="S178" s="86"/>
      <c r="T178" s="86"/>
      <c r="U178" s="86"/>
      <c r="V178" s="86"/>
      <c r="W178" s="86"/>
      <c r="X178" s="86"/>
      <c r="Y178" s="86"/>
      <c r="Z178" s="86"/>
      <c r="AA178" s="86"/>
      <c r="AB178" s="86"/>
      <c r="AC178" s="86"/>
      <c r="AD178" s="86"/>
      <c r="AE178" s="86"/>
      <c r="AF178" s="86"/>
      <c r="AG178" s="86"/>
      <c r="AH178" s="86"/>
      <c r="AI178" s="86"/>
      <c r="AJ178" s="86"/>
      <c r="AK178" s="86"/>
      <c r="AL178" s="86"/>
      <c r="AM178" s="86"/>
      <c r="AN178" s="86"/>
      <c r="AO178" s="86"/>
      <c r="AP178" s="86"/>
      <c r="AQ178" s="86"/>
      <c r="AR178" s="86"/>
      <c r="AS178" s="41">
        <f>SUM(N178:AR178)</f>
        <v>0</v>
      </c>
      <c r="AT178" s="36">
        <f t="shared" ref="AT178" si="260">COUNT(N178:AR178)</f>
        <v>0</v>
      </c>
    </row>
    <row r="179" spans="1:46" ht="21" customHeight="1" thickBot="1">
      <c r="A179" s="144"/>
      <c r="B179" s="114"/>
      <c r="C179" s="114"/>
      <c r="D179" s="116"/>
      <c r="E179" s="137"/>
      <c r="F179" s="118"/>
      <c r="G179" s="118"/>
      <c r="H179" s="118"/>
      <c r="I179" s="118"/>
      <c r="J179" s="38" t="s">
        <v>24</v>
      </c>
      <c r="K179" s="140"/>
      <c r="L179" s="141"/>
      <c r="M179" s="142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0"/>
      <c r="AS179" s="39" t="str">
        <f t="shared" ref="AS179" si="261">IF(AT178=AT179,"○","×")</f>
        <v>○</v>
      </c>
      <c r="AT179" s="36">
        <f t="shared" ref="AT179" si="262">COUNTIF(N179:AR179,"ａ")+COUNTIF(N179:AR179,"ｂ")+COUNTIF(N179:AR179,"ｃ")</f>
        <v>0</v>
      </c>
    </row>
    <row r="180" spans="1:46" ht="21" customHeight="1">
      <c r="A180" s="143">
        <v>89</v>
      </c>
      <c r="B180" s="145"/>
      <c r="C180" s="145"/>
      <c r="D180" s="146"/>
      <c r="E180" s="137" t="str">
        <f>IF(D180=""," ",DATEDIF(D180,K180,"Y")&amp;"歳"&amp;DATEDIF(D180,K180,"YM")&amp;"カ月")</f>
        <v xml:space="preserve"> </v>
      </c>
      <c r="F180" s="138"/>
      <c r="G180" s="138"/>
      <c r="H180" s="138"/>
      <c r="I180" s="138"/>
      <c r="J180" s="40" t="s">
        <v>8</v>
      </c>
      <c r="K180" s="139">
        <f>DATE($B1,$D1,1)</f>
        <v>44440</v>
      </c>
      <c r="L180" s="139">
        <f>DATEDIF(D180,K180,"Y")</f>
        <v>121</v>
      </c>
      <c r="M180" s="121" t="str">
        <f t="shared" si="238"/>
        <v>×</v>
      </c>
      <c r="N180" s="87"/>
      <c r="O180" s="86"/>
      <c r="P180" s="86"/>
      <c r="Q180" s="86"/>
      <c r="R180" s="86"/>
      <c r="S180" s="86"/>
      <c r="T180" s="86"/>
      <c r="U180" s="86"/>
      <c r="V180" s="86"/>
      <c r="W180" s="86"/>
      <c r="X180" s="86"/>
      <c r="Y180" s="86"/>
      <c r="Z180" s="86"/>
      <c r="AA180" s="86"/>
      <c r="AB180" s="86"/>
      <c r="AC180" s="86"/>
      <c r="AD180" s="86"/>
      <c r="AE180" s="86"/>
      <c r="AF180" s="86"/>
      <c r="AG180" s="86"/>
      <c r="AH180" s="86"/>
      <c r="AI180" s="86"/>
      <c r="AJ180" s="86"/>
      <c r="AK180" s="86"/>
      <c r="AL180" s="86"/>
      <c r="AM180" s="86"/>
      <c r="AN180" s="86"/>
      <c r="AO180" s="86"/>
      <c r="AP180" s="86"/>
      <c r="AQ180" s="86"/>
      <c r="AR180" s="86"/>
      <c r="AS180" s="41">
        <f>SUM(N180:AR180)</f>
        <v>0</v>
      </c>
      <c r="AT180" s="36">
        <f t="shared" ref="AT180" si="263">COUNT(N180:AR180)</f>
        <v>0</v>
      </c>
    </row>
    <row r="181" spans="1:46" ht="21" customHeight="1" thickBot="1">
      <c r="A181" s="144"/>
      <c r="B181" s="114"/>
      <c r="C181" s="114"/>
      <c r="D181" s="116"/>
      <c r="E181" s="137"/>
      <c r="F181" s="118"/>
      <c r="G181" s="118"/>
      <c r="H181" s="118"/>
      <c r="I181" s="118"/>
      <c r="J181" s="38" t="s">
        <v>24</v>
      </c>
      <c r="K181" s="140"/>
      <c r="L181" s="141"/>
      <c r="M181" s="142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K181" s="90"/>
      <c r="AL181" s="90"/>
      <c r="AM181" s="90"/>
      <c r="AN181" s="90"/>
      <c r="AO181" s="90"/>
      <c r="AP181" s="90"/>
      <c r="AQ181" s="90"/>
      <c r="AR181" s="90"/>
      <c r="AS181" s="39" t="str">
        <f t="shared" ref="AS181" si="264">IF(AT180=AT181,"○","×")</f>
        <v>○</v>
      </c>
      <c r="AT181" s="36">
        <f t="shared" ref="AT181" si="265">COUNTIF(N181:AR181,"ａ")+COUNTIF(N181:AR181,"ｂ")+COUNTIF(N181:AR181,"ｃ")</f>
        <v>0</v>
      </c>
    </row>
    <row r="182" spans="1:46" ht="21" customHeight="1">
      <c r="A182" s="143">
        <v>90</v>
      </c>
      <c r="B182" s="145"/>
      <c r="C182" s="145"/>
      <c r="D182" s="146"/>
      <c r="E182" s="137" t="str">
        <f>IF(D182=""," ",DATEDIF(D182,K182,"Y")&amp;"歳"&amp;DATEDIF(D182,K182,"YM")&amp;"カ月")</f>
        <v xml:space="preserve"> </v>
      </c>
      <c r="F182" s="138"/>
      <c r="G182" s="138"/>
      <c r="H182" s="138"/>
      <c r="I182" s="138"/>
      <c r="J182" s="40" t="s">
        <v>8</v>
      </c>
      <c r="K182" s="139">
        <f>DATE($B1,$D1,1)</f>
        <v>44440</v>
      </c>
      <c r="L182" s="139">
        <f>DATEDIF(D182,K182,"Y")</f>
        <v>121</v>
      </c>
      <c r="M182" s="121" t="str">
        <f t="shared" si="238"/>
        <v>×</v>
      </c>
      <c r="N182" s="87"/>
      <c r="O182" s="86"/>
      <c r="P182" s="86"/>
      <c r="Q182" s="86"/>
      <c r="R182" s="86"/>
      <c r="S182" s="86"/>
      <c r="T182" s="86"/>
      <c r="U182" s="86"/>
      <c r="V182" s="86"/>
      <c r="W182" s="86"/>
      <c r="X182" s="86"/>
      <c r="Y182" s="86"/>
      <c r="Z182" s="86"/>
      <c r="AA182" s="86"/>
      <c r="AB182" s="86"/>
      <c r="AC182" s="86"/>
      <c r="AD182" s="86"/>
      <c r="AE182" s="86"/>
      <c r="AF182" s="86"/>
      <c r="AG182" s="86"/>
      <c r="AH182" s="86"/>
      <c r="AI182" s="86"/>
      <c r="AJ182" s="86"/>
      <c r="AK182" s="86"/>
      <c r="AL182" s="86"/>
      <c r="AM182" s="86"/>
      <c r="AN182" s="86"/>
      <c r="AO182" s="86"/>
      <c r="AP182" s="86"/>
      <c r="AQ182" s="86"/>
      <c r="AR182" s="86"/>
      <c r="AS182" s="41">
        <f>SUM(N182:AR182)</f>
        <v>0</v>
      </c>
      <c r="AT182" s="36">
        <f t="shared" ref="AT182" si="266">COUNT(N182:AR182)</f>
        <v>0</v>
      </c>
    </row>
    <row r="183" spans="1:46" ht="21" customHeight="1" thickBot="1">
      <c r="A183" s="144"/>
      <c r="B183" s="114"/>
      <c r="C183" s="114"/>
      <c r="D183" s="116"/>
      <c r="E183" s="137"/>
      <c r="F183" s="118"/>
      <c r="G183" s="118"/>
      <c r="H183" s="118"/>
      <c r="I183" s="118"/>
      <c r="J183" s="38" t="s">
        <v>24</v>
      </c>
      <c r="K183" s="140"/>
      <c r="L183" s="141"/>
      <c r="M183" s="142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90"/>
      <c r="AQ183" s="90"/>
      <c r="AR183" s="90"/>
      <c r="AS183" s="39" t="str">
        <f t="shared" ref="AS183" si="267">IF(AT182=AT183,"○","×")</f>
        <v>○</v>
      </c>
      <c r="AT183" s="36">
        <f t="shared" ref="AT183" si="268">COUNTIF(N183:AR183,"ａ")+COUNTIF(N183:AR183,"ｂ")+COUNTIF(N183:AR183,"ｃ")</f>
        <v>0</v>
      </c>
    </row>
    <row r="184" spans="1:46" ht="21" customHeight="1">
      <c r="A184" s="143">
        <v>91</v>
      </c>
      <c r="B184" s="145"/>
      <c r="C184" s="145"/>
      <c r="D184" s="146"/>
      <c r="E184" s="137" t="str">
        <f>IF(D184=""," ",DATEDIF(D184,K184,"Y")&amp;"歳"&amp;DATEDIF(D184,K184,"YM")&amp;"カ月")</f>
        <v xml:space="preserve"> </v>
      </c>
      <c r="F184" s="138"/>
      <c r="G184" s="138"/>
      <c r="H184" s="138"/>
      <c r="I184" s="138"/>
      <c r="J184" s="40" t="s">
        <v>8</v>
      </c>
      <c r="K184" s="139">
        <f>DATE($B1,$D1,1)</f>
        <v>44440</v>
      </c>
      <c r="L184" s="139">
        <f>DATEDIF(D184,K184,"Y")</f>
        <v>121</v>
      </c>
      <c r="M184" s="121" t="str">
        <f t="shared" si="238"/>
        <v>×</v>
      </c>
      <c r="N184" s="87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  <c r="AA184" s="86"/>
      <c r="AB184" s="86"/>
      <c r="AC184" s="86"/>
      <c r="AD184" s="86"/>
      <c r="AE184" s="86"/>
      <c r="AF184" s="86"/>
      <c r="AG184" s="86"/>
      <c r="AH184" s="86"/>
      <c r="AI184" s="86"/>
      <c r="AJ184" s="86"/>
      <c r="AK184" s="86"/>
      <c r="AL184" s="86"/>
      <c r="AM184" s="86"/>
      <c r="AN184" s="86"/>
      <c r="AO184" s="86"/>
      <c r="AP184" s="86"/>
      <c r="AQ184" s="86"/>
      <c r="AR184" s="86"/>
      <c r="AS184" s="41">
        <f>SUM(N184:AR184)</f>
        <v>0</v>
      </c>
      <c r="AT184" s="36">
        <f t="shared" ref="AT184" si="269">COUNT(N184:AR184)</f>
        <v>0</v>
      </c>
    </row>
    <row r="185" spans="1:46" ht="21" customHeight="1" thickBot="1">
      <c r="A185" s="144"/>
      <c r="B185" s="114"/>
      <c r="C185" s="114"/>
      <c r="D185" s="116"/>
      <c r="E185" s="137"/>
      <c r="F185" s="118"/>
      <c r="G185" s="118"/>
      <c r="H185" s="118"/>
      <c r="I185" s="118"/>
      <c r="J185" s="38" t="s">
        <v>24</v>
      </c>
      <c r="K185" s="140"/>
      <c r="L185" s="141"/>
      <c r="M185" s="142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39" t="str">
        <f t="shared" ref="AS185" si="270">IF(AT184=AT185,"○","×")</f>
        <v>○</v>
      </c>
      <c r="AT185" s="36">
        <f t="shared" ref="AT185" si="271">COUNTIF(N185:AR185,"ａ")+COUNTIF(N185:AR185,"ｂ")+COUNTIF(N185:AR185,"ｃ")</f>
        <v>0</v>
      </c>
    </row>
    <row r="186" spans="1:46" ht="21" customHeight="1">
      <c r="A186" s="143">
        <v>92</v>
      </c>
      <c r="B186" s="145"/>
      <c r="C186" s="145"/>
      <c r="D186" s="146"/>
      <c r="E186" s="137" t="str">
        <f>IF(D186=""," ",DATEDIF(D186,K186,"Y")&amp;"歳"&amp;DATEDIF(D186,K186,"YM")&amp;"カ月")</f>
        <v xml:space="preserve"> </v>
      </c>
      <c r="F186" s="138"/>
      <c r="G186" s="138"/>
      <c r="H186" s="138"/>
      <c r="I186" s="138"/>
      <c r="J186" s="40" t="s">
        <v>8</v>
      </c>
      <c r="K186" s="139">
        <f>DATE($B1,$D1,1)</f>
        <v>44440</v>
      </c>
      <c r="L186" s="139">
        <f>DATEDIF(D186,K186,"Y")</f>
        <v>121</v>
      </c>
      <c r="M186" s="121" t="str">
        <f t="shared" si="238"/>
        <v>×</v>
      </c>
      <c r="N186" s="87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  <c r="AA186" s="86"/>
      <c r="AB186" s="86"/>
      <c r="AC186" s="86"/>
      <c r="AD186" s="86"/>
      <c r="AE186" s="86"/>
      <c r="AF186" s="86"/>
      <c r="AG186" s="86"/>
      <c r="AH186" s="86"/>
      <c r="AI186" s="86"/>
      <c r="AJ186" s="86"/>
      <c r="AK186" s="86"/>
      <c r="AL186" s="86"/>
      <c r="AM186" s="86"/>
      <c r="AN186" s="86"/>
      <c r="AO186" s="86"/>
      <c r="AP186" s="86"/>
      <c r="AQ186" s="86"/>
      <c r="AR186" s="86"/>
      <c r="AS186" s="41">
        <f>SUM(N186:AR186)</f>
        <v>0</v>
      </c>
      <c r="AT186" s="36">
        <f t="shared" ref="AT186" si="272">COUNT(N186:AR186)</f>
        <v>0</v>
      </c>
    </row>
    <row r="187" spans="1:46" ht="21" customHeight="1" thickBot="1">
      <c r="A187" s="144"/>
      <c r="B187" s="114"/>
      <c r="C187" s="114"/>
      <c r="D187" s="116"/>
      <c r="E187" s="137"/>
      <c r="F187" s="118"/>
      <c r="G187" s="118"/>
      <c r="H187" s="118"/>
      <c r="I187" s="118"/>
      <c r="J187" s="38" t="s">
        <v>24</v>
      </c>
      <c r="K187" s="140"/>
      <c r="L187" s="141"/>
      <c r="M187" s="142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O187" s="90"/>
      <c r="AP187" s="90"/>
      <c r="AQ187" s="90"/>
      <c r="AR187" s="90"/>
      <c r="AS187" s="39" t="str">
        <f t="shared" ref="AS187" si="273">IF(AT186=AT187,"○","×")</f>
        <v>○</v>
      </c>
      <c r="AT187" s="36">
        <f t="shared" ref="AT187" si="274">COUNTIF(N187:AR187,"ａ")+COUNTIF(N187:AR187,"ｂ")+COUNTIF(N187:AR187,"ｃ")</f>
        <v>0</v>
      </c>
    </row>
    <row r="188" spans="1:46" ht="21" customHeight="1">
      <c r="A188" s="143">
        <v>93</v>
      </c>
      <c r="B188" s="145"/>
      <c r="C188" s="145"/>
      <c r="D188" s="146"/>
      <c r="E188" s="137" t="str">
        <f>IF(D188=""," ",DATEDIF(D188,K188,"Y")&amp;"歳"&amp;DATEDIF(D188,K188,"YM")&amp;"カ月")</f>
        <v xml:space="preserve"> </v>
      </c>
      <c r="F188" s="138"/>
      <c r="G188" s="138"/>
      <c r="H188" s="138"/>
      <c r="I188" s="138"/>
      <c r="J188" s="40" t="s">
        <v>8</v>
      </c>
      <c r="K188" s="139">
        <f>DATE($B1,$D1,1)</f>
        <v>44440</v>
      </c>
      <c r="L188" s="139">
        <f>DATEDIF(D188,K188,"Y")</f>
        <v>121</v>
      </c>
      <c r="M188" s="121" t="str">
        <f t="shared" si="238"/>
        <v>×</v>
      </c>
      <c r="N188" s="87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  <c r="AA188" s="86"/>
      <c r="AB188" s="86"/>
      <c r="AC188" s="86"/>
      <c r="AD188" s="86"/>
      <c r="AE188" s="86"/>
      <c r="AF188" s="86"/>
      <c r="AG188" s="86"/>
      <c r="AH188" s="86"/>
      <c r="AI188" s="86"/>
      <c r="AJ188" s="86"/>
      <c r="AK188" s="86"/>
      <c r="AL188" s="86"/>
      <c r="AM188" s="86"/>
      <c r="AN188" s="86"/>
      <c r="AO188" s="86"/>
      <c r="AP188" s="86"/>
      <c r="AQ188" s="86"/>
      <c r="AR188" s="86"/>
      <c r="AS188" s="41">
        <f>SUM(N188:AR188)</f>
        <v>0</v>
      </c>
      <c r="AT188" s="36">
        <f t="shared" ref="AT188" si="275">COUNT(N188:AR188)</f>
        <v>0</v>
      </c>
    </row>
    <row r="189" spans="1:46" ht="21" customHeight="1" thickBot="1">
      <c r="A189" s="144"/>
      <c r="B189" s="114"/>
      <c r="C189" s="114"/>
      <c r="D189" s="116"/>
      <c r="E189" s="137"/>
      <c r="F189" s="118"/>
      <c r="G189" s="118"/>
      <c r="H189" s="118"/>
      <c r="I189" s="118"/>
      <c r="J189" s="38" t="s">
        <v>24</v>
      </c>
      <c r="K189" s="140"/>
      <c r="L189" s="141"/>
      <c r="M189" s="142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90"/>
      <c r="AQ189" s="90"/>
      <c r="AR189" s="90"/>
      <c r="AS189" s="39" t="str">
        <f t="shared" ref="AS189" si="276">IF(AT188=AT189,"○","×")</f>
        <v>○</v>
      </c>
      <c r="AT189" s="36">
        <f t="shared" ref="AT189" si="277">COUNTIF(N189:AR189,"ａ")+COUNTIF(N189:AR189,"ｂ")+COUNTIF(N189:AR189,"ｃ")</f>
        <v>0</v>
      </c>
    </row>
    <row r="190" spans="1:46" ht="21" customHeight="1">
      <c r="A190" s="143">
        <v>94</v>
      </c>
      <c r="B190" s="145"/>
      <c r="C190" s="145"/>
      <c r="D190" s="146"/>
      <c r="E190" s="137" t="str">
        <f>IF(D190=""," ",DATEDIF(D190,K190,"Y")&amp;"歳"&amp;DATEDIF(D190,K190,"YM")&amp;"カ月")</f>
        <v xml:space="preserve"> </v>
      </c>
      <c r="F190" s="138"/>
      <c r="G190" s="138"/>
      <c r="H190" s="138"/>
      <c r="I190" s="138"/>
      <c r="J190" s="40" t="s">
        <v>8</v>
      </c>
      <c r="K190" s="139">
        <f>DATE($B1,$D1,1)</f>
        <v>44440</v>
      </c>
      <c r="L190" s="139">
        <f>DATEDIF(D190,K190,"Y")</f>
        <v>121</v>
      </c>
      <c r="M190" s="121" t="str">
        <f t="shared" si="238"/>
        <v>×</v>
      </c>
      <c r="N190" s="87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  <c r="AA190" s="86"/>
      <c r="AB190" s="86"/>
      <c r="AC190" s="86"/>
      <c r="AD190" s="86"/>
      <c r="AE190" s="86"/>
      <c r="AF190" s="86"/>
      <c r="AG190" s="86"/>
      <c r="AH190" s="86"/>
      <c r="AI190" s="86"/>
      <c r="AJ190" s="86"/>
      <c r="AK190" s="86"/>
      <c r="AL190" s="86"/>
      <c r="AM190" s="86"/>
      <c r="AN190" s="86"/>
      <c r="AO190" s="86"/>
      <c r="AP190" s="86"/>
      <c r="AQ190" s="86"/>
      <c r="AR190" s="86"/>
      <c r="AS190" s="41">
        <f>SUM(N190:AR190)</f>
        <v>0</v>
      </c>
      <c r="AT190" s="36">
        <f t="shared" ref="AT190" si="278">COUNT(N190:AR190)</f>
        <v>0</v>
      </c>
    </row>
    <row r="191" spans="1:46" ht="21" customHeight="1" thickBot="1">
      <c r="A191" s="144"/>
      <c r="B191" s="114"/>
      <c r="C191" s="114"/>
      <c r="D191" s="116"/>
      <c r="E191" s="137"/>
      <c r="F191" s="118"/>
      <c r="G191" s="118"/>
      <c r="H191" s="118"/>
      <c r="I191" s="118"/>
      <c r="J191" s="38" t="s">
        <v>24</v>
      </c>
      <c r="K191" s="140"/>
      <c r="L191" s="141"/>
      <c r="M191" s="142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39" t="str">
        <f t="shared" ref="AS191" si="279">IF(AT190=AT191,"○","×")</f>
        <v>○</v>
      </c>
      <c r="AT191" s="36">
        <f t="shared" ref="AT191" si="280">COUNTIF(N191:AR191,"ａ")+COUNTIF(N191:AR191,"ｂ")+COUNTIF(N191:AR191,"ｃ")</f>
        <v>0</v>
      </c>
    </row>
    <row r="192" spans="1:46" ht="21" customHeight="1">
      <c r="A192" s="143">
        <v>95</v>
      </c>
      <c r="B192" s="145"/>
      <c r="C192" s="145"/>
      <c r="D192" s="146"/>
      <c r="E192" s="137" t="str">
        <f>IF(D192=""," ",DATEDIF(D192,K192,"Y")&amp;"歳"&amp;DATEDIF(D192,K192,"YM")&amp;"カ月")</f>
        <v xml:space="preserve"> </v>
      </c>
      <c r="F192" s="138"/>
      <c r="G192" s="138"/>
      <c r="H192" s="138"/>
      <c r="I192" s="138"/>
      <c r="J192" s="40" t="s">
        <v>8</v>
      </c>
      <c r="K192" s="139">
        <f>DATE($B1,$D1,1)</f>
        <v>44440</v>
      </c>
      <c r="L192" s="139">
        <f>DATEDIF(D192,K192,"Y")</f>
        <v>121</v>
      </c>
      <c r="M192" s="121" t="str">
        <f t="shared" si="238"/>
        <v>×</v>
      </c>
      <c r="N192" s="87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  <c r="AA192" s="86"/>
      <c r="AB192" s="86"/>
      <c r="AC192" s="86"/>
      <c r="AD192" s="86"/>
      <c r="AE192" s="86"/>
      <c r="AF192" s="86"/>
      <c r="AG192" s="86"/>
      <c r="AH192" s="86"/>
      <c r="AI192" s="86"/>
      <c r="AJ192" s="86"/>
      <c r="AK192" s="86"/>
      <c r="AL192" s="86"/>
      <c r="AM192" s="86"/>
      <c r="AN192" s="86"/>
      <c r="AO192" s="86"/>
      <c r="AP192" s="86"/>
      <c r="AQ192" s="86"/>
      <c r="AR192" s="86"/>
      <c r="AS192" s="41">
        <f>SUM(N192:AR192)</f>
        <v>0</v>
      </c>
      <c r="AT192" s="36">
        <f t="shared" ref="AT192" si="281">COUNT(N192:AR192)</f>
        <v>0</v>
      </c>
    </row>
    <row r="193" spans="1:46" ht="21" customHeight="1" thickBot="1">
      <c r="A193" s="144"/>
      <c r="B193" s="114"/>
      <c r="C193" s="114"/>
      <c r="D193" s="116"/>
      <c r="E193" s="137"/>
      <c r="F193" s="118"/>
      <c r="G193" s="118"/>
      <c r="H193" s="118"/>
      <c r="I193" s="118"/>
      <c r="J193" s="38" t="s">
        <v>24</v>
      </c>
      <c r="K193" s="140"/>
      <c r="L193" s="141"/>
      <c r="M193" s="142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90"/>
      <c r="AQ193" s="90"/>
      <c r="AR193" s="90"/>
      <c r="AS193" s="39" t="str">
        <f t="shared" ref="AS193" si="282">IF(AT192=AT193,"○","×")</f>
        <v>○</v>
      </c>
      <c r="AT193" s="36">
        <f t="shared" ref="AT193" si="283">COUNTIF(N193:AR193,"ａ")+COUNTIF(N193:AR193,"ｂ")+COUNTIF(N193:AR193,"ｃ")</f>
        <v>0</v>
      </c>
    </row>
    <row r="194" spans="1:46" ht="21" customHeight="1">
      <c r="A194" s="143">
        <v>96</v>
      </c>
      <c r="B194" s="145"/>
      <c r="C194" s="145"/>
      <c r="D194" s="146"/>
      <c r="E194" s="137" t="str">
        <f>IF(D194=""," ",DATEDIF(D194,K194,"Y")&amp;"歳"&amp;DATEDIF(D194,K194,"YM")&amp;"カ月")</f>
        <v xml:space="preserve"> </v>
      </c>
      <c r="F194" s="138"/>
      <c r="G194" s="138"/>
      <c r="H194" s="138"/>
      <c r="I194" s="138"/>
      <c r="J194" s="40" t="s">
        <v>8</v>
      </c>
      <c r="K194" s="139">
        <f>DATE($B1,$D1,1)</f>
        <v>44440</v>
      </c>
      <c r="L194" s="139">
        <f>DATEDIF(D194,K194,"Y")</f>
        <v>121</v>
      </c>
      <c r="M194" s="121" t="str">
        <f t="shared" si="238"/>
        <v>×</v>
      </c>
      <c r="N194" s="87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  <c r="AH194" s="86"/>
      <c r="AI194" s="86"/>
      <c r="AJ194" s="86"/>
      <c r="AK194" s="86"/>
      <c r="AL194" s="86"/>
      <c r="AM194" s="86"/>
      <c r="AN194" s="86"/>
      <c r="AO194" s="86"/>
      <c r="AP194" s="86"/>
      <c r="AQ194" s="86"/>
      <c r="AR194" s="86"/>
      <c r="AS194" s="41">
        <f>SUM(N194:AR194)</f>
        <v>0</v>
      </c>
      <c r="AT194" s="36">
        <f t="shared" ref="AT194" si="284">COUNT(N194:AR194)</f>
        <v>0</v>
      </c>
    </row>
    <row r="195" spans="1:46" ht="21" customHeight="1" thickBot="1">
      <c r="A195" s="144"/>
      <c r="B195" s="114"/>
      <c r="C195" s="114"/>
      <c r="D195" s="116"/>
      <c r="E195" s="137"/>
      <c r="F195" s="118"/>
      <c r="G195" s="118"/>
      <c r="H195" s="118"/>
      <c r="I195" s="118"/>
      <c r="J195" s="38" t="s">
        <v>24</v>
      </c>
      <c r="K195" s="140"/>
      <c r="L195" s="141"/>
      <c r="M195" s="142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O195" s="90"/>
      <c r="AP195" s="90"/>
      <c r="AQ195" s="90"/>
      <c r="AR195" s="90"/>
      <c r="AS195" s="39" t="str">
        <f t="shared" ref="AS195" si="285">IF(AT194=AT195,"○","×")</f>
        <v>○</v>
      </c>
      <c r="AT195" s="36">
        <f t="shared" ref="AT195" si="286">COUNTIF(N195:AR195,"ａ")+COUNTIF(N195:AR195,"ｂ")+COUNTIF(N195:AR195,"ｃ")</f>
        <v>0</v>
      </c>
    </row>
    <row r="196" spans="1:46" ht="21" customHeight="1">
      <c r="A196" s="143">
        <v>97</v>
      </c>
      <c r="B196" s="145"/>
      <c r="C196" s="145"/>
      <c r="D196" s="146"/>
      <c r="E196" s="137" t="str">
        <f>IF(D196=""," ",DATEDIF(D196,K196,"Y")&amp;"歳"&amp;DATEDIF(D196,K196,"YM")&amp;"カ月")</f>
        <v xml:space="preserve"> </v>
      </c>
      <c r="F196" s="138"/>
      <c r="G196" s="138"/>
      <c r="H196" s="138"/>
      <c r="I196" s="138"/>
      <c r="J196" s="40" t="s">
        <v>8</v>
      </c>
      <c r="K196" s="139">
        <f>DATE($B1,$D1,1)</f>
        <v>44440</v>
      </c>
      <c r="L196" s="139">
        <f>DATEDIF(D196,K196,"Y")</f>
        <v>121</v>
      </c>
      <c r="M196" s="121" t="str">
        <f t="shared" si="238"/>
        <v>×</v>
      </c>
      <c r="N196" s="87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6"/>
      <c r="AA196" s="86"/>
      <c r="AB196" s="86"/>
      <c r="AC196" s="86"/>
      <c r="AD196" s="86"/>
      <c r="AE196" s="86"/>
      <c r="AF196" s="86"/>
      <c r="AG196" s="86"/>
      <c r="AH196" s="86"/>
      <c r="AI196" s="86"/>
      <c r="AJ196" s="86"/>
      <c r="AK196" s="86"/>
      <c r="AL196" s="86"/>
      <c r="AM196" s="86"/>
      <c r="AN196" s="86"/>
      <c r="AO196" s="86"/>
      <c r="AP196" s="86"/>
      <c r="AQ196" s="86"/>
      <c r="AR196" s="86"/>
      <c r="AS196" s="41">
        <f>SUM(N196:AR196)</f>
        <v>0</v>
      </c>
      <c r="AT196" s="36">
        <f t="shared" ref="AT196" si="287">COUNT(N196:AR196)</f>
        <v>0</v>
      </c>
    </row>
    <row r="197" spans="1:46" ht="21" customHeight="1" thickBot="1">
      <c r="A197" s="144"/>
      <c r="B197" s="114"/>
      <c r="C197" s="114"/>
      <c r="D197" s="116"/>
      <c r="E197" s="137"/>
      <c r="F197" s="118"/>
      <c r="G197" s="118"/>
      <c r="H197" s="118"/>
      <c r="I197" s="118"/>
      <c r="J197" s="38" t="s">
        <v>24</v>
      </c>
      <c r="K197" s="140"/>
      <c r="L197" s="141"/>
      <c r="M197" s="142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P197" s="90"/>
      <c r="AQ197" s="90"/>
      <c r="AR197" s="90"/>
      <c r="AS197" s="39" t="str">
        <f t="shared" ref="AS197" si="288">IF(AT196=AT197,"○","×")</f>
        <v>○</v>
      </c>
      <c r="AT197" s="36">
        <f t="shared" ref="AT197" si="289">COUNTIF(N197:AR197,"ａ")+COUNTIF(N197:AR197,"ｂ")+COUNTIF(N197:AR197,"ｃ")</f>
        <v>0</v>
      </c>
    </row>
    <row r="198" spans="1:46" ht="21" customHeight="1">
      <c r="A198" s="143">
        <v>98</v>
      </c>
      <c r="B198" s="145"/>
      <c r="C198" s="145"/>
      <c r="D198" s="146"/>
      <c r="E198" s="137" t="str">
        <f>IF(D198=""," ",DATEDIF(D198,K198,"Y")&amp;"歳"&amp;DATEDIF(D198,K198,"YM")&amp;"カ月")</f>
        <v xml:space="preserve"> </v>
      </c>
      <c r="F198" s="138"/>
      <c r="G198" s="138"/>
      <c r="H198" s="138"/>
      <c r="I198" s="138"/>
      <c r="J198" s="40" t="s">
        <v>8</v>
      </c>
      <c r="K198" s="139">
        <f>DATE($B1,$D1,1)</f>
        <v>44440</v>
      </c>
      <c r="L198" s="139">
        <f>DATEDIF(D198,K198,"Y")</f>
        <v>121</v>
      </c>
      <c r="M198" s="121" t="str">
        <f t="shared" si="238"/>
        <v>×</v>
      </c>
      <c r="N198" s="87"/>
      <c r="O198" s="86"/>
      <c r="P198" s="86"/>
      <c r="Q198" s="86"/>
      <c r="R198" s="86"/>
      <c r="S198" s="86"/>
      <c r="T198" s="86"/>
      <c r="U198" s="86"/>
      <c r="V198" s="86"/>
      <c r="W198" s="86"/>
      <c r="X198" s="86"/>
      <c r="Y198" s="86"/>
      <c r="Z198" s="86"/>
      <c r="AA198" s="86"/>
      <c r="AB198" s="86"/>
      <c r="AC198" s="86"/>
      <c r="AD198" s="86"/>
      <c r="AE198" s="86"/>
      <c r="AF198" s="86"/>
      <c r="AG198" s="86"/>
      <c r="AH198" s="86"/>
      <c r="AI198" s="86"/>
      <c r="AJ198" s="86"/>
      <c r="AK198" s="86"/>
      <c r="AL198" s="86"/>
      <c r="AM198" s="86"/>
      <c r="AN198" s="86"/>
      <c r="AO198" s="86"/>
      <c r="AP198" s="86"/>
      <c r="AQ198" s="86"/>
      <c r="AR198" s="86"/>
      <c r="AS198" s="41">
        <f>SUM(N198:AR198)</f>
        <v>0</v>
      </c>
      <c r="AT198" s="36">
        <f t="shared" ref="AT198" si="290">COUNT(N198:AR198)</f>
        <v>0</v>
      </c>
    </row>
    <row r="199" spans="1:46" ht="21" customHeight="1" thickBot="1">
      <c r="A199" s="144"/>
      <c r="B199" s="114"/>
      <c r="C199" s="114"/>
      <c r="D199" s="116"/>
      <c r="E199" s="137"/>
      <c r="F199" s="118"/>
      <c r="G199" s="118"/>
      <c r="H199" s="118"/>
      <c r="I199" s="118"/>
      <c r="J199" s="38" t="s">
        <v>24</v>
      </c>
      <c r="K199" s="140"/>
      <c r="L199" s="141"/>
      <c r="M199" s="142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39" t="str">
        <f t="shared" ref="AS199" si="291">IF(AT198=AT199,"○","×")</f>
        <v>○</v>
      </c>
      <c r="AT199" s="36">
        <f t="shared" ref="AT199" si="292">COUNTIF(N199:AR199,"ａ")+COUNTIF(N199:AR199,"ｂ")+COUNTIF(N199:AR199,"ｃ")</f>
        <v>0</v>
      </c>
    </row>
    <row r="200" spans="1:46" ht="21" customHeight="1">
      <c r="A200" s="143">
        <v>99</v>
      </c>
      <c r="B200" s="145"/>
      <c r="C200" s="145"/>
      <c r="D200" s="146"/>
      <c r="E200" s="137" t="str">
        <f>IF(D200=""," ",DATEDIF(D200,K200,"Y")&amp;"歳"&amp;DATEDIF(D200,K200,"YM")&amp;"カ月")</f>
        <v xml:space="preserve"> </v>
      </c>
      <c r="F200" s="138"/>
      <c r="G200" s="138"/>
      <c r="H200" s="138"/>
      <c r="I200" s="138"/>
      <c r="J200" s="40" t="s">
        <v>8</v>
      </c>
      <c r="K200" s="139">
        <f>DATE($B1,$D1,1)</f>
        <v>44440</v>
      </c>
      <c r="L200" s="139">
        <f>DATEDIF(D200,K200,"Y")</f>
        <v>121</v>
      </c>
      <c r="M200" s="121" t="str">
        <f t="shared" si="238"/>
        <v>×</v>
      </c>
      <c r="N200" s="87"/>
      <c r="O200" s="86"/>
      <c r="P200" s="86"/>
      <c r="Q200" s="86"/>
      <c r="R200" s="86"/>
      <c r="S200" s="86"/>
      <c r="T200" s="86"/>
      <c r="U200" s="86"/>
      <c r="V200" s="86"/>
      <c r="W200" s="86"/>
      <c r="X200" s="86"/>
      <c r="Y200" s="86"/>
      <c r="Z200" s="86"/>
      <c r="AA200" s="86"/>
      <c r="AB200" s="86"/>
      <c r="AC200" s="86"/>
      <c r="AD200" s="86"/>
      <c r="AE200" s="86"/>
      <c r="AF200" s="86"/>
      <c r="AG200" s="86"/>
      <c r="AH200" s="86"/>
      <c r="AI200" s="86"/>
      <c r="AJ200" s="86"/>
      <c r="AK200" s="86"/>
      <c r="AL200" s="86"/>
      <c r="AM200" s="86"/>
      <c r="AN200" s="86"/>
      <c r="AO200" s="86"/>
      <c r="AP200" s="86"/>
      <c r="AQ200" s="86"/>
      <c r="AR200" s="86"/>
      <c r="AS200" s="41">
        <f>SUM(N200:AR200)</f>
        <v>0</v>
      </c>
      <c r="AT200" s="36">
        <f t="shared" ref="AT200" si="293">COUNT(N200:AR200)</f>
        <v>0</v>
      </c>
    </row>
    <row r="201" spans="1:46" ht="21" customHeight="1" thickBot="1">
      <c r="A201" s="144"/>
      <c r="B201" s="114"/>
      <c r="C201" s="114"/>
      <c r="D201" s="116"/>
      <c r="E201" s="137"/>
      <c r="F201" s="118"/>
      <c r="G201" s="118"/>
      <c r="H201" s="118"/>
      <c r="I201" s="118"/>
      <c r="J201" s="38" t="s">
        <v>24</v>
      </c>
      <c r="K201" s="140"/>
      <c r="L201" s="141"/>
      <c r="M201" s="142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  <c r="AK201" s="90"/>
      <c r="AL201" s="90"/>
      <c r="AM201" s="90"/>
      <c r="AN201" s="90"/>
      <c r="AO201" s="90"/>
      <c r="AP201" s="90"/>
      <c r="AQ201" s="90"/>
      <c r="AR201" s="90"/>
      <c r="AS201" s="39" t="str">
        <f t="shared" ref="AS201" si="294">IF(AT200=AT201,"○","×")</f>
        <v>○</v>
      </c>
      <c r="AT201" s="36">
        <f t="shared" ref="AT201" si="295">COUNTIF(N201:AR201,"ａ")+COUNTIF(N201:AR201,"ｂ")+COUNTIF(N201:AR201,"ｃ")</f>
        <v>0</v>
      </c>
    </row>
    <row r="202" spans="1:46" ht="21" customHeight="1">
      <c r="A202" s="143">
        <v>100</v>
      </c>
      <c r="B202" s="145"/>
      <c r="C202" s="145"/>
      <c r="D202" s="146"/>
      <c r="E202" s="137" t="str">
        <f>IF(D202=""," ",DATEDIF(D202,K202,"Y")&amp;"歳"&amp;DATEDIF(D202,K202,"YM")&amp;"カ月")</f>
        <v xml:space="preserve"> </v>
      </c>
      <c r="F202" s="138"/>
      <c r="G202" s="138"/>
      <c r="H202" s="138"/>
      <c r="I202" s="138"/>
      <c r="J202" s="40" t="s">
        <v>8</v>
      </c>
      <c r="K202" s="139">
        <f>DATE($B1,$D1,1)</f>
        <v>44440</v>
      </c>
      <c r="L202" s="139">
        <f>DATEDIF(D202,K202,"Y")</f>
        <v>121</v>
      </c>
      <c r="M202" s="121" t="str">
        <f t="shared" si="238"/>
        <v>×</v>
      </c>
      <c r="N202" s="87"/>
      <c r="O202" s="86"/>
      <c r="P202" s="86"/>
      <c r="Q202" s="86"/>
      <c r="R202" s="86"/>
      <c r="S202" s="86"/>
      <c r="T202" s="86"/>
      <c r="U202" s="86"/>
      <c r="V202" s="86"/>
      <c r="W202" s="86"/>
      <c r="X202" s="86"/>
      <c r="Y202" s="86"/>
      <c r="Z202" s="86"/>
      <c r="AA202" s="86"/>
      <c r="AB202" s="86"/>
      <c r="AC202" s="86"/>
      <c r="AD202" s="86"/>
      <c r="AE202" s="86"/>
      <c r="AF202" s="86"/>
      <c r="AG202" s="86"/>
      <c r="AH202" s="86"/>
      <c r="AI202" s="86"/>
      <c r="AJ202" s="86"/>
      <c r="AK202" s="86"/>
      <c r="AL202" s="86"/>
      <c r="AM202" s="86"/>
      <c r="AN202" s="86"/>
      <c r="AO202" s="86"/>
      <c r="AP202" s="86"/>
      <c r="AQ202" s="86"/>
      <c r="AR202" s="86"/>
      <c r="AS202" s="41">
        <f>SUM(N202:AR202)</f>
        <v>0</v>
      </c>
      <c r="AT202" s="36">
        <f t="shared" ref="AT202" si="296">COUNT(N202:AR202)</f>
        <v>0</v>
      </c>
    </row>
    <row r="203" spans="1:46" ht="21" customHeight="1" thickBot="1">
      <c r="A203" s="144"/>
      <c r="B203" s="114"/>
      <c r="C203" s="114"/>
      <c r="D203" s="116"/>
      <c r="E203" s="137"/>
      <c r="F203" s="118"/>
      <c r="G203" s="118"/>
      <c r="H203" s="118"/>
      <c r="I203" s="118"/>
      <c r="J203" s="38" t="s">
        <v>24</v>
      </c>
      <c r="K203" s="140"/>
      <c r="L203" s="141"/>
      <c r="M203" s="142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  <c r="AK203" s="90"/>
      <c r="AL203" s="90"/>
      <c r="AM203" s="90"/>
      <c r="AN203" s="90"/>
      <c r="AO203" s="90"/>
      <c r="AP203" s="90"/>
      <c r="AQ203" s="90"/>
      <c r="AR203" s="90"/>
      <c r="AS203" s="39" t="str">
        <f t="shared" ref="AS203" si="297">IF(AT202=AT203,"○","×")</f>
        <v>○</v>
      </c>
      <c r="AT203" s="36">
        <f t="shared" ref="AT203" si="298">COUNTIF(N203:AR203,"ａ")+COUNTIF(N203:AR203,"ｂ")+COUNTIF(N203:AR203,"ｃ")</f>
        <v>0</v>
      </c>
    </row>
    <row r="204" spans="1:46" ht="21" customHeight="1">
      <c r="A204" s="143">
        <v>101</v>
      </c>
      <c r="B204" s="145"/>
      <c r="C204" s="145"/>
      <c r="D204" s="146"/>
      <c r="E204" s="137" t="str">
        <f>IF(D204=""," ",DATEDIF(D204,K204,"Y")&amp;"歳"&amp;DATEDIF(D204,K204,"YM")&amp;"カ月")</f>
        <v xml:space="preserve"> </v>
      </c>
      <c r="F204" s="138"/>
      <c r="G204" s="138"/>
      <c r="H204" s="138"/>
      <c r="I204" s="138"/>
      <c r="J204" s="40" t="s">
        <v>8</v>
      </c>
      <c r="K204" s="139">
        <f>DATE($B1,$D1,1)</f>
        <v>44440</v>
      </c>
      <c r="L204" s="139">
        <f>DATEDIF(D204,K204,"Y")</f>
        <v>121</v>
      </c>
      <c r="M204" s="121" t="str">
        <f t="shared" si="238"/>
        <v>×</v>
      </c>
      <c r="N204" s="87"/>
      <c r="O204" s="86"/>
      <c r="P204" s="86"/>
      <c r="Q204" s="86"/>
      <c r="R204" s="86"/>
      <c r="S204" s="86"/>
      <c r="T204" s="86"/>
      <c r="U204" s="86"/>
      <c r="V204" s="86"/>
      <c r="W204" s="86"/>
      <c r="X204" s="86"/>
      <c r="Y204" s="86"/>
      <c r="Z204" s="86"/>
      <c r="AA204" s="86"/>
      <c r="AB204" s="86"/>
      <c r="AC204" s="86"/>
      <c r="AD204" s="86"/>
      <c r="AE204" s="86"/>
      <c r="AF204" s="86"/>
      <c r="AG204" s="86"/>
      <c r="AH204" s="86"/>
      <c r="AI204" s="86"/>
      <c r="AJ204" s="86"/>
      <c r="AK204" s="86"/>
      <c r="AL204" s="86"/>
      <c r="AM204" s="86"/>
      <c r="AN204" s="86"/>
      <c r="AO204" s="86"/>
      <c r="AP204" s="86"/>
      <c r="AQ204" s="86"/>
      <c r="AR204" s="86"/>
      <c r="AS204" s="41">
        <f>SUM(N204:AR204)</f>
        <v>0</v>
      </c>
      <c r="AT204" s="36">
        <f t="shared" ref="AT204" si="299">COUNT(N204:AR204)</f>
        <v>0</v>
      </c>
    </row>
    <row r="205" spans="1:46" ht="21" customHeight="1" thickBot="1">
      <c r="A205" s="144"/>
      <c r="B205" s="114"/>
      <c r="C205" s="114"/>
      <c r="D205" s="116"/>
      <c r="E205" s="137"/>
      <c r="F205" s="118"/>
      <c r="G205" s="118"/>
      <c r="H205" s="118"/>
      <c r="I205" s="118"/>
      <c r="J205" s="38" t="s">
        <v>24</v>
      </c>
      <c r="K205" s="140"/>
      <c r="L205" s="141"/>
      <c r="M205" s="142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  <c r="AK205" s="90"/>
      <c r="AL205" s="90"/>
      <c r="AM205" s="90"/>
      <c r="AN205" s="90"/>
      <c r="AO205" s="90"/>
      <c r="AP205" s="90"/>
      <c r="AQ205" s="90"/>
      <c r="AR205" s="90"/>
      <c r="AS205" s="39" t="str">
        <f t="shared" ref="AS205" si="300">IF(AT204=AT205,"○","×")</f>
        <v>○</v>
      </c>
      <c r="AT205" s="36">
        <f t="shared" ref="AT205" si="301">COUNTIF(N205:AR205,"ａ")+COUNTIF(N205:AR205,"ｂ")+COUNTIF(N205:AR205,"ｃ")</f>
        <v>0</v>
      </c>
    </row>
    <row r="206" spans="1:46" ht="21" customHeight="1">
      <c r="A206" s="143">
        <v>102</v>
      </c>
      <c r="B206" s="145"/>
      <c r="C206" s="145"/>
      <c r="D206" s="146"/>
      <c r="E206" s="137" t="str">
        <f>IF(D206=""," ",DATEDIF(D206,K206,"Y")&amp;"歳"&amp;DATEDIF(D206,K206,"YM")&amp;"カ月")</f>
        <v xml:space="preserve"> </v>
      </c>
      <c r="F206" s="138"/>
      <c r="G206" s="138"/>
      <c r="H206" s="138"/>
      <c r="I206" s="138"/>
      <c r="J206" s="40" t="s">
        <v>8</v>
      </c>
      <c r="K206" s="139">
        <f>DATE($B1,$D1,1)</f>
        <v>44440</v>
      </c>
      <c r="L206" s="139">
        <f>DATEDIF(D206,K206,"Y")</f>
        <v>121</v>
      </c>
      <c r="M206" s="121" t="str">
        <f t="shared" si="238"/>
        <v>×</v>
      </c>
      <c r="N206" s="87"/>
      <c r="O206" s="86"/>
      <c r="P206" s="86"/>
      <c r="Q206" s="86"/>
      <c r="R206" s="86"/>
      <c r="S206" s="86"/>
      <c r="T206" s="86"/>
      <c r="U206" s="86"/>
      <c r="V206" s="86"/>
      <c r="W206" s="86"/>
      <c r="X206" s="86"/>
      <c r="Y206" s="86"/>
      <c r="Z206" s="86"/>
      <c r="AA206" s="86"/>
      <c r="AB206" s="86"/>
      <c r="AC206" s="86"/>
      <c r="AD206" s="86"/>
      <c r="AE206" s="86"/>
      <c r="AF206" s="86"/>
      <c r="AG206" s="86"/>
      <c r="AH206" s="86"/>
      <c r="AI206" s="86"/>
      <c r="AJ206" s="86"/>
      <c r="AK206" s="86"/>
      <c r="AL206" s="86"/>
      <c r="AM206" s="86"/>
      <c r="AN206" s="86"/>
      <c r="AO206" s="86"/>
      <c r="AP206" s="86"/>
      <c r="AQ206" s="86"/>
      <c r="AR206" s="86"/>
      <c r="AS206" s="41">
        <f>SUM(N206:AR206)</f>
        <v>0</v>
      </c>
      <c r="AT206" s="36">
        <f t="shared" ref="AT206" si="302">COUNT(N206:AR206)</f>
        <v>0</v>
      </c>
    </row>
    <row r="207" spans="1:46" ht="21" customHeight="1" thickBot="1">
      <c r="A207" s="144"/>
      <c r="B207" s="114"/>
      <c r="C207" s="114"/>
      <c r="D207" s="116"/>
      <c r="E207" s="137"/>
      <c r="F207" s="118"/>
      <c r="G207" s="118"/>
      <c r="H207" s="118"/>
      <c r="I207" s="118"/>
      <c r="J207" s="38" t="s">
        <v>24</v>
      </c>
      <c r="K207" s="140"/>
      <c r="L207" s="141"/>
      <c r="M207" s="142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90"/>
      <c r="AM207" s="90"/>
      <c r="AN207" s="90"/>
      <c r="AO207" s="90"/>
      <c r="AP207" s="90"/>
      <c r="AQ207" s="90"/>
      <c r="AR207" s="90"/>
      <c r="AS207" s="39" t="str">
        <f t="shared" ref="AS207" si="303">IF(AT206=AT207,"○","×")</f>
        <v>○</v>
      </c>
      <c r="AT207" s="36">
        <f t="shared" ref="AT207" si="304">COUNTIF(N207:AR207,"ａ")+COUNTIF(N207:AR207,"ｂ")+COUNTIF(N207:AR207,"ｃ")</f>
        <v>0</v>
      </c>
    </row>
    <row r="208" spans="1:46" ht="21" customHeight="1">
      <c r="A208" s="143">
        <v>103</v>
      </c>
      <c r="B208" s="145"/>
      <c r="C208" s="145"/>
      <c r="D208" s="146"/>
      <c r="E208" s="137" t="str">
        <f>IF(D208=""," ",DATEDIF(D208,K208,"Y")&amp;"歳"&amp;DATEDIF(D208,K208,"YM")&amp;"カ月")</f>
        <v xml:space="preserve"> </v>
      </c>
      <c r="F208" s="138"/>
      <c r="G208" s="138"/>
      <c r="H208" s="138"/>
      <c r="I208" s="138"/>
      <c r="J208" s="40" t="s">
        <v>8</v>
      </c>
      <c r="K208" s="139">
        <f>DATE($B1,$D1,1)</f>
        <v>44440</v>
      </c>
      <c r="L208" s="139">
        <f>DATEDIF(D208,K208,"Y")</f>
        <v>121</v>
      </c>
      <c r="M208" s="121" t="str">
        <f t="shared" si="238"/>
        <v>×</v>
      </c>
      <c r="N208" s="87"/>
      <c r="O208" s="86"/>
      <c r="P208" s="86"/>
      <c r="Q208" s="86"/>
      <c r="R208" s="86"/>
      <c r="S208" s="86"/>
      <c r="T208" s="86"/>
      <c r="U208" s="86"/>
      <c r="V208" s="86"/>
      <c r="W208" s="86"/>
      <c r="X208" s="86"/>
      <c r="Y208" s="86"/>
      <c r="Z208" s="86"/>
      <c r="AA208" s="86"/>
      <c r="AB208" s="86"/>
      <c r="AC208" s="86"/>
      <c r="AD208" s="86"/>
      <c r="AE208" s="86"/>
      <c r="AF208" s="86"/>
      <c r="AG208" s="86"/>
      <c r="AH208" s="86"/>
      <c r="AI208" s="86"/>
      <c r="AJ208" s="86"/>
      <c r="AK208" s="86"/>
      <c r="AL208" s="86"/>
      <c r="AM208" s="86"/>
      <c r="AN208" s="86"/>
      <c r="AO208" s="86"/>
      <c r="AP208" s="86"/>
      <c r="AQ208" s="86"/>
      <c r="AR208" s="86"/>
      <c r="AS208" s="41">
        <f>SUM(N208:AR208)</f>
        <v>0</v>
      </c>
      <c r="AT208" s="36">
        <f t="shared" ref="AT208" si="305">COUNT(N208:AR208)</f>
        <v>0</v>
      </c>
    </row>
    <row r="209" spans="1:46" ht="21" customHeight="1" thickBot="1">
      <c r="A209" s="144"/>
      <c r="B209" s="114"/>
      <c r="C209" s="114"/>
      <c r="D209" s="116"/>
      <c r="E209" s="137"/>
      <c r="F209" s="118"/>
      <c r="G209" s="118"/>
      <c r="H209" s="118"/>
      <c r="I209" s="118"/>
      <c r="J209" s="38" t="s">
        <v>24</v>
      </c>
      <c r="K209" s="140"/>
      <c r="L209" s="141"/>
      <c r="M209" s="142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90"/>
      <c r="AM209" s="90"/>
      <c r="AN209" s="90"/>
      <c r="AO209" s="90"/>
      <c r="AP209" s="90"/>
      <c r="AQ209" s="90"/>
      <c r="AR209" s="90"/>
      <c r="AS209" s="39" t="str">
        <f t="shared" ref="AS209" si="306">IF(AT208=AT209,"○","×")</f>
        <v>○</v>
      </c>
      <c r="AT209" s="36">
        <f t="shared" ref="AT209" si="307">COUNTIF(N209:AR209,"ａ")+COUNTIF(N209:AR209,"ｂ")+COUNTIF(N209:AR209,"ｃ")</f>
        <v>0</v>
      </c>
    </row>
    <row r="210" spans="1:46" ht="21" customHeight="1">
      <c r="A210" s="143">
        <v>104</v>
      </c>
      <c r="B210" s="145"/>
      <c r="C210" s="145"/>
      <c r="D210" s="146"/>
      <c r="E210" s="137" t="str">
        <f>IF(D210=""," ",DATEDIF(D210,K210,"Y")&amp;"歳"&amp;DATEDIF(D210,K210,"YM")&amp;"カ月")</f>
        <v xml:space="preserve"> </v>
      </c>
      <c r="F210" s="138"/>
      <c r="G210" s="138"/>
      <c r="H210" s="138"/>
      <c r="I210" s="138"/>
      <c r="J210" s="40" t="s">
        <v>8</v>
      </c>
      <c r="K210" s="139">
        <f>DATE($B1,$D1,1)</f>
        <v>44440</v>
      </c>
      <c r="L210" s="139">
        <f>DATEDIF(D210,K210,"Y")</f>
        <v>121</v>
      </c>
      <c r="M210" s="121" t="str">
        <f t="shared" si="238"/>
        <v>×</v>
      </c>
      <c r="N210" s="87"/>
      <c r="O210" s="86"/>
      <c r="P210" s="86"/>
      <c r="Q210" s="86"/>
      <c r="R210" s="86"/>
      <c r="S210" s="86"/>
      <c r="T210" s="86"/>
      <c r="U210" s="86"/>
      <c r="V210" s="86"/>
      <c r="W210" s="86"/>
      <c r="X210" s="86"/>
      <c r="Y210" s="86"/>
      <c r="Z210" s="86"/>
      <c r="AA210" s="86"/>
      <c r="AB210" s="86"/>
      <c r="AC210" s="86"/>
      <c r="AD210" s="86"/>
      <c r="AE210" s="86"/>
      <c r="AF210" s="86"/>
      <c r="AG210" s="86"/>
      <c r="AH210" s="86"/>
      <c r="AI210" s="86"/>
      <c r="AJ210" s="86"/>
      <c r="AK210" s="86"/>
      <c r="AL210" s="86"/>
      <c r="AM210" s="86"/>
      <c r="AN210" s="86"/>
      <c r="AO210" s="86"/>
      <c r="AP210" s="86"/>
      <c r="AQ210" s="86"/>
      <c r="AR210" s="86"/>
      <c r="AS210" s="41">
        <f>SUM(N210:AR210)</f>
        <v>0</v>
      </c>
      <c r="AT210" s="36">
        <f t="shared" ref="AT210" si="308">COUNT(N210:AR210)</f>
        <v>0</v>
      </c>
    </row>
    <row r="211" spans="1:46" ht="21" customHeight="1" thickBot="1">
      <c r="A211" s="144"/>
      <c r="B211" s="114"/>
      <c r="C211" s="114"/>
      <c r="D211" s="116"/>
      <c r="E211" s="137"/>
      <c r="F211" s="118"/>
      <c r="G211" s="118"/>
      <c r="H211" s="118"/>
      <c r="I211" s="118"/>
      <c r="J211" s="38" t="s">
        <v>24</v>
      </c>
      <c r="K211" s="140"/>
      <c r="L211" s="141"/>
      <c r="M211" s="142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90"/>
      <c r="AM211" s="90"/>
      <c r="AN211" s="90"/>
      <c r="AO211" s="90"/>
      <c r="AP211" s="90"/>
      <c r="AQ211" s="90"/>
      <c r="AR211" s="90"/>
      <c r="AS211" s="39" t="str">
        <f t="shared" ref="AS211" si="309">IF(AT210=AT211,"○","×")</f>
        <v>○</v>
      </c>
      <c r="AT211" s="36">
        <f t="shared" ref="AT211" si="310">COUNTIF(N211:AR211,"ａ")+COUNTIF(N211:AR211,"ｂ")+COUNTIF(N211:AR211,"ｃ")</f>
        <v>0</v>
      </c>
    </row>
    <row r="212" spans="1:46" ht="21" customHeight="1">
      <c r="A212" s="143">
        <v>105</v>
      </c>
      <c r="B212" s="145"/>
      <c r="C212" s="145"/>
      <c r="D212" s="146"/>
      <c r="E212" s="137" t="str">
        <f>IF(D212=""," ",DATEDIF(D212,K212,"Y")&amp;"歳"&amp;DATEDIF(D212,K212,"YM")&amp;"カ月")</f>
        <v xml:space="preserve"> </v>
      </c>
      <c r="F212" s="138"/>
      <c r="G212" s="138"/>
      <c r="H212" s="138"/>
      <c r="I212" s="138"/>
      <c r="J212" s="40" t="s">
        <v>8</v>
      </c>
      <c r="K212" s="139">
        <f>DATE($B1,$D1,1)</f>
        <v>44440</v>
      </c>
      <c r="L212" s="139">
        <f>DATEDIF(D212,K212,"Y")</f>
        <v>121</v>
      </c>
      <c r="M212" s="121" t="str">
        <f t="shared" si="238"/>
        <v>×</v>
      </c>
      <c r="N212" s="87"/>
      <c r="O212" s="86"/>
      <c r="P212" s="86"/>
      <c r="Q212" s="86"/>
      <c r="R212" s="86"/>
      <c r="S212" s="86"/>
      <c r="T212" s="86"/>
      <c r="U212" s="86"/>
      <c r="V212" s="86"/>
      <c r="W212" s="86"/>
      <c r="X212" s="86"/>
      <c r="Y212" s="86"/>
      <c r="Z212" s="86"/>
      <c r="AA212" s="86"/>
      <c r="AB212" s="86"/>
      <c r="AC212" s="86"/>
      <c r="AD212" s="86"/>
      <c r="AE212" s="86"/>
      <c r="AF212" s="86"/>
      <c r="AG212" s="86"/>
      <c r="AH212" s="86"/>
      <c r="AI212" s="86"/>
      <c r="AJ212" s="86"/>
      <c r="AK212" s="86"/>
      <c r="AL212" s="86"/>
      <c r="AM212" s="86"/>
      <c r="AN212" s="86"/>
      <c r="AO212" s="86"/>
      <c r="AP212" s="86"/>
      <c r="AQ212" s="86"/>
      <c r="AR212" s="86"/>
      <c r="AS212" s="41">
        <f>SUM(N212:AR212)</f>
        <v>0</v>
      </c>
      <c r="AT212" s="36">
        <f t="shared" ref="AT212" si="311">COUNT(N212:AR212)</f>
        <v>0</v>
      </c>
    </row>
    <row r="213" spans="1:46" ht="21" customHeight="1" thickBot="1">
      <c r="A213" s="144"/>
      <c r="B213" s="114"/>
      <c r="C213" s="114"/>
      <c r="D213" s="116"/>
      <c r="E213" s="137"/>
      <c r="F213" s="118"/>
      <c r="G213" s="118"/>
      <c r="H213" s="118"/>
      <c r="I213" s="118"/>
      <c r="J213" s="38" t="s">
        <v>24</v>
      </c>
      <c r="K213" s="140"/>
      <c r="L213" s="141"/>
      <c r="M213" s="142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90"/>
      <c r="AM213" s="90"/>
      <c r="AN213" s="90"/>
      <c r="AO213" s="90"/>
      <c r="AP213" s="90"/>
      <c r="AQ213" s="90"/>
      <c r="AR213" s="90"/>
      <c r="AS213" s="39" t="str">
        <f t="shared" ref="AS213" si="312">IF(AT212=AT213,"○","×")</f>
        <v>○</v>
      </c>
      <c r="AT213" s="36">
        <f t="shared" ref="AT213" si="313">COUNTIF(N213:AR213,"ａ")+COUNTIF(N213:AR213,"ｂ")+COUNTIF(N213:AR213,"ｃ")</f>
        <v>0</v>
      </c>
    </row>
    <row r="214" spans="1:46" ht="21" customHeight="1">
      <c r="A214" s="143">
        <v>106</v>
      </c>
      <c r="B214" s="145"/>
      <c r="C214" s="145"/>
      <c r="D214" s="146"/>
      <c r="E214" s="137" t="str">
        <f>IF(D214=""," ",DATEDIF(D214,K214,"Y")&amp;"歳"&amp;DATEDIF(D214,K214,"YM")&amp;"カ月")</f>
        <v xml:space="preserve"> </v>
      </c>
      <c r="F214" s="138"/>
      <c r="G214" s="138"/>
      <c r="H214" s="138"/>
      <c r="I214" s="138"/>
      <c r="J214" s="40" t="s">
        <v>8</v>
      </c>
      <c r="K214" s="139">
        <f>DATE($B1,$D1,1)</f>
        <v>44440</v>
      </c>
      <c r="L214" s="139">
        <f>DATEDIF(D214,K214,"Y")</f>
        <v>121</v>
      </c>
      <c r="M214" s="121" t="str">
        <f t="shared" si="238"/>
        <v>×</v>
      </c>
      <c r="N214" s="87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  <c r="AA214" s="86"/>
      <c r="AB214" s="86"/>
      <c r="AC214" s="86"/>
      <c r="AD214" s="86"/>
      <c r="AE214" s="86"/>
      <c r="AF214" s="86"/>
      <c r="AG214" s="86"/>
      <c r="AH214" s="86"/>
      <c r="AI214" s="86"/>
      <c r="AJ214" s="86"/>
      <c r="AK214" s="86"/>
      <c r="AL214" s="86"/>
      <c r="AM214" s="86"/>
      <c r="AN214" s="86"/>
      <c r="AO214" s="86"/>
      <c r="AP214" s="86"/>
      <c r="AQ214" s="86"/>
      <c r="AR214" s="86"/>
      <c r="AS214" s="41">
        <f>SUM(N214:AR214)</f>
        <v>0</v>
      </c>
      <c r="AT214" s="36">
        <f t="shared" ref="AT214" si="314">COUNT(N214:AR214)</f>
        <v>0</v>
      </c>
    </row>
    <row r="215" spans="1:46" ht="21" customHeight="1" thickBot="1">
      <c r="A215" s="144"/>
      <c r="B215" s="114"/>
      <c r="C215" s="114"/>
      <c r="D215" s="116"/>
      <c r="E215" s="137"/>
      <c r="F215" s="118"/>
      <c r="G215" s="118"/>
      <c r="H215" s="118"/>
      <c r="I215" s="118"/>
      <c r="J215" s="38" t="s">
        <v>24</v>
      </c>
      <c r="K215" s="140"/>
      <c r="L215" s="141"/>
      <c r="M215" s="142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39" t="str">
        <f t="shared" ref="AS215" si="315">IF(AT214=AT215,"○","×")</f>
        <v>○</v>
      </c>
      <c r="AT215" s="36">
        <f t="shared" ref="AT215" si="316">COUNTIF(N215:AR215,"ａ")+COUNTIF(N215:AR215,"ｂ")+COUNTIF(N215:AR215,"ｃ")</f>
        <v>0</v>
      </c>
    </row>
    <row r="216" spans="1:46" ht="21" customHeight="1">
      <c r="A216" s="143">
        <v>107</v>
      </c>
      <c r="B216" s="145"/>
      <c r="C216" s="145"/>
      <c r="D216" s="146"/>
      <c r="E216" s="137" t="str">
        <f>IF(D216=""," ",DATEDIF(D216,K216,"Y")&amp;"歳"&amp;DATEDIF(D216,K216,"YM")&amp;"カ月")</f>
        <v xml:space="preserve"> </v>
      </c>
      <c r="F216" s="138"/>
      <c r="G216" s="138"/>
      <c r="H216" s="138"/>
      <c r="I216" s="138"/>
      <c r="J216" s="40" t="s">
        <v>8</v>
      </c>
      <c r="K216" s="139">
        <f>DATE($B1,$D1,1)</f>
        <v>44440</v>
      </c>
      <c r="L216" s="139">
        <f>DATEDIF(D216,K216,"Y")</f>
        <v>121</v>
      </c>
      <c r="M216" s="121" t="str">
        <f t="shared" si="238"/>
        <v>×</v>
      </c>
      <c r="N216" s="87"/>
      <c r="O216" s="86"/>
      <c r="P216" s="86"/>
      <c r="Q216" s="86"/>
      <c r="R216" s="86"/>
      <c r="S216" s="86"/>
      <c r="T216" s="86"/>
      <c r="U216" s="86"/>
      <c r="V216" s="86"/>
      <c r="W216" s="86"/>
      <c r="X216" s="86"/>
      <c r="Y216" s="86"/>
      <c r="Z216" s="86"/>
      <c r="AA216" s="86"/>
      <c r="AB216" s="86"/>
      <c r="AC216" s="86"/>
      <c r="AD216" s="86"/>
      <c r="AE216" s="86"/>
      <c r="AF216" s="86"/>
      <c r="AG216" s="86"/>
      <c r="AH216" s="86"/>
      <c r="AI216" s="86"/>
      <c r="AJ216" s="86"/>
      <c r="AK216" s="86"/>
      <c r="AL216" s="86"/>
      <c r="AM216" s="86"/>
      <c r="AN216" s="86"/>
      <c r="AO216" s="86"/>
      <c r="AP216" s="86"/>
      <c r="AQ216" s="86"/>
      <c r="AR216" s="86"/>
      <c r="AS216" s="41">
        <f>SUM(N216:AR216)</f>
        <v>0</v>
      </c>
      <c r="AT216" s="36">
        <f t="shared" ref="AT216" si="317">COUNT(N216:AR216)</f>
        <v>0</v>
      </c>
    </row>
    <row r="217" spans="1:46" ht="21" customHeight="1" thickBot="1">
      <c r="A217" s="144"/>
      <c r="B217" s="114"/>
      <c r="C217" s="114"/>
      <c r="D217" s="116"/>
      <c r="E217" s="137"/>
      <c r="F217" s="118"/>
      <c r="G217" s="118"/>
      <c r="H217" s="118"/>
      <c r="I217" s="118"/>
      <c r="J217" s="38" t="s">
        <v>24</v>
      </c>
      <c r="K217" s="140"/>
      <c r="L217" s="141"/>
      <c r="M217" s="142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39" t="str">
        <f t="shared" ref="AS217" si="318">IF(AT216=AT217,"○","×")</f>
        <v>○</v>
      </c>
      <c r="AT217" s="36">
        <f t="shared" ref="AT217" si="319">COUNTIF(N217:AR217,"ａ")+COUNTIF(N217:AR217,"ｂ")+COUNTIF(N217:AR217,"ｃ")</f>
        <v>0</v>
      </c>
    </row>
    <row r="218" spans="1:46" ht="21" customHeight="1">
      <c r="A218" s="143">
        <v>108</v>
      </c>
      <c r="B218" s="145"/>
      <c r="C218" s="145"/>
      <c r="D218" s="146"/>
      <c r="E218" s="137" t="str">
        <f>IF(D218=""," ",DATEDIF(D218,K218,"Y")&amp;"歳"&amp;DATEDIF(D218,K218,"YM")&amp;"カ月")</f>
        <v xml:space="preserve"> </v>
      </c>
      <c r="F218" s="138"/>
      <c r="G218" s="138"/>
      <c r="H218" s="138"/>
      <c r="I218" s="138"/>
      <c r="J218" s="40" t="s">
        <v>8</v>
      </c>
      <c r="K218" s="139">
        <f>DATE($B1,$D1,1)</f>
        <v>44440</v>
      </c>
      <c r="L218" s="139">
        <f>DATEDIF(D218,K218,"Y")</f>
        <v>121</v>
      </c>
      <c r="M218" s="121" t="str">
        <f t="shared" si="238"/>
        <v>×</v>
      </c>
      <c r="N218" s="87"/>
      <c r="O218" s="86"/>
      <c r="P218" s="86"/>
      <c r="Q218" s="86"/>
      <c r="R218" s="86"/>
      <c r="S218" s="86"/>
      <c r="T218" s="86"/>
      <c r="U218" s="86"/>
      <c r="V218" s="86"/>
      <c r="W218" s="86"/>
      <c r="X218" s="86"/>
      <c r="Y218" s="86"/>
      <c r="Z218" s="86"/>
      <c r="AA218" s="86"/>
      <c r="AB218" s="86"/>
      <c r="AC218" s="86"/>
      <c r="AD218" s="86"/>
      <c r="AE218" s="86"/>
      <c r="AF218" s="86"/>
      <c r="AG218" s="86"/>
      <c r="AH218" s="86"/>
      <c r="AI218" s="86"/>
      <c r="AJ218" s="86"/>
      <c r="AK218" s="86"/>
      <c r="AL218" s="86"/>
      <c r="AM218" s="86"/>
      <c r="AN218" s="86"/>
      <c r="AO218" s="86"/>
      <c r="AP218" s="86"/>
      <c r="AQ218" s="86"/>
      <c r="AR218" s="86"/>
      <c r="AS218" s="41">
        <f>SUM(N218:AR218)</f>
        <v>0</v>
      </c>
      <c r="AT218" s="36">
        <f t="shared" ref="AT218" si="320">COUNT(N218:AR218)</f>
        <v>0</v>
      </c>
    </row>
    <row r="219" spans="1:46" ht="21" customHeight="1" thickBot="1">
      <c r="A219" s="144"/>
      <c r="B219" s="114"/>
      <c r="C219" s="114"/>
      <c r="D219" s="116"/>
      <c r="E219" s="137"/>
      <c r="F219" s="118"/>
      <c r="G219" s="118"/>
      <c r="H219" s="118"/>
      <c r="I219" s="118"/>
      <c r="J219" s="38" t="s">
        <v>24</v>
      </c>
      <c r="K219" s="140"/>
      <c r="L219" s="141"/>
      <c r="M219" s="142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90"/>
      <c r="AM219" s="90"/>
      <c r="AN219" s="90"/>
      <c r="AO219" s="90"/>
      <c r="AP219" s="90"/>
      <c r="AQ219" s="90"/>
      <c r="AR219" s="90"/>
      <c r="AS219" s="39" t="str">
        <f t="shared" ref="AS219" si="321">IF(AT218=AT219,"○","×")</f>
        <v>○</v>
      </c>
      <c r="AT219" s="36">
        <f t="shared" ref="AT219" si="322">COUNTIF(N219:AR219,"ａ")+COUNTIF(N219:AR219,"ｂ")+COUNTIF(N219:AR219,"ｃ")</f>
        <v>0</v>
      </c>
    </row>
    <row r="220" spans="1:46" ht="21" customHeight="1">
      <c r="A220" s="143">
        <v>109</v>
      </c>
      <c r="B220" s="145"/>
      <c r="C220" s="145"/>
      <c r="D220" s="146"/>
      <c r="E220" s="137" t="str">
        <f>IF(D220=""," ",DATEDIF(D220,K220,"Y")&amp;"歳"&amp;DATEDIF(D220,K220,"YM")&amp;"カ月")</f>
        <v xml:space="preserve"> </v>
      </c>
      <c r="F220" s="138"/>
      <c r="G220" s="138"/>
      <c r="H220" s="138"/>
      <c r="I220" s="138"/>
      <c r="J220" s="40" t="s">
        <v>8</v>
      </c>
      <c r="K220" s="139">
        <f>DATE($B1,$D1,1)</f>
        <v>44440</v>
      </c>
      <c r="L220" s="139">
        <f>DATEDIF(D220,K220,"Y")</f>
        <v>121</v>
      </c>
      <c r="M220" s="121" t="str">
        <f t="shared" si="238"/>
        <v>×</v>
      </c>
      <c r="N220" s="87"/>
      <c r="O220" s="86"/>
      <c r="P220" s="86"/>
      <c r="Q220" s="86"/>
      <c r="R220" s="86"/>
      <c r="S220" s="86"/>
      <c r="T220" s="86"/>
      <c r="U220" s="86"/>
      <c r="V220" s="86"/>
      <c r="W220" s="86"/>
      <c r="X220" s="86"/>
      <c r="Y220" s="86"/>
      <c r="Z220" s="86"/>
      <c r="AA220" s="86"/>
      <c r="AB220" s="86"/>
      <c r="AC220" s="86"/>
      <c r="AD220" s="86"/>
      <c r="AE220" s="86"/>
      <c r="AF220" s="86"/>
      <c r="AG220" s="86"/>
      <c r="AH220" s="86"/>
      <c r="AI220" s="86"/>
      <c r="AJ220" s="86"/>
      <c r="AK220" s="86"/>
      <c r="AL220" s="86"/>
      <c r="AM220" s="86"/>
      <c r="AN220" s="86"/>
      <c r="AO220" s="86"/>
      <c r="AP220" s="86"/>
      <c r="AQ220" s="86"/>
      <c r="AR220" s="86"/>
      <c r="AS220" s="41">
        <f>SUM(N220:AR220)</f>
        <v>0</v>
      </c>
      <c r="AT220" s="36">
        <f t="shared" ref="AT220" si="323">COUNT(N220:AR220)</f>
        <v>0</v>
      </c>
    </row>
    <row r="221" spans="1:46" ht="21" customHeight="1" thickBot="1">
      <c r="A221" s="144"/>
      <c r="B221" s="114"/>
      <c r="C221" s="114"/>
      <c r="D221" s="116"/>
      <c r="E221" s="137"/>
      <c r="F221" s="118"/>
      <c r="G221" s="118"/>
      <c r="H221" s="118"/>
      <c r="I221" s="118"/>
      <c r="J221" s="38" t="s">
        <v>24</v>
      </c>
      <c r="K221" s="140"/>
      <c r="L221" s="141"/>
      <c r="M221" s="142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/>
      <c r="AO221" s="90"/>
      <c r="AP221" s="90"/>
      <c r="AQ221" s="90"/>
      <c r="AR221" s="90"/>
      <c r="AS221" s="39" t="str">
        <f t="shared" ref="AS221" si="324">IF(AT220=AT221,"○","×")</f>
        <v>○</v>
      </c>
      <c r="AT221" s="36">
        <f t="shared" ref="AT221" si="325">COUNTIF(N221:AR221,"ａ")+COUNTIF(N221:AR221,"ｂ")+COUNTIF(N221:AR221,"ｃ")</f>
        <v>0</v>
      </c>
    </row>
    <row r="222" spans="1:46" ht="21" customHeight="1">
      <c r="A222" s="143">
        <v>110</v>
      </c>
      <c r="B222" s="145"/>
      <c r="C222" s="145"/>
      <c r="D222" s="146"/>
      <c r="E222" s="137" t="str">
        <f>IF(D222=""," ",DATEDIF(D222,K222,"Y")&amp;"歳"&amp;DATEDIF(D222,K222,"YM")&amp;"カ月")</f>
        <v xml:space="preserve"> </v>
      </c>
      <c r="F222" s="138"/>
      <c r="G222" s="138"/>
      <c r="H222" s="138"/>
      <c r="I222" s="138"/>
      <c r="J222" s="40" t="s">
        <v>8</v>
      </c>
      <c r="K222" s="139">
        <f>DATE($B1,$D1,1)</f>
        <v>44440</v>
      </c>
      <c r="L222" s="139">
        <f>DATEDIF(D222,K222,"Y")</f>
        <v>121</v>
      </c>
      <c r="M222" s="121" t="str">
        <f t="shared" si="238"/>
        <v>×</v>
      </c>
      <c r="N222" s="87"/>
      <c r="O222" s="86"/>
      <c r="P222" s="86"/>
      <c r="Q222" s="86"/>
      <c r="R222" s="86"/>
      <c r="S222" s="86"/>
      <c r="T222" s="86"/>
      <c r="U222" s="86"/>
      <c r="V222" s="86"/>
      <c r="W222" s="86"/>
      <c r="X222" s="86"/>
      <c r="Y222" s="86"/>
      <c r="Z222" s="86"/>
      <c r="AA222" s="86"/>
      <c r="AB222" s="86"/>
      <c r="AC222" s="86"/>
      <c r="AD222" s="86"/>
      <c r="AE222" s="86"/>
      <c r="AF222" s="86"/>
      <c r="AG222" s="86"/>
      <c r="AH222" s="86"/>
      <c r="AI222" s="86"/>
      <c r="AJ222" s="86"/>
      <c r="AK222" s="86"/>
      <c r="AL222" s="86"/>
      <c r="AM222" s="86"/>
      <c r="AN222" s="86"/>
      <c r="AO222" s="86"/>
      <c r="AP222" s="86"/>
      <c r="AQ222" s="86"/>
      <c r="AR222" s="86"/>
      <c r="AS222" s="41">
        <f>SUM(N222:AR222)</f>
        <v>0</v>
      </c>
      <c r="AT222" s="36">
        <f t="shared" ref="AT222" si="326">COUNT(N222:AR222)</f>
        <v>0</v>
      </c>
    </row>
    <row r="223" spans="1:46" ht="21" customHeight="1" thickBot="1">
      <c r="A223" s="144"/>
      <c r="B223" s="114"/>
      <c r="C223" s="114"/>
      <c r="D223" s="116"/>
      <c r="E223" s="137"/>
      <c r="F223" s="118"/>
      <c r="G223" s="118"/>
      <c r="H223" s="118"/>
      <c r="I223" s="118"/>
      <c r="J223" s="38" t="s">
        <v>24</v>
      </c>
      <c r="K223" s="140"/>
      <c r="L223" s="141"/>
      <c r="M223" s="142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39" t="str">
        <f t="shared" ref="AS223" si="327">IF(AT222=AT223,"○","×")</f>
        <v>○</v>
      </c>
      <c r="AT223" s="36">
        <f t="shared" ref="AT223" si="328">COUNTIF(N223:AR223,"ａ")+COUNTIF(N223:AR223,"ｂ")+COUNTIF(N223:AR223,"ｃ")</f>
        <v>0</v>
      </c>
    </row>
    <row r="224" spans="1:46" ht="21" customHeight="1">
      <c r="A224" s="143">
        <v>111</v>
      </c>
      <c r="B224" s="145"/>
      <c r="C224" s="145"/>
      <c r="D224" s="146"/>
      <c r="E224" s="137" t="str">
        <f>IF(D224=""," ",DATEDIF(D224,K224,"Y")&amp;"歳"&amp;DATEDIF(D224,K224,"YM")&amp;"カ月")</f>
        <v xml:space="preserve"> </v>
      </c>
      <c r="F224" s="138"/>
      <c r="G224" s="138"/>
      <c r="H224" s="138"/>
      <c r="I224" s="138"/>
      <c r="J224" s="40" t="s">
        <v>8</v>
      </c>
      <c r="K224" s="139">
        <f>DATE($B1,$D1,1)</f>
        <v>44440</v>
      </c>
      <c r="L224" s="139">
        <f>DATEDIF(D224,K224,"Y")</f>
        <v>121</v>
      </c>
      <c r="M224" s="121" t="str">
        <f t="shared" si="238"/>
        <v>×</v>
      </c>
      <c r="N224" s="87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  <c r="AA224" s="86"/>
      <c r="AB224" s="86"/>
      <c r="AC224" s="86"/>
      <c r="AD224" s="86"/>
      <c r="AE224" s="86"/>
      <c r="AF224" s="86"/>
      <c r="AG224" s="86"/>
      <c r="AH224" s="86"/>
      <c r="AI224" s="86"/>
      <c r="AJ224" s="86"/>
      <c r="AK224" s="86"/>
      <c r="AL224" s="86"/>
      <c r="AM224" s="86"/>
      <c r="AN224" s="86"/>
      <c r="AO224" s="86"/>
      <c r="AP224" s="86"/>
      <c r="AQ224" s="86"/>
      <c r="AR224" s="86"/>
      <c r="AS224" s="41">
        <f>SUM(N224:AR224)</f>
        <v>0</v>
      </c>
      <c r="AT224" s="36">
        <f t="shared" ref="AT224" si="329">COUNT(N224:AR224)</f>
        <v>0</v>
      </c>
    </row>
    <row r="225" spans="1:46" ht="21" customHeight="1" thickBot="1">
      <c r="A225" s="144"/>
      <c r="B225" s="114"/>
      <c r="C225" s="114"/>
      <c r="D225" s="116"/>
      <c r="E225" s="137"/>
      <c r="F225" s="118"/>
      <c r="G225" s="118"/>
      <c r="H225" s="118"/>
      <c r="I225" s="118"/>
      <c r="J225" s="38" t="s">
        <v>24</v>
      </c>
      <c r="K225" s="140"/>
      <c r="L225" s="141"/>
      <c r="M225" s="142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39" t="str">
        <f t="shared" ref="AS225" si="330">IF(AT224=AT225,"○","×")</f>
        <v>○</v>
      </c>
      <c r="AT225" s="36">
        <f t="shared" ref="AT225" si="331">COUNTIF(N225:AR225,"ａ")+COUNTIF(N225:AR225,"ｂ")+COUNTIF(N225:AR225,"ｃ")</f>
        <v>0</v>
      </c>
    </row>
    <row r="226" spans="1:46" ht="21" customHeight="1">
      <c r="A226" s="143">
        <v>112</v>
      </c>
      <c r="B226" s="145"/>
      <c r="C226" s="145"/>
      <c r="D226" s="146"/>
      <c r="E226" s="137" t="str">
        <f>IF(D226=""," ",DATEDIF(D226,K226,"Y")&amp;"歳"&amp;DATEDIF(D226,K226,"YM")&amp;"カ月")</f>
        <v xml:space="preserve"> </v>
      </c>
      <c r="F226" s="138"/>
      <c r="G226" s="138"/>
      <c r="H226" s="138"/>
      <c r="I226" s="138"/>
      <c r="J226" s="40" t="s">
        <v>8</v>
      </c>
      <c r="K226" s="139">
        <f>DATE($B1,$D1,1)</f>
        <v>44440</v>
      </c>
      <c r="L226" s="139">
        <f>DATEDIF(D226,K226,"Y")</f>
        <v>121</v>
      </c>
      <c r="M226" s="121" t="str">
        <f t="shared" si="238"/>
        <v>×</v>
      </c>
      <c r="N226" s="87"/>
      <c r="O226" s="86"/>
      <c r="P226" s="86"/>
      <c r="Q226" s="86"/>
      <c r="R226" s="86"/>
      <c r="S226" s="86"/>
      <c r="T226" s="86"/>
      <c r="U226" s="86"/>
      <c r="V226" s="86"/>
      <c r="W226" s="86"/>
      <c r="X226" s="86"/>
      <c r="Y226" s="86"/>
      <c r="Z226" s="86"/>
      <c r="AA226" s="86"/>
      <c r="AB226" s="86"/>
      <c r="AC226" s="86"/>
      <c r="AD226" s="86"/>
      <c r="AE226" s="86"/>
      <c r="AF226" s="86"/>
      <c r="AG226" s="86"/>
      <c r="AH226" s="86"/>
      <c r="AI226" s="86"/>
      <c r="AJ226" s="86"/>
      <c r="AK226" s="86"/>
      <c r="AL226" s="86"/>
      <c r="AM226" s="86"/>
      <c r="AN226" s="86"/>
      <c r="AO226" s="86"/>
      <c r="AP226" s="86"/>
      <c r="AQ226" s="86"/>
      <c r="AR226" s="86"/>
      <c r="AS226" s="41">
        <f>SUM(N226:AR226)</f>
        <v>0</v>
      </c>
      <c r="AT226" s="36">
        <f t="shared" ref="AT226" si="332">COUNT(N226:AR226)</f>
        <v>0</v>
      </c>
    </row>
    <row r="227" spans="1:46" ht="21" customHeight="1" thickBot="1">
      <c r="A227" s="144"/>
      <c r="B227" s="114"/>
      <c r="C227" s="114"/>
      <c r="D227" s="116"/>
      <c r="E227" s="137"/>
      <c r="F227" s="118"/>
      <c r="G227" s="118"/>
      <c r="H227" s="118"/>
      <c r="I227" s="118"/>
      <c r="J227" s="38" t="s">
        <v>24</v>
      </c>
      <c r="K227" s="140"/>
      <c r="L227" s="141"/>
      <c r="M227" s="142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39" t="str">
        <f t="shared" ref="AS227" si="333">IF(AT226=AT227,"○","×")</f>
        <v>○</v>
      </c>
      <c r="AT227" s="36">
        <f t="shared" ref="AT227" si="334">COUNTIF(N227:AR227,"ａ")+COUNTIF(N227:AR227,"ｂ")+COUNTIF(N227:AR227,"ｃ")</f>
        <v>0</v>
      </c>
    </row>
    <row r="228" spans="1:46" ht="21" customHeight="1">
      <c r="A228" s="143">
        <v>113</v>
      </c>
      <c r="B228" s="145"/>
      <c r="C228" s="145"/>
      <c r="D228" s="146"/>
      <c r="E228" s="137" t="str">
        <f>IF(D228=""," ",DATEDIF(D228,K228,"Y")&amp;"歳"&amp;DATEDIF(D228,K228,"YM")&amp;"カ月")</f>
        <v xml:space="preserve"> </v>
      </c>
      <c r="F228" s="138"/>
      <c r="G228" s="138"/>
      <c r="H228" s="138"/>
      <c r="I228" s="138"/>
      <c r="J228" s="40" t="s">
        <v>8</v>
      </c>
      <c r="K228" s="139">
        <f>DATE($B1,$D1,1)</f>
        <v>44440</v>
      </c>
      <c r="L228" s="139">
        <f>DATEDIF(D228,K228,"Y")</f>
        <v>121</v>
      </c>
      <c r="M228" s="121" t="str">
        <f t="shared" ref="M228:M290" si="335">IF(L228=0,"○",IF(L228=1,"△",IF(L228=2,"□",IF(L228=3,"◇","×"))))</f>
        <v>×</v>
      </c>
      <c r="N228" s="87"/>
      <c r="O228" s="86"/>
      <c r="P228" s="86"/>
      <c r="Q228" s="86"/>
      <c r="R228" s="86"/>
      <c r="S228" s="86"/>
      <c r="T228" s="86"/>
      <c r="U228" s="86"/>
      <c r="V228" s="86"/>
      <c r="W228" s="86"/>
      <c r="X228" s="86"/>
      <c r="Y228" s="86"/>
      <c r="Z228" s="86"/>
      <c r="AA228" s="86"/>
      <c r="AB228" s="86"/>
      <c r="AC228" s="86"/>
      <c r="AD228" s="86"/>
      <c r="AE228" s="86"/>
      <c r="AF228" s="86"/>
      <c r="AG228" s="86"/>
      <c r="AH228" s="86"/>
      <c r="AI228" s="86"/>
      <c r="AJ228" s="86"/>
      <c r="AK228" s="86"/>
      <c r="AL228" s="86"/>
      <c r="AM228" s="86"/>
      <c r="AN228" s="86"/>
      <c r="AO228" s="86"/>
      <c r="AP228" s="86"/>
      <c r="AQ228" s="86"/>
      <c r="AR228" s="86"/>
      <c r="AS228" s="41">
        <f>SUM(N228:AR228)</f>
        <v>0</v>
      </c>
      <c r="AT228" s="36">
        <f t="shared" ref="AT228" si="336">COUNT(N228:AR228)</f>
        <v>0</v>
      </c>
    </row>
    <row r="229" spans="1:46" ht="21" customHeight="1" thickBot="1">
      <c r="A229" s="144"/>
      <c r="B229" s="114"/>
      <c r="C229" s="114"/>
      <c r="D229" s="116"/>
      <c r="E229" s="137"/>
      <c r="F229" s="118"/>
      <c r="G229" s="118"/>
      <c r="H229" s="118"/>
      <c r="I229" s="118"/>
      <c r="J229" s="38" t="s">
        <v>24</v>
      </c>
      <c r="K229" s="140"/>
      <c r="L229" s="141"/>
      <c r="M229" s="142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39" t="str">
        <f t="shared" ref="AS229" si="337">IF(AT228=AT229,"○","×")</f>
        <v>○</v>
      </c>
      <c r="AT229" s="36">
        <f t="shared" ref="AT229" si="338">COUNTIF(N229:AR229,"ａ")+COUNTIF(N229:AR229,"ｂ")+COUNTIF(N229:AR229,"ｃ")</f>
        <v>0</v>
      </c>
    </row>
    <row r="230" spans="1:46" ht="21" customHeight="1">
      <c r="A230" s="143">
        <v>114</v>
      </c>
      <c r="B230" s="145"/>
      <c r="C230" s="145"/>
      <c r="D230" s="146"/>
      <c r="E230" s="137" t="str">
        <f>IF(D230=""," ",DATEDIF(D230,K230,"Y")&amp;"歳"&amp;DATEDIF(D230,K230,"YM")&amp;"カ月")</f>
        <v xml:space="preserve"> </v>
      </c>
      <c r="F230" s="138"/>
      <c r="G230" s="138"/>
      <c r="H230" s="138"/>
      <c r="I230" s="138"/>
      <c r="J230" s="40" t="s">
        <v>8</v>
      </c>
      <c r="K230" s="139">
        <f>DATE($B1,$D1,1)</f>
        <v>44440</v>
      </c>
      <c r="L230" s="139">
        <f>DATEDIF(D230,K230,"Y")</f>
        <v>121</v>
      </c>
      <c r="M230" s="121" t="str">
        <f t="shared" si="335"/>
        <v>×</v>
      </c>
      <c r="N230" s="87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86"/>
      <c r="AA230" s="86"/>
      <c r="AB230" s="86"/>
      <c r="AC230" s="86"/>
      <c r="AD230" s="86"/>
      <c r="AE230" s="86"/>
      <c r="AF230" s="86"/>
      <c r="AG230" s="86"/>
      <c r="AH230" s="86"/>
      <c r="AI230" s="86"/>
      <c r="AJ230" s="86"/>
      <c r="AK230" s="86"/>
      <c r="AL230" s="86"/>
      <c r="AM230" s="86"/>
      <c r="AN230" s="86"/>
      <c r="AO230" s="86"/>
      <c r="AP230" s="86"/>
      <c r="AQ230" s="86"/>
      <c r="AR230" s="86"/>
      <c r="AS230" s="41">
        <f>SUM(N230:AR230)</f>
        <v>0</v>
      </c>
      <c r="AT230" s="36">
        <f t="shared" ref="AT230" si="339">COUNT(N230:AR230)</f>
        <v>0</v>
      </c>
    </row>
    <row r="231" spans="1:46" ht="21" customHeight="1" thickBot="1">
      <c r="A231" s="144"/>
      <c r="B231" s="114"/>
      <c r="C231" s="114"/>
      <c r="D231" s="116"/>
      <c r="E231" s="137"/>
      <c r="F231" s="118"/>
      <c r="G231" s="118"/>
      <c r="H231" s="118"/>
      <c r="I231" s="118"/>
      <c r="J231" s="38" t="s">
        <v>24</v>
      </c>
      <c r="K231" s="140"/>
      <c r="L231" s="141"/>
      <c r="M231" s="142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90"/>
      <c r="AM231" s="90"/>
      <c r="AN231" s="90"/>
      <c r="AO231" s="90"/>
      <c r="AP231" s="90"/>
      <c r="AQ231" s="90"/>
      <c r="AR231" s="90"/>
      <c r="AS231" s="39" t="str">
        <f t="shared" ref="AS231" si="340">IF(AT230=AT231,"○","×")</f>
        <v>○</v>
      </c>
      <c r="AT231" s="36">
        <f t="shared" ref="AT231" si="341">COUNTIF(N231:AR231,"ａ")+COUNTIF(N231:AR231,"ｂ")+COUNTIF(N231:AR231,"ｃ")</f>
        <v>0</v>
      </c>
    </row>
    <row r="232" spans="1:46" ht="21" customHeight="1">
      <c r="A232" s="143">
        <v>115</v>
      </c>
      <c r="B232" s="145"/>
      <c r="C232" s="145"/>
      <c r="D232" s="146"/>
      <c r="E232" s="137" t="str">
        <f>IF(D232=""," ",DATEDIF(D232,K232,"Y")&amp;"歳"&amp;DATEDIF(D232,K232,"YM")&amp;"カ月")</f>
        <v xml:space="preserve"> </v>
      </c>
      <c r="F232" s="138"/>
      <c r="G232" s="138"/>
      <c r="H232" s="138"/>
      <c r="I232" s="138"/>
      <c r="J232" s="40" t="s">
        <v>8</v>
      </c>
      <c r="K232" s="139">
        <f>DATE($B1,$D1,1)</f>
        <v>44440</v>
      </c>
      <c r="L232" s="139">
        <f>DATEDIF(D232,K232,"Y")</f>
        <v>121</v>
      </c>
      <c r="M232" s="121" t="str">
        <f t="shared" si="335"/>
        <v>×</v>
      </c>
      <c r="N232" s="87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  <c r="AA232" s="86"/>
      <c r="AB232" s="86"/>
      <c r="AC232" s="86"/>
      <c r="AD232" s="86"/>
      <c r="AE232" s="86"/>
      <c r="AF232" s="86"/>
      <c r="AG232" s="86"/>
      <c r="AH232" s="86"/>
      <c r="AI232" s="86"/>
      <c r="AJ232" s="86"/>
      <c r="AK232" s="86"/>
      <c r="AL232" s="86"/>
      <c r="AM232" s="86"/>
      <c r="AN232" s="86"/>
      <c r="AO232" s="86"/>
      <c r="AP232" s="86"/>
      <c r="AQ232" s="86"/>
      <c r="AR232" s="86"/>
      <c r="AS232" s="41">
        <f>SUM(N232:AR232)</f>
        <v>0</v>
      </c>
      <c r="AT232" s="36">
        <f t="shared" ref="AT232" si="342">COUNT(N232:AR232)</f>
        <v>0</v>
      </c>
    </row>
    <row r="233" spans="1:46" ht="21" customHeight="1" thickBot="1">
      <c r="A233" s="144"/>
      <c r="B233" s="114"/>
      <c r="C233" s="114"/>
      <c r="D233" s="116"/>
      <c r="E233" s="137"/>
      <c r="F233" s="118"/>
      <c r="G233" s="118"/>
      <c r="H233" s="118"/>
      <c r="I233" s="118"/>
      <c r="J233" s="38" t="s">
        <v>24</v>
      </c>
      <c r="K233" s="140"/>
      <c r="L233" s="141"/>
      <c r="M233" s="142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39" t="str">
        <f t="shared" ref="AS233" si="343">IF(AT232=AT233,"○","×")</f>
        <v>○</v>
      </c>
      <c r="AT233" s="36">
        <f t="shared" ref="AT233" si="344">COUNTIF(N233:AR233,"ａ")+COUNTIF(N233:AR233,"ｂ")+COUNTIF(N233:AR233,"ｃ")</f>
        <v>0</v>
      </c>
    </row>
    <row r="234" spans="1:46" ht="21" customHeight="1">
      <c r="A234" s="143">
        <v>116</v>
      </c>
      <c r="B234" s="145"/>
      <c r="C234" s="145"/>
      <c r="D234" s="146"/>
      <c r="E234" s="137" t="str">
        <f>IF(D234=""," ",DATEDIF(D234,K234,"Y")&amp;"歳"&amp;DATEDIF(D234,K234,"YM")&amp;"カ月")</f>
        <v xml:space="preserve"> </v>
      </c>
      <c r="F234" s="138"/>
      <c r="G234" s="138"/>
      <c r="H234" s="138"/>
      <c r="I234" s="138"/>
      <c r="J234" s="40" t="s">
        <v>8</v>
      </c>
      <c r="K234" s="139">
        <f>DATE($B1,$D1,1)</f>
        <v>44440</v>
      </c>
      <c r="L234" s="139">
        <f>DATEDIF(D234,K234,"Y")</f>
        <v>121</v>
      </c>
      <c r="M234" s="121" t="str">
        <f t="shared" si="335"/>
        <v>×</v>
      </c>
      <c r="N234" s="87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86"/>
      <c r="AA234" s="86"/>
      <c r="AB234" s="86"/>
      <c r="AC234" s="86"/>
      <c r="AD234" s="86"/>
      <c r="AE234" s="86"/>
      <c r="AF234" s="86"/>
      <c r="AG234" s="86"/>
      <c r="AH234" s="86"/>
      <c r="AI234" s="86"/>
      <c r="AJ234" s="86"/>
      <c r="AK234" s="86"/>
      <c r="AL234" s="86"/>
      <c r="AM234" s="86"/>
      <c r="AN234" s="86"/>
      <c r="AO234" s="86"/>
      <c r="AP234" s="86"/>
      <c r="AQ234" s="86"/>
      <c r="AR234" s="86"/>
      <c r="AS234" s="41">
        <f>SUM(N234:AR234)</f>
        <v>0</v>
      </c>
      <c r="AT234" s="36">
        <f t="shared" ref="AT234" si="345">COUNT(N234:AR234)</f>
        <v>0</v>
      </c>
    </row>
    <row r="235" spans="1:46" ht="21" customHeight="1" thickBot="1">
      <c r="A235" s="144"/>
      <c r="B235" s="114"/>
      <c r="C235" s="114"/>
      <c r="D235" s="116"/>
      <c r="E235" s="137"/>
      <c r="F235" s="118"/>
      <c r="G235" s="118"/>
      <c r="H235" s="118"/>
      <c r="I235" s="118"/>
      <c r="J235" s="38" t="s">
        <v>24</v>
      </c>
      <c r="K235" s="140"/>
      <c r="L235" s="141"/>
      <c r="M235" s="142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90"/>
      <c r="AM235" s="90"/>
      <c r="AN235" s="90"/>
      <c r="AO235" s="90"/>
      <c r="AP235" s="90"/>
      <c r="AQ235" s="90"/>
      <c r="AR235" s="90"/>
      <c r="AS235" s="39" t="str">
        <f t="shared" ref="AS235" si="346">IF(AT234=AT235,"○","×")</f>
        <v>○</v>
      </c>
      <c r="AT235" s="36">
        <f t="shared" ref="AT235" si="347">COUNTIF(N235:AR235,"ａ")+COUNTIF(N235:AR235,"ｂ")+COUNTIF(N235:AR235,"ｃ")</f>
        <v>0</v>
      </c>
    </row>
    <row r="236" spans="1:46" ht="21" customHeight="1">
      <c r="A236" s="143">
        <v>117</v>
      </c>
      <c r="B236" s="145"/>
      <c r="C236" s="145"/>
      <c r="D236" s="146"/>
      <c r="E236" s="137" t="str">
        <f>IF(D236=""," ",DATEDIF(D236,K236,"Y")&amp;"歳"&amp;DATEDIF(D236,K236,"YM")&amp;"カ月")</f>
        <v xml:space="preserve"> </v>
      </c>
      <c r="F236" s="138"/>
      <c r="G236" s="138"/>
      <c r="H236" s="138"/>
      <c r="I236" s="138"/>
      <c r="J236" s="40" t="s">
        <v>8</v>
      </c>
      <c r="K236" s="139">
        <f>DATE($B1,$D1,1)</f>
        <v>44440</v>
      </c>
      <c r="L236" s="139">
        <f>DATEDIF(D236,K236,"Y")</f>
        <v>121</v>
      </c>
      <c r="M236" s="121" t="str">
        <f t="shared" si="335"/>
        <v>×</v>
      </c>
      <c r="N236" s="87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  <c r="AA236" s="86"/>
      <c r="AB236" s="86"/>
      <c r="AC236" s="86"/>
      <c r="AD236" s="86"/>
      <c r="AE236" s="86"/>
      <c r="AF236" s="86"/>
      <c r="AG236" s="86"/>
      <c r="AH236" s="86"/>
      <c r="AI236" s="86"/>
      <c r="AJ236" s="86"/>
      <c r="AK236" s="86"/>
      <c r="AL236" s="86"/>
      <c r="AM236" s="86"/>
      <c r="AN236" s="86"/>
      <c r="AO236" s="86"/>
      <c r="AP236" s="86"/>
      <c r="AQ236" s="86"/>
      <c r="AR236" s="86"/>
      <c r="AS236" s="41">
        <f>SUM(N236:AR236)</f>
        <v>0</v>
      </c>
      <c r="AT236" s="36">
        <f t="shared" ref="AT236" si="348">COUNT(N236:AR236)</f>
        <v>0</v>
      </c>
    </row>
    <row r="237" spans="1:46" ht="21" customHeight="1" thickBot="1">
      <c r="A237" s="144"/>
      <c r="B237" s="114"/>
      <c r="C237" s="114"/>
      <c r="D237" s="116"/>
      <c r="E237" s="137"/>
      <c r="F237" s="118"/>
      <c r="G237" s="118"/>
      <c r="H237" s="118"/>
      <c r="I237" s="118"/>
      <c r="J237" s="38" t="s">
        <v>24</v>
      </c>
      <c r="K237" s="140"/>
      <c r="L237" s="141"/>
      <c r="M237" s="142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39" t="str">
        <f t="shared" ref="AS237" si="349">IF(AT236=AT237,"○","×")</f>
        <v>○</v>
      </c>
      <c r="AT237" s="36">
        <f t="shared" ref="AT237" si="350">COUNTIF(N237:AR237,"ａ")+COUNTIF(N237:AR237,"ｂ")+COUNTIF(N237:AR237,"ｃ")</f>
        <v>0</v>
      </c>
    </row>
    <row r="238" spans="1:46" ht="21" customHeight="1">
      <c r="A238" s="143">
        <v>118</v>
      </c>
      <c r="B238" s="145"/>
      <c r="C238" s="145"/>
      <c r="D238" s="146"/>
      <c r="E238" s="137" t="str">
        <f>IF(D238=""," ",DATEDIF(D238,K238,"Y")&amp;"歳"&amp;DATEDIF(D238,K238,"YM")&amp;"カ月")</f>
        <v xml:space="preserve"> </v>
      </c>
      <c r="F238" s="138"/>
      <c r="G238" s="138"/>
      <c r="H238" s="138"/>
      <c r="I238" s="138"/>
      <c r="J238" s="40" t="s">
        <v>8</v>
      </c>
      <c r="K238" s="139">
        <f>DATE($B1,$D1,1)</f>
        <v>44440</v>
      </c>
      <c r="L238" s="139">
        <f>DATEDIF(D238,K238,"Y")</f>
        <v>121</v>
      </c>
      <c r="M238" s="121" t="str">
        <f t="shared" si="335"/>
        <v>×</v>
      </c>
      <c r="N238" s="87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  <c r="AA238" s="86"/>
      <c r="AB238" s="86"/>
      <c r="AC238" s="86"/>
      <c r="AD238" s="86"/>
      <c r="AE238" s="86"/>
      <c r="AF238" s="86"/>
      <c r="AG238" s="86"/>
      <c r="AH238" s="86"/>
      <c r="AI238" s="86"/>
      <c r="AJ238" s="86"/>
      <c r="AK238" s="86"/>
      <c r="AL238" s="86"/>
      <c r="AM238" s="86"/>
      <c r="AN238" s="86"/>
      <c r="AO238" s="86"/>
      <c r="AP238" s="86"/>
      <c r="AQ238" s="86"/>
      <c r="AR238" s="86"/>
      <c r="AS238" s="41">
        <f>SUM(N238:AR238)</f>
        <v>0</v>
      </c>
      <c r="AT238" s="36">
        <f t="shared" ref="AT238" si="351">COUNT(N238:AR238)</f>
        <v>0</v>
      </c>
    </row>
    <row r="239" spans="1:46" ht="21" customHeight="1" thickBot="1">
      <c r="A239" s="144"/>
      <c r="B239" s="114"/>
      <c r="C239" s="114"/>
      <c r="D239" s="116"/>
      <c r="E239" s="137"/>
      <c r="F239" s="118"/>
      <c r="G239" s="118"/>
      <c r="H239" s="118"/>
      <c r="I239" s="118"/>
      <c r="J239" s="38" t="s">
        <v>24</v>
      </c>
      <c r="K239" s="140"/>
      <c r="L239" s="141"/>
      <c r="M239" s="142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39" t="str">
        <f t="shared" ref="AS239" si="352">IF(AT238=AT239,"○","×")</f>
        <v>○</v>
      </c>
      <c r="AT239" s="36">
        <f t="shared" ref="AT239" si="353">COUNTIF(N239:AR239,"ａ")+COUNTIF(N239:AR239,"ｂ")+COUNTIF(N239:AR239,"ｃ")</f>
        <v>0</v>
      </c>
    </row>
    <row r="240" spans="1:46" ht="21" customHeight="1">
      <c r="A240" s="143">
        <v>119</v>
      </c>
      <c r="B240" s="145"/>
      <c r="C240" s="145"/>
      <c r="D240" s="146"/>
      <c r="E240" s="137" t="str">
        <f>IF(D240=""," ",DATEDIF(D240,K240,"Y")&amp;"歳"&amp;DATEDIF(D240,K240,"YM")&amp;"カ月")</f>
        <v xml:space="preserve"> </v>
      </c>
      <c r="F240" s="138"/>
      <c r="G240" s="138"/>
      <c r="H240" s="138"/>
      <c r="I240" s="138"/>
      <c r="J240" s="40" t="s">
        <v>8</v>
      </c>
      <c r="K240" s="139">
        <f>DATE($B1,$D1,1)</f>
        <v>44440</v>
      </c>
      <c r="L240" s="139">
        <f>DATEDIF(D240,K240,"Y")</f>
        <v>121</v>
      </c>
      <c r="M240" s="121" t="str">
        <f t="shared" si="335"/>
        <v>×</v>
      </c>
      <c r="N240" s="87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  <c r="AA240" s="86"/>
      <c r="AB240" s="86"/>
      <c r="AC240" s="86"/>
      <c r="AD240" s="86"/>
      <c r="AE240" s="86"/>
      <c r="AF240" s="86"/>
      <c r="AG240" s="86"/>
      <c r="AH240" s="86"/>
      <c r="AI240" s="86"/>
      <c r="AJ240" s="86"/>
      <c r="AK240" s="86"/>
      <c r="AL240" s="86"/>
      <c r="AM240" s="86"/>
      <c r="AN240" s="86"/>
      <c r="AO240" s="86"/>
      <c r="AP240" s="86"/>
      <c r="AQ240" s="86"/>
      <c r="AR240" s="86"/>
      <c r="AS240" s="41">
        <f>SUM(N240:AR240)</f>
        <v>0</v>
      </c>
      <c r="AT240" s="36">
        <f t="shared" ref="AT240" si="354">COUNT(N240:AR240)</f>
        <v>0</v>
      </c>
    </row>
    <row r="241" spans="1:46" ht="21" customHeight="1" thickBot="1">
      <c r="A241" s="144"/>
      <c r="B241" s="114"/>
      <c r="C241" s="114"/>
      <c r="D241" s="116"/>
      <c r="E241" s="137"/>
      <c r="F241" s="118"/>
      <c r="G241" s="118"/>
      <c r="H241" s="118"/>
      <c r="I241" s="118"/>
      <c r="J241" s="38" t="s">
        <v>24</v>
      </c>
      <c r="K241" s="140"/>
      <c r="L241" s="141"/>
      <c r="M241" s="142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39" t="str">
        <f t="shared" ref="AS241" si="355">IF(AT240=AT241,"○","×")</f>
        <v>○</v>
      </c>
      <c r="AT241" s="36">
        <f t="shared" ref="AT241" si="356">COUNTIF(N241:AR241,"ａ")+COUNTIF(N241:AR241,"ｂ")+COUNTIF(N241:AR241,"ｃ")</f>
        <v>0</v>
      </c>
    </row>
    <row r="242" spans="1:46" ht="21" customHeight="1">
      <c r="A242" s="143">
        <v>120</v>
      </c>
      <c r="B242" s="145"/>
      <c r="C242" s="145"/>
      <c r="D242" s="146"/>
      <c r="E242" s="137" t="str">
        <f>IF(D242=""," ",DATEDIF(D242,K242,"Y")&amp;"歳"&amp;DATEDIF(D242,K242,"YM")&amp;"カ月")</f>
        <v xml:space="preserve"> </v>
      </c>
      <c r="F242" s="138"/>
      <c r="G242" s="138"/>
      <c r="H242" s="138"/>
      <c r="I242" s="138"/>
      <c r="J242" s="40" t="s">
        <v>8</v>
      </c>
      <c r="K242" s="139">
        <f>DATE($B1,$D1,1)</f>
        <v>44440</v>
      </c>
      <c r="L242" s="139">
        <f>DATEDIF(D242,K242,"Y")</f>
        <v>121</v>
      </c>
      <c r="M242" s="121" t="str">
        <f t="shared" si="335"/>
        <v>×</v>
      </c>
      <c r="N242" s="87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  <c r="AA242" s="86"/>
      <c r="AB242" s="86"/>
      <c r="AC242" s="86"/>
      <c r="AD242" s="86"/>
      <c r="AE242" s="86"/>
      <c r="AF242" s="86"/>
      <c r="AG242" s="86"/>
      <c r="AH242" s="86"/>
      <c r="AI242" s="86"/>
      <c r="AJ242" s="86"/>
      <c r="AK242" s="86"/>
      <c r="AL242" s="86"/>
      <c r="AM242" s="86"/>
      <c r="AN242" s="86"/>
      <c r="AO242" s="86"/>
      <c r="AP242" s="86"/>
      <c r="AQ242" s="86"/>
      <c r="AR242" s="86"/>
      <c r="AS242" s="41">
        <f>SUM(N242:AR242)</f>
        <v>0</v>
      </c>
      <c r="AT242" s="36">
        <f t="shared" ref="AT242" si="357">COUNT(N242:AR242)</f>
        <v>0</v>
      </c>
    </row>
    <row r="243" spans="1:46" ht="21" customHeight="1" thickBot="1">
      <c r="A243" s="144"/>
      <c r="B243" s="114"/>
      <c r="C243" s="114"/>
      <c r="D243" s="116"/>
      <c r="E243" s="137"/>
      <c r="F243" s="118"/>
      <c r="G243" s="118"/>
      <c r="H243" s="118"/>
      <c r="I243" s="118"/>
      <c r="J243" s="38" t="s">
        <v>24</v>
      </c>
      <c r="K243" s="140"/>
      <c r="L243" s="141"/>
      <c r="M243" s="142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39" t="str">
        <f t="shared" ref="AS243" si="358">IF(AT242=AT243,"○","×")</f>
        <v>○</v>
      </c>
      <c r="AT243" s="36">
        <f t="shared" ref="AT243" si="359">COUNTIF(N243:AR243,"ａ")+COUNTIF(N243:AR243,"ｂ")+COUNTIF(N243:AR243,"ｃ")</f>
        <v>0</v>
      </c>
    </row>
    <row r="244" spans="1:46" ht="21" customHeight="1">
      <c r="A244" s="143">
        <v>121</v>
      </c>
      <c r="B244" s="145"/>
      <c r="C244" s="145"/>
      <c r="D244" s="146"/>
      <c r="E244" s="137" t="str">
        <f>IF(D244=""," ",DATEDIF(D244,K244,"Y")&amp;"歳"&amp;DATEDIF(D244,K244,"YM")&amp;"カ月")</f>
        <v xml:space="preserve"> </v>
      </c>
      <c r="F244" s="138"/>
      <c r="G244" s="138"/>
      <c r="H244" s="138"/>
      <c r="I244" s="138"/>
      <c r="J244" s="40" t="s">
        <v>8</v>
      </c>
      <c r="K244" s="139">
        <f>DATE($B1,$D1,1)</f>
        <v>44440</v>
      </c>
      <c r="L244" s="139">
        <f>DATEDIF(D244,K244,"Y")</f>
        <v>121</v>
      </c>
      <c r="M244" s="121" t="str">
        <f t="shared" si="335"/>
        <v>×</v>
      </c>
      <c r="N244" s="87"/>
      <c r="O244" s="86"/>
      <c r="P244" s="86"/>
      <c r="Q244" s="86"/>
      <c r="R244" s="86"/>
      <c r="S244" s="86"/>
      <c r="T244" s="86"/>
      <c r="U244" s="86"/>
      <c r="V244" s="86"/>
      <c r="W244" s="86"/>
      <c r="X244" s="86"/>
      <c r="Y244" s="86"/>
      <c r="Z244" s="86"/>
      <c r="AA244" s="86"/>
      <c r="AB244" s="86"/>
      <c r="AC244" s="86"/>
      <c r="AD244" s="86"/>
      <c r="AE244" s="86"/>
      <c r="AF244" s="86"/>
      <c r="AG244" s="86"/>
      <c r="AH244" s="86"/>
      <c r="AI244" s="86"/>
      <c r="AJ244" s="86"/>
      <c r="AK244" s="86"/>
      <c r="AL244" s="86"/>
      <c r="AM244" s="86"/>
      <c r="AN244" s="86"/>
      <c r="AO244" s="86"/>
      <c r="AP244" s="86"/>
      <c r="AQ244" s="86"/>
      <c r="AR244" s="86"/>
      <c r="AS244" s="41">
        <f>SUM(N244:AR244)</f>
        <v>0</v>
      </c>
      <c r="AT244" s="36">
        <f t="shared" ref="AT244" si="360">COUNT(N244:AR244)</f>
        <v>0</v>
      </c>
    </row>
    <row r="245" spans="1:46" ht="21" customHeight="1" thickBot="1">
      <c r="A245" s="144"/>
      <c r="B245" s="114"/>
      <c r="C245" s="114"/>
      <c r="D245" s="116"/>
      <c r="E245" s="137"/>
      <c r="F245" s="118"/>
      <c r="G245" s="118"/>
      <c r="H245" s="118"/>
      <c r="I245" s="118"/>
      <c r="J245" s="38" t="s">
        <v>24</v>
      </c>
      <c r="K245" s="140"/>
      <c r="L245" s="141"/>
      <c r="M245" s="142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39" t="str">
        <f t="shared" ref="AS245" si="361">IF(AT244=AT245,"○","×")</f>
        <v>○</v>
      </c>
      <c r="AT245" s="36">
        <f t="shared" ref="AT245" si="362">COUNTIF(N245:AR245,"ａ")+COUNTIF(N245:AR245,"ｂ")+COUNTIF(N245:AR245,"ｃ")</f>
        <v>0</v>
      </c>
    </row>
    <row r="246" spans="1:46" ht="21" customHeight="1">
      <c r="A246" s="143">
        <v>122</v>
      </c>
      <c r="B246" s="145"/>
      <c r="C246" s="145"/>
      <c r="D246" s="146"/>
      <c r="E246" s="137" t="str">
        <f>IF(D246=""," ",DATEDIF(D246,K246,"Y")&amp;"歳"&amp;DATEDIF(D246,K246,"YM")&amp;"カ月")</f>
        <v xml:space="preserve"> </v>
      </c>
      <c r="F246" s="138"/>
      <c r="G246" s="138"/>
      <c r="H246" s="138"/>
      <c r="I246" s="138"/>
      <c r="J246" s="40" t="s">
        <v>8</v>
      </c>
      <c r="K246" s="139">
        <f>DATE($B1,$D1,1)</f>
        <v>44440</v>
      </c>
      <c r="L246" s="139">
        <f>DATEDIF(D246,K246,"Y")</f>
        <v>121</v>
      </c>
      <c r="M246" s="121" t="str">
        <f t="shared" si="335"/>
        <v>×</v>
      </c>
      <c r="N246" s="87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6"/>
      <c r="AA246" s="86"/>
      <c r="AB246" s="86"/>
      <c r="AC246" s="86"/>
      <c r="AD246" s="86"/>
      <c r="AE246" s="86"/>
      <c r="AF246" s="86"/>
      <c r="AG246" s="86"/>
      <c r="AH246" s="86"/>
      <c r="AI246" s="86"/>
      <c r="AJ246" s="86"/>
      <c r="AK246" s="86"/>
      <c r="AL246" s="86"/>
      <c r="AM246" s="86"/>
      <c r="AN246" s="86"/>
      <c r="AO246" s="86"/>
      <c r="AP246" s="86"/>
      <c r="AQ246" s="86"/>
      <c r="AR246" s="86"/>
      <c r="AS246" s="41">
        <f>SUM(N246:AR246)</f>
        <v>0</v>
      </c>
      <c r="AT246" s="36">
        <f t="shared" ref="AT246" si="363">COUNT(N246:AR246)</f>
        <v>0</v>
      </c>
    </row>
    <row r="247" spans="1:46" ht="21" customHeight="1" thickBot="1">
      <c r="A247" s="144"/>
      <c r="B247" s="114"/>
      <c r="C247" s="114"/>
      <c r="D247" s="116"/>
      <c r="E247" s="137"/>
      <c r="F247" s="118"/>
      <c r="G247" s="118"/>
      <c r="H247" s="118"/>
      <c r="I247" s="118"/>
      <c r="J247" s="38" t="s">
        <v>24</v>
      </c>
      <c r="K247" s="140"/>
      <c r="L247" s="141"/>
      <c r="M247" s="142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39" t="str">
        <f t="shared" ref="AS247" si="364">IF(AT246=AT247,"○","×")</f>
        <v>○</v>
      </c>
      <c r="AT247" s="36">
        <f t="shared" ref="AT247" si="365">COUNTIF(N247:AR247,"ａ")+COUNTIF(N247:AR247,"ｂ")+COUNTIF(N247:AR247,"ｃ")</f>
        <v>0</v>
      </c>
    </row>
    <row r="248" spans="1:46" ht="21" customHeight="1">
      <c r="A248" s="143">
        <v>123</v>
      </c>
      <c r="B248" s="145"/>
      <c r="C248" s="145"/>
      <c r="D248" s="146"/>
      <c r="E248" s="137" t="str">
        <f>IF(D248=""," ",DATEDIF(D248,K248,"Y")&amp;"歳"&amp;DATEDIF(D248,K248,"YM")&amp;"カ月")</f>
        <v xml:space="preserve"> </v>
      </c>
      <c r="F248" s="138"/>
      <c r="G248" s="138"/>
      <c r="H248" s="138"/>
      <c r="I248" s="138"/>
      <c r="J248" s="40" t="s">
        <v>8</v>
      </c>
      <c r="K248" s="139">
        <f>DATE($B1,$D1,1)</f>
        <v>44440</v>
      </c>
      <c r="L248" s="139">
        <f>DATEDIF(D248,K248,"Y")</f>
        <v>121</v>
      </c>
      <c r="M248" s="121" t="str">
        <f t="shared" si="335"/>
        <v>×</v>
      </c>
      <c r="N248" s="87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  <c r="Z248" s="86"/>
      <c r="AA248" s="86"/>
      <c r="AB248" s="86"/>
      <c r="AC248" s="86"/>
      <c r="AD248" s="86"/>
      <c r="AE248" s="86"/>
      <c r="AF248" s="86"/>
      <c r="AG248" s="86"/>
      <c r="AH248" s="86"/>
      <c r="AI248" s="86"/>
      <c r="AJ248" s="86"/>
      <c r="AK248" s="86"/>
      <c r="AL248" s="86"/>
      <c r="AM248" s="86"/>
      <c r="AN248" s="86"/>
      <c r="AO248" s="86"/>
      <c r="AP248" s="86"/>
      <c r="AQ248" s="86"/>
      <c r="AR248" s="86"/>
      <c r="AS248" s="41">
        <f>SUM(N248:AR248)</f>
        <v>0</v>
      </c>
      <c r="AT248" s="36">
        <f t="shared" ref="AT248" si="366">COUNT(N248:AR248)</f>
        <v>0</v>
      </c>
    </row>
    <row r="249" spans="1:46" ht="21" customHeight="1" thickBot="1">
      <c r="A249" s="144"/>
      <c r="B249" s="114"/>
      <c r="C249" s="114"/>
      <c r="D249" s="116"/>
      <c r="E249" s="137"/>
      <c r="F249" s="118"/>
      <c r="G249" s="118"/>
      <c r="H249" s="118"/>
      <c r="I249" s="118"/>
      <c r="J249" s="38" t="s">
        <v>24</v>
      </c>
      <c r="K249" s="140"/>
      <c r="L249" s="141"/>
      <c r="M249" s="142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39" t="str">
        <f t="shared" ref="AS249" si="367">IF(AT248=AT249,"○","×")</f>
        <v>○</v>
      </c>
      <c r="AT249" s="36">
        <f t="shared" ref="AT249" si="368">COUNTIF(N249:AR249,"ａ")+COUNTIF(N249:AR249,"ｂ")+COUNTIF(N249:AR249,"ｃ")</f>
        <v>0</v>
      </c>
    </row>
    <row r="250" spans="1:46" ht="21" customHeight="1">
      <c r="A250" s="143">
        <v>124</v>
      </c>
      <c r="B250" s="145"/>
      <c r="C250" s="145"/>
      <c r="D250" s="146"/>
      <c r="E250" s="137" t="str">
        <f>IF(D250=""," ",DATEDIF(D250,K250,"Y")&amp;"歳"&amp;DATEDIF(D250,K250,"YM")&amp;"カ月")</f>
        <v xml:space="preserve"> </v>
      </c>
      <c r="F250" s="138"/>
      <c r="G250" s="138"/>
      <c r="H250" s="138"/>
      <c r="I250" s="138"/>
      <c r="J250" s="40" t="s">
        <v>8</v>
      </c>
      <c r="K250" s="139">
        <f>DATE($B1,$D1,1)</f>
        <v>44440</v>
      </c>
      <c r="L250" s="139">
        <f>DATEDIF(D250,K250,"Y")</f>
        <v>121</v>
      </c>
      <c r="M250" s="121" t="str">
        <f t="shared" si="335"/>
        <v>×</v>
      </c>
      <c r="N250" s="87"/>
      <c r="O250" s="86"/>
      <c r="P250" s="86"/>
      <c r="Q250" s="86"/>
      <c r="R250" s="86"/>
      <c r="S250" s="86"/>
      <c r="T250" s="86"/>
      <c r="U250" s="86"/>
      <c r="V250" s="86"/>
      <c r="W250" s="86"/>
      <c r="X250" s="86"/>
      <c r="Y250" s="86"/>
      <c r="Z250" s="86"/>
      <c r="AA250" s="86"/>
      <c r="AB250" s="86"/>
      <c r="AC250" s="86"/>
      <c r="AD250" s="86"/>
      <c r="AE250" s="86"/>
      <c r="AF250" s="86"/>
      <c r="AG250" s="86"/>
      <c r="AH250" s="86"/>
      <c r="AI250" s="86"/>
      <c r="AJ250" s="86"/>
      <c r="AK250" s="86"/>
      <c r="AL250" s="86"/>
      <c r="AM250" s="86"/>
      <c r="AN250" s="86"/>
      <c r="AO250" s="86"/>
      <c r="AP250" s="86"/>
      <c r="AQ250" s="86"/>
      <c r="AR250" s="86"/>
      <c r="AS250" s="41">
        <f>SUM(N250:AR250)</f>
        <v>0</v>
      </c>
      <c r="AT250" s="36">
        <f t="shared" ref="AT250" si="369">COUNT(N250:AR250)</f>
        <v>0</v>
      </c>
    </row>
    <row r="251" spans="1:46" ht="21" customHeight="1" thickBot="1">
      <c r="A251" s="144"/>
      <c r="B251" s="114"/>
      <c r="C251" s="114"/>
      <c r="D251" s="116"/>
      <c r="E251" s="137"/>
      <c r="F251" s="118"/>
      <c r="G251" s="118"/>
      <c r="H251" s="118"/>
      <c r="I251" s="118"/>
      <c r="J251" s="38" t="s">
        <v>24</v>
      </c>
      <c r="K251" s="140"/>
      <c r="L251" s="141"/>
      <c r="M251" s="142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90"/>
      <c r="AM251" s="90"/>
      <c r="AN251" s="90"/>
      <c r="AO251" s="90"/>
      <c r="AP251" s="90"/>
      <c r="AQ251" s="90"/>
      <c r="AR251" s="90"/>
      <c r="AS251" s="39" t="str">
        <f t="shared" ref="AS251" si="370">IF(AT250=AT251,"○","×")</f>
        <v>○</v>
      </c>
      <c r="AT251" s="36">
        <f t="shared" ref="AT251" si="371">COUNTIF(N251:AR251,"ａ")+COUNTIF(N251:AR251,"ｂ")+COUNTIF(N251:AR251,"ｃ")</f>
        <v>0</v>
      </c>
    </row>
    <row r="252" spans="1:46" ht="21" customHeight="1">
      <c r="A252" s="143">
        <v>125</v>
      </c>
      <c r="B252" s="145"/>
      <c r="C252" s="145"/>
      <c r="D252" s="146"/>
      <c r="E252" s="137" t="str">
        <f>IF(D252=""," ",DATEDIF(D252,K252,"Y")&amp;"歳"&amp;DATEDIF(D252,K252,"YM")&amp;"カ月")</f>
        <v xml:space="preserve"> </v>
      </c>
      <c r="F252" s="138"/>
      <c r="G252" s="138"/>
      <c r="H252" s="138"/>
      <c r="I252" s="138"/>
      <c r="J252" s="40" t="s">
        <v>8</v>
      </c>
      <c r="K252" s="139">
        <f>DATE($B1,$D1,1)</f>
        <v>44440</v>
      </c>
      <c r="L252" s="139">
        <f>DATEDIF(D252,K252,"Y")</f>
        <v>121</v>
      </c>
      <c r="M252" s="121" t="str">
        <f t="shared" si="335"/>
        <v>×</v>
      </c>
      <c r="N252" s="87"/>
      <c r="O252" s="86"/>
      <c r="P252" s="86"/>
      <c r="Q252" s="86"/>
      <c r="R252" s="86"/>
      <c r="S252" s="86"/>
      <c r="T252" s="86"/>
      <c r="U252" s="86"/>
      <c r="V252" s="86"/>
      <c r="W252" s="86"/>
      <c r="X252" s="86"/>
      <c r="Y252" s="86"/>
      <c r="Z252" s="86"/>
      <c r="AA252" s="86"/>
      <c r="AB252" s="86"/>
      <c r="AC252" s="86"/>
      <c r="AD252" s="86"/>
      <c r="AE252" s="86"/>
      <c r="AF252" s="86"/>
      <c r="AG252" s="86"/>
      <c r="AH252" s="86"/>
      <c r="AI252" s="86"/>
      <c r="AJ252" s="86"/>
      <c r="AK252" s="86"/>
      <c r="AL252" s="86"/>
      <c r="AM252" s="86"/>
      <c r="AN252" s="86"/>
      <c r="AO252" s="86"/>
      <c r="AP252" s="86"/>
      <c r="AQ252" s="86"/>
      <c r="AR252" s="86"/>
      <c r="AS252" s="41">
        <f>SUM(N252:AR252)</f>
        <v>0</v>
      </c>
      <c r="AT252" s="36">
        <f t="shared" ref="AT252" si="372">COUNT(N252:AR252)</f>
        <v>0</v>
      </c>
    </row>
    <row r="253" spans="1:46" ht="21" customHeight="1" thickBot="1">
      <c r="A253" s="144"/>
      <c r="B253" s="114"/>
      <c r="C253" s="114"/>
      <c r="D253" s="116"/>
      <c r="E253" s="137"/>
      <c r="F253" s="118"/>
      <c r="G253" s="118"/>
      <c r="H253" s="118"/>
      <c r="I253" s="118"/>
      <c r="J253" s="38" t="s">
        <v>24</v>
      </c>
      <c r="K253" s="140"/>
      <c r="L253" s="141"/>
      <c r="M253" s="142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90"/>
      <c r="AQ253" s="90"/>
      <c r="AR253" s="90"/>
      <c r="AS253" s="39" t="str">
        <f t="shared" ref="AS253" si="373">IF(AT252=AT253,"○","×")</f>
        <v>○</v>
      </c>
      <c r="AT253" s="36">
        <f t="shared" ref="AT253" si="374">COUNTIF(N253:AR253,"ａ")+COUNTIF(N253:AR253,"ｂ")+COUNTIF(N253:AR253,"ｃ")</f>
        <v>0</v>
      </c>
    </row>
    <row r="254" spans="1:46" ht="21" customHeight="1">
      <c r="A254" s="143">
        <v>126</v>
      </c>
      <c r="B254" s="145"/>
      <c r="C254" s="145"/>
      <c r="D254" s="146"/>
      <c r="E254" s="137" t="str">
        <f>IF(D254=""," ",DATEDIF(D254,K254,"Y")&amp;"歳"&amp;DATEDIF(D254,K254,"YM")&amp;"カ月")</f>
        <v xml:space="preserve"> </v>
      </c>
      <c r="F254" s="138"/>
      <c r="G254" s="138"/>
      <c r="H254" s="138"/>
      <c r="I254" s="138"/>
      <c r="J254" s="40" t="s">
        <v>8</v>
      </c>
      <c r="K254" s="139">
        <f>DATE($B1,$D1,1)</f>
        <v>44440</v>
      </c>
      <c r="L254" s="139">
        <f>DATEDIF(D254,K254,"Y")</f>
        <v>121</v>
      </c>
      <c r="M254" s="121" t="str">
        <f t="shared" si="335"/>
        <v>×</v>
      </c>
      <c r="N254" s="87"/>
      <c r="O254" s="86"/>
      <c r="P254" s="86"/>
      <c r="Q254" s="86"/>
      <c r="R254" s="86"/>
      <c r="S254" s="86"/>
      <c r="T254" s="86"/>
      <c r="U254" s="86"/>
      <c r="V254" s="86"/>
      <c r="W254" s="86"/>
      <c r="X254" s="86"/>
      <c r="Y254" s="86"/>
      <c r="Z254" s="86"/>
      <c r="AA254" s="86"/>
      <c r="AB254" s="86"/>
      <c r="AC254" s="86"/>
      <c r="AD254" s="86"/>
      <c r="AE254" s="86"/>
      <c r="AF254" s="86"/>
      <c r="AG254" s="86"/>
      <c r="AH254" s="86"/>
      <c r="AI254" s="86"/>
      <c r="AJ254" s="86"/>
      <c r="AK254" s="86"/>
      <c r="AL254" s="86"/>
      <c r="AM254" s="86"/>
      <c r="AN254" s="86"/>
      <c r="AO254" s="86"/>
      <c r="AP254" s="86"/>
      <c r="AQ254" s="86"/>
      <c r="AR254" s="86"/>
      <c r="AS254" s="41">
        <f>SUM(N254:AR254)</f>
        <v>0</v>
      </c>
      <c r="AT254" s="36">
        <f t="shared" ref="AT254" si="375">COUNT(N254:AR254)</f>
        <v>0</v>
      </c>
    </row>
    <row r="255" spans="1:46" ht="21" customHeight="1" thickBot="1">
      <c r="A255" s="144"/>
      <c r="B255" s="114"/>
      <c r="C255" s="114"/>
      <c r="D255" s="116"/>
      <c r="E255" s="137"/>
      <c r="F255" s="118"/>
      <c r="G255" s="118"/>
      <c r="H255" s="118"/>
      <c r="I255" s="118"/>
      <c r="J255" s="38" t="s">
        <v>24</v>
      </c>
      <c r="K255" s="140"/>
      <c r="L255" s="141"/>
      <c r="M255" s="142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39" t="str">
        <f t="shared" ref="AS255" si="376">IF(AT254=AT255,"○","×")</f>
        <v>○</v>
      </c>
      <c r="AT255" s="36">
        <f t="shared" ref="AT255" si="377">COUNTIF(N255:AR255,"ａ")+COUNTIF(N255:AR255,"ｂ")+COUNTIF(N255:AR255,"ｃ")</f>
        <v>0</v>
      </c>
    </row>
    <row r="256" spans="1:46" ht="21" customHeight="1">
      <c r="A256" s="143">
        <v>127</v>
      </c>
      <c r="B256" s="145"/>
      <c r="C256" s="145"/>
      <c r="D256" s="146"/>
      <c r="E256" s="137" t="str">
        <f>IF(D256=""," ",DATEDIF(D256,K256,"Y")&amp;"歳"&amp;DATEDIF(D256,K256,"YM")&amp;"カ月")</f>
        <v xml:space="preserve"> </v>
      </c>
      <c r="F256" s="138"/>
      <c r="G256" s="138"/>
      <c r="H256" s="138"/>
      <c r="I256" s="138"/>
      <c r="J256" s="40" t="s">
        <v>8</v>
      </c>
      <c r="K256" s="139">
        <f>DATE($B1,$D1,1)</f>
        <v>44440</v>
      </c>
      <c r="L256" s="139">
        <f>DATEDIF(D256,K256,"Y")</f>
        <v>121</v>
      </c>
      <c r="M256" s="121" t="str">
        <f t="shared" si="335"/>
        <v>×</v>
      </c>
      <c r="N256" s="87"/>
      <c r="O256" s="86"/>
      <c r="P256" s="86"/>
      <c r="Q256" s="86"/>
      <c r="R256" s="86"/>
      <c r="S256" s="86"/>
      <c r="T256" s="86"/>
      <c r="U256" s="86"/>
      <c r="V256" s="86"/>
      <c r="W256" s="86"/>
      <c r="X256" s="86"/>
      <c r="Y256" s="86"/>
      <c r="Z256" s="86"/>
      <c r="AA256" s="86"/>
      <c r="AB256" s="86"/>
      <c r="AC256" s="86"/>
      <c r="AD256" s="86"/>
      <c r="AE256" s="86"/>
      <c r="AF256" s="86"/>
      <c r="AG256" s="86"/>
      <c r="AH256" s="86"/>
      <c r="AI256" s="86"/>
      <c r="AJ256" s="86"/>
      <c r="AK256" s="86"/>
      <c r="AL256" s="86"/>
      <c r="AM256" s="86"/>
      <c r="AN256" s="86"/>
      <c r="AO256" s="86"/>
      <c r="AP256" s="86"/>
      <c r="AQ256" s="86"/>
      <c r="AR256" s="86"/>
      <c r="AS256" s="41">
        <f>SUM(N256:AR256)</f>
        <v>0</v>
      </c>
      <c r="AT256" s="36">
        <f t="shared" ref="AT256" si="378">COUNT(N256:AR256)</f>
        <v>0</v>
      </c>
    </row>
    <row r="257" spans="1:46" ht="21" customHeight="1" thickBot="1">
      <c r="A257" s="144"/>
      <c r="B257" s="114"/>
      <c r="C257" s="114"/>
      <c r="D257" s="116"/>
      <c r="E257" s="137"/>
      <c r="F257" s="118"/>
      <c r="G257" s="118"/>
      <c r="H257" s="118"/>
      <c r="I257" s="118"/>
      <c r="J257" s="38" t="s">
        <v>24</v>
      </c>
      <c r="K257" s="140"/>
      <c r="L257" s="141"/>
      <c r="M257" s="142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39" t="str">
        <f t="shared" ref="AS257" si="379">IF(AT256=AT257,"○","×")</f>
        <v>○</v>
      </c>
      <c r="AT257" s="36">
        <f t="shared" ref="AT257" si="380">COUNTIF(N257:AR257,"ａ")+COUNTIF(N257:AR257,"ｂ")+COUNTIF(N257:AR257,"ｃ")</f>
        <v>0</v>
      </c>
    </row>
    <row r="258" spans="1:46" ht="21" customHeight="1">
      <c r="A258" s="143">
        <v>128</v>
      </c>
      <c r="B258" s="145"/>
      <c r="C258" s="145"/>
      <c r="D258" s="146"/>
      <c r="E258" s="137" t="str">
        <f>IF(D258=""," ",DATEDIF(D258,K258,"Y")&amp;"歳"&amp;DATEDIF(D258,K258,"YM")&amp;"カ月")</f>
        <v xml:space="preserve"> </v>
      </c>
      <c r="F258" s="138"/>
      <c r="G258" s="138"/>
      <c r="H258" s="138"/>
      <c r="I258" s="138"/>
      <c r="J258" s="40" t="s">
        <v>8</v>
      </c>
      <c r="K258" s="139">
        <f>DATE($B1,$D1,1)</f>
        <v>44440</v>
      </c>
      <c r="L258" s="139">
        <f>DATEDIF(D258,K258,"Y")</f>
        <v>121</v>
      </c>
      <c r="M258" s="121" t="str">
        <f t="shared" si="335"/>
        <v>×</v>
      </c>
      <c r="N258" s="87"/>
      <c r="O258" s="86"/>
      <c r="P258" s="86"/>
      <c r="Q258" s="86"/>
      <c r="R258" s="86"/>
      <c r="S258" s="86"/>
      <c r="T258" s="86"/>
      <c r="U258" s="86"/>
      <c r="V258" s="86"/>
      <c r="W258" s="86"/>
      <c r="X258" s="86"/>
      <c r="Y258" s="86"/>
      <c r="Z258" s="86"/>
      <c r="AA258" s="86"/>
      <c r="AB258" s="86"/>
      <c r="AC258" s="86"/>
      <c r="AD258" s="86"/>
      <c r="AE258" s="86"/>
      <c r="AF258" s="86"/>
      <c r="AG258" s="86"/>
      <c r="AH258" s="86"/>
      <c r="AI258" s="86"/>
      <c r="AJ258" s="86"/>
      <c r="AK258" s="86"/>
      <c r="AL258" s="86"/>
      <c r="AM258" s="86"/>
      <c r="AN258" s="86"/>
      <c r="AO258" s="86"/>
      <c r="AP258" s="86"/>
      <c r="AQ258" s="86"/>
      <c r="AR258" s="86"/>
      <c r="AS258" s="41">
        <f>SUM(N258:AR258)</f>
        <v>0</v>
      </c>
      <c r="AT258" s="36">
        <f t="shared" ref="AT258" si="381">COUNT(N258:AR258)</f>
        <v>0</v>
      </c>
    </row>
    <row r="259" spans="1:46" ht="21" customHeight="1" thickBot="1">
      <c r="A259" s="144"/>
      <c r="B259" s="114"/>
      <c r="C259" s="114"/>
      <c r="D259" s="116"/>
      <c r="E259" s="137"/>
      <c r="F259" s="118"/>
      <c r="G259" s="118"/>
      <c r="H259" s="118"/>
      <c r="I259" s="118"/>
      <c r="J259" s="38" t="s">
        <v>24</v>
      </c>
      <c r="K259" s="140"/>
      <c r="L259" s="141"/>
      <c r="M259" s="142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39" t="str">
        <f t="shared" ref="AS259" si="382">IF(AT258=AT259,"○","×")</f>
        <v>○</v>
      </c>
      <c r="AT259" s="36">
        <f t="shared" ref="AT259" si="383">COUNTIF(N259:AR259,"ａ")+COUNTIF(N259:AR259,"ｂ")+COUNTIF(N259:AR259,"ｃ")</f>
        <v>0</v>
      </c>
    </row>
    <row r="260" spans="1:46" ht="21" customHeight="1">
      <c r="A260" s="143">
        <v>129</v>
      </c>
      <c r="B260" s="145"/>
      <c r="C260" s="145"/>
      <c r="D260" s="146"/>
      <c r="E260" s="137" t="str">
        <f>IF(D260=""," ",DATEDIF(D260,K260,"Y")&amp;"歳"&amp;DATEDIF(D260,K260,"YM")&amp;"カ月")</f>
        <v xml:space="preserve"> </v>
      </c>
      <c r="F260" s="138"/>
      <c r="G260" s="138"/>
      <c r="H260" s="138"/>
      <c r="I260" s="138"/>
      <c r="J260" s="40" t="s">
        <v>8</v>
      </c>
      <c r="K260" s="139">
        <f>DATE($B1,$D1,1)</f>
        <v>44440</v>
      </c>
      <c r="L260" s="139">
        <f>DATEDIF(D260,K260,"Y")</f>
        <v>121</v>
      </c>
      <c r="M260" s="121" t="str">
        <f t="shared" si="335"/>
        <v>×</v>
      </c>
      <c r="N260" s="87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  <c r="Z260" s="86"/>
      <c r="AA260" s="86"/>
      <c r="AB260" s="86"/>
      <c r="AC260" s="86"/>
      <c r="AD260" s="86"/>
      <c r="AE260" s="86"/>
      <c r="AF260" s="86"/>
      <c r="AG260" s="86"/>
      <c r="AH260" s="86"/>
      <c r="AI260" s="86"/>
      <c r="AJ260" s="86"/>
      <c r="AK260" s="86"/>
      <c r="AL260" s="86"/>
      <c r="AM260" s="86"/>
      <c r="AN260" s="86"/>
      <c r="AO260" s="86"/>
      <c r="AP260" s="86"/>
      <c r="AQ260" s="86"/>
      <c r="AR260" s="86"/>
      <c r="AS260" s="41">
        <f>SUM(N260:AR260)</f>
        <v>0</v>
      </c>
      <c r="AT260" s="36">
        <f t="shared" ref="AT260" si="384">COUNT(N260:AR260)</f>
        <v>0</v>
      </c>
    </row>
    <row r="261" spans="1:46" ht="21" customHeight="1" thickBot="1">
      <c r="A261" s="144"/>
      <c r="B261" s="114"/>
      <c r="C261" s="114"/>
      <c r="D261" s="116"/>
      <c r="E261" s="137"/>
      <c r="F261" s="118"/>
      <c r="G261" s="118"/>
      <c r="H261" s="118"/>
      <c r="I261" s="118"/>
      <c r="J261" s="38" t="s">
        <v>24</v>
      </c>
      <c r="K261" s="140"/>
      <c r="L261" s="141"/>
      <c r="M261" s="142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39" t="str">
        <f t="shared" ref="AS261" si="385">IF(AT260=AT261,"○","×")</f>
        <v>○</v>
      </c>
      <c r="AT261" s="36">
        <f t="shared" ref="AT261" si="386">COUNTIF(N261:AR261,"ａ")+COUNTIF(N261:AR261,"ｂ")+COUNTIF(N261:AR261,"ｃ")</f>
        <v>0</v>
      </c>
    </row>
    <row r="262" spans="1:46" ht="21" customHeight="1">
      <c r="A262" s="143">
        <v>130</v>
      </c>
      <c r="B262" s="145"/>
      <c r="C262" s="145"/>
      <c r="D262" s="146"/>
      <c r="E262" s="137" t="str">
        <f>IF(D262=""," ",DATEDIF(D262,K262,"Y")&amp;"歳"&amp;DATEDIF(D262,K262,"YM")&amp;"カ月")</f>
        <v xml:space="preserve"> </v>
      </c>
      <c r="F262" s="138"/>
      <c r="G262" s="138"/>
      <c r="H262" s="138"/>
      <c r="I262" s="138"/>
      <c r="J262" s="40" t="s">
        <v>8</v>
      </c>
      <c r="K262" s="139">
        <f>DATE($B1,$D1,1)</f>
        <v>44440</v>
      </c>
      <c r="L262" s="139">
        <f>DATEDIF(D262,K262,"Y")</f>
        <v>121</v>
      </c>
      <c r="M262" s="121" t="str">
        <f t="shared" si="335"/>
        <v>×</v>
      </c>
      <c r="N262" s="87"/>
      <c r="O262" s="86"/>
      <c r="P262" s="86"/>
      <c r="Q262" s="86"/>
      <c r="R262" s="86"/>
      <c r="S262" s="86"/>
      <c r="T262" s="86"/>
      <c r="U262" s="86"/>
      <c r="V262" s="86"/>
      <c r="W262" s="86"/>
      <c r="X262" s="86"/>
      <c r="Y262" s="86"/>
      <c r="Z262" s="86"/>
      <c r="AA262" s="86"/>
      <c r="AB262" s="86"/>
      <c r="AC262" s="86"/>
      <c r="AD262" s="86"/>
      <c r="AE262" s="86"/>
      <c r="AF262" s="86"/>
      <c r="AG262" s="86"/>
      <c r="AH262" s="86"/>
      <c r="AI262" s="86"/>
      <c r="AJ262" s="86"/>
      <c r="AK262" s="86"/>
      <c r="AL262" s="86"/>
      <c r="AM262" s="86"/>
      <c r="AN262" s="86"/>
      <c r="AO262" s="86"/>
      <c r="AP262" s="86"/>
      <c r="AQ262" s="86"/>
      <c r="AR262" s="86"/>
      <c r="AS262" s="41">
        <f>SUM(N262:AR262)</f>
        <v>0</v>
      </c>
      <c r="AT262" s="36">
        <f t="shared" ref="AT262" si="387">COUNT(N262:AR262)</f>
        <v>0</v>
      </c>
    </row>
    <row r="263" spans="1:46" ht="21" customHeight="1" thickBot="1">
      <c r="A263" s="144"/>
      <c r="B263" s="114"/>
      <c r="C263" s="114"/>
      <c r="D263" s="116"/>
      <c r="E263" s="137"/>
      <c r="F263" s="118"/>
      <c r="G263" s="118"/>
      <c r="H263" s="118"/>
      <c r="I263" s="118"/>
      <c r="J263" s="38" t="s">
        <v>24</v>
      </c>
      <c r="K263" s="140"/>
      <c r="L263" s="141"/>
      <c r="M263" s="142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39" t="str">
        <f t="shared" ref="AS263" si="388">IF(AT262=AT263,"○","×")</f>
        <v>○</v>
      </c>
      <c r="AT263" s="36">
        <f t="shared" ref="AT263" si="389">COUNTIF(N263:AR263,"ａ")+COUNTIF(N263:AR263,"ｂ")+COUNTIF(N263:AR263,"ｃ")</f>
        <v>0</v>
      </c>
    </row>
    <row r="264" spans="1:46" ht="21" customHeight="1">
      <c r="A264" s="143">
        <v>131</v>
      </c>
      <c r="B264" s="145"/>
      <c r="C264" s="145"/>
      <c r="D264" s="146"/>
      <c r="E264" s="137" t="str">
        <f>IF(D264=""," ",DATEDIF(D264,K264,"Y")&amp;"歳"&amp;DATEDIF(D264,K264,"YM")&amp;"カ月")</f>
        <v xml:space="preserve"> </v>
      </c>
      <c r="F264" s="138"/>
      <c r="G264" s="138"/>
      <c r="H264" s="138"/>
      <c r="I264" s="138"/>
      <c r="J264" s="40" t="s">
        <v>8</v>
      </c>
      <c r="K264" s="139">
        <f>DATE($B1,$D1,1)</f>
        <v>44440</v>
      </c>
      <c r="L264" s="139">
        <f>DATEDIF(D264,K264,"Y")</f>
        <v>121</v>
      </c>
      <c r="M264" s="121" t="str">
        <f t="shared" si="335"/>
        <v>×</v>
      </c>
      <c r="N264" s="87"/>
      <c r="O264" s="86"/>
      <c r="P264" s="86"/>
      <c r="Q264" s="86"/>
      <c r="R264" s="86"/>
      <c r="S264" s="86"/>
      <c r="T264" s="86"/>
      <c r="U264" s="86"/>
      <c r="V264" s="86"/>
      <c r="W264" s="86"/>
      <c r="X264" s="86"/>
      <c r="Y264" s="86"/>
      <c r="Z264" s="86"/>
      <c r="AA264" s="86"/>
      <c r="AB264" s="86"/>
      <c r="AC264" s="86"/>
      <c r="AD264" s="86"/>
      <c r="AE264" s="86"/>
      <c r="AF264" s="86"/>
      <c r="AG264" s="86"/>
      <c r="AH264" s="86"/>
      <c r="AI264" s="86"/>
      <c r="AJ264" s="86"/>
      <c r="AK264" s="86"/>
      <c r="AL264" s="86"/>
      <c r="AM264" s="86"/>
      <c r="AN264" s="86"/>
      <c r="AO264" s="86"/>
      <c r="AP264" s="86"/>
      <c r="AQ264" s="86"/>
      <c r="AR264" s="86"/>
      <c r="AS264" s="41">
        <f>SUM(N264:AR264)</f>
        <v>0</v>
      </c>
      <c r="AT264" s="36">
        <f t="shared" ref="AT264" si="390">COUNT(N264:AR264)</f>
        <v>0</v>
      </c>
    </row>
    <row r="265" spans="1:46" ht="21" customHeight="1" thickBot="1">
      <c r="A265" s="144"/>
      <c r="B265" s="114"/>
      <c r="C265" s="114"/>
      <c r="D265" s="116"/>
      <c r="E265" s="137"/>
      <c r="F265" s="118"/>
      <c r="G265" s="118"/>
      <c r="H265" s="118"/>
      <c r="I265" s="118"/>
      <c r="J265" s="38" t="s">
        <v>24</v>
      </c>
      <c r="K265" s="140"/>
      <c r="L265" s="141"/>
      <c r="M265" s="142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39" t="str">
        <f t="shared" ref="AS265" si="391">IF(AT264=AT265,"○","×")</f>
        <v>○</v>
      </c>
      <c r="AT265" s="36">
        <f t="shared" ref="AT265" si="392">COUNTIF(N265:AR265,"ａ")+COUNTIF(N265:AR265,"ｂ")+COUNTIF(N265:AR265,"ｃ")</f>
        <v>0</v>
      </c>
    </row>
    <row r="266" spans="1:46" ht="21" customHeight="1">
      <c r="A266" s="143">
        <v>132</v>
      </c>
      <c r="B266" s="145"/>
      <c r="C266" s="145"/>
      <c r="D266" s="146"/>
      <c r="E266" s="137" t="str">
        <f>IF(D266=""," ",DATEDIF(D266,K266,"Y")&amp;"歳"&amp;DATEDIF(D266,K266,"YM")&amp;"カ月")</f>
        <v xml:space="preserve"> </v>
      </c>
      <c r="F266" s="138"/>
      <c r="G266" s="138"/>
      <c r="H266" s="138"/>
      <c r="I266" s="138"/>
      <c r="J266" s="40" t="s">
        <v>8</v>
      </c>
      <c r="K266" s="139">
        <f>DATE($B1,$D1,1)</f>
        <v>44440</v>
      </c>
      <c r="L266" s="139">
        <f>DATEDIF(D266,K266,"Y")</f>
        <v>121</v>
      </c>
      <c r="M266" s="121" t="str">
        <f t="shared" si="335"/>
        <v>×</v>
      </c>
      <c r="N266" s="87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  <c r="Z266" s="86"/>
      <c r="AA266" s="86"/>
      <c r="AB266" s="86"/>
      <c r="AC266" s="86"/>
      <c r="AD266" s="86"/>
      <c r="AE266" s="86"/>
      <c r="AF266" s="86"/>
      <c r="AG266" s="86"/>
      <c r="AH266" s="86"/>
      <c r="AI266" s="86"/>
      <c r="AJ266" s="86"/>
      <c r="AK266" s="86"/>
      <c r="AL266" s="86"/>
      <c r="AM266" s="86"/>
      <c r="AN266" s="86"/>
      <c r="AO266" s="86"/>
      <c r="AP266" s="86"/>
      <c r="AQ266" s="86"/>
      <c r="AR266" s="86"/>
      <c r="AS266" s="41">
        <f>SUM(N266:AR266)</f>
        <v>0</v>
      </c>
      <c r="AT266" s="36">
        <f t="shared" ref="AT266" si="393">COUNT(N266:AR266)</f>
        <v>0</v>
      </c>
    </row>
    <row r="267" spans="1:46" ht="21" customHeight="1" thickBot="1">
      <c r="A267" s="144"/>
      <c r="B267" s="114"/>
      <c r="C267" s="114"/>
      <c r="D267" s="116"/>
      <c r="E267" s="137"/>
      <c r="F267" s="118"/>
      <c r="G267" s="118"/>
      <c r="H267" s="118"/>
      <c r="I267" s="118"/>
      <c r="J267" s="38" t="s">
        <v>24</v>
      </c>
      <c r="K267" s="140"/>
      <c r="L267" s="141"/>
      <c r="M267" s="142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39" t="str">
        <f t="shared" ref="AS267" si="394">IF(AT266=AT267,"○","×")</f>
        <v>○</v>
      </c>
      <c r="AT267" s="36">
        <f t="shared" ref="AT267" si="395">COUNTIF(N267:AR267,"ａ")+COUNTIF(N267:AR267,"ｂ")+COUNTIF(N267:AR267,"ｃ")</f>
        <v>0</v>
      </c>
    </row>
    <row r="268" spans="1:46" ht="21" customHeight="1">
      <c r="A268" s="143">
        <v>133</v>
      </c>
      <c r="B268" s="145"/>
      <c r="C268" s="145"/>
      <c r="D268" s="146"/>
      <c r="E268" s="137" t="str">
        <f>IF(D268=""," ",DATEDIF(D268,K268,"Y")&amp;"歳"&amp;DATEDIF(D268,K268,"YM")&amp;"カ月")</f>
        <v xml:space="preserve"> </v>
      </c>
      <c r="F268" s="138"/>
      <c r="G268" s="138"/>
      <c r="H268" s="138"/>
      <c r="I268" s="138"/>
      <c r="J268" s="40" t="s">
        <v>8</v>
      </c>
      <c r="K268" s="139">
        <f>DATE($B1,$D1,1)</f>
        <v>44440</v>
      </c>
      <c r="L268" s="139">
        <f>DATEDIF(D268,K268,"Y")</f>
        <v>121</v>
      </c>
      <c r="M268" s="121" t="str">
        <f t="shared" si="335"/>
        <v>×</v>
      </c>
      <c r="N268" s="87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  <c r="Z268" s="86"/>
      <c r="AA268" s="86"/>
      <c r="AB268" s="86"/>
      <c r="AC268" s="86"/>
      <c r="AD268" s="86"/>
      <c r="AE268" s="86"/>
      <c r="AF268" s="86"/>
      <c r="AG268" s="86"/>
      <c r="AH268" s="86"/>
      <c r="AI268" s="86"/>
      <c r="AJ268" s="86"/>
      <c r="AK268" s="86"/>
      <c r="AL268" s="86"/>
      <c r="AM268" s="86"/>
      <c r="AN268" s="86"/>
      <c r="AO268" s="86"/>
      <c r="AP268" s="86"/>
      <c r="AQ268" s="86"/>
      <c r="AR268" s="86"/>
      <c r="AS268" s="41">
        <f>SUM(N268:AR268)</f>
        <v>0</v>
      </c>
      <c r="AT268" s="36">
        <f t="shared" ref="AT268" si="396">COUNT(N268:AR268)</f>
        <v>0</v>
      </c>
    </row>
    <row r="269" spans="1:46" ht="21" customHeight="1" thickBot="1">
      <c r="A269" s="144"/>
      <c r="B269" s="114"/>
      <c r="C269" s="114"/>
      <c r="D269" s="116"/>
      <c r="E269" s="137"/>
      <c r="F269" s="118"/>
      <c r="G269" s="118"/>
      <c r="H269" s="118"/>
      <c r="I269" s="118"/>
      <c r="J269" s="38" t="s">
        <v>24</v>
      </c>
      <c r="K269" s="140"/>
      <c r="L269" s="141"/>
      <c r="M269" s="142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P269" s="90"/>
      <c r="AQ269" s="90"/>
      <c r="AR269" s="90"/>
      <c r="AS269" s="39" t="str">
        <f t="shared" ref="AS269" si="397">IF(AT268=AT269,"○","×")</f>
        <v>○</v>
      </c>
      <c r="AT269" s="36">
        <f t="shared" ref="AT269" si="398">COUNTIF(N269:AR269,"ａ")+COUNTIF(N269:AR269,"ｂ")+COUNTIF(N269:AR269,"ｃ")</f>
        <v>0</v>
      </c>
    </row>
    <row r="270" spans="1:46" ht="21" customHeight="1">
      <c r="A270" s="143">
        <v>134</v>
      </c>
      <c r="B270" s="145"/>
      <c r="C270" s="145"/>
      <c r="D270" s="146"/>
      <c r="E270" s="137" t="str">
        <f>IF(D270=""," ",DATEDIF(D270,K270,"Y")&amp;"歳"&amp;DATEDIF(D270,K270,"YM")&amp;"カ月")</f>
        <v xml:space="preserve"> </v>
      </c>
      <c r="F270" s="138"/>
      <c r="G270" s="138"/>
      <c r="H270" s="138"/>
      <c r="I270" s="138"/>
      <c r="J270" s="40" t="s">
        <v>8</v>
      </c>
      <c r="K270" s="139">
        <f>DATE($B1,$D1,1)</f>
        <v>44440</v>
      </c>
      <c r="L270" s="139">
        <f>DATEDIF(D270,K270,"Y")</f>
        <v>121</v>
      </c>
      <c r="M270" s="121" t="str">
        <f t="shared" si="335"/>
        <v>×</v>
      </c>
      <c r="N270" s="87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86"/>
      <c r="AA270" s="86"/>
      <c r="AB270" s="86"/>
      <c r="AC270" s="86"/>
      <c r="AD270" s="86"/>
      <c r="AE270" s="86"/>
      <c r="AF270" s="86"/>
      <c r="AG270" s="86"/>
      <c r="AH270" s="86"/>
      <c r="AI270" s="86"/>
      <c r="AJ270" s="86"/>
      <c r="AK270" s="86"/>
      <c r="AL270" s="86"/>
      <c r="AM270" s="86"/>
      <c r="AN270" s="86"/>
      <c r="AO270" s="86"/>
      <c r="AP270" s="86"/>
      <c r="AQ270" s="86"/>
      <c r="AR270" s="86"/>
      <c r="AS270" s="41">
        <f>SUM(N270:AR270)</f>
        <v>0</v>
      </c>
      <c r="AT270" s="36">
        <f t="shared" ref="AT270" si="399">COUNT(N270:AR270)</f>
        <v>0</v>
      </c>
    </row>
    <row r="271" spans="1:46" ht="21" customHeight="1" thickBot="1">
      <c r="A271" s="144"/>
      <c r="B271" s="114"/>
      <c r="C271" s="114"/>
      <c r="D271" s="116"/>
      <c r="E271" s="137"/>
      <c r="F271" s="118"/>
      <c r="G271" s="118"/>
      <c r="H271" s="118"/>
      <c r="I271" s="118"/>
      <c r="J271" s="38" t="s">
        <v>24</v>
      </c>
      <c r="K271" s="140"/>
      <c r="L271" s="141"/>
      <c r="M271" s="142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90"/>
      <c r="AQ271" s="90"/>
      <c r="AR271" s="90"/>
      <c r="AS271" s="39" t="str">
        <f t="shared" ref="AS271" si="400">IF(AT270=AT271,"○","×")</f>
        <v>○</v>
      </c>
      <c r="AT271" s="36">
        <f t="shared" ref="AT271" si="401">COUNTIF(N271:AR271,"ａ")+COUNTIF(N271:AR271,"ｂ")+COUNTIF(N271:AR271,"ｃ")</f>
        <v>0</v>
      </c>
    </row>
    <row r="272" spans="1:46" ht="21" customHeight="1">
      <c r="A272" s="143">
        <v>135</v>
      </c>
      <c r="B272" s="145"/>
      <c r="C272" s="145"/>
      <c r="D272" s="146"/>
      <c r="E272" s="137" t="str">
        <f>IF(D272=""," ",DATEDIF(D272,K272,"Y")&amp;"歳"&amp;DATEDIF(D272,K272,"YM")&amp;"カ月")</f>
        <v xml:space="preserve"> </v>
      </c>
      <c r="F272" s="138"/>
      <c r="G272" s="138"/>
      <c r="H272" s="138"/>
      <c r="I272" s="138"/>
      <c r="J272" s="40" t="s">
        <v>8</v>
      </c>
      <c r="K272" s="139">
        <f>DATE($B1,$D1,1)</f>
        <v>44440</v>
      </c>
      <c r="L272" s="139">
        <f>DATEDIF(D272,K272,"Y")</f>
        <v>121</v>
      </c>
      <c r="M272" s="121" t="str">
        <f t="shared" si="335"/>
        <v>×</v>
      </c>
      <c r="N272" s="87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  <c r="Z272" s="86"/>
      <c r="AA272" s="86"/>
      <c r="AB272" s="86"/>
      <c r="AC272" s="86"/>
      <c r="AD272" s="86"/>
      <c r="AE272" s="86"/>
      <c r="AF272" s="86"/>
      <c r="AG272" s="86"/>
      <c r="AH272" s="86"/>
      <c r="AI272" s="86"/>
      <c r="AJ272" s="86"/>
      <c r="AK272" s="86"/>
      <c r="AL272" s="86"/>
      <c r="AM272" s="86"/>
      <c r="AN272" s="86"/>
      <c r="AO272" s="86"/>
      <c r="AP272" s="86"/>
      <c r="AQ272" s="86"/>
      <c r="AR272" s="86"/>
      <c r="AS272" s="41">
        <f>SUM(N272:AR272)</f>
        <v>0</v>
      </c>
      <c r="AT272" s="36">
        <f t="shared" ref="AT272" si="402">COUNT(N272:AR272)</f>
        <v>0</v>
      </c>
    </row>
    <row r="273" spans="1:46" ht="21" customHeight="1" thickBot="1">
      <c r="A273" s="144"/>
      <c r="B273" s="114"/>
      <c r="C273" s="114"/>
      <c r="D273" s="116"/>
      <c r="E273" s="137"/>
      <c r="F273" s="118"/>
      <c r="G273" s="118"/>
      <c r="H273" s="118"/>
      <c r="I273" s="118"/>
      <c r="J273" s="38" t="s">
        <v>24</v>
      </c>
      <c r="K273" s="140"/>
      <c r="L273" s="141"/>
      <c r="M273" s="142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39" t="str">
        <f t="shared" ref="AS273" si="403">IF(AT272=AT273,"○","×")</f>
        <v>○</v>
      </c>
      <c r="AT273" s="36">
        <f t="shared" ref="AT273" si="404">COUNTIF(N273:AR273,"ａ")+COUNTIF(N273:AR273,"ｂ")+COUNTIF(N273:AR273,"ｃ")</f>
        <v>0</v>
      </c>
    </row>
    <row r="274" spans="1:46" ht="21" customHeight="1">
      <c r="A274" s="143">
        <v>136</v>
      </c>
      <c r="B274" s="145"/>
      <c r="C274" s="145"/>
      <c r="D274" s="146"/>
      <c r="E274" s="137" t="str">
        <f>IF(D274=""," ",DATEDIF(D274,K274,"Y")&amp;"歳"&amp;DATEDIF(D274,K274,"YM")&amp;"カ月")</f>
        <v xml:space="preserve"> </v>
      </c>
      <c r="F274" s="138"/>
      <c r="G274" s="138"/>
      <c r="H274" s="138"/>
      <c r="I274" s="138"/>
      <c r="J274" s="40" t="s">
        <v>8</v>
      </c>
      <c r="K274" s="139">
        <f>DATE($B1,$D1,1)</f>
        <v>44440</v>
      </c>
      <c r="L274" s="139">
        <f>DATEDIF(D274,K274,"Y")</f>
        <v>121</v>
      </c>
      <c r="M274" s="121" t="str">
        <f t="shared" si="335"/>
        <v>×</v>
      </c>
      <c r="N274" s="87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  <c r="Z274" s="86"/>
      <c r="AA274" s="86"/>
      <c r="AB274" s="86"/>
      <c r="AC274" s="86"/>
      <c r="AD274" s="86"/>
      <c r="AE274" s="86"/>
      <c r="AF274" s="86"/>
      <c r="AG274" s="86"/>
      <c r="AH274" s="86"/>
      <c r="AI274" s="86"/>
      <c r="AJ274" s="86"/>
      <c r="AK274" s="86"/>
      <c r="AL274" s="86"/>
      <c r="AM274" s="86"/>
      <c r="AN274" s="86"/>
      <c r="AO274" s="86"/>
      <c r="AP274" s="86"/>
      <c r="AQ274" s="86"/>
      <c r="AR274" s="86"/>
      <c r="AS274" s="41">
        <f>SUM(N274:AR274)</f>
        <v>0</v>
      </c>
      <c r="AT274" s="36">
        <f t="shared" ref="AT274" si="405">COUNT(N274:AR274)</f>
        <v>0</v>
      </c>
    </row>
    <row r="275" spans="1:46" ht="21" customHeight="1" thickBot="1">
      <c r="A275" s="144"/>
      <c r="B275" s="114"/>
      <c r="C275" s="114"/>
      <c r="D275" s="116"/>
      <c r="E275" s="137"/>
      <c r="F275" s="118"/>
      <c r="G275" s="118"/>
      <c r="H275" s="118"/>
      <c r="I275" s="118"/>
      <c r="J275" s="38" t="s">
        <v>24</v>
      </c>
      <c r="K275" s="140"/>
      <c r="L275" s="141"/>
      <c r="M275" s="142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39" t="str">
        <f t="shared" ref="AS275" si="406">IF(AT274=AT275,"○","×")</f>
        <v>○</v>
      </c>
      <c r="AT275" s="36">
        <f t="shared" ref="AT275" si="407">COUNTIF(N275:AR275,"ａ")+COUNTIF(N275:AR275,"ｂ")+COUNTIF(N275:AR275,"ｃ")</f>
        <v>0</v>
      </c>
    </row>
    <row r="276" spans="1:46" ht="21" customHeight="1">
      <c r="A276" s="143">
        <v>137</v>
      </c>
      <c r="B276" s="145"/>
      <c r="C276" s="145"/>
      <c r="D276" s="146"/>
      <c r="E276" s="137" t="str">
        <f>IF(D276=""," ",DATEDIF(D276,K276,"Y")&amp;"歳"&amp;DATEDIF(D276,K276,"YM")&amp;"カ月")</f>
        <v xml:space="preserve"> </v>
      </c>
      <c r="F276" s="138"/>
      <c r="G276" s="138"/>
      <c r="H276" s="138"/>
      <c r="I276" s="138"/>
      <c r="J276" s="40" t="s">
        <v>8</v>
      </c>
      <c r="K276" s="139">
        <f>DATE($B1,$D1,1)</f>
        <v>44440</v>
      </c>
      <c r="L276" s="139">
        <f>DATEDIF(D276,K276,"Y")</f>
        <v>121</v>
      </c>
      <c r="M276" s="121" t="str">
        <f t="shared" si="335"/>
        <v>×</v>
      </c>
      <c r="N276" s="87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  <c r="AA276" s="86"/>
      <c r="AB276" s="86"/>
      <c r="AC276" s="86"/>
      <c r="AD276" s="86"/>
      <c r="AE276" s="86"/>
      <c r="AF276" s="86"/>
      <c r="AG276" s="86"/>
      <c r="AH276" s="86"/>
      <c r="AI276" s="86"/>
      <c r="AJ276" s="86"/>
      <c r="AK276" s="86"/>
      <c r="AL276" s="86"/>
      <c r="AM276" s="86"/>
      <c r="AN276" s="86"/>
      <c r="AO276" s="86"/>
      <c r="AP276" s="86"/>
      <c r="AQ276" s="86"/>
      <c r="AR276" s="86"/>
      <c r="AS276" s="41">
        <f>SUM(N276:AR276)</f>
        <v>0</v>
      </c>
      <c r="AT276" s="36">
        <f t="shared" ref="AT276" si="408">COUNT(N276:AR276)</f>
        <v>0</v>
      </c>
    </row>
    <row r="277" spans="1:46" ht="21" customHeight="1" thickBot="1">
      <c r="A277" s="144"/>
      <c r="B277" s="114"/>
      <c r="C277" s="114"/>
      <c r="D277" s="116"/>
      <c r="E277" s="137"/>
      <c r="F277" s="118"/>
      <c r="G277" s="118"/>
      <c r="H277" s="118"/>
      <c r="I277" s="118"/>
      <c r="J277" s="38" t="s">
        <v>24</v>
      </c>
      <c r="K277" s="140"/>
      <c r="L277" s="141"/>
      <c r="M277" s="142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39" t="str">
        <f t="shared" ref="AS277" si="409">IF(AT276=AT277,"○","×")</f>
        <v>○</v>
      </c>
      <c r="AT277" s="36">
        <f t="shared" ref="AT277" si="410">COUNTIF(N277:AR277,"ａ")+COUNTIF(N277:AR277,"ｂ")+COUNTIF(N277:AR277,"ｃ")</f>
        <v>0</v>
      </c>
    </row>
    <row r="278" spans="1:46" ht="21" customHeight="1">
      <c r="A278" s="143">
        <v>138</v>
      </c>
      <c r="B278" s="145"/>
      <c r="C278" s="145"/>
      <c r="D278" s="146"/>
      <c r="E278" s="137" t="str">
        <f>IF(D278=""," ",DATEDIF(D278,K278,"Y")&amp;"歳"&amp;DATEDIF(D278,K278,"YM")&amp;"カ月")</f>
        <v xml:space="preserve"> </v>
      </c>
      <c r="F278" s="138"/>
      <c r="G278" s="138"/>
      <c r="H278" s="138"/>
      <c r="I278" s="138"/>
      <c r="J278" s="40" t="s">
        <v>8</v>
      </c>
      <c r="K278" s="139">
        <f>DATE($B1,$D1,1)</f>
        <v>44440</v>
      </c>
      <c r="L278" s="139">
        <f>DATEDIF(D278,K278,"Y")</f>
        <v>121</v>
      </c>
      <c r="M278" s="121" t="str">
        <f t="shared" si="335"/>
        <v>×</v>
      </c>
      <c r="N278" s="87"/>
      <c r="O278" s="86"/>
      <c r="P278" s="86"/>
      <c r="Q278" s="86"/>
      <c r="R278" s="86"/>
      <c r="S278" s="86"/>
      <c r="T278" s="86"/>
      <c r="U278" s="86"/>
      <c r="V278" s="86"/>
      <c r="W278" s="86"/>
      <c r="X278" s="86"/>
      <c r="Y278" s="86"/>
      <c r="Z278" s="86"/>
      <c r="AA278" s="86"/>
      <c r="AB278" s="86"/>
      <c r="AC278" s="86"/>
      <c r="AD278" s="86"/>
      <c r="AE278" s="86"/>
      <c r="AF278" s="86"/>
      <c r="AG278" s="86"/>
      <c r="AH278" s="86"/>
      <c r="AI278" s="86"/>
      <c r="AJ278" s="86"/>
      <c r="AK278" s="86"/>
      <c r="AL278" s="86"/>
      <c r="AM278" s="86"/>
      <c r="AN278" s="86"/>
      <c r="AO278" s="86"/>
      <c r="AP278" s="86"/>
      <c r="AQ278" s="86"/>
      <c r="AR278" s="86"/>
      <c r="AS278" s="41">
        <f>SUM(N278:AR278)</f>
        <v>0</v>
      </c>
      <c r="AT278" s="36">
        <f t="shared" ref="AT278" si="411">COUNT(N278:AR278)</f>
        <v>0</v>
      </c>
    </row>
    <row r="279" spans="1:46" ht="21" customHeight="1" thickBot="1">
      <c r="A279" s="144"/>
      <c r="B279" s="114"/>
      <c r="C279" s="114"/>
      <c r="D279" s="116"/>
      <c r="E279" s="137"/>
      <c r="F279" s="118"/>
      <c r="G279" s="118"/>
      <c r="H279" s="118"/>
      <c r="I279" s="118"/>
      <c r="J279" s="38" t="s">
        <v>24</v>
      </c>
      <c r="K279" s="140"/>
      <c r="L279" s="141"/>
      <c r="M279" s="142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39" t="str">
        <f t="shared" ref="AS279" si="412">IF(AT278=AT279,"○","×")</f>
        <v>○</v>
      </c>
      <c r="AT279" s="36">
        <f t="shared" ref="AT279" si="413">COUNTIF(N279:AR279,"ａ")+COUNTIF(N279:AR279,"ｂ")+COUNTIF(N279:AR279,"ｃ")</f>
        <v>0</v>
      </c>
    </row>
    <row r="280" spans="1:46" ht="21" customHeight="1">
      <c r="A280" s="143">
        <v>139</v>
      </c>
      <c r="B280" s="145"/>
      <c r="C280" s="145"/>
      <c r="D280" s="146"/>
      <c r="E280" s="137" t="str">
        <f>IF(D280=""," ",DATEDIF(D280,K280,"Y")&amp;"歳"&amp;DATEDIF(D280,K280,"YM")&amp;"カ月")</f>
        <v xml:space="preserve"> </v>
      </c>
      <c r="F280" s="138"/>
      <c r="G280" s="138"/>
      <c r="H280" s="138"/>
      <c r="I280" s="138"/>
      <c r="J280" s="40" t="s">
        <v>8</v>
      </c>
      <c r="K280" s="139">
        <f>DATE($B1,$D1,1)</f>
        <v>44440</v>
      </c>
      <c r="L280" s="139">
        <f>DATEDIF(D280,K280,"Y")</f>
        <v>121</v>
      </c>
      <c r="M280" s="121" t="str">
        <f t="shared" si="335"/>
        <v>×</v>
      </c>
      <c r="N280" s="87"/>
      <c r="O280" s="86"/>
      <c r="P280" s="86"/>
      <c r="Q280" s="86"/>
      <c r="R280" s="86"/>
      <c r="S280" s="86"/>
      <c r="T280" s="86"/>
      <c r="U280" s="86"/>
      <c r="V280" s="86"/>
      <c r="W280" s="86"/>
      <c r="X280" s="86"/>
      <c r="Y280" s="86"/>
      <c r="Z280" s="86"/>
      <c r="AA280" s="86"/>
      <c r="AB280" s="86"/>
      <c r="AC280" s="86"/>
      <c r="AD280" s="86"/>
      <c r="AE280" s="86"/>
      <c r="AF280" s="86"/>
      <c r="AG280" s="86"/>
      <c r="AH280" s="86"/>
      <c r="AI280" s="86"/>
      <c r="AJ280" s="86"/>
      <c r="AK280" s="86"/>
      <c r="AL280" s="86"/>
      <c r="AM280" s="86"/>
      <c r="AN280" s="86"/>
      <c r="AO280" s="86"/>
      <c r="AP280" s="86"/>
      <c r="AQ280" s="86"/>
      <c r="AR280" s="86"/>
      <c r="AS280" s="41">
        <f>SUM(N280:AR280)</f>
        <v>0</v>
      </c>
      <c r="AT280" s="36">
        <f t="shared" ref="AT280" si="414">COUNT(N280:AR280)</f>
        <v>0</v>
      </c>
    </row>
    <row r="281" spans="1:46" ht="21" customHeight="1" thickBot="1">
      <c r="A281" s="144"/>
      <c r="B281" s="114"/>
      <c r="C281" s="114"/>
      <c r="D281" s="116"/>
      <c r="E281" s="137"/>
      <c r="F281" s="118"/>
      <c r="G281" s="118"/>
      <c r="H281" s="118"/>
      <c r="I281" s="118"/>
      <c r="J281" s="38" t="s">
        <v>24</v>
      </c>
      <c r="K281" s="140"/>
      <c r="L281" s="141"/>
      <c r="M281" s="142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39" t="str">
        <f t="shared" ref="AS281" si="415">IF(AT280=AT281,"○","×")</f>
        <v>○</v>
      </c>
      <c r="AT281" s="36">
        <f t="shared" ref="AT281" si="416">COUNTIF(N281:AR281,"ａ")+COUNTIF(N281:AR281,"ｂ")+COUNTIF(N281:AR281,"ｃ")</f>
        <v>0</v>
      </c>
    </row>
    <row r="282" spans="1:46" ht="21" customHeight="1">
      <c r="A282" s="143">
        <v>140</v>
      </c>
      <c r="B282" s="145"/>
      <c r="C282" s="145"/>
      <c r="D282" s="146"/>
      <c r="E282" s="137" t="str">
        <f>IF(D282=""," ",DATEDIF(D282,K282,"Y")&amp;"歳"&amp;DATEDIF(D282,K282,"YM")&amp;"カ月")</f>
        <v xml:space="preserve"> </v>
      </c>
      <c r="F282" s="138"/>
      <c r="G282" s="138"/>
      <c r="H282" s="138"/>
      <c r="I282" s="138"/>
      <c r="J282" s="40" t="s">
        <v>8</v>
      </c>
      <c r="K282" s="139">
        <f>DATE($B1,$D1,1)</f>
        <v>44440</v>
      </c>
      <c r="L282" s="139">
        <f>DATEDIF(D282,K282,"Y")</f>
        <v>121</v>
      </c>
      <c r="M282" s="121" t="str">
        <f t="shared" si="335"/>
        <v>×</v>
      </c>
      <c r="N282" s="87"/>
      <c r="O282" s="86"/>
      <c r="P282" s="86"/>
      <c r="Q282" s="86"/>
      <c r="R282" s="86"/>
      <c r="S282" s="86"/>
      <c r="T282" s="86"/>
      <c r="U282" s="86"/>
      <c r="V282" s="86"/>
      <c r="W282" s="86"/>
      <c r="X282" s="86"/>
      <c r="Y282" s="86"/>
      <c r="Z282" s="86"/>
      <c r="AA282" s="86"/>
      <c r="AB282" s="86"/>
      <c r="AC282" s="86"/>
      <c r="AD282" s="86"/>
      <c r="AE282" s="86"/>
      <c r="AF282" s="86"/>
      <c r="AG282" s="86"/>
      <c r="AH282" s="86"/>
      <c r="AI282" s="86"/>
      <c r="AJ282" s="86"/>
      <c r="AK282" s="86"/>
      <c r="AL282" s="86"/>
      <c r="AM282" s="86"/>
      <c r="AN282" s="86"/>
      <c r="AO282" s="86"/>
      <c r="AP282" s="86"/>
      <c r="AQ282" s="86"/>
      <c r="AR282" s="86"/>
      <c r="AS282" s="41">
        <f>SUM(N282:AR282)</f>
        <v>0</v>
      </c>
      <c r="AT282" s="36">
        <f t="shared" ref="AT282" si="417">COUNT(N282:AR282)</f>
        <v>0</v>
      </c>
    </row>
    <row r="283" spans="1:46" ht="21" customHeight="1" thickBot="1">
      <c r="A283" s="144"/>
      <c r="B283" s="114"/>
      <c r="C283" s="114"/>
      <c r="D283" s="116"/>
      <c r="E283" s="137"/>
      <c r="F283" s="118"/>
      <c r="G283" s="118"/>
      <c r="H283" s="118"/>
      <c r="I283" s="118"/>
      <c r="J283" s="38" t="s">
        <v>24</v>
      </c>
      <c r="K283" s="140"/>
      <c r="L283" s="141"/>
      <c r="M283" s="142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90"/>
      <c r="AM283" s="90"/>
      <c r="AN283" s="90"/>
      <c r="AO283" s="90"/>
      <c r="AP283" s="90"/>
      <c r="AQ283" s="90"/>
      <c r="AR283" s="90"/>
      <c r="AS283" s="39" t="str">
        <f t="shared" ref="AS283" si="418">IF(AT282=AT283,"○","×")</f>
        <v>○</v>
      </c>
      <c r="AT283" s="36">
        <f t="shared" ref="AT283" si="419">COUNTIF(N283:AR283,"ａ")+COUNTIF(N283:AR283,"ｂ")+COUNTIF(N283:AR283,"ｃ")</f>
        <v>0</v>
      </c>
    </row>
    <row r="284" spans="1:46" ht="21" customHeight="1">
      <c r="A284" s="143">
        <v>141</v>
      </c>
      <c r="B284" s="145"/>
      <c r="C284" s="145"/>
      <c r="D284" s="146"/>
      <c r="E284" s="137" t="str">
        <f>IF(D284=""," ",DATEDIF(D284,K284,"Y")&amp;"歳"&amp;DATEDIF(D284,K284,"YM")&amp;"カ月")</f>
        <v xml:space="preserve"> </v>
      </c>
      <c r="F284" s="138"/>
      <c r="G284" s="138"/>
      <c r="H284" s="138"/>
      <c r="I284" s="138"/>
      <c r="J284" s="40" t="s">
        <v>8</v>
      </c>
      <c r="K284" s="139">
        <f>DATE($B1,$D1,1)</f>
        <v>44440</v>
      </c>
      <c r="L284" s="139">
        <f>DATEDIF(D284,K284,"Y")</f>
        <v>121</v>
      </c>
      <c r="M284" s="121" t="str">
        <f t="shared" si="335"/>
        <v>×</v>
      </c>
      <c r="N284" s="87"/>
      <c r="O284" s="86"/>
      <c r="P284" s="86"/>
      <c r="Q284" s="86"/>
      <c r="R284" s="86"/>
      <c r="S284" s="86"/>
      <c r="T284" s="86"/>
      <c r="U284" s="86"/>
      <c r="V284" s="86"/>
      <c r="W284" s="86"/>
      <c r="X284" s="86"/>
      <c r="Y284" s="86"/>
      <c r="Z284" s="86"/>
      <c r="AA284" s="86"/>
      <c r="AB284" s="86"/>
      <c r="AC284" s="86"/>
      <c r="AD284" s="86"/>
      <c r="AE284" s="86"/>
      <c r="AF284" s="86"/>
      <c r="AG284" s="86"/>
      <c r="AH284" s="86"/>
      <c r="AI284" s="86"/>
      <c r="AJ284" s="86"/>
      <c r="AK284" s="86"/>
      <c r="AL284" s="86"/>
      <c r="AM284" s="86"/>
      <c r="AN284" s="86"/>
      <c r="AO284" s="86"/>
      <c r="AP284" s="86"/>
      <c r="AQ284" s="86"/>
      <c r="AR284" s="86"/>
      <c r="AS284" s="41">
        <f>SUM(N284:AR284)</f>
        <v>0</v>
      </c>
      <c r="AT284" s="36">
        <f t="shared" ref="AT284" si="420">COUNT(N284:AR284)</f>
        <v>0</v>
      </c>
    </row>
    <row r="285" spans="1:46" ht="21" customHeight="1" thickBot="1">
      <c r="A285" s="144"/>
      <c r="B285" s="114"/>
      <c r="C285" s="114"/>
      <c r="D285" s="116"/>
      <c r="E285" s="137"/>
      <c r="F285" s="118"/>
      <c r="G285" s="118"/>
      <c r="H285" s="118"/>
      <c r="I285" s="118"/>
      <c r="J285" s="38" t="s">
        <v>24</v>
      </c>
      <c r="K285" s="140"/>
      <c r="L285" s="141"/>
      <c r="M285" s="142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39" t="str">
        <f t="shared" ref="AS285" si="421">IF(AT284=AT285,"○","×")</f>
        <v>○</v>
      </c>
      <c r="AT285" s="36">
        <f t="shared" ref="AT285" si="422">COUNTIF(N285:AR285,"ａ")+COUNTIF(N285:AR285,"ｂ")+COUNTIF(N285:AR285,"ｃ")</f>
        <v>0</v>
      </c>
    </row>
    <row r="286" spans="1:46" ht="21" customHeight="1">
      <c r="A286" s="143">
        <v>142</v>
      </c>
      <c r="B286" s="145"/>
      <c r="C286" s="145"/>
      <c r="D286" s="146"/>
      <c r="E286" s="137" t="str">
        <f>IF(D286=""," ",DATEDIF(D286,K286,"Y")&amp;"歳"&amp;DATEDIF(D286,K286,"YM")&amp;"カ月")</f>
        <v xml:space="preserve"> </v>
      </c>
      <c r="F286" s="138"/>
      <c r="G286" s="138"/>
      <c r="H286" s="138"/>
      <c r="I286" s="138"/>
      <c r="J286" s="40" t="s">
        <v>8</v>
      </c>
      <c r="K286" s="139">
        <f>DATE($B1,$D1,1)</f>
        <v>44440</v>
      </c>
      <c r="L286" s="139">
        <f>DATEDIF(D286,K286,"Y")</f>
        <v>121</v>
      </c>
      <c r="M286" s="121" t="str">
        <f t="shared" si="335"/>
        <v>×</v>
      </c>
      <c r="N286" s="87"/>
      <c r="O286" s="86"/>
      <c r="P286" s="86"/>
      <c r="Q286" s="86"/>
      <c r="R286" s="86"/>
      <c r="S286" s="86"/>
      <c r="T286" s="86"/>
      <c r="U286" s="86"/>
      <c r="V286" s="86"/>
      <c r="W286" s="86"/>
      <c r="X286" s="86"/>
      <c r="Y286" s="86"/>
      <c r="Z286" s="86"/>
      <c r="AA286" s="86"/>
      <c r="AB286" s="86"/>
      <c r="AC286" s="86"/>
      <c r="AD286" s="86"/>
      <c r="AE286" s="86"/>
      <c r="AF286" s="86"/>
      <c r="AG286" s="86"/>
      <c r="AH286" s="86"/>
      <c r="AI286" s="86"/>
      <c r="AJ286" s="86"/>
      <c r="AK286" s="86"/>
      <c r="AL286" s="86"/>
      <c r="AM286" s="86"/>
      <c r="AN286" s="86"/>
      <c r="AO286" s="86"/>
      <c r="AP286" s="86"/>
      <c r="AQ286" s="86"/>
      <c r="AR286" s="86"/>
      <c r="AS286" s="41">
        <f>SUM(N286:AR286)</f>
        <v>0</v>
      </c>
      <c r="AT286" s="36">
        <f t="shared" ref="AT286" si="423">COUNT(N286:AR286)</f>
        <v>0</v>
      </c>
    </row>
    <row r="287" spans="1:46" ht="21" customHeight="1" thickBot="1">
      <c r="A287" s="144"/>
      <c r="B287" s="114"/>
      <c r="C287" s="114"/>
      <c r="D287" s="116"/>
      <c r="E287" s="137"/>
      <c r="F287" s="118"/>
      <c r="G287" s="118"/>
      <c r="H287" s="118"/>
      <c r="I287" s="118"/>
      <c r="J287" s="38" t="s">
        <v>24</v>
      </c>
      <c r="K287" s="140"/>
      <c r="L287" s="141"/>
      <c r="M287" s="142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39" t="str">
        <f t="shared" ref="AS287" si="424">IF(AT286=AT287,"○","×")</f>
        <v>○</v>
      </c>
      <c r="AT287" s="36">
        <f t="shared" ref="AT287" si="425">COUNTIF(N287:AR287,"ａ")+COUNTIF(N287:AR287,"ｂ")+COUNTIF(N287:AR287,"ｃ")</f>
        <v>0</v>
      </c>
    </row>
    <row r="288" spans="1:46" ht="21" customHeight="1">
      <c r="A288" s="143">
        <v>143</v>
      </c>
      <c r="B288" s="145"/>
      <c r="C288" s="145"/>
      <c r="D288" s="146"/>
      <c r="E288" s="137" t="str">
        <f>IF(D288=""," ",DATEDIF(D288,K288,"Y")&amp;"歳"&amp;DATEDIF(D288,K288,"YM")&amp;"カ月")</f>
        <v xml:space="preserve"> </v>
      </c>
      <c r="F288" s="138"/>
      <c r="G288" s="138"/>
      <c r="H288" s="138"/>
      <c r="I288" s="138"/>
      <c r="J288" s="40" t="s">
        <v>8</v>
      </c>
      <c r="K288" s="139">
        <f>DATE($B1,$D1,1)</f>
        <v>44440</v>
      </c>
      <c r="L288" s="139">
        <f>DATEDIF(D288,K288,"Y")</f>
        <v>121</v>
      </c>
      <c r="M288" s="121" t="str">
        <f t="shared" si="335"/>
        <v>×</v>
      </c>
      <c r="N288" s="87"/>
      <c r="O288" s="86"/>
      <c r="P288" s="86"/>
      <c r="Q288" s="86"/>
      <c r="R288" s="86"/>
      <c r="S288" s="86"/>
      <c r="T288" s="86"/>
      <c r="U288" s="86"/>
      <c r="V288" s="86"/>
      <c r="W288" s="86"/>
      <c r="X288" s="86"/>
      <c r="Y288" s="86"/>
      <c r="Z288" s="86"/>
      <c r="AA288" s="86"/>
      <c r="AB288" s="86"/>
      <c r="AC288" s="86"/>
      <c r="AD288" s="86"/>
      <c r="AE288" s="86"/>
      <c r="AF288" s="86"/>
      <c r="AG288" s="86"/>
      <c r="AH288" s="86"/>
      <c r="AI288" s="86"/>
      <c r="AJ288" s="86"/>
      <c r="AK288" s="86"/>
      <c r="AL288" s="86"/>
      <c r="AM288" s="86"/>
      <c r="AN288" s="86"/>
      <c r="AO288" s="86"/>
      <c r="AP288" s="86"/>
      <c r="AQ288" s="86"/>
      <c r="AR288" s="86"/>
      <c r="AS288" s="41">
        <f>SUM(N288:AR288)</f>
        <v>0</v>
      </c>
      <c r="AT288" s="36">
        <f t="shared" ref="AT288" si="426">COUNT(N288:AR288)</f>
        <v>0</v>
      </c>
    </row>
    <row r="289" spans="1:46" ht="21" customHeight="1" thickBot="1">
      <c r="A289" s="144"/>
      <c r="B289" s="114"/>
      <c r="C289" s="114"/>
      <c r="D289" s="116"/>
      <c r="E289" s="137"/>
      <c r="F289" s="118"/>
      <c r="G289" s="118"/>
      <c r="H289" s="118"/>
      <c r="I289" s="118"/>
      <c r="J289" s="38" t="s">
        <v>24</v>
      </c>
      <c r="K289" s="140"/>
      <c r="L289" s="141"/>
      <c r="M289" s="142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39" t="str">
        <f t="shared" ref="AS289" si="427">IF(AT288=AT289,"○","×")</f>
        <v>○</v>
      </c>
      <c r="AT289" s="36">
        <f t="shared" ref="AT289" si="428">COUNTIF(N289:AR289,"ａ")+COUNTIF(N289:AR289,"ｂ")+COUNTIF(N289:AR289,"ｃ")</f>
        <v>0</v>
      </c>
    </row>
    <row r="290" spans="1:46" ht="21" customHeight="1">
      <c r="A290" s="143">
        <v>144</v>
      </c>
      <c r="B290" s="145"/>
      <c r="C290" s="145"/>
      <c r="D290" s="146"/>
      <c r="E290" s="137" t="str">
        <f>IF(D290=""," ",DATEDIF(D290,K290,"Y")&amp;"歳"&amp;DATEDIF(D290,K290,"YM")&amp;"カ月")</f>
        <v xml:space="preserve"> </v>
      </c>
      <c r="F290" s="138"/>
      <c r="G290" s="138"/>
      <c r="H290" s="138"/>
      <c r="I290" s="138"/>
      <c r="J290" s="40" t="s">
        <v>8</v>
      </c>
      <c r="K290" s="139">
        <f>DATE($B1,$D1,1)</f>
        <v>44440</v>
      </c>
      <c r="L290" s="139">
        <f>DATEDIF(D290,K290,"Y")</f>
        <v>121</v>
      </c>
      <c r="M290" s="121" t="str">
        <f t="shared" si="335"/>
        <v>×</v>
      </c>
      <c r="N290" s="87"/>
      <c r="O290" s="86"/>
      <c r="P290" s="86"/>
      <c r="Q290" s="86"/>
      <c r="R290" s="86"/>
      <c r="S290" s="86"/>
      <c r="T290" s="86"/>
      <c r="U290" s="86"/>
      <c r="V290" s="86"/>
      <c r="W290" s="86"/>
      <c r="X290" s="86"/>
      <c r="Y290" s="86"/>
      <c r="Z290" s="86"/>
      <c r="AA290" s="86"/>
      <c r="AB290" s="86"/>
      <c r="AC290" s="86"/>
      <c r="AD290" s="86"/>
      <c r="AE290" s="86"/>
      <c r="AF290" s="86"/>
      <c r="AG290" s="86"/>
      <c r="AH290" s="86"/>
      <c r="AI290" s="86"/>
      <c r="AJ290" s="86"/>
      <c r="AK290" s="86"/>
      <c r="AL290" s="86"/>
      <c r="AM290" s="86"/>
      <c r="AN290" s="86"/>
      <c r="AO290" s="86"/>
      <c r="AP290" s="86"/>
      <c r="AQ290" s="86"/>
      <c r="AR290" s="86"/>
      <c r="AS290" s="41">
        <f>SUM(N290:AR290)</f>
        <v>0</v>
      </c>
      <c r="AT290" s="36">
        <f t="shared" ref="AT290" si="429">COUNT(N290:AR290)</f>
        <v>0</v>
      </c>
    </row>
    <row r="291" spans="1:46" ht="21" customHeight="1" thickBot="1">
      <c r="A291" s="144"/>
      <c r="B291" s="114"/>
      <c r="C291" s="114"/>
      <c r="D291" s="116"/>
      <c r="E291" s="137"/>
      <c r="F291" s="118"/>
      <c r="G291" s="118"/>
      <c r="H291" s="118"/>
      <c r="I291" s="118"/>
      <c r="J291" s="38" t="s">
        <v>24</v>
      </c>
      <c r="K291" s="140"/>
      <c r="L291" s="141"/>
      <c r="M291" s="142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39" t="str">
        <f t="shared" ref="AS291" si="430">IF(AT290=AT291,"○","×")</f>
        <v>○</v>
      </c>
      <c r="AT291" s="36">
        <f t="shared" ref="AT291" si="431">COUNTIF(N291:AR291,"ａ")+COUNTIF(N291:AR291,"ｂ")+COUNTIF(N291:AR291,"ｃ")</f>
        <v>0</v>
      </c>
    </row>
    <row r="292" spans="1:46" ht="21" customHeight="1">
      <c r="A292" s="143">
        <v>145</v>
      </c>
      <c r="B292" s="145"/>
      <c r="C292" s="145"/>
      <c r="D292" s="146"/>
      <c r="E292" s="137" t="str">
        <f>IF(D292=""," ",DATEDIF(D292,K292,"Y")&amp;"歳"&amp;DATEDIF(D292,K292,"YM")&amp;"カ月")</f>
        <v xml:space="preserve"> </v>
      </c>
      <c r="F292" s="138"/>
      <c r="G292" s="138"/>
      <c r="H292" s="138"/>
      <c r="I292" s="138"/>
      <c r="J292" s="40" t="s">
        <v>8</v>
      </c>
      <c r="K292" s="139">
        <f>DATE($B1,$D1,1)</f>
        <v>44440</v>
      </c>
      <c r="L292" s="139">
        <f>DATEDIF(D292,K292,"Y")</f>
        <v>121</v>
      </c>
      <c r="M292" s="121" t="str">
        <f t="shared" ref="M292:M354" si="432">IF(L292=0,"○",IF(L292=1,"△",IF(L292=2,"□",IF(L292=3,"◇","×"))))</f>
        <v>×</v>
      </c>
      <c r="N292" s="87"/>
      <c r="O292" s="86"/>
      <c r="P292" s="86"/>
      <c r="Q292" s="86"/>
      <c r="R292" s="86"/>
      <c r="S292" s="86"/>
      <c r="T292" s="86"/>
      <c r="U292" s="86"/>
      <c r="V292" s="86"/>
      <c r="W292" s="86"/>
      <c r="X292" s="86"/>
      <c r="Y292" s="86"/>
      <c r="Z292" s="86"/>
      <c r="AA292" s="86"/>
      <c r="AB292" s="86"/>
      <c r="AC292" s="86"/>
      <c r="AD292" s="86"/>
      <c r="AE292" s="86"/>
      <c r="AF292" s="86"/>
      <c r="AG292" s="86"/>
      <c r="AH292" s="86"/>
      <c r="AI292" s="86"/>
      <c r="AJ292" s="86"/>
      <c r="AK292" s="86"/>
      <c r="AL292" s="86"/>
      <c r="AM292" s="86"/>
      <c r="AN292" s="86"/>
      <c r="AO292" s="86"/>
      <c r="AP292" s="86"/>
      <c r="AQ292" s="86"/>
      <c r="AR292" s="86"/>
      <c r="AS292" s="41">
        <f>SUM(N292:AR292)</f>
        <v>0</v>
      </c>
      <c r="AT292" s="36">
        <f t="shared" ref="AT292" si="433">COUNT(N292:AR292)</f>
        <v>0</v>
      </c>
    </row>
    <row r="293" spans="1:46" ht="21" customHeight="1" thickBot="1">
      <c r="A293" s="144"/>
      <c r="B293" s="114"/>
      <c r="C293" s="114"/>
      <c r="D293" s="116"/>
      <c r="E293" s="137"/>
      <c r="F293" s="118"/>
      <c r="G293" s="118"/>
      <c r="H293" s="118"/>
      <c r="I293" s="118"/>
      <c r="J293" s="38" t="s">
        <v>24</v>
      </c>
      <c r="K293" s="140"/>
      <c r="L293" s="141"/>
      <c r="M293" s="142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39" t="str">
        <f t="shared" ref="AS293" si="434">IF(AT292=AT293,"○","×")</f>
        <v>○</v>
      </c>
      <c r="AT293" s="36">
        <f t="shared" ref="AT293" si="435">COUNTIF(N293:AR293,"ａ")+COUNTIF(N293:AR293,"ｂ")+COUNTIF(N293:AR293,"ｃ")</f>
        <v>0</v>
      </c>
    </row>
    <row r="294" spans="1:46" ht="21" customHeight="1">
      <c r="A294" s="143">
        <v>146</v>
      </c>
      <c r="B294" s="145"/>
      <c r="C294" s="145"/>
      <c r="D294" s="146"/>
      <c r="E294" s="137" t="str">
        <f>IF(D294=""," ",DATEDIF(D294,K294,"Y")&amp;"歳"&amp;DATEDIF(D294,K294,"YM")&amp;"カ月")</f>
        <v xml:space="preserve"> </v>
      </c>
      <c r="F294" s="138"/>
      <c r="G294" s="138"/>
      <c r="H294" s="138"/>
      <c r="I294" s="138"/>
      <c r="J294" s="40" t="s">
        <v>8</v>
      </c>
      <c r="K294" s="139">
        <f>DATE($B1,$D1,1)</f>
        <v>44440</v>
      </c>
      <c r="L294" s="139">
        <f>DATEDIF(D294,K294,"Y")</f>
        <v>121</v>
      </c>
      <c r="M294" s="121" t="str">
        <f t="shared" si="432"/>
        <v>×</v>
      </c>
      <c r="N294" s="87"/>
      <c r="O294" s="86"/>
      <c r="P294" s="86"/>
      <c r="Q294" s="86"/>
      <c r="R294" s="86"/>
      <c r="S294" s="86"/>
      <c r="T294" s="86"/>
      <c r="U294" s="86"/>
      <c r="V294" s="86"/>
      <c r="W294" s="86"/>
      <c r="X294" s="86"/>
      <c r="Y294" s="86"/>
      <c r="Z294" s="86"/>
      <c r="AA294" s="86"/>
      <c r="AB294" s="86"/>
      <c r="AC294" s="86"/>
      <c r="AD294" s="86"/>
      <c r="AE294" s="86"/>
      <c r="AF294" s="86"/>
      <c r="AG294" s="86"/>
      <c r="AH294" s="86"/>
      <c r="AI294" s="86"/>
      <c r="AJ294" s="86"/>
      <c r="AK294" s="86"/>
      <c r="AL294" s="86"/>
      <c r="AM294" s="86"/>
      <c r="AN294" s="86"/>
      <c r="AO294" s="86"/>
      <c r="AP294" s="86"/>
      <c r="AQ294" s="86"/>
      <c r="AR294" s="86"/>
      <c r="AS294" s="41">
        <f>SUM(N294:AR294)</f>
        <v>0</v>
      </c>
      <c r="AT294" s="36">
        <f t="shared" ref="AT294" si="436">COUNT(N294:AR294)</f>
        <v>0</v>
      </c>
    </row>
    <row r="295" spans="1:46" ht="21" customHeight="1" thickBot="1">
      <c r="A295" s="144"/>
      <c r="B295" s="114"/>
      <c r="C295" s="114"/>
      <c r="D295" s="116"/>
      <c r="E295" s="137"/>
      <c r="F295" s="118"/>
      <c r="G295" s="118"/>
      <c r="H295" s="118"/>
      <c r="I295" s="118"/>
      <c r="J295" s="38" t="s">
        <v>24</v>
      </c>
      <c r="K295" s="140"/>
      <c r="L295" s="141"/>
      <c r="M295" s="142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39" t="str">
        <f t="shared" ref="AS295" si="437">IF(AT294=AT295,"○","×")</f>
        <v>○</v>
      </c>
      <c r="AT295" s="36">
        <f t="shared" ref="AT295" si="438">COUNTIF(N295:AR295,"ａ")+COUNTIF(N295:AR295,"ｂ")+COUNTIF(N295:AR295,"ｃ")</f>
        <v>0</v>
      </c>
    </row>
    <row r="296" spans="1:46" ht="21" customHeight="1">
      <c r="A296" s="143">
        <v>147</v>
      </c>
      <c r="B296" s="145"/>
      <c r="C296" s="145"/>
      <c r="D296" s="146"/>
      <c r="E296" s="137" t="str">
        <f>IF(D296=""," ",DATEDIF(D296,K296,"Y")&amp;"歳"&amp;DATEDIF(D296,K296,"YM")&amp;"カ月")</f>
        <v xml:space="preserve"> </v>
      </c>
      <c r="F296" s="138"/>
      <c r="G296" s="138"/>
      <c r="H296" s="138"/>
      <c r="I296" s="138"/>
      <c r="J296" s="40" t="s">
        <v>8</v>
      </c>
      <c r="K296" s="139">
        <f>DATE($B1,$D1,1)</f>
        <v>44440</v>
      </c>
      <c r="L296" s="139">
        <f>DATEDIF(D296,K296,"Y")</f>
        <v>121</v>
      </c>
      <c r="M296" s="121" t="str">
        <f t="shared" si="432"/>
        <v>×</v>
      </c>
      <c r="N296" s="87"/>
      <c r="O296" s="86"/>
      <c r="P296" s="86"/>
      <c r="Q296" s="86"/>
      <c r="R296" s="86"/>
      <c r="S296" s="86"/>
      <c r="T296" s="86"/>
      <c r="U296" s="86"/>
      <c r="V296" s="86"/>
      <c r="W296" s="86"/>
      <c r="X296" s="86"/>
      <c r="Y296" s="86"/>
      <c r="Z296" s="86"/>
      <c r="AA296" s="86"/>
      <c r="AB296" s="86"/>
      <c r="AC296" s="86"/>
      <c r="AD296" s="86"/>
      <c r="AE296" s="86"/>
      <c r="AF296" s="86"/>
      <c r="AG296" s="86"/>
      <c r="AH296" s="86"/>
      <c r="AI296" s="86"/>
      <c r="AJ296" s="86"/>
      <c r="AK296" s="86"/>
      <c r="AL296" s="86"/>
      <c r="AM296" s="86"/>
      <c r="AN296" s="86"/>
      <c r="AO296" s="86"/>
      <c r="AP296" s="86"/>
      <c r="AQ296" s="86"/>
      <c r="AR296" s="86"/>
      <c r="AS296" s="41">
        <f>SUM(N296:AR296)</f>
        <v>0</v>
      </c>
      <c r="AT296" s="36">
        <f t="shared" ref="AT296" si="439">COUNT(N296:AR296)</f>
        <v>0</v>
      </c>
    </row>
    <row r="297" spans="1:46" ht="21" customHeight="1" thickBot="1">
      <c r="A297" s="144"/>
      <c r="B297" s="114"/>
      <c r="C297" s="114"/>
      <c r="D297" s="116"/>
      <c r="E297" s="137"/>
      <c r="F297" s="118"/>
      <c r="G297" s="118"/>
      <c r="H297" s="118"/>
      <c r="I297" s="118"/>
      <c r="J297" s="38" t="s">
        <v>24</v>
      </c>
      <c r="K297" s="140"/>
      <c r="L297" s="141"/>
      <c r="M297" s="142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39" t="str">
        <f t="shared" ref="AS297" si="440">IF(AT296=AT297,"○","×")</f>
        <v>○</v>
      </c>
      <c r="AT297" s="36">
        <f t="shared" ref="AT297" si="441">COUNTIF(N297:AR297,"ａ")+COUNTIF(N297:AR297,"ｂ")+COUNTIF(N297:AR297,"ｃ")</f>
        <v>0</v>
      </c>
    </row>
    <row r="298" spans="1:46" ht="21" customHeight="1">
      <c r="A298" s="143">
        <v>148</v>
      </c>
      <c r="B298" s="145"/>
      <c r="C298" s="145"/>
      <c r="D298" s="146"/>
      <c r="E298" s="137" t="str">
        <f>IF(D298=""," ",DATEDIF(D298,K298,"Y")&amp;"歳"&amp;DATEDIF(D298,K298,"YM")&amp;"カ月")</f>
        <v xml:space="preserve"> </v>
      </c>
      <c r="F298" s="138"/>
      <c r="G298" s="138"/>
      <c r="H298" s="138"/>
      <c r="I298" s="138"/>
      <c r="J298" s="40" t="s">
        <v>8</v>
      </c>
      <c r="K298" s="139">
        <f>DATE($B1,$D1,1)</f>
        <v>44440</v>
      </c>
      <c r="L298" s="139">
        <f>DATEDIF(D298,K298,"Y")</f>
        <v>121</v>
      </c>
      <c r="M298" s="121" t="str">
        <f t="shared" si="432"/>
        <v>×</v>
      </c>
      <c r="N298" s="87"/>
      <c r="O298" s="86"/>
      <c r="P298" s="86"/>
      <c r="Q298" s="86"/>
      <c r="R298" s="86"/>
      <c r="S298" s="86"/>
      <c r="T298" s="86"/>
      <c r="U298" s="86"/>
      <c r="V298" s="86"/>
      <c r="W298" s="86"/>
      <c r="X298" s="86"/>
      <c r="Y298" s="86"/>
      <c r="Z298" s="86"/>
      <c r="AA298" s="86"/>
      <c r="AB298" s="86"/>
      <c r="AC298" s="86"/>
      <c r="AD298" s="86"/>
      <c r="AE298" s="86"/>
      <c r="AF298" s="86"/>
      <c r="AG298" s="86"/>
      <c r="AH298" s="86"/>
      <c r="AI298" s="86"/>
      <c r="AJ298" s="86"/>
      <c r="AK298" s="86"/>
      <c r="AL298" s="86"/>
      <c r="AM298" s="86"/>
      <c r="AN298" s="86"/>
      <c r="AO298" s="86"/>
      <c r="AP298" s="86"/>
      <c r="AQ298" s="86"/>
      <c r="AR298" s="86"/>
      <c r="AS298" s="41">
        <f>SUM(N298:AR298)</f>
        <v>0</v>
      </c>
      <c r="AT298" s="36">
        <f t="shared" ref="AT298" si="442">COUNT(N298:AR298)</f>
        <v>0</v>
      </c>
    </row>
    <row r="299" spans="1:46" ht="21" customHeight="1" thickBot="1">
      <c r="A299" s="144"/>
      <c r="B299" s="114"/>
      <c r="C299" s="114"/>
      <c r="D299" s="116"/>
      <c r="E299" s="137"/>
      <c r="F299" s="118"/>
      <c r="G299" s="118"/>
      <c r="H299" s="118"/>
      <c r="I299" s="118"/>
      <c r="J299" s="38" t="s">
        <v>24</v>
      </c>
      <c r="K299" s="140"/>
      <c r="L299" s="141"/>
      <c r="M299" s="142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39" t="str">
        <f t="shared" ref="AS299" si="443">IF(AT298=AT299,"○","×")</f>
        <v>○</v>
      </c>
      <c r="AT299" s="36">
        <f t="shared" ref="AT299" si="444">COUNTIF(N299:AR299,"ａ")+COUNTIF(N299:AR299,"ｂ")+COUNTIF(N299:AR299,"ｃ")</f>
        <v>0</v>
      </c>
    </row>
    <row r="300" spans="1:46" ht="21" customHeight="1">
      <c r="A300" s="143">
        <v>149</v>
      </c>
      <c r="B300" s="145"/>
      <c r="C300" s="145"/>
      <c r="D300" s="146"/>
      <c r="E300" s="137" t="str">
        <f>IF(D300=""," ",DATEDIF(D300,K300,"Y")&amp;"歳"&amp;DATEDIF(D300,K300,"YM")&amp;"カ月")</f>
        <v xml:space="preserve"> </v>
      </c>
      <c r="F300" s="138"/>
      <c r="G300" s="138"/>
      <c r="H300" s="138"/>
      <c r="I300" s="138"/>
      <c r="J300" s="40" t="s">
        <v>8</v>
      </c>
      <c r="K300" s="139">
        <f>DATE($B1,$D1,1)</f>
        <v>44440</v>
      </c>
      <c r="L300" s="139">
        <f>DATEDIF(D300,K300,"Y")</f>
        <v>121</v>
      </c>
      <c r="M300" s="121" t="str">
        <f t="shared" si="432"/>
        <v>×</v>
      </c>
      <c r="N300" s="87"/>
      <c r="O300" s="86"/>
      <c r="P300" s="86"/>
      <c r="Q300" s="86"/>
      <c r="R300" s="86"/>
      <c r="S300" s="86"/>
      <c r="T300" s="86"/>
      <c r="U300" s="86"/>
      <c r="V300" s="86"/>
      <c r="W300" s="86"/>
      <c r="X300" s="86"/>
      <c r="Y300" s="86"/>
      <c r="Z300" s="86"/>
      <c r="AA300" s="86"/>
      <c r="AB300" s="86"/>
      <c r="AC300" s="86"/>
      <c r="AD300" s="86"/>
      <c r="AE300" s="86"/>
      <c r="AF300" s="86"/>
      <c r="AG300" s="86"/>
      <c r="AH300" s="86"/>
      <c r="AI300" s="86"/>
      <c r="AJ300" s="86"/>
      <c r="AK300" s="86"/>
      <c r="AL300" s="86"/>
      <c r="AM300" s="86"/>
      <c r="AN300" s="86"/>
      <c r="AO300" s="86"/>
      <c r="AP300" s="86"/>
      <c r="AQ300" s="86"/>
      <c r="AR300" s="86"/>
      <c r="AS300" s="41">
        <f>SUM(N300:AR300)</f>
        <v>0</v>
      </c>
      <c r="AT300" s="36">
        <f t="shared" ref="AT300" si="445">COUNT(N300:AR300)</f>
        <v>0</v>
      </c>
    </row>
    <row r="301" spans="1:46" ht="21" customHeight="1" thickBot="1">
      <c r="A301" s="144"/>
      <c r="B301" s="114"/>
      <c r="C301" s="114"/>
      <c r="D301" s="116"/>
      <c r="E301" s="137"/>
      <c r="F301" s="118"/>
      <c r="G301" s="118"/>
      <c r="H301" s="118"/>
      <c r="I301" s="118"/>
      <c r="J301" s="38" t="s">
        <v>24</v>
      </c>
      <c r="K301" s="140"/>
      <c r="L301" s="141"/>
      <c r="M301" s="142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90"/>
      <c r="AC301" s="90"/>
      <c r="AD301" s="90"/>
      <c r="AE301" s="90"/>
      <c r="AF301" s="90"/>
      <c r="AG301" s="90"/>
      <c r="AH301" s="90"/>
      <c r="AI301" s="90"/>
      <c r="AJ301" s="90"/>
      <c r="AK301" s="90"/>
      <c r="AL301" s="90"/>
      <c r="AM301" s="90"/>
      <c r="AN301" s="90"/>
      <c r="AO301" s="90"/>
      <c r="AP301" s="90"/>
      <c r="AQ301" s="90"/>
      <c r="AR301" s="90"/>
      <c r="AS301" s="39" t="str">
        <f t="shared" ref="AS301" si="446">IF(AT300=AT301,"○","×")</f>
        <v>○</v>
      </c>
      <c r="AT301" s="36">
        <f t="shared" ref="AT301" si="447">COUNTIF(N301:AR301,"ａ")+COUNTIF(N301:AR301,"ｂ")+COUNTIF(N301:AR301,"ｃ")</f>
        <v>0</v>
      </c>
    </row>
    <row r="302" spans="1:46" ht="21" customHeight="1">
      <c r="A302" s="143">
        <v>150</v>
      </c>
      <c r="B302" s="145"/>
      <c r="C302" s="145"/>
      <c r="D302" s="146"/>
      <c r="E302" s="137" t="str">
        <f>IF(D302=""," ",DATEDIF(D302,K302,"Y")&amp;"歳"&amp;DATEDIF(D302,K302,"YM")&amp;"カ月")</f>
        <v xml:space="preserve"> </v>
      </c>
      <c r="F302" s="138"/>
      <c r="G302" s="138"/>
      <c r="H302" s="138"/>
      <c r="I302" s="138"/>
      <c r="J302" s="40" t="s">
        <v>8</v>
      </c>
      <c r="K302" s="139">
        <f>DATE($B1,$D1,1)</f>
        <v>44440</v>
      </c>
      <c r="L302" s="139">
        <f>DATEDIF(D302,K302,"Y")</f>
        <v>121</v>
      </c>
      <c r="M302" s="121" t="str">
        <f t="shared" si="432"/>
        <v>×</v>
      </c>
      <c r="N302" s="87"/>
      <c r="O302" s="86"/>
      <c r="P302" s="86"/>
      <c r="Q302" s="86"/>
      <c r="R302" s="86"/>
      <c r="S302" s="86"/>
      <c r="T302" s="86"/>
      <c r="U302" s="86"/>
      <c r="V302" s="86"/>
      <c r="W302" s="86"/>
      <c r="X302" s="86"/>
      <c r="Y302" s="86"/>
      <c r="Z302" s="86"/>
      <c r="AA302" s="86"/>
      <c r="AB302" s="86"/>
      <c r="AC302" s="86"/>
      <c r="AD302" s="86"/>
      <c r="AE302" s="86"/>
      <c r="AF302" s="86"/>
      <c r="AG302" s="86"/>
      <c r="AH302" s="86"/>
      <c r="AI302" s="86"/>
      <c r="AJ302" s="86"/>
      <c r="AK302" s="86"/>
      <c r="AL302" s="86"/>
      <c r="AM302" s="86"/>
      <c r="AN302" s="86"/>
      <c r="AO302" s="86"/>
      <c r="AP302" s="86"/>
      <c r="AQ302" s="86"/>
      <c r="AR302" s="86"/>
      <c r="AS302" s="41">
        <f>SUM(N302:AR302)</f>
        <v>0</v>
      </c>
      <c r="AT302" s="36">
        <f t="shared" ref="AT302" si="448">COUNT(N302:AR302)</f>
        <v>0</v>
      </c>
    </row>
    <row r="303" spans="1:46" ht="21" customHeight="1" thickBot="1">
      <c r="A303" s="144"/>
      <c r="B303" s="114"/>
      <c r="C303" s="114"/>
      <c r="D303" s="116"/>
      <c r="E303" s="137"/>
      <c r="F303" s="118"/>
      <c r="G303" s="118"/>
      <c r="H303" s="118"/>
      <c r="I303" s="118"/>
      <c r="J303" s="38" t="s">
        <v>24</v>
      </c>
      <c r="K303" s="140"/>
      <c r="L303" s="141"/>
      <c r="M303" s="142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  <c r="AB303" s="90"/>
      <c r="AC303" s="90"/>
      <c r="AD303" s="90"/>
      <c r="AE303" s="90"/>
      <c r="AF303" s="90"/>
      <c r="AG303" s="90"/>
      <c r="AH303" s="90"/>
      <c r="AI303" s="90"/>
      <c r="AJ303" s="90"/>
      <c r="AK303" s="90"/>
      <c r="AL303" s="90"/>
      <c r="AM303" s="90"/>
      <c r="AN303" s="90"/>
      <c r="AO303" s="90"/>
      <c r="AP303" s="90"/>
      <c r="AQ303" s="90"/>
      <c r="AR303" s="90"/>
      <c r="AS303" s="39" t="str">
        <f t="shared" ref="AS303" si="449">IF(AT302=AT303,"○","×")</f>
        <v>○</v>
      </c>
      <c r="AT303" s="36">
        <f t="shared" ref="AT303" si="450">COUNTIF(N303:AR303,"ａ")+COUNTIF(N303:AR303,"ｂ")+COUNTIF(N303:AR303,"ｃ")</f>
        <v>0</v>
      </c>
    </row>
    <row r="304" spans="1:46" ht="21" customHeight="1">
      <c r="A304" s="143">
        <v>151</v>
      </c>
      <c r="B304" s="145"/>
      <c r="C304" s="145"/>
      <c r="D304" s="146"/>
      <c r="E304" s="137" t="str">
        <f>IF(D304=""," ",DATEDIF(D304,K304,"Y")&amp;"歳"&amp;DATEDIF(D304,K304,"YM")&amp;"カ月")</f>
        <v xml:space="preserve"> </v>
      </c>
      <c r="F304" s="138"/>
      <c r="G304" s="138"/>
      <c r="H304" s="138"/>
      <c r="I304" s="138"/>
      <c r="J304" s="40" t="s">
        <v>8</v>
      </c>
      <c r="K304" s="139">
        <f>DATE($B1,$D1,1)</f>
        <v>44440</v>
      </c>
      <c r="L304" s="139">
        <f>DATEDIF(D304,K304,"Y")</f>
        <v>121</v>
      </c>
      <c r="M304" s="121" t="str">
        <f t="shared" si="432"/>
        <v>×</v>
      </c>
      <c r="N304" s="87"/>
      <c r="O304" s="86"/>
      <c r="P304" s="86"/>
      <c r="Q304" s="86"/>
      <c r="R304" s="86"/>
      <c r="S304" s="86"/>
      <c r="T304" s="86"/>
      <c r="U304" s="86"/>
      <c r="V304" s="86"/>
      <c r="W304" s="86"/>
      <c r="X304" s="86"/>
      <c r="Y304" s="86"/>
      <c r="Z304" s="86"/>
      <c r="AA304" s="86"/>
      <c r="AB304" s="86"/>
      <c r="AC304" s="86"/>
      <c r="AD304" s="86"/>
      <c r="AE304" s="86"/>
      <c r="AF304" s="86"/>
      <c r="AG304" s="86"/>
      <c r="AH304" s="86"/>
      <c r="AI304" s="86"/>
      <c r="AJ304" s="86"/>
      <c r="AK304" s="86"/>
      <c r="AL304" s="86"/>
      <c r="AM304" s="86"/>
      <c r="AN304" s="86"/>
      <c r="AO304" s="86"/>
      <c r="AP304" s="86"/>
      <c r="AQ304" s="86"/>
      <c r="AR304" s="86"/>
      <c r="AS304" s="41">
        <f>SUM(N304:AR304)</f>
        <v>0</v>
      </c>
      <c r="AT304" s="36">
        <f t="shared" ref="AT304" si="451">COUNT(N304:AR304)</f>
        <v>0</v>
      </c>
    </row>
    <row r="305" spans="1:46" ht="21" customHeight="1" thickBot="1">
      <c r="A305" s="144"/>
      <c r="B305" s="114"/>
      <c r="C305" s="114"/>
      <c r="D305" s="116"/>
      <c r="E305" s="137"/>
      <c r="F305" s="118"/>
      <c r="G305" s="118"/>
      <c r="H305" s="118"/>
      <c r="I305" s="118"/>
      <c r="J305" s="38" t="s">
        <v>24</v>
      </c>
      <c r="K305" s="140"/>
      <c r="L305" s="141"/>
      <c r="M305" s="142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  <c r="AB305" s="90"/>
      <c r="AC305" s="90"/>
      <c r="AD305" s="90"/>
      <c r="AE305" s="90"/>
      <c r="AF305" s="90"/>
      <c r="AG305" s="90"/>
      <c r="AH305" s="90"/>
      <c r="AI305" s="90"/>
      <c r="AJ305" s="90"/>
      <c r="AK305" s="90"/>
      <c r="AL305" s="90"/>
      <c r="AM305" s="90"/>
      <c r="AN305" s="90"/>
      <c r="AO305" s="90"/>
      <c r="AP305" s="90"/>
      <c r="AQ305" s="90"/>
      <c r="AR305" s="90"/>
      <c r="AS305" s="39" t="str">
        <f t="shared" ref="AS305" si="452">IF(AT304=AT305,"○","×")</f>
        <v>○</v>
      </c>
      <c r="AT305" s="36">
        <f t="shared" ref="AT305" si="453">COUNTIF(N305:AR305,"ａ")+COUNTIF(N305:AR305,"ｂ")+COUNTIF(N305:AR305,"ｃ")</f>
        <v>0</v>
      </c>
    </row>
    <row r="306" spans="1:46" ht="21" customHeight="1">
      <c r="A306" s="143">
        <v>152</v>
      </c>
      <c r="B306" s="145"/>
      <c r="C306" s="145"/>
      <c r="D306" s="146"/>
      <c r="E306" s="137" t="str">
        <f>IF(D306=""," ",DATEDIF(D306,K306,"Y")&amp;"歳"&amp;DATEDIF(D306,K306,"YM")&amp;"カ月")</f>
        <v xml:space="preserve"> </v>
      </c>
      <c r="F306" s="138"/>
      <c r="G306" s="138"/>
      <c r="H306" s="138"/>
      <c r="I306" s="138"/>
      <c r="J306" s="40" t="s">
        <v>8</v>
      </c>
      <c r="K306" s="139">
        <f>DATE($B1,$D1,1)</f>
        <v>44440</v>
      </c>
      <c r="L306" s="139">
        <f>DATEDIF(D306,K306,"Y")</f>
        <v>121</v>
      </c>
      <c r="M306" s="121" t="str">
        <f t="shared" si="432"/>
        <v>×</v>
      </c>
      <c r="N306" s="87"/>
      <c r="O306" s="86"/>
      <c r="P306" s="86"/>
      <c r="Q306" s="86"/>
      <c r="R306" s="86"/>
      <c r="S306" s="86"/>
      <c r="T306" s="86"/>
      <c r="U306" s="86"/>
      <c r="V306" s="86"/>
      <c r="W306" s="86"/>
      <c r="X306" s="86"/>
      <c r="Y306" s="86"/>
      <c r="Z306" s="86"/>
      <c r="AA306" s="86"/>
      <c r="AB306" s="86"/>
      <c r="AC306" s="86"/>
      <c r="AD306" s="86"/>
      <c r="AE306" s="86"/>
      <c r="AF306" s="86"/>
      <c r="AG306" s="86"/>
      <c r="AH306" s="86"/>
      <c r="AI306" s="86"/>
      <c r="AJ306" s="86"/>
      <c r="AK306" s="86"/>
      <c r="AL306" s="86"/>
      <c r="AM306" s="86"/>
      <c r="AN306" s="86"/>
      <c r="AO306" s="86"/>
      <c r="AP306" s="86"/>
      <c r="AQ306" s="86"/>
      <c r="AR306" s="86"/>
      <c r="AS306" s="41">
        <f>SUM(N306:AR306)</f>
        <v>0</v>
      </c>
      <c r="AT306" s="36">
        <f t="shared" ref="AT306" si="454">COUNT(N306:AR306)</f>
        <v>0</v>
      </c>
    </row>
    <row r="307" spans="1:46" ht="21" customHeight="1" thickBot="1">
      <c r="A307" s="144"/>
      <c r="B307" s="114"/>
      <c r="C307" s="114"/>
      <c r="D307" s="116"/>
      <c r="E307" s="137"/>
      <c r="F307" s="118"/>
      <c r="G307" s="118"/>
      <c r="H307" s="118"/>
      <c r="I307" s="118"/>
      <c r="J307" s="38" t="s">
        <v>24</v>
      </c>
      <c r="K307" s="140"/>
      <c r="L307" s="141"/>
      <c r="M307" s="142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  <c r="AA307" s="90"/>
      <c r="AB307" s="90"/>
      <c r="AC307" s="90"/>
      <c r="AD307" s="90"/>
      <c r="AE307" s="90"/>
      <c r="AF307" s="90"/>
      <c r="AG307" s="90"/>
      <c r="AH307" s="90"/>
      <c r="AI307" s="90"/>
      <c r="AJ307" s="90"/>
      <c r="AK307" s="90"/>
      <c r="AL307" s="90"/>
      <c r="AM307" s="90"/>
      <c r="AN307" s="90"/>
      <c r="AO307" s="90"/>
      <c r="AP307" s="90"/>
      <c r="AQ307" s="90"/>
      <c r="AR307" s="90"/>
      <c r="AS307" s="39" t="str">
        <f t="shared" ref="AS307" si="455">IF(AT306=AT307,"○","×")</f>
        <v>○</v>
      </c>
      <c r="AT307" s="36">
        <f t="shared" ref="AT307" si="456">COUNTIF(N307:AR307,"ａ")+COUNTIF(N307:AR307,"ｂ")+COUNTIF(N307:AR307,"ｃ")</f>
        <v>0</v>
      </c>
    </row>
    <row r="308" spans="1:46" ht="21" customHeight="1">
      <c r="A308" s="143">
        <v>153</v>
      </c>
      <c r="B308" s="145"/>
      <c r="C308" s="145"/>
      <c r="D308" s="146"/>
      <c r="E308" s="137" t="str">
        <f>IF(D308=""," ",DATEDIF(D308,K308,"Y")&amp;"歳"&amp;DATEDIF(D308,K308,"YM")&amp;"カ月")</f>
        <v xml:space="preserve"> </v>
      </c>
      <c r="F308" s="138"/>
      <c r="G308" s="138"/>
      <c r="H308" s="138"/>
      <c r="I308" s="138"/>
      <c r="J308" s="40" t="s">
        <v>8</v>
      </c>
      <c r="K308" s="139">
        <f>DATE($B1,$D1,1)</f>
        <v>44440</v>
      </c>
      <c r="L308" s="139">
        <f>DATEDIF(D308,K308,"Y")</f>
        <v>121</v>
      </c>
      <c r="M308" s="121" t="str">
        <f t="shared" si="432"/>
        <v>×</v>
      </c>
      <c r="N308" s="87"/>
      <c r="O308" s="86"/>
      <c r="P308" s="86"/>
      <c r="Q308" s="86"/>
      <c r="R308" s="86"/>
      <c r="S308" s="86"/>
      <c r="T308" s="86"/>
      <c r="U308" s="86"/>
      <c r="V308" s="86"/>
      <c r="W308" s="86"/>
      <c r="X308" s="86"/>
      <c r="Y308" s="86"/>
      <c r="Z308" s="86"/>
      <c r="AA308" s="86"/>
      <c r="AB308" s="86"/>
      <c r="AC308" s="86"/>
      <c r="AD308" s="86"/>
      <c r="AE308" s="86"/>
      <c r="AF308" s="86"/>
      <c r="AG308" s="86"/>
      <c r="AH308" s="86"/>
      <c r="AI308" s="86"/>
      <c r="AJ308" s="86"/>
      <c r="AK308" s="86"/>
      <c r="AL308" s="86"/>
      <c r="AM308" s="86"/>
      <c r="AN308" s="86"/>
      <c r="AO308" s="86"/>
      <c r="AP308" s="86"/>
      <c r="AQ308" s="86"/>
      <c r="AR308" s="86"/>
      <c r="AS308" s="41">
        <f>SUM(N308:AR308)</f>
        <v>0</v>
      </c>
      <c r="AT308" s="36">
        <f t="shared" ref="AT308" si="457">COUNT(N308:AR308)</f>
        <v>0</v>
      </c>
    </row>
    <row r="309" spans="1:46" ht="21" customHeight="1" thickBot="1">
      <c r="A309" s="144"/>
      <c r="B309" s="114"/>
      <c r="C309" s="114"/>
      <c r="D309" s="116"/>
      <c r="E309" s="137"/>
      <c r="F309" s="118"/>
      <c r="G309" s="118"/>
      <c r="H309" s="118"/>
      <c r="I309" s="118"/>
      <c r="J309" s="38" t="s">
        <v>24</v>
      </c>
      <c r="K309" s="140"/>
      <c r="L309" s="141"/>
      <c r="M309" s="142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  <c r="AB309" s="90"/>
      <c r="AC309" s="90"/>
      <c r="AD309" s="90"/>
      <c r="AE309" s="90"/>
      <c r="AF309" s="90"/>
      <c r="AG309" s="90"/>
      <c r="AH309" s="90"/>
      <c r="AI309" s="90"/>
      <c r="AJ309" s="90"/>
      <c r="AK309" s="90"/>
      <c r="AL309" s="90"/>
      <c r="AM309" s="90"/>
      <c r="AN309" s="90"/>
      <c r="AO309" s="90"/>
      <c r="AP309" s="90"/>
      <c r="AQ309" s="90"/>
      <c r="AR309" s="90"/>
      <c r="AS309" s="39" t="str">
        <f t="shared" ref="AS309" si="458">IF(AT308=AT309,"○","×")</f>
        <v>○</v>
      </c>
      <c r="AT309" s="36">
        <f t="shared" ref="AT309" si="459">COUNTIF(N309:AR309,"ａ")+COUNTIF(N309:AR309,"ｂ")+COUNTIF(N309:AR309,"ｃ")</f>
        <v>0</v>
      </c>
    </row>
    <row r="310" spans="1:46" ht="21" customHeight="1">
      <c r="A310" s="143">
        <v>154</v>
      </c>
      <c r="B310" s="145"/>
      <c r="C310" s="145"/>
      <c r="D310" s="146"/>
      <c r="E310" s="137" t="str">
        <f>IF(D310=""," ",DATEDIF(D310,K310,"Y")&amp;"歳"&amp;DATEDIF(D310,K310,"YM")&amp;"カ月")</f>
        <v xml:space="preserve"> </v>
      </c>
      <c r="F310" s="138"/>
      <c r="G310" s="138"/>
      <c r="H310" s="138"/>
      <c r="I310" s="138"/>
      <c r="J310" s="40" t="s">
        <v>8</v>
      </c>
      <c r="K310" s="139">
        <f>DATE($B1,$D1,1)</f>
        <v>44440</v>
      </c>
      <c r="L310" s="139">
        <f>DATEDIF(D310,K310,"Y")</f>
        <v>121</v>
      </c>
      <c r="M310" s="121" t="str">
        <f t="shared" si="432"/>
        <v>×</v>
      </c>
      <c r="N310" s="87"/>
      <c r="O310" s="86"/>
      <c r="P310" s="86"/>
      <c r="Q310" s="86"/>
      <c r="R310" s="86"/>
      <c r="S310" s="86"/>
      <c r="T310" s="86"/>
      <c r="U310" s="86"/>
      <c r="V310" s="86"/>
      <c r="W310" s="86"/>
      <c r="X310" s="86"/>
      <c r="Y310" s="86"/>
      <c r="Z310" s="86"/>
      <c r="AA310" s="86"/>
      <c r="AB310" s="86"/>
      <c r="AC310" s="86"/>
      <c r="AD310" s="86"/>
      <c r="AE310" s="86"/>
      <c r="AF310" s="86"/>
      <c r="AG310" s="86"/>
      <c r="AH310" s="86"/>
      <c r="AI310" s="86"/>
      <c r="AJ310" s="86"/>
      <c r="AK310" s="86"/>
      <c r="AL310" s="86"/>
      <c r="AM310" s="86"/>
      <c r="AN310" s="86"/>
      <c r="AO310" s="86"/>
      <c r="AP310" s="86"/>
      <c r="AQ310" s="86"/>
      <c r="AR310" s="86"/>
      <c r="AS310" s="41">
        <f>SUM(N310:AR310)</f>
        <v>0</v>
      </c>
      <c r="AT310" s="36">
        <f t="shared" ref="AT310" si="460">COUNT(N310:AR310)</f>
        <v>0</v>
      </c>
    </row>
    <row r="311" spans="1:46" ht="21" customHeight="1" thickBot="1">
      <c r="A311" s="144"/>
      <c r="B311" s="114"/>
      <c r="C311" s="114"/>
      <c r="D311" s="116"/>
      <c r="E311" s="137"/>
      <c r="F311" s="118"/>
      <c r="G311" s="118"/>
      <c r="H311" s="118"/>
      <c r="I311" s="118"/>
      <c r="J311" s="38" t="s">
        <v>24</v>
      </c>
      <c r="K311" s="140"/>
      <c r="L311" s="141"/>
      <c r="M311" s="142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90"/>
      <c r="AC311" s="90"/>
      <c r="AD311" s="90"/>
      <c r="AE311" s="90"/>
      <c r="AF311" s="90"/>
      <c r="AG311" s="90"/>
      <c r="AH311" s="90"/>
      <c r="AI311" s="90"/>
      <c r="AJ311" s="90"/>
      <c r="AK311" s="90"/>
      <c r="AL311" s="90"/>
      <c r="AM311" s="90"/>
      <c r="AN311" s="90"/>
      <c r="AO311" s="90"/>
      <c r="AP311" s="90"/>
      <c r="AQ311" s="90"/>
      <c r="AR311" s="90"/>
      <c r="AS311" s="39" t="str">
        <f t="shared" ref="AS311" si="461">IF(AT310=AT311,"○","×")</f>
        <v>○</v>
      </c>
      <c r="AT311" s="36">
        <f t="shared" ref="AT311" si="462">COUNTIF(N311:AR311,"ａ")+COUNTIF(N311:AR311,"ｂ")+COUNTIF(N311:AR311,"ｃ")</f>
        <v>0</v>
      </c>
    </row>
    <row r="312" spans="1:46" ht="21" customHeight="1">
      <c r="A312" s="143">
        <v>155</v>
      </c>
      <c r="B312" s="145"/>
      <c r="C312" s="145"/>
      <c r="D312" s="146"/>
      <c r="E312" s="137" t="str">
        <f>IF(D312=""," ",DATEDIF(D312,K312,"Y")&amp;"歳"&amp;DATEDIF(D312,K312,"YM")&amp;"カ月")</f>
        <v xml:space="preserve"> </v>
      </c>
      <c r="F312" s="138"/>
      <c r="G312" s="138"/>
      <c r="H312" s="138"/>
      <c r="I312" s="138"/>
      <c r="J312" s="40" t="s">
        <v>8</v>
      </c>
      <c r="K312" s="139">
        <f>DATE($B1,$D1,1)</f>
        <v>44440</v>
      </c>
      <c r="L312" s="139">
        <f>DATEDIF(D312,K312,"Y")</f>
        <v>121</v>
      </c>
      <c r="M312" s="121" t="str">
        <f t="shared" si="432"/>
        <v>×</v>
      </c>
      <c r="N312" s="87"/>
      <c r="O312" s="86"/>
      <c r="P312" s="86"/>
      <c r="Q312" s="86"/>
      <c r="R312" s="86"/>
      <c r="S312" s="86"/>
      <c r="T312" s="86"/>
      <c r="U312" s="86"/>
      <c r="V312" s="86"/>
      <c r="W312" s="86"/>
      <c r="X312" s="86"/>
      <c r="Y312" s="86"/>
      <c r="Z312" s="86"/>
      <c r="AA312" s="86"/>
      <c r="AB312" s="86"/>
      <c r="AC312" s="86"/>
      <c r="AD312" s="86"/>
      <c r="AE312" s="86"/>
      <c r="AF312" s="86"/>
      <c r="AG312" s="86"/>
      <c r="AH312" s="86"/>
      <c r="AI312" s="86"/>
      <c r="AJ312" s="86"/>
      <c r="AK312" s="86"/>
      <c r="AL312" s="86"/>
      <c r="AM312" s="86"/>
      <c r="AN312" s="86"/>
      <c r="AO312" s="86"/>
      <c r="AP312" s="86"/>
      <c r="AQ312" s="86"/>
      <c r="AR312" s="86"/>
      <c r="AS312" s="41">
        <f>SUM(N312:AR312)</f>
        <v>0</v>
      </c>
      <c r="AT312" s="36">
        <f t="shared" ref="AT312" si="463">COUNT(N312:AR312)</f>
        <v>0</v>
      </c>
    </row>
    <row r="313" spans="1:46" ht="21" customHeight="1" thickBot="1">
      <c r="A313" s="144"/>
      <c r="B313" s="114"/>
      <c r="C313" s="114"/>
      <c r="D313" s="116"/>
      <c r="E313" s="137"/>
      <c r="F313" s="118"/>
      <c r="G313" s="118"/>
      <c r="H313" s="118"/>
      <c r="I313" s="118"/>
      <c r="J313" s="38" t="s">
        <v>24</v>
      </c>
      <c r="K313" s="140"/>
      <c r="L313" s="141"/>
      <c r="M313" s="142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  <c r="AA313" s="90"/>
      <c r="AB313" s="90"/>
      <c r="AC313" s="90"/>
      <c r="AD313" s="90"/>
      <c r="AE313" s="90"/>
      <c r="AF313" s="90"/>
      <c r="AG313" s="90"/>
      <c r="AH313" s="90"/>
      <c r="AI313" s="90"/>
      <c r="AJ313" s="90"/>
      <c r="AK313" s="90"/>
      <c r="AL313" s="90"/>
      <c r="AM313" s="90"/>
      <c r="AN313" s="90"/>
      <c r="AO313" s="90"/>
      <c r="AP313" s="90"/>
      <c r="AQ313" s="90"/>
      <c r="AR313" s="90"/>
      <c r="AS313" s="39" t="str">
        <f t="shared" ref="AS313" si="464">IF(AT312=AT313,"○","×")</f>
        <v>○</v>
      </c>
      <c r="AT313" s="36">
        <f t="shared" ref="AT313" si="465">COUNTIF(N313:AR313,"ａ")+COUNTIF(N313:AR313,"ｂ")+COUNTIF(N313:AR313,"ｃ")</f>
        <v>0</v>
      </c>
    </row>
    <row r="314" spans="1:46" ht="21" customHeight="1">
      <c r="A314" s="143">
        <v>156</v>
      </c>
      <c r="B314" s="145"/>
      <c r="C314" s="145"/>
      <c r="D314" s="146"/>
      <c r="E314" s="137" t="str">
        <f>IF(D314=""," ",DATEDIF(D314,K314,"Y")&amp;"歳"&amp;DATEDIF(D314,K314,"YM")&amp;"カ月")</f>
        <v xml:space="preserve"> </v>
      </c>
      <c r="F314" s="138"/>
      <c r="G314" s="138"/>
      <c r="H314" s="138"/>
      <c r="I314" s="138"/>
      <c r="J314" s="40" t="s">
        <v>8</v>
      </c>
      <c r="K314" s="139">
        <f>DATE($B1,$D1,1)</f>
        <v>44440</v>
      </c>
      <c r="L314" s="139">
        <f>DATEDIF(D314,K314,"Y")</f>
        <v>121</v>
      </c>
      <c r="M314" s="121" t="str">
        <f t="shared" si="432"/>
        <v>×</v>
      </c>
      <c r="N314" s="87"/>
      <c r="O314" s="86"/>
      <c r="P314" s="86"/>
      <c r="Q314" s="86"/>
      <c r="R314" s="86"/>
      <c r="S314" s="86"/>
      <c r="T314" s="86"/>
      <c r="U314" s="86"/>
      <c r="V314" s="86"/>
      <c r="W314" s="86"/>
      <c r="X314" s="86"/>
      <c r="Y314" s="86"/>
      <c r="Z314" s="86"/>
      <c r="AA314" s="86"/>
      <c r="AB314" s="86"/>
      <c r="AC314" s="86"/>
      <c r="AD314" s="86"/>
      <c r="AE314" s="86"/>
      <c r="AF314" s="86"/>
      <c r="AG314" s="86"/>
      <c r="AH314" s="86"/>
      <c r="AI314" s="86"/>
      <c r="AJ314" s="86"/>
      <c r="AK314" s="86"/>
      <c r="AL314" s="86"/>
      <c r="AM314" s="86"/>
      <c r="AN314" s="86"/>
      <c r="AO314" s="86"/>
      <c r="AP314" s="86"/>
      <c r="AQ314" s="86"/>
      <c r="AR314" s="86"/>
      <c r="AS314" s="41">
        <f>SUM(N314:AR314)</f>
        <v>0</v>
      </c>
      <c r="AT314" s="36">
        <f t="shared" ref="AT314" si="466">COUNT(N314:AR314)</f>
        <v>0</v>
      </c>
    </row>
    <row r="315" spans="1:46" ht="21" customHeight="1" thickBot="1">
      <c r="A315" s="144"/>
      <c r="B315" s="114"/>
      <c r="C315" s="114"/>
      <c r="D315" s="116"/>
      <c r="E315" s="137"/>
      <c r="F315" s="118"/>
      <c r="G315" s="118"/>
      <c r="H315" s="118"/>
      <c r="I315" s="118"/>
      <c r="J315" s="38" t="s">
        <v>24</v>
      </c>
      <c r="K315" s="140"/>
      <c r="L315" s="141"/>
      <c r="M315" s="142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  <c r="AB315" s="90"/>
      <c r="AC315" s="90"/>
      <c r="AD315" s="90"/>
      <c r="AE315" s="90"/>
      <c r="AF315" s="90"/>
      <c r="AG315" s="90"/>
      <c r="AH315" s="90"/>
      <c r="AI315" s="90"/>
      <c r="AJ315" s="90"/>
      <c r="AK315" s="90"/>
      <c r="AL315" s="90"/>
      <c r="AM315" s="90"/>
      <c r="AN315" s="90"/>
      <c r="AO315" s="90"/>
      <c r="AP315" s="90"/>
      <c r="AQ315" s="90"/>
      <c r="AR315" s="90"/>
      <c r="AS315" s="39" t="str">
        <f t="shared" ref="AS315" si="467">IF(AT314=AT315,"○","×")</f>
        <v>○</v>
      </c>
      <c r="AT315" s="36">
        <f t="shared" ref="AT315" si="468">COUNTIF(N315:AR315,"ａ")+COUNTIF(N315:AR315,"ｂ")+COUNTIF(N315:AR315,"ｃ")</f>
        <v>0</v>
      </c>
    </row>
    <row r="316" spans="1:46" ht="21" customHeight="1">
      <c r="A316" s="143">
        <v>157</v>
      </c>
      <c r="B316" s="145"/>
      <c r="C316" s="145"/>
      <c r="D316" s="146"/>
      <c r="E316" s="137" t="str">
        <f>IF(D316=""," ",DATEDIF(D316,K316,"Y")&amp;"歳"&amp;DATEDIF(D316,K316,"YM")&amp;"カ月")</f>
        <v xml:space="preserve"> </v>
      </c>
      <c r="F316" s="138"/>
      <c r="G316" s="138"/>
      <c r="H316" s="138"/>
      <c r="I316" s="138"/>
      <c r="J316" s="40" t="s">
        <v>8</v>
      </c>
      <c r="K316" s="139">
        <f>DATE($B1,$D1,1)</f>
        <v>44440</v>
      </c>
      <c r="L316" s="139">
        <f>DATEDIF(D316,K316,"Y")</f>
        <v>121</v>
      </c>
      <c r="M316" s="121" t="str">
        <f t="shared" si="432"/>
        <v>×</v>
      </c>
      <c r="N316" s="87"/>
      <c r="O316" s="86"/>
      <c r="P316" s="86"/>
      <c r="Q316" s="86"/>
      <c r="R316" s="86"/>
      <c r="S316" s="86"/>
      <c r="T316" s="86"/>
      <c r="U316" s="86"/>
      <c r="V316" s="86"/>
      <c r="W316" s="86"/>
      <c r="X316" s="86"/>
      <c r="Y316" s="86"/>
      <c r="Z316" s="86"/>
      <c r="AA316" s="86"/>
      <c r="AB316" s="86"/>
      <c r="AC316" s="86"/>
      <c r="AD316" s="86"/>
      <c r="AE316" s="86"/>
      <c r="AF316" s="86"/>
      <c r="AG316" s="86"/>
      <c r="AH316" s="86"/>
      <c r="AI316" s="86"/>
      <c r="AJ316" s="86"/>
      <c r="AK316" s="86"/>
      <c r="AL316" s="86"/>
      <c r="AM316" s="86"/>
      <c r="AN316" s="86"/>
      <c r="AO316" s="86"/>
      <c r="AP316" s="86"/>
      <c r="AQ316" s="86"/>
      <c r="AR316" s="86"/>
      <c r="AS316" s="41">
        <f>SUM(N316:AR316)</f>
        <v>0</v>
      </c>
      <c r="AT316" s="36">
        <f t="shared" ref="AT316" si="469">COUNT(N316:AR316)</f>
        <v>0</v>
      </c>
    </row>
    <row r="317" spans="1:46" ht="21" customHeight="1" thickBot="1">
      <c r="A317" s="144"/>
      <c r="B317" s="114"/>
      <c r="C317" s="114"/>
      <c r="D317" s="116"/>
      <c r="E317" s="137"/>
      <c r="F317" s="118"/>
      <c r="G317" s="118"/>
      <c r="H317" s="118"/>
      <c r="I317" s="118"/>
      <c r="J317" s="38" t="s">
        <v>24</v>
      </c>
      <c r="K317" s="140"/>
      <c r="L317" s="141"/>
      <c r="M317" s="142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  <c r="AA317" s="90"/>
      <c r="AB317" s="90"/>
      <c r="AC317" s="90"/>
      <c r="AD317" s="90"/>
      <c r="AE317" s="90"/>
      <c r="AF317" s="90"/>
      <c r="AG317" s="90"/>
      <c r="AH317" s="90"/>
      <c r="AI317" s="90"/>
      <c r="AJ317" s="90"/>
      <c r="AK317" s="90"/>
      <c r="AL317" s="90"/>
      <c r="AM317" s="90"/>
      <c r="AN317" s="90"/>
      <c r="AO317" s="90"/>
      <c r="AP317" s="90"/>
      <c r="AQ317" s="90"/>
      <c r="AR317" s="90"/>
      <c r="AS317" s="39" t="str">
        <f t="shared" ref="AS317" si="470">IF(AT316=AT317,"○","×")</f>
        <v>○</v>
      </c>
      <c r="AT317" s="36">
        <f t="shared" ref="AT317" si="471">COUNTIF(N317:AR317,"ａ")+COUNTIF(N317:AR317,"ｂ")+COUNTIF(N317:AR317,"ｃ")</f>
        <v>0</v>
      </c>
    </row>
    <row r="318" spans="1:46" ht="21" customHeight="1">
      <c r="A318" s="143">
        <v>158</v>
      </c>
      <c r="B318" s="145"/>
      <c r="C318" s="145"/>
      <c r="D318" s="146"/>
      <c r="E318" s="137" t="str">
        <f>IF(D318=""," ",DATEDIF(D318,K318,"Y")&amp;"歳"&amp;DATEDIF(D318,K318,"YM")&amp;"カ月")</f>
        <v xml:space="preserve"> </v>
      </c>
      <c r="F318" s="138"/>
      <c r="G318" s="138"/>
      <c r="H318" s="138"/>
      <c r="I318" s="138"/>
      <c r="J318" s="40" t="s">
        <v>8</v>
      </c>
      <c r="K318" s="139">
        <f>DATE($B1,$D1,1)</f>
        <v>44440</v>
      </c>
      <c r="L318" s="139">
        <f>DATEDIF(D318,K318,"Y")</f>
        <v>121</v>
      </c>
      <c r="M318" s="121" t="str">
        <f t="shared" si="432"/>
        <v>×</v>
      </c>
      <c r="N318" s="87"/>
      <c r="O318" s="86"/>
      <c r="P318" s="86"/>
      <c r="Q318" s="86"/>
      <c r="R318" s="86"/>
      <c r="S318" s="86"/>
      <c r="T318" s="86"/>
      <c r="U318" s="86"/>
      <c r="V318" s="86"/>
      <c r="W318" s="86"/>
      <c r="X318" s="86"/>
      <c r="Y318" s="86"/>
      <c r="Z318" s="86"/>
      <c r="AA318" s="86"/>
      <c r="AB318" s="86"/>
      <c r="AC318" s="86"/>
      <c r="AD318" s="86"/>
      <c r="AE318" s="86"/>
      <c r="AF318" s="86"/>
      <c r="AG318" s="86"/>
      <c r="AH318" s="86"/>
      <c r="AI318" s="86"/>
      <c r="AJ318" s="86"/>
      <c r="AK318" s="86"/>
      <c r="AL318" s="86"/>
      <c r="AM318" s="86"/>
      <c r="AN318" s="86"/>
      <c r="AO318" s="86"/>
      <c r="AP318" s="86"/>
      <c r="AQ318" s="86"/>
      <c r="AR318" s="86"/>
      <c r="AS318" s="41">
        <f>SUM(N318:AR318)</f>
        <v>0</v>
      </c>
      <c r="AT318" s="36">
        <f t="shared" ref="AT318" si="472">COUNT(N318:AR318)</f>
        <v>0</v>
      </c>
    </row>
    <row r="319" spans="1:46" ht="21" customHeight="1" thickBot="1">
      <c r="A319" s="144"/>
      <c r="B319" s="114"/>
      <c r="C319" s="114"/>
      <c r="D319" s="116"/>
      <c r="E319" s="137"/>
      <c r="F319" s="118"/>
      <c r="G319" s="118"/>
      <c r="H319" s="118"/>
      <c r="I319" s="118"/>
      <c r="J319" s="38" t="s">
        <v>24</v>
      </c>
      <c r="K319" s="140"/>
      <c r="L319" s="141"/>
      <c r="M319" s="142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  <c r="AB319" s="90"/>
      <c r="AC319" s="90"/>
      <c r="AD319" s="90"/>
      <c r="AE319" s="90"/>
      <c r="AF319" s="90"/>
      <c r="AG319" s="90"/>
      <c r="AH319" s="90"/>
      <c r="AI319" s="90"/>
      <c r="AJ319" s="90"/>
      <c r="AK319" s="90"/>
      <c r="AL319" s="90"/>
      <c r="AM319" s="90"/>
      <c r="AN319" s="90"/>
      <c r="AO319" s="90"/>
      <c r="AP319" s="90"/>
      <c r="AQ319" s="90"/>
      <c r="AR319" s="90"/>
      <c r="AS319" s="39" t="str">
        <f t="shared" ref="AS319" si="473">IF(AT318=AT319,"○","×")</f>
        <v>○</v>
      </c>
      <c r="AT319" s="36">
        <f t="shared" ref="AT319" si="474">COUNTIF(N319:AR319,"ａ")+COUNTIF(N319:AR319,"ｂ")+COUNTIF(N319:AR319,"ｃ")</f>
        <v>0</v>
      </c>
    </row>
    <row r="320" spans="1:46" ht="21" customHeight="1">
      <c r="A320" s="143">
        <v>159</v>
      </c>
      <c r="B320" s="145"/>
      <c r="C320" s="145"/>
      <c r="D320" s="146"/>
      <c r="E320" s="137" t="str">
        <f>IF(D320=""," ",DATEDIF(D320,K320,"Y")&amp;"歳"&amp;DATEDIF(D320,K320,"YM")&amp;"カ月")</f>
        <v xml:space="preserve"> </v>
      </c>
      <c r="F320" s="138"/>
      <c r="G320" s="138"/>
      <c r="H320" s="138"/>
      <c r="I320" s="138"/>
      <c r="J320" s="40" t="s">
        <v>8</v>
      </c>
      <c r="K320" s="139">
        <f>DATE($B1,$D1,1)</f>
        <v>44440</v>
      </c>
      <c r="L320" s="139">
        <f>DATEDIF(D320,K320,"Y")</f>
        <v>121</v>
      </c>
      <c r="M320" s="121" t="str">
        <f t="shared" si="432"/>
        <v>×</v>
      </c>
      <c r="N320" s="87"/>
      <c r="O320" s="86"/>
      <c r="P320" s="86"/>
      <c r="Q320" s="86"/>
      <c r="R320" s="86"/>
      <c r="S320" s="86"/>
      <c r="T320" s="86"/>
      <c r="U320" s="86"/>
      <c r="V320" s="86"/>
      <c r="W320" s="86"/>
      <c r="X320" s="86"/>
      <c r="Y320" s="86"/>
      <c r="Z320" s="86"/>
      <c r="AA320" s="86"/>
      <c r="AB320" s="86"/>
      <c r="AC320" s="86"/>
      <c r="AD320" s="86"/>
      <c r="AE320" s="86"/>
      <c r="AF320" s="86"/>
      <c r="AG320" s="86"/>
      <c r="AH320" s="86"/>
      <c r="AI320" s="86"/>
      <c r="AJ320" s="86"/>
      <c r="AK320" s="86"/>
      <c r="AL320" s="86"/>
      <c r="AM320" s="86"/>
      <c r="AN320" s="86"/>
      <c r="AO320" s="86"/>
      <c r="AP320" s="86"/>
      <c r="AQ320" s="86"/>
      <c r="AR320" s="86"/>
      <c r="AS320" s="41">
        <f>SUM(N320:AR320)</f>
        <v>0</v>
      </c>
      <c r="AT320" s="36">
        <f t="shared" ref="AT320" si="475">COUNT(N320:AR320)</f>
        <v>0</v>
      </c>
    </row>
    <row r="321" spans="1:46" ht="21" customHeight="1" thickBot="1">
      <c r="A321" s="144"/>
      <c r="B321" s="114"/>
      <c r="C321" s="114"/>
      <c r="D321" s="116"/>
      <c r="E321" s="137"/>
      <c r="F321" s="118"/>
      <c r="G321" s="118"/>
      <c r="H321" s="118"/>
      <c r="I321" s="118"/>
      <c r="J321" s="38" t="s">
        <v>24</v>
      </c>
      <c r="K321" s="140"/>
      <c r="L321" s="141"/>
      <c r="M321" s="142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  <c r="AC321" s="90"/>
      <c r="AD321" s="90"/>
      <c r="AE321" s="90"/>
      <c r="AF321" s="90"/>
      <c r="AG321" s="90"/>
      <c r="AH321" s="90"/>
      <c r="AI321" s="90"/>
      <c r="AJ321" s="90"/>
      <c r="AK321" s="90"/>
      <c r="AL321" s="90"/>
      <c r="AM321" s="90"/>
      <c r="AN321" s="90"/>
      <c r="AO321" s="90"/>
      <c r="AP321" s="90"/>
      <c r="AQ321" s="90"/>
      <c r="AR321" s="90"/>
      <c r="AS321" s="39" t="str">
        <f t="shared" ref="AS321" si="476">IF(AT320=AT321,"○","×")</f>
        <v>○</v>
      </c>
      <c r="AT321" s="36">
        <f t="shared" ref="AT321" si="477">COUNTIF(N321:AR321,"ａ")+COUNTIF(N321:AR321,"ｂ")+COUNTIF(N321:AR321,"ｃ")</f>
        <v>0</v>
      </c>
    </row>
    <row r="322" spans="1:46" ht="21" customHeight="1">
      <c r="A322" s="143">
        <v>160</v>
      </c>
      <c r="B322" s="145"/>
      <c r="C322" s="145"/>
      <c r="D322" s="146"/>
      <c r="E322" s="137" t="str">
        <f>IF(D322=""," ",DATEDIF(D322,K322,"Y")&amp;"歳"&amp;DATEDIF(D322,K322,"YM")&amp;"カ月")</f>
        <v xml:space="preserve"> </v>
      </c>
      <c r="F322" s="138"/>
      <c r="G322" s="138"/>
      <c r="H322" s="138"/>
      <c r="I322" s="138"/>
      <c r="J322" s="40" t="s">
        <v>8</v>
      </c>
      <c r="K322" s="139">
        <f>DATE($B1,$D1,1)</f>
        <v>44440</v>
      </c>
      <c r="L322" s="139">
        <f>DATEDIF(D322,K322,"Y")</f>
        <v>121</v>
      </c>
      <c r="M322" s="121" t="str">
        <f t="shared" si="432"/>
        <v>×</v>
      </c>
      <c r="N322" s="87"/>
      <c r="O322" s="86"/>
      <c r="P322" s="86"/>
      <c r="Q322" s="86"/>
      <c r="R322" s="86"/>
      <c r="S322" s="86"/>
      <c r="T322" s="86"/>
      <c r="U322" s="86"/>
      <c r="V322" s="86"/>
      <c r="W322" s="86"/>
      <c r="X322" s="86"/>
      <c r="Y322" s="86"/>
      <c r="Z322" s="86"/>
      <c r="AA322" s="86"/>
      <c r="AB322" s="86"/>
      <c r="AC322" s="86"/>
      <c r="AD322" s="86"/>
      <c r="AE322" s="86"/>
      <c r="AF322" s="86"/>
      <c r="AG322" s="86"/>
      <c r="AH322" s="86"/>
      <c r="AI322" s="86"/>
      <c r="AJ322" s="86"/>
      <c r="AK322" s="86"/>
      <c r="AL322" s="86"/>
      <c r="AM322" s="86"/>
      <c r="AN322" s="86"/>
      <c r="AO322" s="86"/>
      <c r="AP322" s="86"/>
      <c r="AQ322" s="86"/>
      <c r="AR322" s="86"/>
      <c r="AS322" s="41">
        <f>SUM(N322:AR322)</f>
        <v>0</v>
      </c>
      <c r="AT322" s="36">
        <f t="shared" ref="AT322" si="478">COUNT(N322:AR322)</f>
        <v>0</v>
      </c>
    </row>
    <row r="323" spans="1:46" ht="21" customHeight="1" thickBot="1">
      <c r="A323" s="144"/>
      <c r="B323" s="114"/>
      <c r="C323" s="114"/>
      <c r="D323" s="116"/>
      <c r="E323" s="137"/>
      <c r="F323" s="118"/>
      <c r="G323" s="118"/>
      <c r="H323" s="118"/>
      <c r="I323" s="118"/>
      <c r="J323" s="38" t="s">
        <v>24</v>
      </c>
      <c r="K323" s="140"/>
      <c r="L323" s="141"/>
      <c r="M323" s="142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  <c r="AC323" s="90"/>
      <c r="AD323" s="90"/>
      <c r="AE323" s="90"/>
      <c r="AF323" s="90"/>
      <c r="AG323" s="90"/>
      <c r="AH323" s="90"/>
      <c r="AI323" s="90"/>
      <c r="AJ323" s="90"/>
      <c r="AK323" s="90"/>
      <c r="AL323" s="90"/>
      <c r="AM323" s="90"/>
      <c r="AN323" s="90"/>
      <c r="AO323" s="90"/>
      <c r="AP323" s="90"/>
      <c r="AQ323" s="90"/>
      <c r="AR323" s="90"/>
      <c r="AS323" s="39" t="str">
        <f t="shared" ref="AS323" si="479">IF(AT322=AT323,"○","×")</f>
        <v>○</v>
      </c>
      <c r="AT323" s="36">
        <f t="shared" ref="AT323" si="480">COUNTIF(N323:AR323,"ａ")+COUNTIF(N323:AR323,"ｂ")+COUNTIF(N323:AR323,"ｃ")</f>
        <v>0</v>
      </c>
    </row>
    <row r="324" spans="1:46" ht="21" customHeight="1">
      <c r="A324" s="143">
        <v>161</v>
      </c>
      <c r="B324" s="145"/>
      <c r="C324" s="145"/>
      <c r="D324" s="146"/>
      <c r="E324" s="137" t="str">
        <f>IF(D324=""," ",DATEDIF(D324,K324,"Y")&amp;"歳"&amp;DATEDIF(D324,K324,"YM")&amp;"カ月")</f>
        <v xml:space="preserve"> </v>
      </c>
      <c r="F324" s="138"/>
      <c r="G324" s="138"/>
      <c r="H324" s="138"/>
      <c r="I324" s="138"/>
      <c r="J324" s="40" t="s">
        <v>8</v>
      </c>
      <c r="K324" s="139">
        <f>DATE($B1,$D1,1)</f>
        <v>44440</v>
      </c>
      <c r="L324" s="139">
        <f>DATEDIF(D324,K324,"Y")</f>
        <v>121</v>
      </c>
      <c r="M324" s="121" t="str">
        <f t="shared" si="432"/>
        <v>×</v>
      </c>
      <c r="N324" s="87"/>
      <c r="O324" s="86"/>
      <c r="P324" s="86"/>
      <c r="Q324" s="86"/>
      <c r="R324" s="86"/>
      <c r="S324" s="86"/>
      <c r="T324" s="86"/>
      <c r="U324" s="86"/>
      <c r="V324" s="86"/>
      <c r="W324" s="86"/>
      <c r="X324" s="86"/>
      <c r="Y324" s="86"/>
      <c r="Z324" s="86"/>
      <c r="AA324" s="86"/>
      <c r="AB324" s="86"/>
      <c r="AC324" s="86"/>
      <c r="AD324" s="86"/>
      <c r="AE324" s="86"/>
      <c r="AF324" s="86"/>
      <c r="AG324" s="86"/>
      <c r="AH324" s="86"/>
      <c r="AI324" s="86"/>
      <c r="AJ324" s="86"/>
      <c r="AK324" s="86"/>
      <c r="AL324" s="86"/>
      <c r="AM324" s="86"/>
      <c r="AN324" s="86"/>
      <c r="AO324" s="86"/>
      <c r="AP324" s="86"/>
      <c r="AQ324" s="86"/>
      <c r="AR324" s="86"/>
      <c r="AS324" s="41">
        <f>SUM(N324:AR324)</f>
        <v>0</v>
      </c>
      <c r="AT324" s="36">
        <f t="shared" ref="AT324" si="481">COUNT(N324:AR324)</f>
        <v>0</v>
      </c>
    </row>
    <row r="325" spans="1:46" ht="21" customHeight="1" thickBot="1">
      <c r="A325" s="144"/>
      <c r="B325" s="114"/>
      <c r="C325" s="114"/>
      <c r="D325" s="116"/>
      <c r="E325" s="137"/>
      <c r="F325" s="118"/>
      <c r="G325" s="118"/>
      <c r="H325" s="118"/>
      <c r="I325" s="118"/>
      <c r="J325" s="38" t="s">
        <v>24</v>
      </c>
      <c r="K325" s="140"/>
      <c r="L325" s="141"/>
      <c r="M325" s="142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  <c r="AA325" s="90"/>
      <c r="AB325" s="90"/>
      <c r="AC325" s="90"/>
      <c r="AD325" s="90"/>
      <c r="AE325" s="90"/>
      <c r="AF325" s="90"/>
      <c r="AG325" s="90"/>
      <c r="AH325" s="90"/>
      <c r="AI325" s="90"/>
      <c r="AJ325" s="90"/>
      <c r="AK325" s="90"/>
      <c r="AL325" s="90"/>
      <c r="AM325" s="90"/>
      <c r="AN325" s="90"/>
      <c r="AO325" s="90"/>
      <c r="AP325" s="90"/>
      <c r="AQ325" s="90"/>
      <c r="AR325" s="90"/>
      <c r="AS325" s="39" t="str">
        <f t="shared" ref="AS325" si="482">IF(AT324=AT325,"○","×")</f>
        <v>○</v>
      </c>
      <c r="AT325" s="36">
        <f t="shared" ref="AT325" si="483">COUNTIF(N325:AR325,"ａ")+COUNTIF(N325:AR325,"ｂ")+COUNTIF(N325:AR325,"ｃ")</f>
        <v>0</v>
      </c>
    </row>
    <row r="326" spans="1:46" ht="21" customHeight="1">
      <c r="A326" s="143">
        <v>162</v>
      </c>
      <c r="B326" s="145"/>
      <c r="C326" s="145"/>
      <c r="D326" s="146"/>
      <c r="E326" s="137" t="str">
        <f>IF(D326=""," ",DATEDIF(D326,K326,"Y")&amp;"歳"&amp;DATEDIF(D326,K326,"YM")&amp;"カ月")</f>
        <v xml:space="preserve"> </v>
      </c>
      <c r="F326" s="138"/>
      <c r="G326" s="138"/>
      <c r="H326" s="138"/>
      <c r="I326" s="138"/>
      <c r="J326" s="40" t="s">
        <v>8</v>
      </c>
      <c r="K326" s="139">
        <f>DATE($B1,$D1,1)</f>
        <v>44440</v>
      </c>
      <c r="L326" s="139">
        <f>DATEDIF(D326,K326,"Y")</f>
        <v>121</v>
      </c>
      <c r="M326" s="121" t="str">
        <f t="shared" si="432"/>
        <v>×</v>
      </c>
      <c r="N326" s="87"/>
      <c r="O326" s="86"/>
      <c r="P326" s="86"/>
      <c r="Q326" s="86"/>
      <c r="R326" s="86"/>
      <c r="S326" s="86"/>
      <c r="T326" s="86"/>
      <c r="U326" s="86"/>
      <c r="V326" s="86"/>
      <c r="W326" s="86"/>
      <c r="X326" s="86"/>
      <c r="Y326" s="86"/>
      <c r="Z326" s="86"/>
      <c r="AA326" s="86"/>
      <c r="AB326" s="86"/>
      <c r="AC326" s="86"/>
      <c r="AD326" s="86"/>
      <c r="AE326" s="86"/>
      <c r="AF326" s="86"/>
      <c r="AG326" s="86"/>
      <c r="AH326" s="86"/>
      <c r="AI326" s="86"/>
      <c r="AJ326" s="86"/>
      <c r="AK326" s="86"/>
      <c r="AL326" s="86"/>
      <c r="AM326" s="86"/>
      <c r="AN326" s="86"/>
      <c r="AO326" s="86"/>
      <c r="AP326" s="86"/>
      <c r="AQ326" s="86"/>
      <c r="AR326" s="86"/>
      <c r="AS326" s="41">
        <f>SUM(N326:AR326)</f>
        <v>0</v>
      </c>
      <c r="AT326" s="36">
        <f t="shared" ref="AT326" si="484">COUNT(N326:AR326)</f>
        <v>0</v>
      </c>
    </row>
    <row r="327" spans="1:46" ht="21" customHeight="1" thickBot="1">
      <c r="A327" s="144"/>
      <c r="B327" s="114"/>
      <c r="C327" s="114"/>
      <c r="D327" s="116"/>
      <c r="E327" s="137"/>
      <c r="F327" s="118"/>
      <c r="G327" s="118"/>
      <c r="H327" s="118"/>
      <c r="I327" s="118"/>
      <c r="J327" s="38" t="s">
        <v>24</v>
      </c>
      <c r="K327" s="140"/>
      <c r="L327" s="141"/>
      <c r="M327" s="142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  <c r="AC327" s="90"/>
      <c r="AD327" s="90"/>
      <c r="AE327" s="90"/>
      <c r="AF327" s="90"/>
      <c r="AG327" s="90"/>
      <c r="AH327" s="90"/>
      <c r="AI327" s="90"/>
      <c r="AJ327" s="90"/>
      <c r="AK327" s="90"/>
      <c r="AL327" s="90"/>
      <c r="AM327" s="90"/>
      <c r="AN327" s="90"/>
      <c r="AO327" s="90"/>
      <c r="AP327" s="90"/>
      <c r="AQ327" s="90"/>
      <c r="AR327" s="90"/>
      <c r="AS327" s="39" t="str">
        <f t="shared" ref="AS327" si="485">IF(AT326=AT327,"○","×")</f>
        <v>○</v>
      </c>
      <c r="AT327" s="36">
        <f t="shared" ref="AT327" si="486">COUNTIF(N327:AR327,"ａ")+COUNTIF(N327:AR327,"ｂ")+COUNTIF(N327:AR327,"ｃ")</f>
        <v>0</v>
      </c>
    </row>
    <row r="328" spans="1:46" ht="21" customHeight="1">
      <c r="A328" s="143">
        <v>163</v>
      </c>
      <c r="B328" s="145"/>
      <c r="C328" s="145"/>
      <c r="D328" s="146"/>
      <c r="E328" s="137" t="str">
        <f>IF(D328=""," ",DATEDIF(D328,K328,"Y")&amp;"歳"&amp;DATEDIF(D328,K328,"YM")&amp;"カ月")</f>
        <v xml:space="preserve"> </v>
      </c>
      <c r="F328" s="138"/>
      <c r="G328" s="138"/>
      <c r="H328" s="138"/>
      <c r="I328" s="138"/>
      <c r="J328" s="40" t="s">
        <v>8</v>
      </c>
      <c r="K328" s="139">
        <f>DATE($B1,$D1,1)</f>
        <v>44440</v>
      </c>
      <c r="L328" s="139">
        <f>DATEDIF(D328,K328,"Y")</f>
        <v>121</v>
      </c>
      <c r="M328" s="121" t="str">
        <f t="shared" si="432"/>
        <v>×</v>
      </c>
      <c r="N328" s="87"/>
      <c r="O328" s="86"/>
      <c r="P328" s="86"/>
      <c r="Q328" s="86"/>
      <c r="R328" s="86"/>
      <c r="S328" s="86"/>
      <c r="T328" s="86"/>
      <c r="U328" s="86"/>
      <c r="V328" s="86"/>
      <c r="W328" s="86"/>
      <c r="X328" s="86"/>
      <c r="Y328" s="86"/>
      <c r="Z328" s="86"/>
      <c r="AA328" s="86"/>
      <c r="AB328" s="86"/>
      <c r="AC328" s="86"/>
      <c r="AD328" s="86"/>
      <c r="AE328" s="86"/>
      <c r="AF328" s="86"/>
      <c r="AG328" s="86"/>
      <c r="AH328" s="86"/>
      <c r="AI328" s="86"/>
      <c r="AJ328" s="86"/>
      <c r="AK328" s="86"/>
      <c r="AL328" s="86"/>
      <c r="AM328" s="86"/>
      <c r="AN328" s="86"/>
      <c r="AO328" s="86"/>
      <c r="AP328" s="86"/>
      <c r="AQ328" s="86"/>
      <c r="AR328" s="86"/>
      <c r="AS328" s="41">
        <f>SUM(N328:AR328)</f>
        <v>0</v>
      </c>
      <c r="AT328" s="36">
        <f t="shared" ref="AT328" si="487">COUNT(N328:AR328)</f>
        <v>0</v>
      </c>
    </row>
    <row r="329" spans="1:46" ht="21" customHeight="1" thickBot="1">
      <c r="A329" s="144"/>
      <c r="B329" s="114"/>
      <c r="C329" s="114"/>
      <c r="D329" s="116"/>
      <c r="E329" s="137"/>
      <c r="F329" s="118"/>
      <c r="G329" s="118"/>
      <c r="H329" s="118"/>
      <c r="I329" s="118"/>
      <c r="J329" s="38" t="s">
        <v>24</v>
      </c>
      <c r="K329" s="140"/>
      <c r="L329" s="141"/>
      <c r="M329" s="142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  <c r="AA329" s="90"/>
      <c r="AB329" s="90"/>
      <c r="AC329" s="90"/>
      <c r="AD329" s="90"/>
      <c r="AE329" s="90"/>
      <c r="AF329" s="90"/>
      <c r="AG329" s="90"/>
      <c r="AH329" s="90"/>
      <c r="AI329" s="90"/>
      <c r="AJ329" s="90"/>
      <c r="AK329" s="90"/>
      <c r="AL329" s="90"/>
      <c r="AM329" s="90"/>
      <c r="AN329" s="90"/>
      <c r="AO329" s="90"/>
      <c r="AP329" s="90"/>
      <c r="AQ329" s="90"/>
      <c r="AR329" s="90"/>
      <c r="AS329" s="39" t="str">
        <f t="shared" ref="AS329" si="488">IF(AT328=AT329,"○","×")</f>
        <v>○</v>
      </c>
      <c r="AT329" s="36">
        <f t="shared" ref="AT329" si="489">COUNTIF(N329:AR329,"ａ")+COUNTIF(N329:AR329,"ｂ")+COUNTIF(N329:AR329,"ｃ")</f>
        <v>0</v>
      </c>
    </row>
    <row r="330" spans="1:46" ht="21" customHeight="1">
      <c r="A330" s="143">
        <v>164</v>
      </c>
      <c r="B330" s="145"/>
      <c r="C330" s="145"/>
      <c r="D330" s="146"/>
      <c r="E330" s="137" t="str">
        <f>IF(D330=""," ",DATEDIF(D330,K330,"Y")&amp;"歳"&amp;DATEDIF(D330,K330,"YM")&amp;"カ月")</f>
        <v xml:space="preserve"> </v>
      </c>
      <c r="F330" s="138"/>
      <c r="G330" s="138"/>
      <c r="H330" s="138"/>
      <c r="I330" s="138"/>
      <c r="J330" s="40" t="s">
        <v>8</v>
      </c>
      <c r="K330" s="139">
        <f>DATE($B1,$D1,1)</f>
        <v>44440</v>
      </c>
      <c r="L330" s="139">
        <f>DATEDIF(D330,K330,"Y")</f>
        <v>121</v>
      </c>
      <c r="M330" s="121" t="str">
        <f t="shared" si="432"/>
        <v>×</v>
      </c>
      <c r="N330" s="87"/>
      <c r="O330" s="86"/>
      <c r="P330" s="86"/>
      <c r="Q330" s="86"/>
      <c r="R330" s="86"/>
      <c r="S330" s="86"/>
      <c r="T330" s="86"/>
      <c r="U330" s="86"/>
      <c r="V330" s="86"/>
      <c r="W330" s="86"/>
      <c r="X330" s="86"/>
      <c r="Y330" s="86"/>
      <c r="Z330" s="86"/>
      <c r="AA330" s="86"/>
      <c r="AB330" s="86"/>
      <c r="AC330" s="86"/>
      <c r="AD330" s="86"/>
      <c r="AE330" s="86"/>
      <c r="AF330" s="86"/>
      <c r="AG330" s="86"/>
      <c r="AH330" s="86"/>
      <c r="AI330" s="86"/>
      <c r="AJ330" s="86"/>
      <c r="AK330" s="86"/>
      <c r="AL330" s="86"/>
      <c r="AM330" s="86"/>
      <c r="AN330" s="86"/>
      <c r="AO330" s="86"/>
      <c r="AP330" s="86"/>
      <c r="AQ330" s="86"/>
      <c r="AR330" s="86"/>
      <c r="AS330" s="41">
        <f>SUM(N330:AR330)</f>
        <v>0</v>
      </c>
      <c r="AT330" s="36">
        <f t="shared" ref="AT330" si="490">COUNT(N330:AR330)</f>
        <v>0</v>
      </c>
    </row>
    <row r="331" spans="1:46" ht="21" customHeight="1" thickBot="1">
      <c r="A331" s="144"/>
      <c r="B331" s="114"/>
      <c r="C331" s="114"/>
      <c r="D331" s="116"/>
      <c r="E331" s="137"/>
      <c r="F331" s="118"/>
      <c r="G331" s="118"/>
      <c r="H331" s="118"/>
      <c r="I331" s="118"/>
      <c r="J331" s="38" t="s">
        <v>24</v>
      </c>
      <c r="K331" s="140"/>
      <c r="L331" s="141"/>
      <c r="M331" s="142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  <c r="AA331" s="90"/>
      <c r="AB331" s="90"/>
      <c r="AC331" s="90"/>
      <c r="AD331" s="90"/>
      <c r="AE331" s="90"/>
      <c r="AF331" s="90"/>
      <c r="AG331" s="90"/>
      <c r="AH331" s="90"/>
      <c r="AI331" s="90"/>
      <c r="AJ331" s="90"/>
      <c r="AK331" s="90"/>
      <c r="AL331" s="90"/>
      <c r="AM331" s="90"/>
      <c r="AN331" s="90"/>
      <c r="AO331" s="90"/>
      <c r="AP331" s="90"/>
      <c r="AQ331" s="90"/>
      <c r="AR331" s="90"/>
      <c r="AS331" s="39" t="str">
        <f t="shared" ref="AS331" si="491">IF(AT330=AT331,"○","×")</f>
        <v>○</v>
      </c>
      <c r="AT331" s="36">
        <f t="shared" ref="AT331" si="492">COUNTIF(N331:AR331,"ａ")+COUNTIF(N331:AR331,"ｂ")+COUNTIF(N331:AR331,"ｃ")</f>
        <v>0</v>
      </c>
    </row>
    <row r="332" spans="1:46" ht="21" customHeight="1">
      <c r="A332" s="143">
        <v>165</v>
      </c>
      <c r="B332" s="145"/>
      <c r="C332" s="145"/>
      <c r="D332" s="146"/>
      <c r="E332" s="137" t="str">
        <f>IF(D332=""," ",DATEDIF(D332,K332,"Y")&amp;"歳"&amp;DATEDIF(D332,K332,"YM")&amp;"カ月")</f>
        <v xml:space="preserve"> </v>
      </c>
      <c r="F332" s="138"/>
      <c r="G332" s="138"/>
      <c r="H332" s="138"/>
      <c r="I332" s="138"/>
      <c r="J332" s="40" t="s">
        <v>8</v>
      </c>
      <c r="K332" s="139">
        <f>DATE($B1,$D1,1)</f>
        <v>44440</v>
      </c>
      <c r="L332" s="139">
        <f>DATEDIF(D332,K332,"Y")</f>
        <v>121</v>
      </c>
      <c r="M332" s="121" t="str">
        <f t="shared" si="432"/>
        <v>×</v>
      </c>
      <c r="N332" s="87"/>
      <c r="O332" s="86"/>
      <c r="P332" s="86"/>
      <c r="Q332" s="86"/>
      <c r="R332" s="86"/>
      <c r="S332" s="86"/>
      <c r="T332" s="86"/>
      <c r="U332" s="86"/>
      <c r="V332" s="86"/>
      <c r="W332" s="86"/>
      <c r="X332" s="86"/>
      <c r="Y332" s="86"/>
      <c r="Z332" s="86"/>
      <c r="AA332" s="86"/>
      <c r="AB332" s="86"/>
      <c r="AC332" s="86"/>
      <c r="AD332" s="86"/>
      <c r="AE332" s="86"/>
      <c r="AF332" s="86"/>
      <c r="AG332" s="86"/>
      <c r="AH332" s="86"/>
      <c r="AI332" s="86"/>
      <c r="AJ332" s="86"/>
      <c r="AK332" s="86"/>
      <c r="AL332" s="86"/>
      <c r="AM332" s="86"/>
      <c r="AN332" s="86"/>
      <c r="AO332" s="86"/>
      <c r="AP332" s="86"/>
      <c r="AQ332" s="86"/>
      <c r="AR332" s="86"/>
      <c r="AS332" s="41">
        <f>SUM(N332:AR332)</f>
        <v>0</v>
      </c>
      <c r="AT332" s="36">
        <f t="shared" ref="AT332" si="493">COUNT(N332:AR332)</f>
        <v>0</v>
      </c>
    </row>
    <row r="333" spans="1:46" ht="21" customHeight="1" thickBot="1">
      <c r="A333" s="144"/>
      <c r="B333" s="114"/>
      <c r="C333" s="114"/>
      <c r="D333" s="116"/>
      <c r="E333" s="137"/>
      <c r="F333" s="118"/>
      <c r="G333" s="118"/>
      <c r="H333" s="118"/>
      <c r="I333" s="118"/>
      <c r="J333" s="38" t="s">
        <v>24</v>
      </c>
      <c r="K333" s="140"/>
      <c r="L333" s="141"/>
      <c r="M333" s="142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  <c r="AB333" s="90"/>
      <c r="AC333" s="90"/>
      <c r="AD333" s="90"/>
      <c r="AE333" s="90"/>
      <c r="AF333" s="90"/>
      <c r="AG333" s="90"/>
      <c r="AH333" s="90"/>
      <c r="AI333" s="90"/>
      <c r="AJ333" s="90"/>
      <c r="AK333" s="90"/>
      <c r="AL333" s="90"/>
      <c r="AM333" s="90"/>
      <c r="AN333" s="90"/>
      <c r="AO333" s="90"/>
      <c r="AP333" s="90"/>
      <c r="AQ333" s="90"/>
      <c r="AR333" s="90"/>
      <c r="AS333" s="39" t="str">
        <f t="shared" ref="AS333" si="494">IF(AT332=AT333,"○","×")</f>
        <v>○</v>
      </c>
      <c r="AT333" s="36">
        <f t="shared" ref="AT333" si="495">COUNTIF(N333:AR333,"ａ")+COUNTIF(N333:AR333,"ｂ")+COUNTIF(N333:AR333,"ｃ")</f>
        <v>0</v>
      </c>
    </row>
    <row r="334" spans="1:46" ht="21" customHeight="1">
      <c r="A334" s="143">
        <v>166</v>
      </c>
      <c r="B334" s="145"/>
      <c r="C334" s="145"/>
      <c r="D334" s="146"/>
      <c r="E334" s="137" t="str">
        <f>IF(D334=""," ",DATEDIF(D334,K334,"Y")&amp;"歳"&amp;DATEDIF(D334,K334,"YM")&amp;"カ月")</f>
        <v xml:space="preserve"> </v>
      </c>
      <c r="F334" s="138"/>
      <c r="G334" s="138"/>
      <c r="H334" s="138"/>
      <c r="I334" s="138"/>
      <c r="J334" s="40" t="s">
        <v>8</v>
      </c>
      <c r="K334" s="139">
        <f>DATE($B1,$D1,1)</f>
        <v>44440</v>
      </c>
      <c r="L334" s="139">
        <f>DATEDIF(D334,K334,"Y")</f>
        <v>121</v>
      </c>
      <c r="M334" s="121" t="str">
        <f t="shared" si="432"/>
        <v>×</v>
      </c>
      <c r="N334" s="87"/>
      <c r="O334" s="86"/>
      <c r="P334" s="86"/>
      <c r="Q334" s="86"/>
      <c r="R334" s="86"/>
      <c r="S334" s="86"/>
      <c r="T334" s="86"/>
      <c r="U334" s="86"/>
      <c r="V334" s="86"/>
      <c r="W334" s="86"/>
      <c r="X334" s="86"/>
      <c r="Y334" s="86"/>
      <c r="Z334" s="86"/>
      <c r="AA334" s="86"/>
      <c r="AB334" s="86"/>
      <c r="AC334" s="86"/>
      <c r="AD334" s="86"/>
      <c r="AE334" s="86"/>
      <c r="AF334" s="86"/>
      <c r="AG334" s="86"/>
      <c r="AH334" s="86"/>
      <c r="AI334" s="86"/>
      <c r="AJ334" s="86"/>
      <c r="AK334" s="86"/>
      <c r="AL334" s="86"/>
      <c r="AM334" s="86"/>
      <c r="AN334" s="86"/>
      <c r="AO334" s="86"/>
      <c r="AP334" s="86"/>
      <c r="AQ334" s="86"/>
      <c r="AR334" s="86"/>
      <c r="AS334" s="41">
        <f>SUM(N334:AR334)</f>
        <v>0</v>
      </c>
      <c r="AT334" s="36">
        <f t="shared" ref="AT334" si="496">COUNT(N334:AR334)</f>
        <v>0</v>
      </c>
    </row>
    <row r="335" spans="1:46" ht="21" customHeight="1" thickBot="1">
      <c r="A335" s="144"/>
      <c r="B335" s="114"/>
      <c r="C335" s="114"/>
      <c r="D335" s="116"/>
      <c r="E335" s="137"/>
      <c r="F335" s="118"/>
      <c r="G335" s="118"/>
      <c r="H335" s="118"/>
      <c r="I335" s="118"/>
      <c r="J335" s="38" t="s">
        <v>24</v>
      </c>
      <c r="K335" s="140"/>
      <c r="L335" s="141"/>
      <c r="M335" s="142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90"/>
      <c r="AC335" s="90"/>
      <c r="AD335" s="90"/>
      <c r="AE335" s="90"/>
      <c r="AF335" s="90"/>
      <c r="AG335" s="90"/>
      <c r="AH335" s="90"/>
      <c r="AI335" s="90"/>
      <c r="AJ335" s="90"/>
      <c r="AK335" s="90"/>
      <c r="AL335" s="90"/>
      <c r="AM335" s="90"/>
      <c r="AN335" s="90"/>
      <c r="AO335" s="90"/>
      <c r="AP335" s="90"/>
      <c r="AQ335" s="90"/>
      <c r="AR335" s="90"/>
      <c r="AS335" s="39" t="str">
        <f t="shared" ref="AS335" si="497">IF(AT334=AT335,"○","×")</f>
        <v>○</v>
      </c>
      <c r="AT335" s="36">
        <f t="shared" ref="AT335" si="498">COUNTIF(N335:AR335,"ａ")+COUNTIF(N335:AR335,"ｂ")+COUNTIF(N335:AR335,"ｃ")</f>
        <v>0</v>
      </c>
    </row>
    <row r="336" spans="1:46" ht="21" customHeight="1">
      <c r="A336" s="143">
        <v>167</v>
      </c>
      <c r="B336" s="145"/>
      <c r="C336" s="145"/>
      <c r="D336" s="146"/>
      <c r="E336" s="137" t="str">
        <f>IF(D336=""," ",DATEDIF(D336,K336,"Y")&amp;"歳"&amp;DATEDIF(D336,K336,"YM")&amp;"カ月")</f>
        <v xml:space="preserve"> </v>
      </c>
      <c r="F336" s="138"/>
      <c r="G336" s="138"/>
      <c r="H336" s="138"/>
      <c r="I336" s="138"/>
      <c r="J336" s="40" t="s">
        <v>8</v>
      </c>
      <c r="K336" s="139">
        <f>DATE($B1,$D1,1)</f>
        <v>44440</v>
      </c>
      <c r="L336" s="139">
        <f>DATEDIF(D336,K336,"Y")</f>
        <v>121</v>
      </c>
      <c r="M336" s="121" t="str">
        <f t="shared" si="432"/>
        <v>×</v>
      </c>
      <c r="N336" s="87"/>
      <c r="O336" s="86"/>
      <c r="P336" s="86"/>
      <c r="Q336" s="86"/>
      <c r="R336" s="86"/>
      <c r="S336" s="86"/>
      <c r="T336" s="86"/>
      <c r="U336" s="86"/>
      <c r="V336" s="86"/>
      <c r="W336" s="86"/>
      <c r="X336" s="86"/>
      <c r="Y336" s="86"/>
      <c r="Z336" s="86"/>
      <c r="AA336" s="86"/>
      <c r="AB336" s="86"/>
      <c r="AC336" s="86"/>
      <c r="AD336" s="86"/>
      <c r="AE336" s="86"/>
      <c r="AF336" s="86"/>
      <c r="AG336" s="86"/>
      <c r="AH336" s="86"/>
      <c r="AI336" s="86"/>
      <c r="AJ336" s="86"/>
      <c r="AK336" s="86"/>
      <c r="AL336" s="86"/>
      <c r="AM336" s="86"/>
      <c r="AN336" s="86"/>
      <c r="AO336" s="86"/>
      <c r="AP336" s="86"/>
      <c r="AQ336" s="86"/>
      <c r="AR336" s="86"/>
      <c r="AS336" s="41">
        <f>SUM(N336:AR336)</f>
        <v>0</v>
      </c>
      <c r="AT336" s="36">
        <f t="shared" ref="AT336" si="499">COUNT(N336:AR336)</f>
        <v>0</v>
      </c>
    </row>
    <row r="337" spans="1:46" ht="21" customHeight="1" thickBot="1">
      <c r="A337" s="144"/>
      <c r="B337" s="114"/>
      <c r="C337" s="114"/>
      <c r="D337" s="116"/>
      <c r="E337" s="137"/>
      <c r="F337" s="118"/>
      <c r="G337" s="118"/>
      <c r="H337" s="118"/>
      <c r="I337" s="118"/>
      <c r="J337" s="38" t="s">
        <v>24</v>
      </c>
      <c r="K337" s="140"/>
      <c r="L337" s="141"/>
      <c r="M337" s="142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  <c r="AA337" s="90"/>
      <c r="AB337" s="90"/>
      <c r="AC337" s="90"/>
      <c r="AD337" s="90"/>
      <c r="AE337" s="90"/>
      <c r="AF337" s="90"/>
      <c r="AG337" s="90"/>
      <c r="AH337" s="90"/>
      <c r="AI337" s="90"/>
      <c r="AJ337" s="90"/>
      <c r="AK337" s="90"/>
      <c r="AL337" s="90"/>
      <c r="AM337" s="90"/>
      <c r="AN337" s="90"/>
      <c r="AO337" s="90"/>
      <c r="AP337" s="90"/>
      <c r="AQ337" s="90"/>
      <c r="AR337" s="90"/>
      <c r="AS337" s="39" t="str">
        <f t="shared" ref="AS337" si="500">IF(AT336=AT337,"○","×")</f>
        <v>○</v>
      </c>
      <c r="AT337" s="36">
        <f t="shared" ref="AT337" si="501">COUNTIF(N337:AR337,"ａ")+COUNTIF(N337:AR337,"ｂ")+COUNTIF(N337:AR337,"ｃ")</f>
        <v>0</v>
      </c>
    </row>
    <row r="338" spans="1:46" ht="21" customHeight="1">
      <c r="A338" s="143">
        <v>168</v>
      </c>
      <c r="B338" s="145"/>
      <c r="C338" s="145"/>
      <c r="D338" s="146"/>
      <c r="E338" s="137" t="str">
        <f>IF(D338=""," ",DATEDIF(D338,K338,"Y")&amp;"歳"&amp;DATEDIF(D338,K338,"YM")&amp;"カ月")</f>
        <v xml:space="preserve"> </v>
      </c>
      <c r="F338" s="138"/>
      <c r="G338" s="138"/>
      <c r="H338" s="138"/>
      <c r="I338" s="138"/>
      <c r="J338" s="40" t="s">
        <v>8</v>
      </c>
      <c r="K338" s="139">
        <f>DATE($B1,$D1,1)</f>
        <v>44440</v>
      </c>
      <c r="L338" s="139">
        <f>DATEDIF(D338,K338,"Y")</f>
        <v>121</v>
      </c>
      <c r="M338" s="121" t="str">
        <f t="shared" si="432"/>
        <v>×</v>
      </c>
      <c r="N338" s="87"/>
      <c r="O338" s="86"/>
      <c r="P338" s="86"/>
      <c r="Q338" s="86"/>
      <c r="R338" s="86"/>
      <c r="S338" s="86"/>
      <c r="T338" s="86"/>
      <c r="U338" s="86"/>
      <c r="V338" s="86"/>
      <c r="W338" s="86"/>
      <c r="X338" s="86"/>
      <c r="Y338" s="86"/>
      <c r="Z338" s="86"/>
      <c r="AA338" s="86"/>
      <c r="AB338" s="86"/>
      <c r="AC338" s="86"/>
      <c r="AD338" s="86"/>
      <c r="AE338" s="86"/>
      <c r="AF338" s="86"/>
      <c r="AG338" s="86"/>
      <c r="AH338" s="86"/>
      <c r="AI338" s="86"/>
      <c r="AJ338" s="86"/>
      <c r="AK338" s="86"/>
      <c r="AL338" s="86"/>
      <c r="AM338" s="86"/>
      <c r="AN338" s="86"/>
      <c r="AO338" s="86"/>
      <c r="AP338" s="86"/>
      <c r="AQ338" s="86"/>
      <c r="AR338" s="86"/>
      <c r="AS338" s="41">
        <f>SUM(N338:AR338)</f>
        <v>0</v>
      </c>
      <c r="AT338" s="36">
        <f t="shared" ref="AT338" si="502">COUNT(N338:AR338)</f>
        <v>0</v>
      </c>
    </row>
    <row r="339" spans="1:46" ht="21" customHeight="1" thickBot="1">
      <c r="A339" s="144"/>
      <c r="B339" s="114"/>
      <c r="C339" s="114"/>
      <c r="D339" s="116"/>
      <c r="E339" s="137"/>
      <c r="F339" s="118"/>
      <c r="G339" s="118"/>
      <c r="H339" s="118"/>
      <c r="I339" s="118"/>
      <c r="J339" s="38" t="s">
        <v>24</v>
      </c>
      <c r="K339" s="140"/>
      <c r="L339" s="141"/>
      <c r="M339" s="142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  <c r="AA339" s="90"/>
      <c r="AB339" s="90"/>
      <c r="AC339" s="90"/>
      <c r="AD339" s="90"/>
      <c r="AE339" s="90"/>
      <c r="AF339" s="90"/>
      <c r="AG339" s="90"/>
      <c r="AH339" s="90"/>
      <c r="AI339" s="90"/>
      <c r="AJ339" s="90"/>
      <c r="AK339" s="90"/>
      <c r="AL339" s="90"/>
      <c r="AM339" s="90"/>
      <c r="AN339" s="90"/>
      <c r="AO339" s="90"/>
      <c r="AP339" s="90"/>
      <c r="AQ339" s="90"/>
      <c r="AR339" s="90"/>
      <c r="AS339" s="39" t="str">
        <f t="shared" ref="AS339" si="503">IF(AT338=AT339,"○","×")</f>
        <v>○</v>
      </c>
      <c r="AT339" s="36">
        <f t="shared" ref="AT339" si="504">COUNTIF(N339:AR339,"ａ")+COUNTIF(N339:AR339,"ｂ")+COUNTIF(N339:AR339,"ｃ")</f>
        <v>0</v>
      </c>
    </row>
    <row r="340" spans="1:46" ht="21" customHeight="1">
      <c r="A340" s="143">
        <v>169</v>
      </c>
      <c r="B340" s="145"/>
      <c r="C340" s="145"/>
      <c r="D340" s="146"/>
      <c r="E340" s="137" t="str">
        <f>IF(D340=""," ",DATEDIF(D340,K340,"Y")&amp;"歳"&amp;DATEDIF(D340,K340,"YM")&amp;"カ月")</f>
        <v xml:space="preserve"> </v>
      </c>
      <c r="F340" s="138"/>
      <c r="G340" s="138"/>
      <c r="H340" s="138"/>
      <c r="I340" s="138"/>
      <c r="J340" s="40" t="s">
        <v>8</v>
      </c>
      <c r="K340" s="139">
        <f>DATE($B1,$D1,1)</f>
        <v>44440</v>
      </c>
      <c r="L340" s="139">
        <f>DATEDIF(D340,K340,"Y")</f>
        <v>121</v>
      </c>
      <c r="M340" s="121" t="str">
        <f t="shared" si="432"/>
        <v>×</v>
      </c>
      <c r="N340" s="87"/>
      <c r="O340" s="86"/>
      <c r="P340" s="86"/>
      <c r="Q340" s="86"/>
      <c r="R340" s="86"/>
      <c r="S340" s="86"/>
      <c r="T340" s="86"/>
      <c r="U340" s="86"/>
      <c r="V340" s="86"/>
      <c r="W340" s="86"/>
      <c r="X340" s="86"/>
      <c r="Y340" s="86"/>
      <c r="Z340" s="86"/>
      <c r="AA340" s="86"/>
      <c r="AB340" s="86"/>
      <c r="AC340" s="86"/>
      <c r="AD340" s="86"/>
      <c r="AE340" s="86"/>
      <c r="AF340" s="86"/>
      <c r="AG340" s="86"/>
      <c r="AH340" s="86"/>
      <c r="AI340" s="86"/>
      <c r="AJ340" s="86"/>
      <c r="AK340" s="86"/>
      <c r="AL340" s="86"/>
      <c r="AM340" s="86"/>
      <c r="AN340" s="86"/>
      <c r="AO340" s="86"/>
      <c r="AP340" s="86"/>
      <c r="AQ340" s="86"/>
      <c r="AR340" s="86"/>
      <c r="AS340" s="41">
        <f>SUM(N340:AR340)</f>
        <v>0</v>
      </c>
      <c r="AT340" s="36">
        <f t="shared" ref="AT340" si="505">COUNT(N340:AR340)</f>
        <v>0</v>
      </c>
    </row>
    <row r="341" spans="1:46" ht="21" customHeight="1" thickBot="1">
      <c r="A341" s="144"/>
      <c r="B341" s="114"/>
      <c r="C341" s="114"/>
      <c r="D341" s="116"/>
      <c r="E341" s="137"/>
      <c r="F341" s="118"/>
      <c r="G341" s="118"/>
      <c r="H341" s="118"/>
      <c r="I341" s="118"/>
      <c r="J341" s="38" t="s">
        <v>24</v>
      </c>
      <c r="K341" s="140"/>
      <c r="L341" s="141"/>
      <c r="M341" s="142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  <c r="AB341" s="90"/>
      <c r="AC341" s="90"/>
      <c r="AD341" s="90"/>
      <c r="AE341" s="90"/>
      <c r="AF341" s="90"/>
      <c r="AG341" s="90"/>
      <c r="AH341" s="90"/>
      <c r="AI341" s="90"/>
      <c r="AJ341" s="90"/>
      <c r="AK341" s="90"/>
      <c r="AL341" s="90"/>
      <c r="AM341" s="90"/>
      <c r="AN341" s="90"/>
      <c r="AO341" s="90"/>
      <c r="AP341" s="90"/>
      <c r="AQ341" s="90"/>
      <c r="AR341" s="90"/>
      <c r="AS341" s="39" t="str">
        <f t="shared" ref="AS341" si="506">IF(AT340=AT341,"○","×")</f>
        <v>○</v>
      </c>
      <c r="AT341" s="36">
        <f t="shared" ref="AT341" si="507">COUNTIF(N341:AR341,"ａ")+COUNTIF(N341:AR341,"ｂ")+COUNTIF(N341:AR341,"ｃ")</f>
        <v>0</v>
      </c>
    </row>
    <row r="342" spans="1:46" ht="21" customHeight="1">
      <c r="A342" s="143">
        <v>170</v>
      </c>
      <c r="B342" s="145"/>
      <c r="C342" s="145"/>
      <c r="D342" s="146"/>
      <c r="E342" s="137" t="str">
        <f>IF(D342=""," ",DATEDIF(D342,K342,"Y")&amp;"歳"&amp;DATEDIF(D342,K342,"YM")&amp;"カ月")</f>
        <v xml:space="preserve"> </v>
      </c>
      <c r="F342" s="138"/>
      <c r="G342" s="138"/>
      <c r="H342" s="138"/>
      <c r="I342" s="138"/>
      <c r="J342" s="40" t="s">
        <v>8</v>
      </c>
      <c r="K342" s="139">
        <f>DATE($B1,$D1,1)</f>
        <v>44440</v>
      </c>
      <c r="L342" s="139">
        <f>DATEDIF(D342,K342,"Y")</f>
        <v>121</v>
      </c>
      <c r="M342" s="121" t="str">
        <f t="shared" si="432"/>
        <v>×</v>
      </c>
      <c r="N342" s="87"/>
      <c r="O342" s="86"/>
      <c r="P342" s="86"/>
      <c r="Q342" s="86"/>
      <c r="R342" s="86"/>
      <c r="S342" s="86"/>
      <c r="T342" s="86"/>
      <c r="U342" s="86"/>
      <c r="V342" s="86"/>
      <c r="W342" s="86"/>
      <c r="X342" s="86"/>
      <c r="Y342" s="86"/>
      <c r="Z342" s="86"/>
      <c r="AA342" s="86"/>
      <c r="AB342" s="86"/>
      <c r="AC342" s="86"/>
      <c r="AD342" s="86"/>
      <c r="AE342" s="86"/>
      <c r="AF342" s="86"/>
      <c r="AG342" s="86"/>
      <c r="AH342" s="86"/>
      <c r="AI342" s="86"/>
      <c r="AJ342" s="86"/>
      <c r="AK342" s="86"/>
      <c r="AL342" s="86"/>
      <c r="AM342" s="86"/>
      <c r="AN342" s="86"/>
      <c r="AO342" s="86"/>
      <c r="AP342" s="86"/>
      <c r="AQ342" s="86"/>
      <c r="AR342" s="86"/>
      <c r="AS342" s="41">
        <f>SUM(N342:AR342)</f>
        <v>0</v>
      </c>
      <c r="AT342" s="36">
        <f t="shared" ref="AT342" si="508">COUNT(N342:AR342)</f>
        <v>0</v>
      </c>
    </row>
    <row r="343" spans="1:46" ht="21" customHeight="1" thickBot="1">
      <c r="A343" s="144"/>
      <c r="B343" s="114"/>
      <c r="C343" s="114"/>
      <c r="D343" s="116"/>
      <c r="E343" s="137"/>
      <c r="F343" s="118"/>
      <c r="G343" s="118"/>
      <c r="H343" s="118"/>
      <c r="I343" s="118"/>
      <c r="J343" s="38" t="s">
        <v>24</v>
      </c>
      <c r="K343" s="140"/>
      <c r="L343" s="141"/>
      <c r="M343" s="142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  <c r="AA343" s="90"/>
      <c r="AB343" s="90"/>
      <c r="AC343" s="90"/>
      <c r="AD343" s="90"/>
      <c r="AE343" s="90"/>
      <c r="AF343" s="90"/>
      <c r="AG343" s="90"/>
      <c r="AH343" s="90"/>
      <c r="AI343" s="90"/>
      <c r="AJ343" s="90"/>
      <c r="AK343" s="90"/>
      <c r="AL343" s="90"/>
      <c r="AM343" s="90"/>
      <c r="AN343" s="90"/>
      <c r="AO343" s="90"/>
      <c r="AP343" s="90"/>
      <c r="AQ343" s="90"/>
      <c r="AR343" s="90"/>
      <c r="AS343" s="39" t="str">
        <f t="shared" ref="AS343" si="509">IF(AT342=AT343,"○","×")</f>
        <v>○</v>
      </c>
      <c r="AT343" s="36">
        <f t="shared" ref="AT343" si="510">COUNTIF(N343:AR343,"ａ")+COUNTIF(N343:AR343,"ｂ")+COUNTIF(N343:AR343,"ｃ")</f>
        <v>0</v>
      </c>
    </row>
    <row r="344" spans="1:46" ht="21" customHeight="1">
      <c r="A344" s="143">
        <v>171</v>
      </c>
      <c r="B344" s="145"/>
      <c r="C344" s="145"/>
      <c r="D344" s="146"/>
      <c r="E344" s="137" t="str">
        <f>IF(D344=""," ",DATEDIF(D344,K344,"Y")&amp;"歳"&amp;DATEDIF(D344,K344,"YM")&amp;"カ月")</f>
        <v xml:space="preserve"> </v>
      </c>
      <c r="F344" s="138"/>
      <c r="G344" s="138"/>
      <c r="H344" s="138"/>
      <c r="I344" s="138"/>
      <c r="J344" s="40" t="s">
        <v>8</v>
      </c>
      <c r="K344" s="139">
        <f>DATE($B1,$D1,1)</f>
        <v>44440</v>
      </c>
      <c r="L344" s="139">
        <f>DATEDIF(D344,K344,"Y")</f>
        <v>121</v>
      </c>
      <c r="M344" s="121" t="str">
        <f t="shared" si="432"/>
        <v>×</v>
      </c>
      <c r="N344" s="87"/>
      <c r="O344" s="86"/>
      <c r="P344" s="86"/>
      <c r="Q344" s="86"/>
      <c r="R344" s="86"/>
      <c r="S344" s="86"/>
      <c r="T344" s="86"/>
      <c r="U344" s="86"/>
      <c r="V344" s="86"/>
      <c r="W344" s="86"/>
      <c r="X344" s="86"/>
      <c r="Y344" s="86"/>
      <c r="Z344" s="86"/>
      <c r="AA344" s="86"/>
      <c r="AB344" s="86"/>
      <c r="AC344" s="86"/>
      <c r="AD344" s="86"/>
      <c r="AE344" s="86"/>
      <c r="AF344" s="86"/>
      <c r="AG344" s="86"/>
      <c r="AH344" s="86"/>
      <c r="AI344" s="86"/>
      <c r="AJ344" s="86"/>
      <c r="AK344" s="86"/>
      <c r="AL344" s="86"/>
      <c r="AM344" s="86"/>
      <c r="AN344" s="86"/>
      <c r="AO344" s="86"/>
      <c r="AP344" s="86"/>
      <c r="AQ344" s="86"/>
      <c r="AR344" s="86"/>
      <c r="AS344" s="41">
        <f>SUM(N344:AR344)</f>
        <v>0</v>
      </c>
      <c r="AT344" s="36">
        <f t="shared" ref="AT344" si="511">COUNT(N344:AR344)</f>
        <v>0</v>
      </c>
    </row>
    <row r="345" spans="1:46" ht="21" customHeight="1" thickBot="1">
      <c r="A345" s="144"/>
      <c r="B345" s="114"/>
      <c r="C345" s="114"/>
      <c r="D345" s="116"/>
      <c r="E345" s="137"/>
      <c r="F345" s="118"/>
      <c r="G345" s="118"/>
      <c r="H345" s="118"/>
      <c r="I345" s="118"/>
      <c r="J345" s="38" t="s">
        <v>24</v>
      </c>
      <c r="K345" s="140"/>
      <c r="L345" s="141"/>
      <c r="M345" s="142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  <c r="AA345" s="90"/>
      <c r="AB345" s="90"/>
      <c r="AC345" s="90"/>
      <c r="AD345" s="90"/>
      <c r="AE345" s="90"/>
      <c r="AF345" s="90"/>
      <c r="AG345" s="90"/>
      <c r="AH345" s="90"/>
      <c r="AI345" s="90"/>
      <c r="AJ345" s="90"/>
      <c r="AK345" s="90"/>
      <c r="AL345" s="90"/>
      <c r="AM345" s="90"/>
      <c r="AN345" s="90"/>
      <c r="AO345" s="90"/>
      <c r="AP345" s="90"/>
      <c r="AQ345" s="90"/>
      <c r="AR345" s="90"/>
      <c r="AS345" s="39" t="str">
        <f t="shared" ref="AS345" si="512">IF(AT344=AT345,"○","×")</f>
        <v>○</v>
      </c>
      <c r="AT345" s="36">
        <f t="shared" ref="AT345" si="513">COUNTIF(N345:AR345,"ａ")+COUNTIF(N345:AR345,"ｂ")+COUNTIF(N345:AR345,"ｃ")</f>
        <v>0</v>
      </c>
    </row>
    <row r="346" spans="1:46" ht="21" customHeight="1">
      <c r="A346" s="143">
        <v>172</v>
      </c>
      <c r="B346" s="145"/>
      <c r="C346" s="145"/>
      <c r="D346" s="146"/>
      <c r="E346" s="137" t="str">
        <f>IF(D346=""," ",DATEDIF(D346,K346,"Y")&amp;"歳"&amp;DATEDIF(D346,K346,"YM")&amp;"カ月")</f>
        <v xml:space="preserve"> </v>
      </c>
      <c r="F346" s="138"/>
      <c r="G346" s="138"/>
      <c r="H346" s="138"/>
      <c r="I346" s="138"/>
      <c r="J346" s="40" t="s">
        <v>8</v>
      </c>
      <c r="K346" s="139">
        <f>DATE($B1,$D1,1)</f>
        <v>44440</v>
      </c>
      <c r="L346" s="139">
        <f>DATEDIF(D346,K346,"Y")</f>
        <v>121</v>
      </c>
      <c r="M346" s="121" t="str">
        <f t="shared" si="432"/>
        <v>×</v>
      </c>
      <c r="N346" s="87"/>
      <c r="O346" s="86"/>
      <c r="P346" s="86"/>
      <c r="Q346" s="86"/>
      <c r="R346" s="86"/>
      <c r="S346" s="86"/>
      <c r="T346" s="86"/>
      <c r="U346" s="86"/>
      <c r="V346" s="86"/>
      <c r="W346" s="86"/>
      <c r="X346" s="86"/>
      <c r="Y346" s="86"/>
      <c r="Z346" s="86"/>
      <c r="AA346" s="86"/>
      <c r="AB346" s="86"/>
      <c r="AC346" s="86"/>
      <c r="AD346" s="86"/>
      <c r="AE346" s="86"/>
      <c r="AF346" s="86"/>
      <c r="AG346" s="86"/>
      <c r="AH346" s="86"/>
      <c r="AI346" s="86"/>
      <c r="AJ346" s="86"/>
      <c r="AK346" s="86"/>
      <c r="AL346" s="86"/>
      <c r="AM346" s="86"/>
      <c r="AN346" s="86"/>
      <c r="AO346" s="86"/>
      <c r="AP346" s="86"/>
      <c r="AQ346" s="86"/>
      <c r="AR346" s="86"/>
      <c r="AS346" s="41">
        <f>SUM(N346:AR346)</f>
        <v>0</v>
      </c>
      <c r="AT346" s="36">
        <f t="shared" ref="AT346" si="514">COUNT(N346:AR346)</f>
        <v>0</v>
      </c>
    </row>
    <row r="347" spans="1:46" ht="21" customHeight="1" thickBot="1">
      <c r="A347" s="144"/>
      <c r="B347" s="114"/>
      <c r="C347" s="114"/>
      <c r="D347" s="116"/>
      <c r="E347" s="137"/>
      <c r="F347" s="118"/>
      <c r="G347" s="118"/>
      <c r="H347" s="118"/>
      <c r="I347" s="118"/>
      <c r="J347" s="38" t="s">
        <v>24</v>
      </c>
      <c r="K347" s="140"/>
      <c r="L347" s="141"/>
      <c r="M347" s="142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  <c r="AA347" s="90"/>
      <c r="AB347" s="90"/>
      <c r="AC347" s="90"/>
      <c r="AD347" s="90"/>
      <c r="AE347" s="90"/>
      <c r="AF347" s="90"/>
      <c r="AG347" s="90"/>
      <c r="AH347" s="90"/>
      <c r="AI347" s="90"/>
      <c r="AJ347" s="90"/>
      <c r="AK347" s="90"/>
      <c r="AL347" s="90"/>
      <c r="AM347" s="90"/>
      <c r="AN347" s="90"/>
      <c r="AO347" s="90"/>
      <c r="AP347" s="90"/>
      <c r="AQ347" s="90"/>
      <c r="AR347" s="90"/>
      <c r="AS347" s="39" t="str">
        <f t="shared" ref="AS347" si="515">IF(AT346=AT347,"○","×")</f>
        <v>○</v>
      </c>
      <c r="AT347" s="36">
        <f t="shared" ref="AT347" si="516">COUNTIF(N347:AR347,"ａ")+COUNTIF(N347:AR347,"ｂ")+COUNTIF(N347:AR347,"ｃ")</f>
        <v>0</v>
      </c>
    </row>
    <row r="348" spans="1:46" ht="21" customHeight="1">
      <c r="A348" s="143">
        <v>173</v>
      </c>
      <c r="B348" s="145"/>
      <c r="C348" s="145"/>
      <c r="D348" s="146"/>
      <c r="E348" s="137" t="str">
        <f>IF(D348=""," ",DATEDIF(D348,K348,"Y")&amp;"歳"&amp;DATEDIF(D348,K348,"YM")&amp;"カ月")</f>
        <v xml:space="preserve"> </v>
      </c>
      <c r="F348" s="138"/>
      <c r="G348" s="138"/>
      <c r="H348" s="138"/>
      <c r="I348" s="138"/>
      <c r="J348" s="40" t="s">
        <v>8</v>
      </c>
      <c r="K348" s="139">
        <f>DATE($B1,$D1,1)</f>
        <v>44440</v>
      </c>
      <c r="L348" s="139">
        <f>DATEDIF(D348,K348,"Y")</f>
        <v>121</v>
      </c>
      <c r="M348" s="121" t="str">
        <f t="shared" si="432"/>
        <v>×</v>
      </c>
      <c r="N348" s="87"/>
      <c r="O348" s="86"/>
      <c r="P348" s="86"/>
      <c r="Q348" s="86"/>
      <c r="R348" s="86"/>
      <c r="S348" s="86"/>
      <c r="T348" s="86"/>
      <c r="U348" s="86"/>
      <c r="V348" s="86"/>
      <c r="W348" s="86"/>
      <c r="X348" s="86"/>
      <c r="Y348" s="86"/>
      <c r="Z348" s="86"/>
      <c r="AA348" s="86"/>
      <c r="AB348" s="86"/>
      <c r="AC348" s="86"/>
      <c r="AD348" s="86"/>
      <c r="AE348" s="86"/>
      <c r="AF348" s="86"/>
      <c r="AG348" s="86"/>
      <c r="AH348" s="86"/>
      <c r="AI348" s="86"/>
      <c r="AJ348" s="86"/>
      <c r="AK348" s="86"/>
      <c r="AL348" s="86"/>
      <c r="AM348" s="86"/>
      <c r="AN348" s="86"/>
      <c r="AO348" s="86"/>
      <c r="AP348" s="86"/>
      <c r="AQ348" s="86"/>
      <c r="AR348" s="86"/>
      <c r="AS348" s="41">
        <f>SUM(N348:AR348)</f>
        <v>0</v>
      </c>
      <c r="AT348" s="36">
        <f t="shared" ref="AT348" si="517">COUNT(N348:AR348)</f>
        <v>0</v>
      </c>
    </row>
    <row r="349" spans="1:46" ht="21" customHeight="1" thickBot="1">
      <c r="A349" s="144"/>
      <c r="B349" s="114"/>
      <c r="C349" s="114"/>
      <c r="D349" s="116"/>
      <c r="E349" s="137"/>
      <c r="F349" s="118"/>
      <c r="G349" s="118"/>
      <c r="H349" s="118"/>
      <c r="I349" s="118"/>
      <c r="J349" s="38" t="s">
        <v>24</v>
      </c>
      <c r="K349" s="140"/>
      <c r="L349" s="141"/>
      <c r="M349" s="142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  <c r="AA349" s="90"/>
      <c r="AB349" s="90"/>
      <c r="AC349" s="90"/>
      <c r="AD349" s="90"/>
      <c r="AE349" s="90"/>
      <c r="AF349" s="90"/>
      <c r="AG349" s="90"/>
      <c r="AH349" s="90"/>
      <c r="AI349" s="90"/>
      <c r="AJ349" s="90"/>
      <c r="AK349" s="90"/>
      <c r="AL349" s="90"/>
      <c r="AM349" s="90"/>
      <c r="AN349" s="90"/>
      <c r="AO349" s="90"/>
      <c r="AP349" s="90"/>
      <c r="AQ349" s="90"/>
      <c r="AR349" s="90"/>
      <c r="AS349" s="39" t="str">
        <f t="shared" ref="AS349" si="518">IF(AT348=AT349,"○","×")</f>
        <v>○</v>
      </c>
      <c r="AT349" s="36">
        <f t="shared" ref="AT349" si="519">COUNTIF(N349:AR349,"ａ")+COUNTIF(N349:AR349,"ｂ")+COUNTIF(N349:AR349,"ｃ")</f>
        <v>0</v>
      </c>
    </row>
    <row r="350" spans="1:46" ht="21" customHeight="1">
      <c r="A350" s="143">
        <v>174</v>
      </c>
      <c r="B350" s="145"/>
      <c r="C350" s="145"/>
      <c r="D350" s="146"/>
      <c r="E350" s="137" t="str">
        <f>IF(D350=""," ",DATEDIF(D350,K350,"Y")&amp;"歳"&amp;DATEDIF(D350,K350,"YM")&amp;"カ月")</f>
        <v xml:space="preserve"> </v>
      </c>
      <c r="F350" s="138"/>
      <c r="G350" s="138"/>
      <c r="H350" s="138"/>
      <c r="I350" s="138"/>
      <c r="J350" s="40" t="s">
        <v>8</v>
      </c>
      <c r="K350" s="139">
        <f>DATE($B1,$D1,1)</f>
        <v>44440</v>
      </c>
      <c r="L350" s="139">
        <f>DATEDIF(D350,K350,"Y")</f>
        <v>121</v>
      </c>
      <c r="M350" s="121" t="str">
        <f t="shared" si="432"/>
        <v>×</v>
      </c>
      <c r="N350" s="87"/>
      <c r="O350" s="86"/>
      <c r="P350" s="86"/>
      <c r="Q350" s="86"/>
      <c r="R350" s="86"/>
      <c r="S350" s="86"/>
      <c r="T350" s="86"/>
      <c r="U350" s="86"/>
      <c r="V350" s="86"/>
      <c r="W350" s="86"/>
      <c r="X350" s="86"/>
      <c r="Y350" s="86"/>
      <c r="Z350" s="86"/>
      <c r="AA350" s="86"/>
      <c r="AB350" s="86"/>
      <c r="AC350" s="86"/>
      <c r="AD350" s="86"/>
      <c r="AE350" s="86"/>
      <c r="AF350" s="86"/>
      <c r="AG350" s="86"/>
      <c r="AH350" s="86"/>
      <c r="AI350" s="86"/>
      <c r="AJ350" s="86"/>
      <c r="AK350" s="86"/>
      <c r="AL350" s="86"/>
      <c r="AM350" s="86"/>
      <c r="AN350" s="86"/>
      <c r="AO350" s="86"/>
      <c r="AP350" s="86"/>
      <c r="AQ350" s="86"/>
      <c r="AR350" s="86"/>
      <c r="AS350" s="41">
        <f>SUM(N350:AR350)</f>
        <v>0</v>
      </c>
      <c r="AT350" s="36">
        <f t="shared" ref="AT350" si="520">COUNT(N350:AR350)</f>
        <v>0</v>
      </c>
    </row>
    <row r="351" spans="1:46" ht="21" customHeight="1" thickBot="1">
      <c r="A351" s="144"/>
      <c r="B351" s="114"/>
      <c r="C351" s="114"/>
      <c r="D351" s="116"/>
      <c r="E351" s="137"/>
      <c r="F351" s="118"/>
      <c r="G351" s="118"/>
      <c r="H351" s="118"/>
      <c r="I351" s="118"/>
      <c r="J351" s="38" t="s">
        <v>24</v>
      </c>
      <c r="K351" s="140"/>
      <c r="L351" s="141"/>
      <c r="M351" s="142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  <c r="AB351" s="90"/>
      <c r="AC351" s="90"/>
      <c r="AD351" s="90"/>
      <c r="AE351" s="90"/>
      <c r="AF351" s="90"/>
      <c r="AG351" s="90"/>
      <c r="AH351" s="90"/>
      <c r="AI351" s="90"/>
      <c r="AJ351" s="90"/>
      <c r="AK351" s="90"/>
      <c r="AL351" s="90"/>
      <c r="AM351" s="90"/>
      <c r="AN351" s="90"/>
      <c r="AO351" s="90"/>
      <c r="AP351" s="90"/>
      <c r="AQ351" s="90"/>
      <c r="AR351" s="90"/>
      <c r="AS351" s="39" t="str">
        <f t="shared" ref="AS351" si="521">IF(AT350=AT351,"○","×")</f>
        <v>○</v>
      </c>
      <c r="AT351" s="36">
        <f t="shared" ref="AT351" si="522">COUNTIF(N351:AR351,"ａ")+COUNTIF(N351:AR351,"ｂ")+COUNTIF(N351:AR351,"ｃ")</f>
        <v>0</v>
      </c>
    </row>
    <row r="352" spans="1:46" ht="21" customHeight="1">
      <c r="A352" s="143">
        <v>175</v>
      </c>
      <c r="B352" s="145"/>
      <c r="C352" s="145"/>
      <c r="D352" s="146"/>
      <c r="E352" s="137" t="str">
        <f>IF(D352=""," ",DATEDIF(D352,K352,"Y")&amp;"歳"&amp;DATEDIF(D352,K352,"YM")&amp;"カ月")</f>
        <v xml:space="preserve"> </v>
      </c>
      <c r="F352" s="138"/>
      <c r="G352" s="138"/>
      <c r="H352" s="138"/>
      <c r="I352" s="138"/>
      <c r="J352" s="40" t="s">
        <v>8</v>
      </c>
      <c r="K352" s="139">
        <f>DATE($B1,$D1,1)</f>
        <v>44440</v>
      </c>
      <c r="L352" s="139">
        <f>DATEDIF(D352,K352,"Y")</f>
        <v>121</v>
      </c>
      <c r="M352" s="121" t="str">
        <f t="shared" si="432"/>
        <v>×</v>
      </c>
      <c r="N352" s="87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  <c r="AK352" s="86"/>
      <c r="AL352" s="86"/>
      <c r="AM352" s="86"/>
      <c r="AN352" s="86"/>
      <c r="AO352" s="86"/>
      <c r="AP352" s="86"/>
      <c r="AQ352" s="86"/>
      <c r="AR352" s="86"/>
      <c r="AS352" s="41">
        <f>SUM(N352:AR352)</f>
        <v>0</v>
      </c>
      <c r="AT352" s="36">
        <f t="shared" ref="AT352" si="523">COUNT(N352:AR352)</f>
        <v>0</v>
      </c>
    </row>
    <row r="353" spans="1:46" ht="21" customHeight="1" thickBot="1">
      <c r="A353" s="144"/>
      <c r="B353" s="114"/>
      <c r="C353" s="114"/>
      <c r="D353" s="116"/>
      <c r="E353" s="137"/>
      <c r="F353" s="118"/>
      <c r="G353" s="118"/>
      <c r="H353" s="118"/>
      <c r="I353" s="118"/>
      <c r="J353" s="38" t="s">
        <v>24</v>
      </c>
      <c r="K353" s="140"/>
      <c r="L353" s="141"/>
      <c r="M353" s="142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  <c r="AA353" s="90"/>
      <c r="AB353" s="90"/>
      <c r="AC353" s="90"/>
      <c r="AD353" s="90"/>
      <c r="AE353" s="90"/>
      <c r="AF353" s="90"/>
      <c r="AG353" s="90"/>
      <c r="AH353" s="90"/>
      <c r="AI353" s="90"/>
      <c r="AJ353" s="90"/>
      <c r="AK353" s="90"/>
      <c r="AL353" s="90"/>
      <c r="AM353" s="90"/>
      <c r="AN353" s="90"/>
      <c r="AO353" s="90"/>
      <c r="AP353" s="90"/>
      <c r="AQ353" s="90"/>
      <c r="AR353" s="90"/>
      <c r="AS353" s="39" t="str">
        <f t="shared" ref="AS353" si="524">IF(AT352=AT353,"○","×")</f>
        <v>○</v>
      </c>
      <c r="AT353" s="36">
        <f t="shared" ref="AT353" si="525">COUNTIF(N353:AR353,"ａ")+COUNTIF(N353:AR353,"ｂ")+COUNTIF(N353:AR353,"ｃ")</f>
        <v>0</v>
      </c>
    </row>
    <row r="354" spans="1:46" ht="21" customHeight="1">
      <c r="A354" s="143">
        <v>176</v>
      </c>
      <c r="B354" s="145"/>
      <c r="C354" s="145"/>
      <c r="D354" s="146"/>
      <c r="E354" s="137" t="str">
        <f>IF(D354=""," ",DATEDIF(D354,K354,"Y")&amp;"歳"&amp;DATEDIF(D354,K354,"YM")&amp;"カ月")</f>
        <v xml:space="preserve"> </v>
      </c>
      <c r="F354" s="138"/>
      <c r="G354" s="138"/>
      <c r="H354" s="138"/>
      <c r="I354" s="138"/>
      <c r="J354" s="40" t="s">
        <v>8</v>
      </c>
      <c r="K354" s="139">
        <f>DATE($B1,$D1,1)</f>
        <v>44440</v>
      </c>
      <c r="L354" s="139">
        <f>DATEDIF(D354,K354,"Y")</f>
        <v>121</v>
      </c>
      <c r="M354" s="121" t="str">
        <f t="shared" si="432"/>
        <v>×</v>
      </c>
      <c r="N354" s="87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  <c r="AK354" s="86"/>
      <c r="AL354" s="86"/>
      <c r="AM354" s="86"/>
      <c r="AN354" s="86"/>
      <c r="AO354" s="86"/>
      <c r="AP354" s="86"/>
      <c r="AQ354" s="86"/>
      <c r="AR354" s="86"/>
      <c r="AS354" s="41">
        <f>SUM(N354:AR354)</f>
        <v>0</v>
      </c>
      <c r="AT354" s="36">
        <f t="shared" ref="AT354" si="526">COUNT(N354:AR354)</f>
        <v>0</v>
      </c>
    </row>
    <row r="355" spans="1:46" ht="21" customHeight="1" thickBot="1">
      <c r="A355" s="144"/>
      <c r="B355" s="114"/>
      <c r="C355" s="114"/>
      <c r="D355" s="116"/>
      <c r="E355" s="137"/>
      <c r="F355" s="118"/>
      <c r="G355" s="118"/>
      <c r="H355" s="118"/>
      <c r="I355" s="118"/>
      <c r="J355" s="38" t="s">
        <v>24</v>
      </c>
      <c r="K355" s="140"/>
      <c r="L355" s="141"/>
      <c r="M355" s="142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  <c r="AA355" s="90"/>
      <c r="AB355" s="90"/>
      <c r="AC355" s="90"/>
      <c r="AD355" s="90"/>
      <c r="AE355" s="90"/>
      <c r="AF355" s="90"/>
      <c r="AG355" s="90"/>
      <c r="AH355" s="90"/>
      <c r="AI355" s="90"/>
      <c r="AJ355" s="90"/>
      <c r="AK355" s="90"/>
      <c r="AL355" s="90"/>
      <c r="AM355" s="90"/>
      <c r="AN355" s="90"/>
      <c r="AO355" s="90"/>
      <c r="AP355" s="90"/>
      <c r="AQ355" s="90"/>
      <c r="AR355" s="90"/>
      <c r="AS355" s="39" t="str">
        <f t="shared" ref="AS355" si="527">IF(AT354=AT355,"○","×")</f>
        <v>○</v>
      </c>
      <c r="AT355" s="36">
        <f t="shared" ref="AT355" si="528">COUNTIF(N355:AR355,"ａ")+COUNTIF(N355:AR355,"ｂ")+COUNTIF(N355:AR355,"ｃ")</f>
        <v>0</v>
      </c>
    </row>
    <row r="356" spans="1:46" ht="21" customHeight="1">
      <c r="A356" s="143">
        <v>177</v>
      </c>
      <c r="B356" s="145"/>
      <c r="C356" s="145"/>
      <c r="D356" s="146"/>
      <c r="E356" s="137" t="str">
        <f>IF(D356=""," ",DATEDIF(D356,K356,"Y")&amp;"歳"&amp;DATEDIF(D356,K356,"YM")&amp;"カ月")</f>
        <v xml:space="preserve"> </v>
      </c>
      <c r="F356" s="138"/>
      <c r="G356" s="138"/>
      <c r="H356" s="138"/>
      <c r="I356" s="138"/>
      <c r="J356" s="40" t="s">
        <v>8</v>
      </c>
      <c r="K356" s="139">
        <f>DATE($B1,$D1,1)</f>
        <v>44440</v>
      </c>
      <c r="L356" s="139">
        <f>DATEDIF(D356,K356,"Y")</f>
        <v>121</v>
      </c>
      <c r="M356" s="121" t="str">
        <f t="shared" ref="M356:M400" si="529">IF(L356=0,"○",IF(L356=1,"△",IF(L356=2,"□",IF(L356=3,"◇","×"))))</f>
        <v>×</v>
      </c>
      <c r="N356" s="87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  <c r="AK356" s="86"/>
      <c r="AL356" s="86"/>
      <c r="AM356" s="86"/>
      <c r="AN356" s="86"/>
      <c r="AO356" s="86"/>
      <c r="AP356" s="86"/>
      <c r="AQ356" s="86"/>
      <c r="AR356" s="86"/>
      <c r="AS356" s="41">
        <f>SUM(N356:AR356)</f>
        <v>0</v>
      </c>
      <c r="AT356" s="36">
        <f t="shared" ref="AT356" si="530">COUNT(N356:AR356)</f>
        <v>0</v>
      </c>
    </row>
    <row r="357" spans="1:46" ht="21" customHeight="1" thickBot="1">
      <c r="A357" s="144"/>
      <c r="B357" s="114"/>
      <c r="C357" s="114"/>
      <c r="D357" s="116"/>
      <c r="E357" s="137"/>
      <c r="F357" s="118"/>
      <c r="G357" s="118"/>
      <c r="H357" s="118"/>
      <c r="I357" s="118"/>
      <c r="J357" s="38" t="s">
        <v>24</v>
      </c>
      <c r="K357" s="140"/>
      <c r="L357" s="141"/>
      <c r="M357" s="142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  <c r="AA357" s="90"/>
      <c r="AB357" s="90"/>
      <c r="AC357" s="90"/>
      <c r="AD357" s="90"/>
      <c r="AE357" s="90"/>
      <c r="AF357" s="90"/>
      <c r="AG357" s="90"/>
      <c r="AH357" s="90"/>
      <c r="AI357" s="90"/>
      <c r="AJ357" s="90"/>
      <c r="AK357" s="90"/>
      <c r="AL357" s="90"/>
      <c r="AM357" s="90"/>
      <c r="AN357" s="90"/>
      <c r="AO357" s="90"/>
      <c r="AP357" s="90"/>
      <c r="AQ357" s="90"/>
      <c r="AR357" s="90"/>
      <c r="AS357" s="39" t="str">
        <f t="shared" ref="AS357" si="531">IF(AT356=AT357,"○","×")</f>
        <v>○</v>
      </c>
      <c r="AT357" s="36">
        <f t="shared" ref="AT357" si="532">COUNTIF(N357:AR357,"ａ")+COUNTIF(N357:AR357,"ｂ")+COUNTIF(N357:AR357,"ｃ")</f>
        <v>0</v>
      </c>
    </row>
    <row r="358" spans="1:46" ht="21" customHeight="1">
      <c r="A358" s="143">
        <v>178</v>
      </c>
      <c r="B358" s="145"/>
      <c r="C358" s="145"/>
      <c r="D358" s="146"/>
      <c r="E358" s="137" t="str">
        <f>IF(D358=""," ",DATEDIF(D358,K358,"Y")&amp;"歳"&amp;DATEDIF(D358,K358,"YM")&amp;"カ月")</f>
        <v xml:space="preserve"> </v>
      </c>
      <c r="F358" s="138"/>
      <c r="G358" s="138"/>
      <c r="H358" s="138"/>
      <c r="I358" s="138"/>
      <c r="J358" s="40" t="s">
        <v>8</v>
      </c>
      <c r="K358" s="139">
        <f>DATE($B1,$D1,1)</f>
        <v>44440</v>
      </c>
      <c r="L358" s="139">
        <f>DATEDIF(D358,K358,"Y")</f>
        <v>121</v>
      </c>
      <c r="M358" s="121" t="str">
        <f t="shared" si="529"/>
        <v>×</v>
      </c>
      <c r="N358" s="87"/>
      <c r="O358" s="86"/>
      <c r="P358" s="86"/>
      <c r="Q358" s="86"/>
      <c r="R358" s="86"/>
      <c r="S358" s="86"/>
      <c r="T358" s="86"/>
      <c r="U358" s="86"/>
      <c r="V358" s="86"/>
      <c r="W358" s="86"/>
      <c r="X358" s="86"/>
      <c r="Y358" s="86"/>
      <c r="Z358" s="86"/>
      <c r="AA358" s="86"/>
      <c r="AB358" s="86"/>
      <c r="AC358" s="86"/>
      <c r="AD358" s="86"/>
      <c r="AE358" s="86"/>
      <c r="AF358" s="86"/>
      <c r="AG358" s="86"/>
      <c r="AH358" s="86"/>
      <c r="AI358" s="86"/>
      <c r="AJ358" s="86"/>
      <c r="AK358" s="86"/>
      <c r="AL358" s="86"/>
      <c r="AM358" s="86"/>
      <c r="AN358" s="86"/>
      <c r="AO358" s="86"/>
      <c r="AP358" s="86"/>
      <c r="AQ358" s="86"/>
      <c r="AR358" s="86"/>
      <c r="AS358" s="41">
        <f>SUM(N358:AR358)</f>
        <v>0</v>
      </c>
      <c r="AT358" s="36">
        <f t="shared" ref="AT358" si="533">COUNT(N358:AR358)</f>
        <v>0</v>
      </c>
    </row>
    <row r="359" spans="1:46" ht="21" customHeight="1" thickBot="1">
      <c r="A359" s="144"/>
      <c r="B359" s="114"/>
      <c r="C359" s="114"/>
      <c r="D359" s="116"/>
      <c r="E359" s="137"/>
      <c r="F359" s="118"/>
      <c r="G359" s="118"/>
      <c r="H359" s="118"/>
      <c r="I359" s="118"/>
      <c r="J359" s="38" t="s">
        <v>24</v>
      </c>
      <c r="K359" s="140"/>
      <c r="L359" s="141"/>
      <c r="M359" s="142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  <c r="AB359" s="90"/>
      <c r="AC359" s="90"/>
      <c r="AD359" s="90"/>
      <c r="AE359" s="90"/>
      <c r="AF359" s="90"/>
      <c r="AG359" s="90"/>
      <c r="AH359" s="90"/>
      <c r="AI359" s="90"/>
      <c r="AJ359" s="90"/>
      <c r="AK359" s="90"/>
      <c r="AL359" s="90"/>
      <c r="AM359" s="90"/>
      <c r="AN359" s="90"/>
      <c r="AO359" s="90"/>
      <c r="AP359" s="90"/>
      <c r="AQ359" s="90"/>
      <c r="AR359" s="90"/>
      <c r="AS359" s="39" t="str">
        <f t="shared" ref="AS359" si="534">IF(AT358=AT359,"○","×")</f>
        <v>○</v>
      </c>
      <c r="AT359" s="36">
        <f t="shared" ref="AT359" si="535">COUNTIF(N359:AR359,"ａ")+COUNTIF(N359:AR359,"ｂ")+COUNTIF(N359:AR359,"ｃ")</f>
        <v>0</v>
      </c>
    </row>
    <row r="360" spans="1:46" ht="21" customHeight="1">
      <c r="A360" s="143">
        <v>179</v>
      </c>
      <c r="B360" s="145"/>
      <c r="C360" s="145"/>
      <c r="D360" s="146"/>
      <c r="E360" s="137" t="str">
        <f>IF(D360=""," ",DATEDIF(D360,K360,"Y")&amp;"歳"&amp;DATEDIF(D360,K360,"YM")&amp;"カ月")</f>
        <v xml:space="preserve"> </v>
      </c>
      <c r="F360" s="138"/>
      <c r="G360" s="138"/>
      <c r="H360" s="138"/>
      <c r="I360" s="138"/>
      <c r="J360" s="40" t="s">
        <v>8</v>
      </c>
      <c r="K360" s="139">
        <f>DATE($B1,$D1,1)</f>
        <v>44440</v>
      </c>
      <c r="L360" s="139">
        <f>DATEDIF(D360,K360,"Y")</f>
        <v>121</v>
      </c>
      <c r="M360" s="121" t="str">
        <f t="shared" si="529"/>
        <v>×</v>
      </c>
      <c r="N360" s="87"/>
      <c r="O360" s="86"/>
      <c r="P360" s="86"/>
      <c r="Q360" s="86"/>
      <c r="R360" s="86"/>
      <c r="S360" s="86"/>
      <c r="T360" s="86"/>
      <c r="U360" s="86"/>
      <c r="V360" s="86"/>
      <c r="W360" s="86"/>
      <c r="X360" s="86"/>
      <c r="Y360" s="86"/>
      <c r="Z360" s="86"/>
      <c r="AA360" s="86"/>
      <c r="AB360" s="86"/>
      <c r="AC360" s="86"/>
      <c r="AD360" s="86"/>
      <c r="AE360" s="86"/>
      <c r="AF360" s="86"/>
      <c r="AG360" s="86"/>
      <c r="AH360" s="86"/>
      <c r="AI360" s="86"/>
      <c r="AJ360" s="86"/>
      <c r="AK360" s="86"/>
      <c r="AL360" s="86"/>
      <c r="AM360" s="86"/>
      <c r="AN360" s="86"/>
      <c r="AO360" s="86"/>
      <c r="AP360" s="86"/>
      <c r="AQ360" s="86"/>
      <c r="AR360" s="86"/>
      <c r="AS360" s="41">
        <f>SUM(N360:AR360)</f>
        <v>0</v>
      </c>
      <c r="AT360" s="36">
        <f t="shared" ref="AT360" si="536">COUNT(N360:AR360)</f>
        <v>0</v>
      </c>
    </row>
    <row r="361" spans="1:46" ht="21" customHeight="1" thickBot="1">
      <c r="A361" s="144"/>
      <c r="B361" s="114"/>
      <c r="C361" s="114"/>
      <c r="D361" s="116"/>
      <c r="E361" s="137"/>
      <c r="F361" s="118"/>
      <c r="G361" s="118"/>
      <c r="H361" s="118"/>
      <c r="I361" s="118"/>
      <c r="J361" s="38" t="s">
        <v>24</v>
      </c>
      <c r="K361" s="140"/>
      <c r="L361" s="141"/>
      <c r="M361" s="142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  <c r="AC361" s="90"/>
      <c r="AD361" s="90"/>
      <c r="AE361" s="90"/>
      <c r="AF361" s="90"/>
      <c r="AG361" s="90"/>
      <c r="AH361" s="90"/>
      <c r="AI361" s="90"/>
      <c r="AJ361" s="90"/>
      <c r="AK361" s="90"/>
      <c r="AL361" s="90"/>
      <c r="AM361" s="90"/>
      <c r="AN361" s="90"/>
      <c r="AO361" s="90"/>
      <c r="AP361" s="90"/>
      <c r="AQ361" s="90"/>
      <c r="AR361" s="90"/>
      <c r="AS361" s="39" t="str">
        <f t="shared" ref="AS361" si="537">IF(AT360=AT361,"○","×")</f>
        <v>○</v>
      </c>
      <c r="AT361" s="36">
        <f t="shared" ref="AT361" si="538">COUNTIF(N361:AR361,"ａ")+COUNTIF(N361:AR361,"ｂ")+COUNTIF(N361:AR361,"ｃ")</f>
        <v>0</v>
      </c>
    </row>
    <row r="362" spans="1:46" ht="21" customHeight="1">
      <c r="A362" s="143">
        <v>180</v>
      </c>
      <c r="B362" s="145"/>
      <c r="C362" s="145"/>
      <c r="D362" s="146"/>
      <c r="E362" s="137" t="str">
        <f>IF(D362=""," ",DATEDIF(D362,K362,"Y")&amp;"歳"&amp;DATEDIF(D362,K362,"YM")&amp;"カ月")</f>
        <v xml:space="preserve"> </v>
      </c>
      <c r="F362" s="138"/>
      <c r="G362" s="138"/>
      <c r="H362" s="138"/>
      <c r="I362" s="138"/>
      <c r="J362" s="40" t="s">
        <v>8</v>
      </c>
      <c r="K362" s="139">
        <f>DATE($B1,$D1,1)</f>
        <v>44440</v>
      </c>
      <c r="L362" s="139">
        <f>DATEDIF(D362,K362,"Y")</f>
        <v>121</v>
      </c>
      <c r="M362" s="121" t="str">
        <f t="shared" si="529"/>
        <v>×</v>
      </c>
      <c r="N362" s="87"/>
      <c r="O362" s="86"/>
      <c r="P362" s="86"/>
      <c r="Q362" s="86"/>
      <c r="R362" s="86"/>
      <c r="S362" s="86"/>
      <c r="T362" s="86"/>
      <c r="U362" s="86"/>
      <c r="V362" s="86"/>
      <c r="W362" s="86"/>
      <c r="X362" s="86"/>
      <c r="Y362" s="86"/>
      <c r="Z362" s="86"/>
      <c r="AA362" s="86"/>
      <c r="AB362" s="86"/>
      <c r="AC362" s="86"/>
      <c r="AD362" s="86"/>
      <c r="AE362" s="86"/>
      <c r="AF362" s="86"/>
      <c r="AG362" s="86"/>
      <c r="AH362" s="86"/>
      <c r="AI362" s="86"/>
      <c r="AJ362" s="86"/>
      <c r="AK362" s="86"/>
      <c r="AL362" s="86"/>
      <c r="AM362" s="86"/>
      <c r="AN362" s="86"/>
      <c r="AO362" s="86"/>
      <c r="AP362" s="86"/>
      <c r="AQ362" s="86"/>
      <c r="AR362" s="86"/>
      <c r="AS362" s="41">
        <f>SUM(N362:AR362)</f>
        <v>0</v>
      </c>
      <c r="AT362" s="36">
        <f t="shared" ref="AT362" si="539">COUNT(N362:AR362)</f>
        <v>0</v>
      </c>
    </row>
    <row r="363" spans="1:46" ht="21" customHeight="1" thickBot="1">
      <c r="A363" s="144"/>
      <c r="B363" s="114"/>
      <c r="C363" s="114"/>
      <c r="D363" s="116"/>
      <c r="E363" s="137"/>
      <c r="F363" s="118"/>
      <c r="G363" s="118"/>
      <c r="H363" s="118"/>
      <c r="I363" s="118"/>
      <c r="J363" s="38" t="s">
        <v>24</v>
      </c>
      <c r="K363" s="140"/>
      <c r="L363" s="141"/>
      <c r="M363" s="142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  <c r="AC363" s="90"/>
      <c r="AD363" s="90"/>
      <c r="AE363" s="90"/>
      <c r="AF363" s="90"/>
      <c r="AG363" s="90"/>
      <c r="AH363" s="90"/>
      <c r="AI363" s="90"/>
      <c r="AJ363" s="90"/>
      <c r="AK363" s="90"/>
      <c r="AL363" s="90"/>
      <c r="AM363" s="90"/>
      <c r="AN363" s="90"/>
      <c r="AO363" s="90"/>
      <c r="AP363" s="90"/>
      <c r="AQ363" s="90"/>
      <c r="AR363" s="90"/>
      <c r="AS363" s="39" t="str">
        <f t="shared" ref="AS363" si="540">IF(AT362=AT363,"○","×")</f>
        <v>○</v>
      </c>
      <c r="AT363" s="36">
        <f t="shared" ref="AT363" si="541">COUNTIF(N363:AR363,"ａ")+COUNTIF(N363:AR363,"ｂ")+COUNTIF(N363:AR363,"ｃ")</f>
        <v>0</v>
      </c>
    </row>
    <row r="364" spans="1:46" ht="21" customHeight="1">
      <c r="A364" s="143">
        <v>181</v>
      </c>
      <c r="B364" s="145"/>
      <c r="C364" s="145"/>
      <c r="D364" s="146"/>
      <c r="E364" s="137" t="str">
        <f>IF(D364=""," ",DATEDIF(D364,K364,"Y")&amp;"歳"&amp;DATEDIF(D364,K364,"YM")&amp;"カ月")</f>
        <v xml:space="preserve"> </v>
      </c>
      <c r="F364" s="138"/>
      <c r="G364" s="138"/>
      <c r="H364" s="138"/>
      <c r="I364" s="138"/>
      <c r="J364" s="40" t="s">
        <v>8</v>
      </c>
      <c r="K364" s="139">
        <f>DATE($B1,$D1,1)</f>
        <v>44440</v>
      </c>
      <c r="L364" s="139">
        <f>DATEDIF(D364,K364,"Y")</f>
        <v>121</v>
      </c>
      <c r="M364" s="121" t="str">
        <f t="shared" si="529"/>
        <v>×</v>
      </c>
      <c r="N364" s="87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  <c r="Z364" s="86"/>
      <c r="AA364" s="86"/>
      <c r="AB364" s="86"/>
      <c r="AC364" s="86"/>
      <c r="AD364" s="86"/>
      <c r="AE364" s="86"/>
      <c r="AF364" s="86"/>
      <c r="AG364" s="86"/>
      <c r="AH364" s="86"/>
      <c r="AI364" s="86"/>
      <c r="AJ364" s="86"/>
      <c r="AK364" s="86"/>
      <c r="AL364" s="86"/>
      <c r="AM364" s="86"/>
      <c r="AN364" s="86"/>
      <c r="AO364" s="86"/>
      <c r="AP364" s="86"/>
      <c r="AQ364" s="86"/>
      <c r="AR364" s="86"/>
      <c r="AS364" s="41">
        <f>SUM(N364:AR364)</f>
        <v>0</v>
      </c>
      <c r="AT364" s="36">
        <f t="shared" ref="AT364" si="542">COUNT(N364:AR364)</f>
        <v>0</v>
      </c>
    </row>
    <row r="365" spans="1:46" ht="21" customHeight="1" thickBot="1">
      <c r="A365" s="144"/>
      <c r="B365" s="114"/>
      <c r="C365" s="114"/>
      <c r="D365" s="116"/>
      <c r="E365" s="137"/>
      <c r="F365" s="118"/>
      <c r="G365" s="118"/>
      <c r="H365" s="118"/>
      <c r="I365" s="118"/>
      <c r="J365" s="38" t="s">
        <v>24</v>
      </c>
      <c r="K365" s="140"/>
      <c r="L365" s="141"/>
      <c r="M365" s="142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  <c r="AB365" s="90"/>
      <c r="AC365" s="90"/>
      <c r="AD365" s="90"/>
      <c r="AE365" s="90"/>
      <c r="AF365" s="90"/>
      <c r="AG365" s="90"/>
      <c r="AH365" s="90"/>
      <c r="AI365" s="90"/>
      <c r="AJ365" s="90"/>
      <c r="AK365" s="90"/>
      <c r="AL365" s="90"/>
      <c r="AM365" s="90"/>
      <c r="AN365" s="90"/>
      <c r="AO365" s="90"/>
      <c r="AP365" s="90"/>
      <c r="AQ365" s="90"/>
      <c r="AR365" s="90"/>
      <c r="AS365" s="39" t="str">
        <f t="shared" ref="AS365" si="543">IF(AT364=AT365,"○","×")</f>
        <v>○</v>
      </c>
      <c r="AT365" s="36">
        <f t="shared" ref="AT365" si="544">COUNTIF(N365:AR365,"ａ")+COUNTIF(N365:AR365,"ｂ")+COUNTIF(N365:AR365,"ｃ")</f>
        <v>0</v>
      </c>
    </row>
    <row r="366" spans="1:46" ht="21" customHeight="1">
      <c r="A366" s="143">
        <v>182</v>
      </c>
      <c r="B366" s="145"/>
      <c r="C366" s="145"/>
      <c r="D366" s="146"/>
      <c r="E366" s="137" t="str">
        <f>IF(D366=""," ",DATEDIF(D366,K366,"Y")&amp;"歳"&amp;DATEDIF(D366,K366,"YM")&amp;"カ月")</f>
        <v xml:space="preserve"> </v>
      </c>
      <c r="F366" s="138"/>
      <c r="G366" s="138"/>
      <c r="H366" s="138"/>
      <c r="I366" s="138"/>
      <c r="J366" s="40" t="s">
        <v>8</v>
      </c>
      <c r="K366" s="139">
        <f>DATE($B1,$D1,1)</f>
        <v>44440</v>
      </c>
      <c r="L366" s="139">
        <f>DATEDIF(D366,K366,"Y")</f>
        <v>121</v>
      </c>
      <c r="M366" s="121" t="str">
        <f t="shared" si="529"/>
        <v>×</v>
      </c>
      <c r="N366" s="87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  <c r="AA366" s="86"/>
      <c r="AB366" s="86"/>
      <c r="AC366" s="86"/>
      <c r="AD366" s="86"/>
      <c r="AE366" s="86"/>
      <c r="AF366" s="86"/>
      <c r="AG366" s="86"/>
      <c r="AH366" s="86"/>
      <c r="AI366" s="86"/>
      <c r="AJ366" s="86"/>
      <c r="AK366" s="86"/>
      <c r="AL366" s="86"/>
      <c r="AM366" s="86"/>
      <c r="AN366" s="86"/>
      <c r="AO366" s="86"/>
      <c r="AP366" s="86"/>
      <c r="AQ366" s="86"/>
      <c r="AR366" s="86"/>
      <c r="AS366" s="41">
        <f>SUM(N366:AR366)</f>
        <v>0</v>
      </c>
      <c r="AT366" s="36">
        <f t="shared" ref="AT366" si="545">COUNT(N366:AR366)</f>
        <v>0</v>
      </c>
    </row>
    <row r="367" spans="1:46" ht="21" customHeight="1" thickBot="1">
      <c r="A367" s="144"/>
      <c r="B367" s="114"/>
      <c r="C367" s="114"/>
      <c r="D367" s="116"/>
      <c r="E367" s="137"/>
      <c r="F367" s="118"/>
      <c r="G367" s="118"/>
      <c r="H367" s="118"/>
      <c r="I367" s="118"/>
      <c r="J367" s="38" t="s">
        <v>24</v>
      </c>
      <c r="K367" s="140"/>
      <c r="L367" s="141"/>
      <c r="M367" s="142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  <c r="AC367" s="90"/>
      <c r="AD367" s="90"/>
      <c r="AE367" s="90"/>
      <c r="AF367" s="90"/>
      <c r="AG367" s="90"/>
      <c r="AH367" s="90"/>
      <c r="AI367" s="90"/>
      <c r="AJ367" s="90"/>
      <c r="AK367" s="90"/>
      <c r="AL367" s="90"/>
      <c r="AM367" s="90"/>
      <c r="AN367" s="90"/>
      <c r="AO367" s="90"/>
      <c r="AP367" s="90"/>
      <c r="AQ367" s="90"/>
      <c r="AR367" s="90"/>
      <c r="AS367" s="39" t="str">
        <f t="shared" ref="AS367" si="546">IF(AT366=AT367,"○","×")</f>
        <v>○</v>
      </c>
      <c r="AT367" s="36">
        <f t="shared" ref="AT367" si="547">COUNTIF(N367:AR367,"ａ")+COUNTIF(N367:AR367,"ｂ")+COUNTIF(N367:AR367,"ｃ")</f>
        <v>0</v>
      </c>
    </row>
    <row r="368" spans="1:46" ht="21" customHeight="1">
      <c r="A368" s="143">
        <v>183</v>
      </c>
      <c r="B368" s="145"/>
      <c r="C368" s="145"/>
      <c r="D368" s="146"/>
      <c r="E368" s="137" t="str">
        <f>IF(D368=""," ",DATEDIF(D368,K368,"Y")&amp;"歳"&amp;DATEDIF(D368,K368,"YM")&amp;"カ月")</f>
        <v xml:space="preserve"> </v>
      </c>
      <c r="F368" s="138"/>
      <c r="G368" s="138"/>
      <c r="H368" s="138"/>
      <c r="I368" s="138"/>
      <c r="J368" s="40" t="s">
        <v>8</v>
      </c>
      <c r="K368" s="139">
        <f>DATE($B1,$D1,1)</f>
        <v>44440</v>
      </c>
      <c r="L368" s="139">
        <f>DATEDIF(D368,K368,"Y")</f>
        <v>121</v>
      </c>
      <c r="M368" s="121" t="str">
        <f t="shared" si="529"/>
        <v>×</v>
      </c>
      <c r="N368" s="87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  <c r="Z368" s="86"/>
      <c r="AA368" s="86"/>
      <c r="AB368" s="86"/>
      <c r="AC368" s="86"/>
      <c r="AD368" s="86"/>
      <c r="AE368" s="86"/>
      <c r="AF368" s="86"/>
      <c r="AG368" s="86"/>
      <c r="AH368" s="86"/>
      <c r="AI368" s="86"/>
      <c r="AJ368" s="86"/>
      <c r="AK368" s="86"/>
      <c r="AL368" s="86"/>
      <c r="AM368" s="86"/>
      <c r="AN368" s="86"/>
      <c r="AO368" s="86"/>
      <c r="AP368" s="86"/>
      <c r="AQ368" s="86"/>
      <c r="AR368" s="86"/>
      <c r="AS368" s="41">
        <f>SUM(N368:AR368)</f>
        <v>0</v>
      </c>
      <c r="AT368" s="36">
        <f t="shared" ref="AT368" si="548">COUNT(N368:AR368)</f>
        <v>0</v>
      </c>
    </row>
    <row r="369" spans="1:46" ht="21" customHeight="1" thickBot="1">
      <c r="A369" s="144"/>
      <c r="B369" s="114"/>
      <c r="C369" s="114"/>
      <c r="D369" s="116"/>
      <c r="E369" s="137"/>
      <c r="F369" s="118"/>
      <c r="G369" s="118"/>
      <c r="H369" s="118"/>
      <c r="I369" s="118"/>
      <c r="J369" s="38" t="s">
        <v>24</v>
      </c>
      <c r="K369" s="140"/>
      <c r="L369" s="141"/>
      <c r="M369" s="142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  <c r="AB369" s="90"/>
      <c r="AC369" s="90"/>
      <c r="AD369" s="90"/>
      <c r="AE369" s="90"/>
      <c r="AF369" s="90"/>
      <c r="AG369" s="90"/>
      <c r="AH369" s="90"/>
      <c r="AI369" s="90"/>
      <c r="AJ369" s="90"/>
      <c r="AK369" s="90"/>
      <c r="AL369" s="90"/>
      <c r="AM369" s="90"/>
      <c r="AN369" s="90"/>
      <c r="AO369" s="90"/>
      <c r="AP369" s="90"/>
      <c r="AQ369" s="90"/>
      <c r="AR369" s="90"/>
      <c r="AS369" s="39" t="str">
        <f t="shared" ref="AS369" si="549">IF(AT368=AT369,"○","×")</f>
        <v>○</v>
      </c>
      <c r="AT369" s="36">
        <f t="shared" ref="AT369" si="550">COUNTIF(N369:AR369,"ａ")+COUNTIF(N369:AR369,"ｂ")+COUNTIF(N369:AR369,"ｃ")</f>
        <v>0</v>
      </c>
    </row>
    <row r="370" spans="1:46" ht="21" customHeight="1">
      <c r="A370" s="143">
        <v>184</v>
      </c>
      <c r="B370" s="145"/>
      <c r="C370" s="145"/>
      <c r="D370" s="146"/>
      <c r="E370" s="137" t="str">
        <f>IF(D370=""," ",DATEDIF(D370,K370,"Y")&amp;"歳"&amp;DATEDIF(D370,K370,"YM")&amp;"カ月")</f>
        <v xml:space="preserve"> </v>
      </c>
      <c r="F370" s="138"/>
      <c r="G370" s="138"/>
      <c r="H370" s="138"/>
      <c r="I370" s="138"/>
      <c r="J370" s="40" t="s">
        <v>8</v>
      </c>
      <c r="K370" s="139">
        <f>DATE($B1,$D1,1)</f>
        <v>44440</v>
      </c>
      <c r="L370" s="139">
        <f>DATEDIF(D370,K370,"Y")</f>
        <v>121</v>
      </c>
      <c r="M370" s="121" t="str">
        <f t="shared" si="529"/>
        <v>×</v>
      </c>
      <c r="N370" s="87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  <c r="AA370" s="86"/>
      <c r="AB370" s="86"/>
      <c r="AC370" s="86"/>
      <c r="AD370" s="86"/>
      <c r="AE370" s="86"/>
      <c r="AF370" s="86"/>
      <c r="AG370" s="86"/>
      <c r="AH370" s="86"/>
      <c r="AI370" s="86"/>
      <c r="AJ370" s="86"/>
      <c r="AK370" s="86"/>
      <c r="AL370" s="86"/>
      <c r="AM370" s="86"/>
      <c r="AN370" s="86"/>
      <c r="AO370" s="86"/>
      <c r="AP370" s="86"/>
      <c r="AQ370" s="86"/>
      <c r="AR370" s="86"/>
      <c r="AS370" s="41">
        <f>SUM(N370:AR370)</f>
        <v>0</v>
      </c>
      <c r="AT370" s="36">
        <f t="shared" ref="AT370" si="551">COUNT(N370:AR370)</f>
        <v>0</v>
      </c>
    </row>
    <row r="371" spans="1:46" ht="21" customHeight="1" thickBot="1">
      <c r="A371" s="144"/>
      <c r="B371" s="114"/>
      <c r="C371" s="114"/>
      <c r="D371" s="116"/>
      <c r="E371" s="137"/>
      <c r="F371" s="118"/>
      <c r="G371" s="118"/>
      <c r="H371" s="118"/>
      <c r="I371" s="118"/>
      <c r="J371" s="38" t="s">
        <v>24</v>
      </c>
      <c r="K371" s="140"/>
      <c r="L371" s="141"/>
      <c r="M371" s="142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  <c r="AB371" s="90"/>
      <c r="AC371" s="90"/>
      <c r="AD371" s="90"/>
      <c r="AE371" s="90"/>
      <c r="AF371" s="90"/>
      <c r="AG371" s="90"/>
      <c r="AH371" s="90"/>
      <c r="AI371" s="90"/>
      <c r="AJ371" s="90"/>
      <c r="AK371" s="90"/>
      <c r="AL371" s="90"/>
      <c r="AM371" s="90"/>
      <c r="AN371" s="90"/>
      <c r="AO371" s="90"/>
      <c r="AP371" s="90"/>
      <c r="AQ371" s="90"/>
      <c r="AR371" s="90"/>
      <c r="AS371" s="39" t="str">
        <f t="shared" ref="AS371" si="552">IF(AT370=AT371,"○","×")</f>
        <v>○</v>
      </c>
      <c r="AT371" s="36">
        <f t="shared" ref="AT371" si="553">COUNTIF(N371:AR371,"ａ")+COUNTIF(N371:AR371,"ｂ")+COUNTIF(N371:AR371,"ｃ")</f>
        <v>0</v>
      </c>
    </row>
    <row r="372" spans="1:46" ht="21" customHeight="1">
      <c r="A372" s="143">
        <v>185</v>
      </c>
      <c r="B372" s="145"/>
      <c r="C372" s="145"/>
      <c r="D372" s="146"/>
      <c r="E372" s="137" t="str">
        <f>IF(D372=""," ",DATEDIF(D372,K372,"Y")&amp;"歳"&amp;DATEDIF(D372,K372,"YM")&amp;"カ月")</f>
        <v xml:space="preserve"> </v>
      </c>
      <c r="F372" s="138"/>
      <c r="G372" s="138"/>
      <c r="H372" s="138"/>
      <c r="I372" s="138"/>
      <c r="J372" s="40" t="s">
        <v>8</v>
      </c>
      <c r="K372" s="139">
        <f>DATE($B1,$D1,1)</f>
        <v>44440</v>
      </c>
      <c r="L372" s="139">
        <f>DATEDIF(D372,K372,"Y")</f>
        <v>121</v>
      </c>
      <c r="M372" s="121" t="str">
        <f t="shared" si="529"/>
        <v>×</v>
      </c>
      <c r="N372" s="87"/>
      <c r="O372" s="86"/>
      <c r="P372" s="86"/>
      <c r="Q372" s="86"/>
      <c r="R372" s="86"/>
      <c r="S372" s="86"/>
      <c r="T372" s="86"/>
      <c r="U372" s="86"/>
      <c r="V372" s="86"/>
      <c r="W372" s="86"/>
      <c r="X372" s="86"/>
      <c r="Y372" s="86"/>
      <c r="Z372" s="86"/>
      <c r="AA372" s="86"/>
      <c r="AB372" s="86"/>
      <c r="AC372" s="86"/>
      <c r="AD372" s="86"/>
      <c r="AE372" s="86"/>
      <c r="AF372" s="86"/>
      <c r="AG372" s="86"/>
      <c r="AH372" s="86"/>
      <c r="AI372" s="86"/>
      <c r="AJ372" s="86"/>
      <c r="AK372" s="86"/>
      <c r="AL372" s="86"/>
      <c r="AM372" s="86"/>
      <c r="AN372" s="86"/>
      <c r="AO372" s="86"/>
      <c r="AP372" s="86"/>
      <c r="AQ372" s="86"/>
      <c r="AR372" s="86"/>
      <c r="AS372" s="41">
        <f>SUM(N372:AR372)</f>
        <v>0</v>
      </c>
      <c r="AT372" s="36">
        <f t="shared" ref="AT372" si="554">COUNT(N372:AR372)</f>
        <v>0</v>
      </c>
    </row>
    <row r="373" spans="1:46" ht="21" customHeight="1" thickBot="1">
      <c r="A373" s="144"/>
      <c r="B373" s="114"/>
      <c r="C373" s="114"/>
      <c r="D373" s="116"/>
      <c r="E373" s="137"/>
      <c r="F373" s="118"/>
      <c r="G373" s="118"/>
      <c r="H373" s="118"/>
      <c r="I373" s="118"/>
      <c r="J373" s="38" t="s">
        <v>24</v>
      </c>
      <c r="K373" s="140"/>
      <c r="L373" s="141"/>
      <c r="M373" s="142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  <c r="AB373" s="90"/>
      <c r="AC373" s="90"/>
      <c r="AD373" s="90"/>
      <c r="AE373" s="90"/>
      <c r="AF373" s="90"/>
      <c r="AG373" s="90"/>
      <c r="AH373" s="90"/>
      <c r="AI373" s="90"/>
      <c r="AJ373" s="90"/>
      <c r="AK373" s="90"/>
      <c r="AL373" s="90"/>
      <c r="AM373" s="90"/>
      <c r="AN373" s="90"/>
      <c r="AO373" s="90"/>
      <c r="AP373" s="90"/>
      <c r="AQ373" s="90"/>
      <c r="AR373" s="90"/>
      <c r="AS373" s="39" t="str">
        <f t="shared" ref="AS373" si="555">IF(AT372=AT373,"○","×")</f>
        <v>○</v>
      </c>
      <c r="AT373" s="36">
        <f t="shared" ref="AT373" si="556">COUNTIF(N373:AR373,"ａ")+COUNTIF(N373:AR373,"ｂ")+COUNTIF(N373:AR373,"ｃ")</f>
        <v>0</v>
      </c>
    </row>
    <row r="374" spans="1:46" ht="21" customHeight="1">
      <c r="A374" s="143">
        <v>186</v>
      </c>
      <c r="B374" s="145"/>
      <c r="C374" s="145"/>
      <c r="D374" s="146"/>
      <c r="E374" s="137" t="str">
        <f>IF(D374=""," ",DATEDIF(D374,K374,"Y")&amp;"歳"&amp;DATEDIF(D374,K374,"YM")&amp;"カ月")</f>
        <v xml:space="preserve"> </v>
      </c>
      <c r="F374" s="138"/>
      <c r="G374" s="138"/>
      <c r="H374" s="138"/>
      <c r="I374" s="138"/>
      <c r="J374" s="40" t="s">
        <v>8</v>
      </c>
      <c r="K374" s="139">
        <f>DATE($B1,$D1,1)</f>
        <v>44440</v>
      </c>
      <c r="L374" s="139">
        <f>DATEDIF(D374,K374,"Y")</f>
        <v>121</v>
      </c>
      <c r="M374" s="121" t="str">
        <f t="shared" si="529"/>
        <v>×</v>
      </c>
      <c r="N374" s="87"/>
      <c r="O374" s="86"/>
      <c r="P374" s="86"/>
      <c r="Q374" s="86"/>
      <c r="R374" s="86"/>
      <c r="S374" s="86"/>
      <c r="T374" s="86"/>
      <c r="U374" s="86"/>
      <c r="V374" s="86"/>
      <c r="W374" s="86"/>
      <c r="X374" s="86"/>
      <c r="Y374" s="86"/>
      <c r="Z374" s="86"/>
      <c r="AA374" s="86"/>
      <c r="AB374" s="86"/>
      <c r="AC374" s="86"/>
      <c r="AD374" s="86"/>
      <c r="AE374" s="86"/>
      <c r="AF374" s="86"/>
      <c r="AG374" s="86"/>
      <c r="AH374" s="86"/>
      <c r="AI374" s="86"/>
      <c r="AJ374" s="86"/>
      <c r="AK374" s="86"/>
      <c r="AL374" s="86"/>
      <c r="AM374" s="86"/>
      <c r="AN374" s="86"/>
      <c r="AO374" s="86"/>
      <c r="AP374" s="86"/>
      <c r="AQ374" s="86"/>
      <c r="AR374" s="86"/>
      <c r="AS374" s="41">
        <f>SUM(N374:AR374)</f>
        <v>0</v>
      </c>
      <c r="AT374" s="36">
        <f t="shared" ref="AT374" si="557">COUNT(N374:AR374)</f>
        <v>0</v>
      </c>
    </row>
    <row r="375" spans="1:46" ht="21" customHeight="1" thickBot="1">
      <c r="A375" s="144"/>
      <c r="B375" s="114"/>
      <c r="C375" s="114"/>
      <c r="D375" s="116"/>
      <c r="E375" s="137"/>
      <c r="F375" s="118"/>
      <c r="G375" s="118"/>
      <c r="H375" s="118"/>
      <c r="I375" s="118"/>
      <c r="J375" s="38" t="s">
        <v>24</v>
      </c>
      <c r="K375" s="140"/>
      <c r="L375" s="141"/>
      <c r="M375" s="142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  <c r="AC375" s="90"/>
      <c r="AD375" s="90"/>
      <c r="AE375" s="90"/>
      <c r="AF375" s="90"/>
      <c r="AG375" s="90"/>
      <c r="AH375" s="90"/>
      <c r="AI375" s="90"/>
      <c r="AJ375" s="90"/>
      <c r="AK375" s="90"/>
      <c r="AL375" s="90"/>
      <c r="AM375" s="90"/>
      <c r="AN375" s="90"/>
      <c r="AO375" s="90"/>
      <c r="AP375" s="90"/>
      <c r="AQ375" s="90"/>
      <c r="AR375" s="90"/>
      <c r="AS375" s="39" t="str">
        <f t="shared" ref="AS375" si="558">IF(AT374=AT375,"○","×")</f>
        <v>○</v>
      </c>
      <c r="AT375" s="36">
        <f t="shared" ref="AT375" si="559">COUNTIF(N375:AR375,"ａ")+COUNTIF(N375:AR375,"ｂ")+COUNTIF(N375:AR375,"ｃ")</f>
        <v>0</v>
      </c>
    </row>
    <row r="376" spans="1:46" ht="21" customHeight="1">
      <c r="A376" s="143">
        <v>187</v>
      </c>
      <c r="B376" s="145"/>
      <c r="C376" s="145"/>
      <c r="D376" s="146"/>
      <c r="E376" s="137" t="str">
        <f>IF(D376=""," ",DATEDIF(D376,K376,"Y")&amp;"歳"&amp;DATEDIF(D376,K376,"YM")&amp;"カ月")</f>
        <v xml:space="preserve"> </v>
      </c>
      <c r="F376" s="138"/>
      <c r="G376" s="138"/>
      <c r="H376" s="138"/>
      <c r="I376" s="138"/>
      <c r="J376" s="40" t="s">
        <v>8</v>
      </c>
      <c r="K376" s="139">
        <f>DATE($B1,$D1,1)</f>
        <v>44440</v>
      </c>
      <c r="L376" s="139">
        <f>DATEDIF(D376,K376,"Y")</f>
        <v>121</v>
      </c>
      <c r="M376" s="121" t="str">
        <f t="shared" si="529"/>
        <v>×</v>
      </c>
      <c r="N376" s="87"/>
      <c r="O376" s="86"/>
      <c r="P376" s="86"/>
      <c r="Q376" s="86"/>
      <c r="R376" s="86"/>
      <c r="S376" s="86"/>
      <c r="T376" s="86"/>
      <c r="U376" s="86"/>
      <c r="V376" s="86"/>
      <c r="W376" s="86"/>
      <c r="X376" s="86"/>
      <c r="Y376" s="86"/>
      <c r="Z376" s="86"/>
      <c r="AA376" s="86"/>
      <c r="AB376" s="86"/>
      <c r="AC376" s="86"/>
      <c r="AD376" s="86"/>
      <c r="AE376" s="86"/>
      <c r="AF376" s="86"/>
      <c r="AG376" s="86"/>
      <c r="AH376" s="86"/>
      <c r="AI376" s="86"/>
      <c r="AJ376" s="86"/>
      <c r="AK376" s="86"/>
      <c r="AL376" s="86"/>
      <c r="AM376" s="86"/>
      <c r="AN376" s="86"/>
      <c r="AO376" s="86"/>
      <c r="AP376" s="86"/>
      <c r="AQ376" s="86"/>
      <c r="AR376" s="86"/>
      <c r="AS376" s="41">
        <f>SUM(N376:AR376)</f>
        <v>0</v>
      </c>
      <c r="AT376" s="36">
        <f t="shared" ref="AT376" si="560">COUNT(N376:AR376)</f>
        <v>0</v>
      </c>
    </row>
    <row r="377" spans="1:46" ht="21" customHeight="1" thickBot="1">
      <c r="A377" s="144"/>
      <c r="B377" s="114"/>
      <c r="C377" s="114"/>
      <c r="D377" s="116"/>
      <c r="E377" s="137"/>
      <c r="F377" s="118"/>
      <c r="G377" s="118"/>
      <c r="H377" s="118"/>
      <c r="I377" s="118"/>
      <c r="J377" s="38" t="s">
        <v>24</v>
      </c>
      <c r="K377" s="140"/>
      <c r="L377" s="141"/>
      <c r="M377" s="142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  <c r="AB377" s="90"/>
      <c r="AC377" s="90"/>
      <c r="AD377" s="90"/>
      <c r="AE377" s="90"/>
      <c r="AF377" s="90"/>
      <c r="AG377" s="90"/>
      <c r="AH377" s="90"/>
      <c r="AI377" s="90"/>
      <c r="AJ377" s="90"/>
      <c r="AK377" s="90"/>
      <c r="AL377" s="90"/>
      <c r="AM377" s="90"/>
      <c r="AN377" s="90"/>
      <c r="AO377" s="90"/>
      <c r="AP377" s="90"/>
      <c r="AQ377" s="90"/>
      <c r="AR377" s="90"/>
      <c r="AS377" s="39" t="str">
        <f t="shared" ref="AS377" si="561">IF(AT376=AT377,"○","×")</f>
        <v>○</v>
      </c>
      <c r="AT377" s="36">
        <f t="shared" ref="AT377" si="562">COUNTIF(N377:AR377,"ａ")+COUNTIF(N377:AR377,"ｂ")+COUNTIF(N377:AR377,"ｃ")</f>
        <v>0</v>
      </c>
    </row>
    <row r="378" spans="1:46" ht="21" customHeight="1">
      <c r="A378" s="143">
        <v>188</v>
      </c>
      <c r="B378" s="145"/>
      <c r="C378" s="145"/>
      <c r="D378" s="146"/>
      <c r="E378" s="137" t="str">
        <f>IF(D378=""," ",DATEDIF(D378,K378,"Y")&amp;"歳"&amp;DATEDIF(D378,K378,"YM")&amp;"カ月")</f>
        <v xml:space="preserve"> </v>
      </c>
      <c r="F378" s="138"/>
      <c r="G378" s="138"/>
      <c r="H378" s="138"/>
      <c r="I378" s="138"/>
      <c r="J378" s="40" t="s">
        <v>8</v>
      </c>
      <c r="K378" s="139">
        <f>DATE($B1,$D1,1)</f>
        <v>44440</v>
      </c>
      <c r="L378" s="139">
        <f>DATEDIF(D378,K378,"Y")</f>
        <v>121</v>
      </c>
      <c r="M378" s="121" t="str">
        <f t="shared" si="529"/>
        <v>×</v>
      </c>
      <c r="N378" s="87"/>
      <c r="O378" s="86"/>
      <c r="P378" s="86"/>
      <c r="Q378" s="86"/>
      <c r="R378" s="86"/>
      <c r="S378" s="86"/>
      <c r="T378" s="86"/>
      <c r="U378" s="86"/>
      <c r="V378" s="86"/>
      <c r="W378" s="86"/>
      <c r="X378" s="86"/>
      <c r="Y378" s="86"/>
      <c r="Z378" s="86"/>
      <c r="AA378" s="86"/>
      <c r="AB378" s="86"/>
      <c r="AC378" s="86"/>
      <c r="AD378" s="86"/>
      <c r="AE378" s="86"/>
      <c r="AF378" s="86"/>
      <c r="AG378" s="86"/>
      <c r="AH378" s="86"/>
      <c r="AI378" s="86"/>
      <c r="AJ378" s="86"/>
      <c r="AK378" s="86"/>
      <c r="AL378" s="86"/>
      <c r="AM378" s="86"/>
      <c r="AN378" s="86"/>
      <c r="AO378" s="86"/>
      <c r="AP378" s="86"/>
      <c r="AQ378" s="86"/>
      <c r="AR378" s="86"/>
      <c r="AS378" s="41">
        <f>SUM(N378:AR378)</f>
        <v>0</v>
      </c>
      <c r="AT378" s="36">
        <f t="shared" ref="AT378" si="563">COUNT(N378:AR378)</f>
        <v>0</v>
      </c>
    </row>
    <row r="379" spans="1:46" ht="21" customHeight="1" thickBot="1">
      <c r="A379" s="144"/>
      <c r="B379" s="114"/>
      <c r="C379" s="114"/>
      <c r="D379" s="116"/>
      <c r="E379" s="137"/>
      <c r="F379" s="118"/>
      <c r="G379" s="118"/>
      <c r="H379" s="118"/>
      <c r="I379" s="118"/>
      <c r="J379" s="38" t="s">
        <v>24</v>
      </c>
      <c r="K379" s="140"/>
      <c r="L379" s="141"/>
      <c r="M379" s="142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  <c r="AC379" s="90"/>
      <c r="AD379" s="90"/>
      <c r="AE379" s="90"/>
      <c r="AF379" s="90"/>
      <c r="AG379" s="90"/>
      <c r="AH379" s="90"/>
      <c r="AI379" s="90"/>
      <c r="AJ379" s="90"/>
      <c r="AK379" s="90"/>
      <c r="AL379" s="90"/>
      <c r="AM379" s="90"/>
      <c r="AN379" s="90"/>
      <c r="AO379" s="90"/>
      <c r="AP379" s="90"/>
      <c r="AQ379" s="90"/>
      <c r="AR379" s="90"/>
      <c r="AS379" s="39" t="str">
        <f t="shared" ref="AS379" si="564">IF(AT378=AT379,"○","×")</f>
        <v>○</v>
      </c>
      <c r="AT379" s="36">
        <f t="shared" ref="AT379" si="565">COUNTIF(N379:AR379,"ａ")+COUNTIF(N379:AR379,"ｂ")+COUNTIF(N379:AR379,"ｃ")</f>
        <v>0</v>
      </c>
    </row>
    <row r="380" spans="1:46" ht="21" customHeight="1">
      <c r="A380" s="143">
        <v>189</v>
      </c>
      <c r="B380" s="145"/>
      <c r="C380" s="145"/>
      <c r="D380" s="146"/>
      <c r="E380" s="137" t="str">
        <f>IF(D380=""," ",DATEDIF(D380,K380,"Y")&amp;"歳"&amp;DATEDIF(D380,K380,"YM")&amp;"カ月")</f>
        <v xml:space="preserve"> </v>
      </c>
      <c r="F380" s="138"/>
      <c r="G380" s="138"/>
      <c r="H380" s="138"/>
      <c r="I380" s="138"/>
      <c r="J380" s="40" t="s">
        <v>8</v>
      </c>
      <c r="K380" s="139">
        <f>DATE($B1,$D1,1)</f>
        <v>44440</v>
      </c>
      <c r="L380" s="139">
        <f>DATEDIF(D380,K380,"Y")</f>
        <v>121</v>
      </c>
      <c r="M380" s="121" t="str">
        <f t="shared" si="529"/>
        <v>×</v>
      </c>
      <c r="N380" s="87"/>
      <c r="O380" s="86"/>
      <c r="P380" s="86"/>
      <c r="Q380" s="86"/>
      <c r="R380" s="86"/>
      <c r="S380" s="86"/>
      <c r="T380" s="86"/>
      <c r="U380" s="86"/>
      <c r="V380" s="86"/>
      <c r="W380" s="86"/>
      <c r="X380" s="86"/>
      <c r="Y380" s="86"/>
      <c r="Z380" s="86"/>
      <c r="AA380" s="86"/>
      <c r="AB380" s="86"/>
      <c r="AC380" s="86"/>
      <c r="AD380" s="86"/>
      <c r="AE380" s="86"/>
      <c r="AF380" s="86"/>
      <c r="AG380" s="86"/>
      <c r="AH380" s="86"/>
      <c r="AI380" s="86"/>
      <c r="AJ380" s="86"/>
      <c r="AK380" s="86"/>
      <c r="AL380" s="86"/>
      <c r="AM380" s="86"/>
      <c r="AN380" s="86"/>
      <c r="AO380" s="86"/>
      <c r="AP380" s="86"/>
      <c r="AQ380" s="86"/>
      <c r="AR380" s="86"/>
      <c r="AS380" s="41">
        <f>SUM(N380:AR380)</f>
        <v>0</v>
      </c>
      <c r="AT380" s="36">
        <f t="shared" ref="AT380" si="566">COUNT(N380:AR380)</f>
        <v>0</v>
      </c>
    </row>
    <row r="381" spans="1:46" ht="21" customHeight="1" thickBot="1">
      <c r="A381" s="144"/>
      <c r="B381" s="114"/>
      <c r="C381" s="114"/>
      <c r="D381" s="116"/>
      <c r="E381" s="137"/>
      <c r="F381" s="118"/>
      <c r="G381" s="118"/>
      <c r="H381" s="118"/>
      <c r="I381" s="118"/>
      <c r="J381" s="38" t="s">
        <v>24</v>
      </c>
      <c r="K381" s="140"/>
      <c r="L381" s="141"/>
      <c r="M381" s="142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  <c r="AB381" s="90"/>
      <c r="AC381" s="90"/>
      <c r="AD381" s="90"/>
      <c r="AE381" s="90"/>
      <c r="AF381" s="90"/>
      <c r="AG381" s="90"/>
      <c r="AH381" s="90"/>
      <c r="AI381" s="90"/>
      <c r="AJ381" s="90"/>
      <c r="AK381" s="90"/>
      <c r="AL381" s="90"/>
      <c r="AM381" s="90"/>
      <c r="AN381" s="90"/>
      <c r="AO381" s="90"/>
      <c r="AP381" s="90"/>
      <c r="AQ381" s="90"/>
      <c r="AR381" s="90"/>
      <c r="AS381" s="39" t="str">
        <f t="shared" ref="AS381" si="567">IF(AT380=AT381,"○","×")</f>
        <v>○</v>
      </c>
      <c r="AT381" s="36">
        <f t="shared" ref="AT381" si="568">COUNTIF(N381:AR381,"ａ")+COUNTIF(N381:AR381,"ｂ")+COUNTIF(N381:AR381,"ｃ")</f>
        <v>0</v>
      </c>
    </row>
    <row r="382" spans="1:46" ht="21" customHeight="1">
      <c r="A382" s="143">
        <v>190</v>
      </c>
      <c r="B382" s="145"/>
      <c r="C382" s="145"/>
      <c r="D382" s="146"/>
      <c r="E382" s="137" t="str">
        <f>IF(D382=""," ",DATEDIF(D382,K382,"Y")&amp;"歳"&amp;DATEDIF(D382,K382,"YM")&amp;"カ月")</f>
        <v xml:space="preserve"> </v>
      </c>
      <c r="F382" s="138"/>
      <c r="G382" s="138"/>
      <c r="H382" s="138"/>
      <c r="I382" s="138"/>
      <c r="J382" s="40" t="s">
        <v>8</v>
      </c>
      <c r="K382" s="139">
        <f>DATE($B1,$D1,1)</f>
        <v>44440</v>
      </c>
      <c r="L382" s="139">
        <f>DATEDIF(D382,K382,"Y")</f>
        <v>121</v>
      </c>
      <c r="M382" s="121" t="str">
        <f t="shared" si="529"/>
        <v>×</v>
      </c>
      <c r="N382" s="87"/>
      <c r="O382" s="86"/>
      <c r="P382" s="86"/>
      <c r="Q382" s="86"/>
      <c r="R382" s="86"/>
      <c r="S382" s="86"/>
      <c r="T382" s="86"/>
      <c r="U382" s="86"/>
      <c r="V382" s="86"/>
      <c r="W382" s="86"/>
      <c r="X382" s="86"/>
      <c r="Y382" s="86"/>
      <c r="Z382" s="86"/>
      <c r="AA382" s="86"/>
      <c r="AB382" s="86"/>
      <c r="AC382" s="86"/>
      <c r="AD382" s="86"/>
      <c r="AE382" s="86"/>
      <c r="AF382" s="86"/>
      <c r="AG382" s="86"/>
      <c r="AH382" s="86"/>
      <c r="AI382" s="86"/>
      <c r="AJ382" s="86"/>
      <c r="AK382" s="86"/>
      <c r="AL382" s="86"/>
      <c r="AM382" s="86"/>
      <c r="AN382" s="86"/>
      <c r="AO382" s="86"/>
      <c r="AP382" s="86"/>
      <c r="AQ382" s="86"/>
      <c r="AR382" s="86"/>
      <c r="AS382" s="41">
        <f>SUM(N382:AR382)</f>
        <v>0</v>
      </c>
      <c r="AT382" s="36">
        <f t="shared" ref="AT382" si="569">COUNT(N382:AR382)</f>
        <v>0</v>
      </c>
    </row>
    <row r="383" spans="1:46" ht="21" customHeight="1" thickBot="1">
      <c r="A383" s="144"/>
      <c r="B383" s="114"/>
      <c r="C383" s="114"/>
      <c r="D383" s="116"/>
      <c r="E383" s="137"/>
      <c r="F383" s="118"/>
      <c r="G383" s="118"/>
      <c r="H383" s="118"/>
      <c r="I383" s="118"/>
      <c r="J383" s="38" t="s">
        <v>24</v>
      </c>
      <c r="K383" s="140"/>
      <c r="L383" s="141"/>
      <c r="M383" s="142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  <c r="AB383" s="90"/>
      <c r="AC383" s="90"/>
      <c r="AD383" s="90"/>
      <c r="AE383" s="90"/>
      <c r="AF383" s="90"/>
      <c r="AG383" s="90"/>
      <c r="AH383" s="90"/>
      <c r="AI383" s="90"/>
      <c r="AJ383" s="90"/>
      <c r="AK383" s="90"/>
      <c r="AL383" s="90"/>
      <c r="AM383" s="90"/>
      <c r="AN383" s="90"/>
      <c r="AO383" s="90"/>
      <c r="AP383" s="90"/>
      <c r="AQ383" s="90"/>
      <c r="AR383" s="90"/>
      <c r="AS383" s="39" t="str">
        <f t="shared" ref="AS383" si="570">IF(AT382=AT383,"○","×")</f>
        <v>○</v>
      </c>
      <c r="AT383" s="36">
        <f t="shared" ref="AT383" si="571">COUNTIF(N383:AR383,"ａ")+COUNTIF(N383:AR383,"ｂ")+COUNTIF(N383:AR383,"ｃ")</f>
        <v>0</v>
      </c>
    </row>
    <row r="384" spans="1:46" ht="21" customHeight="1">
      <c r="A384" s="143">
        <v>191</v>
      </c>
      <c r="B384" s="145"/>
      <c r="C384" s="145"/>
      <c r="D384" s="146"/>
      <c r="E384" s="137" t="str">
        <f>IF(D384=""," ",DATEDIF(D384,K384,"Y")&amp;"歳"&amp;DATEDIF(D384,K384,"YM")&amp;"カ月")</f>
        <v xml:space="preserve"> </v>
      </c>
      <c r="F384" s="138"/>
      <c r="G384" s="138"/>
      <c r="H384" s="138"/>
      <c r="I384" s="138"/>
      <c r="J384" s="40" t="s">
        <v>8</v>
      </c>
      <c r="K384" s="139">
        <f>DATE($B1,$D1,1)</f>
        <v>44440</v>
      </c>
      <c r="L384" s="139">
        <f>DATEDIF(D384,K384,"Y")</f>
        <v>121</v>
      </c>
      <c r="M384" s="121" t="str">
        <f t="shared" si="529"/>
        <v>×</v>
      </c>
      <c r="N384" s="87"/>
      <c r="O384" s="86"/>
      <c r="P384" s="86"/>
      <c r="Q384" s="86"/>
      <c r="R384" s="86"/>
      <c r="S384" s="86"/>
      <c r="T384" s="86"/>
      <c r="U384" s="86"/>
      <c r="V384" s="86"/>
      <c r="W384" s="86"/>
      <c r="X384" s="86"/>
      <c r="Y384" s="86"/>
      <c r="Z384" s="86"/>
      <c r="AA384" s="86"/>
      <c r="AB384" s="86"/>
      <c r="AC384" s="86"/>
      <c r="AD384" s="86"/>
      <c r="AE384" s="86"/>
      <c r="AF384" s="86"/>
      <c r="AG384" s="86"/>
      <c r="AH384" s="86"/>
      <c r="AI384" s="86"/>
      <c r="AJ384" s="86"/>
      <c r="AK384" s="86"/>
      <c r="AL384" s="86"/>
      <c r="AM384" s="86"/>
      <c r="AN384" s="86"/>
      <c r="AO384" s="86"/>
      <c r="AP384" s="86"/>
      <c r="AQ384" s="86"/>
      <c r="AR384" s="86"/>
      <c r="AS384" s="41">
        <f>SUM(N384:AR384)</f>
        <v>0</v>
      </c>
      <c r="AT384" s="36">
        <f t="shared" ref="AT384" si="572">COUNT(N384:AR384)</f>
        <v>0</v>
      </c>
    </row>
    <row r="385" spans="1:46" ht="21" customHeight="1" thickBot="1">
      <c r="A385" s="144"/>
      <c r="B385" s="114"/>
      <c r="C385" s="114"/>
      <c r="D385" s="116"/>
      <c r="E385" s="137"/>
      <c r="F385" s="118"/>
      <c r="G385" s="118"/>
      <c r="H385" s="118"/>
      <c r="I385" s="118"/>
      <c r="J385" s="38" t="s">
        <v>24</v>
      </c>
      <c r="K385" s="140"/>
      <c r="L385" s="141"/>
      <c r="M385" s="142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  <c r="AC385" s="90"/>
      <c r="AD385" s="90"/>
      <c r="AE385" s="90"/>
      <c r="AF385" s="90"/>
      <c r="AG385" s="90"/>
      <c r="AH385" s="90"/>
      <c r="AI385" s="90"/>
      <c r="AJ385" s="90"/>
      <c r="AK385" s="90"/>
      <c r="AL385" s="90"/>
      <c r="AM385" s="90"/>
      <c r="AN385" s="90"/>
      <c r="AO385" s="90"/>
      <c r="AP385" s="90"/>
      <c r="AQ385" s="90"/>
      <c r="AR385" s="90"/>
      <c r="AS385" s="39" t="str">
        <f t="shared" ref="AS385" si="573">IF(AT384=AT385,"○","×")</f>
        <v>○</v>
      </c>
      <c r="AT385" s="36">
        <f t="shared" ref="AT385" si="574">COUNTIF(N385:AR385,"ａ")+COUNTIF(N385:AR385,"ｂ")+COUNTIF(N385:AR385,"ｃ")</f>
        <v>0</v>
      </c>
    </row>
    <row r="386" spans="1:46" ht="21" customHeight="1">
      <c r="A386" s="143">
        <v>192</v>
      </c>
      <c r="B386" s="145"/>
      <c r="C386" s="145"/>
      <c r="D386" s="146"/>
      <c r="E386" s="137" t="str">
        <f>IF(D386=""," ",DATEDIF(D386,K386,"Y")&amp;"歳"&amp;DATEDIF(D386,K386,"YM")&amp;"カ月")</f>
        <v xml:space="preserve"> </v>
      </c>
      <c r="F386" s="138"/>
      <c r="G386" s="138"/>
      <c r="H386" s="138"/>
      <c r="I386" s="138"/>
      <c r="J386" s="40" t="s">
        <v>8</v>
      </c>
      <c r="K386" s="139">
        <f>DATE($B1,$D1,1)</f>
        <v>44440</v>
      </c>
      <c r="L386" s="139">
        <f>DATEDIF(D386,K386,"Y")</f>
        <v>121</v>
      </c>
      <c r="M386" s="121" t="str">
        <f t="shared" si="529"/>
        <v>×</v>
      </c>
      <c r="N386" s="87"/>
      <c r="O386" s="86"/>
      <c r="P386" s="86"/>
      <c r="Q386" s="86"/>
      <c r="R386" s="86"/>
      <c r="S386" s="86"/>
      <c r="T386" s="86"/>
      <c r="U386" s="86"/>
      <c r="V386" s="86"/>
      <c r="W386" s="86"/>
      <c r="X386" s="86"/>
      <c r="Y386" s="86"/>
      <c r="Z386" s="86"/>
      <c r="AA386" s="86"/>
      <c r="AB386" s="86"/>
      <c r="AC386" s="86"/>
      <c r="AD386" s="86"/>
      <c r="AE386" s="86"/>
      <c r="AF386" s="86"/>
      <c r="AG386" s="86"/>
      <c r="AH386" s="86"/>
      <c r="AI386" s="86"/>
      <c r="AJ386" s="86"/>
      <c r="AK386" s="86"/>
      <c r="AL386" s="86"/>
      <c r="AM386" s="86"/>
      <c r="AN386" s="86"/>
      <c r="AO386" s="86"/>
      <c r="AP386" s="86"/>
      <c r="AQ386" s="86"/>
      <c r="AR386" s="86"/>
      <c r="AS386" s="41">
        <f>SUM(N386:AR386)</f>
        <v>0</v>
      </c>
      <c r="AT386" s="36">
        <f t="shared" ref="AT386" si="575">COUNT(N386:AR386)</f>
        <v>0</v>
      </c>
    </row>
    <row r="387" spans="1:46" ht="21" customHeight="1" thickBot="1">
      <c r="A387" s="144"/>
      <c r="B387" s="114"/>
      <c r="C387" s="114"/>
      <c r="D387" s="116"/>
      <c r="E387" s="137"/>
      <c r="F387" s="118"/>
      <c r="G387" s="118"/>
      <c r="H387" s="118"/>
      <c r="I387" s="118"/>
      <c r="J387" s="38" t="s">
        <v>24</v>
      </c>
      <c r="K387" s="140"/>
      <c r="L387" s="141"/>
      <c r="M387" s="142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  <c r="AC387" s="90"/>
      <c r="AD387" s="90"/>
      <c r="AE387" s="90"/>
      <c r="AF387" s="90"/>
      <c r="AG387" s="90"/>
      <c r="AH387" s="90"/>
      <c r="AI387" s="90"/>
      <c r="AJ387" s="90"/>
      <c r="AK387" s="90"/>
      <c r="AL387" s="90"/>
      <c r="AM387" s="90"/>
      <c r="AN387" s="90"/>
      <c r="AO387" s="90"/>
      <c r="AP387" s="90"/>
      <c r="AQ387" s="90"/>
      <c r="AR387" s="90"/>
      <c r="AS387" s="39" t="str">
        <f t="shared" ref="AS387" si="576">IF(AT386=AT387,"○","×")</f>
        <v>○</v>
      </c>
      <c r="AT387" s="36">
        <f t="shared" ref="AT387" si="577">COUNTIF(N387:AR387,"ａ")+COUNTIF(N387:AR387,"ｂ")+COUNTIF(N387:AR387,"ｃ")</f>
        <v>0</v>
      </c>
    </row>
    <row r="388" spans="1:46" ht="21" customHeight="1">
      <c r="A388" s="143">
        <v>193</v>
      </c>
      <c r="B388" s="145"/>
      <c r="C388" s="145"/>
      <c r="D388" s="146"/>
      <c r="E388" s="137" t="str">
        <f>IF(D388=""," ",DATEDIF(D388,K388,"Y")&amp;"歳"&amp;DATEDIF(D388,K388,"YM")&amp;"カ月")</f>
        <v xml:space="preserve"> </v>
      </c>
      <c r="F388" s="138"/>
      <c r="G388" s="138"/>
      <c r="H388" s="138"/>
      <c r="I388" s="138"/>
      <c r="J388" s="40" t="s">
        <v>8</v>
      </c>
      <c r="K388" s="139">
        <f>DATE($B1,$D1,1)</f>
        <v>44440</v>
      </c>
      <c r="L388" s="139">
        <f>DATEDIF(D388,K388,"Y")</f>
        <v>121</v>
      </c>
      <c r="M388" s="121" t="str">
        <f t="shared" si="529"/>
        <v>×</v>
      </c>
      <c r="N388" s="87"/>
      <c r="O388" s="86"/>
      <c r="P388" s="86"/>
      <c r="Q388" s="86"/>
      <c r="R388" s="86"/>
      <c r="S388" s="86"/>
      <c r="T388" s="86"/>
      <c r="U388" s="86"/>
      <c r="V388" s="86"/>
      <c r="W388" s="86"/>
      <c r="X388" s="86"/>
      <c r="Y388" s="86"/>
      <c r="Z388" s="86"/>
      <c r="AA388" s="86"/>
      <c r="AB388" s="86"/>
      <c r="AC388" s="86"/>
      <c r="AD388" s="86"/>
      <c r="AE388" s="86"/>
      <c r="AF388" s="86"/>
      <c r="AG388" s="86"/>
      <c r="AH388" s="86"/>
      <c r="AI388" s="86"/>
      <c r="AJ388" s="86"/>
      <c r="AK388" s="86"/>
      <c r="AL388" s="86"/>
      <c r="AM388" s="86"/>
      <c r="AN388" s="86"/>
      <c r="AO388" s="86"/>
      <c r="AP388" s="86"/>
      <c r="AQ388" s="86"/>
      <c r="AR388" s="86"/>
      <c r="AS388" s="41">
        <f>SUM(N388:AR388)</f>
        <v>0</v>
      </c>
      <c r="AT388" s="36">
        <f t="shared" ref="AT388" si="578">COUNT(N388:AR388)</f>
        <v>0</v>
      </c>
    </row>
    <row r="389" spans="1:46" ht="21" customHeight="1" thickBot="1">
      <c r="A389" s="144"/>
      <c r="B389" s="114"/>
      <c r="C389" s="114"/>
      <c r="D389" s="116"/>
      <c r="E389" s="137"/>
      <c r="F389" s="118"/>
      <c r="G389" s="118"/>
      <c r="H389" s="118"/>
      <c r="I389" s="118"/>
      <c r="J389" s="38" t="s">
        <v>24</v>
      </c>
      <c r="K389" s="140"/>
      <c r="L389" s="141"/>
      <c r="M389" s="142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  <c r="AB389" s="90"/>
      <c r="AC389" s="90"/>
      <c r="AD389" s="90"/>
      <c r="AE389" s="90"/>
      <c r="AF389" s="90"/>
      <c r="AG389" s="90"/>
      <c r="AH389" s="90"/>
      <c r="AI389" s="90"/>
      <c r="AJ389" s="90"/>
      <c r="AK389" s="90"/>
      <c r="AL389" s="90"/>
      <c r="AM389" s="90"/>
      <c r="AN389" s="90"/>
      <c r="AO389" s="90"/>
      <c r="AP389" s="90"/>
      <c r="AQ389" s="90"/>
      <c r="AR389" s="90"/>
      <c r="AS389" s="39" t="str">
        <f t="shared" ref="AS389" si="579">IF(AT388=AT389,"○","×")</f>
        <v>○</v>
      </c>
      <c r="AT389" s="36">
        <f t="shared" ref="AT389" si="580">COUNTIF(N389:AR389,"ａ")+COUNTIF(N389:AR389,"ｂ")+COUNTIF(N389:AR389,"ｃ")</f>
        <v>0</v>
      </c>
    </row>
    <row r="390" spans="1:46" ht="21" customHeight="1">
      <c r="A390" s="143">
        <v>194</v>
      </c>
      <c r="B390" s="145"/>
      <c r="C390" s="145"/>
      <c r="D390" s="146"/>
      <c r="E390" s="137" t="str">
        <f>IF(D390=""," ",DATEDIF(D390,K390,"Y")&amp;"歳"&amp;DATEDIF(D390,K390,"YM")&amp;"カ月")</f>
        <v xml:space="preserve"> </v>
      </c>
      <c r="F390" s="138"/>
      <c r="G390" s="138"/>
      <c r="H390" s="138"/>
      <c r="I390" s="138"/>
      <c r="J390" s="40" t="s">
        <v>8</v>
      </c>
      <c r="K390" s="139">
        <f>DATE($B1,$D1,1)</f>
        <v>44440</v>
      </c>
      <c r="L390" s="139">
        <f>DATEDIF(D390,K390,"Y")</f>
        <v>121</v>
      </c>
      <c r="M390" s="121" t="str">
        <f t="shared" si="529"/>
        <v>×</v>
      </c>
      <c r="N390" s="87"/>
      <c r="O390" s="86"/>
      <c r="P390" s="86"/>
      <c r="Q390" s="86"/>
      <c r="R390" s="86"/>
      <c r="S390" s="86"/>
      <c r="T390" s="86"/>
      <c r="U390" s="86"/>
      <c r="V390" s="86"/>
      <c r="W390" s="86"/>
      <c r="X390" s="86"/>
      <c r="Y390" s="86"/>
      <c r="Z390" s="86"/>
      <c r="AA390" s="86"/>
      <c r="AB390" s="86"/>
      <c r="AC390" s="86"/>
      <c r="AD390" s="86"/>
      <c r="AE390" s="86"/>
      <c r="AF390" s="86"/>
      <c r="AG390" s="86"/>
      <c r="AH390" s="86"/>
      <c r="AI390" s="86"/>
      <c r="AJ390" s="86"/>
      <c r="AK390" s="86"/>
      <c r="AL390" s="86"/>
      <c r="AM390" s="86"/>
      <c r="AN390" s="86"/>
      <c r="AO390" s="86"/>
      <c r="AP390" s="86"/>
      <c r="AQ390" s="86"/>
      <c r="AR390" s="86"/>
      <c r="AS390" s="41">
        <f>SUM(N390:AR390)</f>
        <v>0</v>
      </c>
      <c r="AT390" s="36">
        <f t="shared" ref="AT390" si="581">COUNT(N390:AR390)</f>
        <v>0</v>
      </c>
    </row>
    <row r="391" spans="1:46" ht="21" customHeight="1" thickBot="1">
      <c r="A391" s="144"/>
      <c r="B391" s="114"/>
      <c r="C391" s="114"/>
      <c r="D391" s="116"/>
      <c r="E391" s="137"/>
      <c r="F391" s="118"/>
      <c r="G391" s="118"/>
      <c r="H391" s="118"/>
      <c r="I391" s="118"/>
      <c r="J391" s="38" t="s">
        <v>24</v>
      </c>
      <c r="K391" s="140"/>
      <c r="L391" s="141"/>
      <c r="M391" s="142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  <c r="AC391" s="90"/>
      <c r="AD391" s="90"/>
      <c r="AE391" s="90"/>
      <c r="AF391" s="90"/>
      <c r="AG391" s="90"/>
      <c r="AH391" s="90"/>
      <c r="AI391" s="90"/>
      <c r="AJ391" s="90"/>
      <c r="AK391" s="90"/>
      <c r="AL391" s="90"/>
      <c r="AM391" s="90"/>
      <c r="AN391" s="90"/>
      <c r="AO391" s="90"/>
      <c r="AP391" s="90"/>
      <c r="AQ391" s="90"/>
      <c r="AR391" s="90"/>
      <c r="AS391" s="39" t="str">
        <f t="shared" ref="AS391" si="582">IF(AT390=AT391,"○","×")</f>
        <v>○</v>
      </c>
      <c r="AT391" s="36">
        <f t="shared" ref="AT391" si="583">COUNTIF(N391:AR391,"ａ")+COUNTIF(N391:AR391,"ｂ")+COUNTIF(N391:AR391,"ｃ")</f>
        <v>0</v>
      </c>
    </row>
    <row r="392" spans="1:46" ht="21" customHeight="1">
      <c r="A392" s="143">
        <v>195</v>
      </c>
      <c r="B392" s="145"/>
      <c r="C392" s="145"/>
      <c r="D392" s="146"/>
      <c r="E392" s="137" t="str">
        <f>IF(D392=""," ",DATEDIF(D392,K392,"Y")&amp;"歳"&amp;DATEDIF(D392,K392,"YM")&amp;"カ月")</f>
        <v xml:space="preserve"> </v>
      </c>
      <c r="F392" s="138"/>
      <c r="G392" s="138"/>
      <c r="H392" s="138"/>
      <c r="I392" s="138"/>
      <c r="J392" s="40" t="s">
        <v>8</v>
      </c>
      <c r="K392" s="139">
        <f>DATE($B1,$D1,1)</f>
        <v>44440</v>
      </c>
      <c r="L392" s="139">
        <f>DATEDIF(D392,K392,"Y")</f>
        <v>121</v>
      </c>
      <c r="M392" s="121" t="str">
        <f t="shared" si="529"/>
        <v>×</v>
      </c>
      <c r="N392" s="87"/>
      <c r="O392" s="86"/>
      <c r="P392" s="86"/>
      <c r="Q392" s="86"/>
      <c r="R392" s="86"/>
      <c r="S392" s="86"/>
      <c r="T392" s="86"/>
      <c r="U392" s="86"/>
      <c r="V392" s="86"/>
      <c r="W392" s="86"/>
      <c r="X392" s="86"/>
      <c r="Y392" s="86"/>
      <c r="Z392" s="86"/>
      <c r="AA392" s="86"/>
      <c r="AB392" s="86"/>
      <c r="AC392" s="86"/>
      <c r="AD392" s="86"/>
      <c r="AE392" s="86"/>
      <c r="AF392" s="86"/>
      <c r="AG392" s="86"/>
      <c r="AH392" s="86"/>
      <c r="AI392" s="86"/>
      <c r="AJ392" s="86"/>
      <c r="AK392" s="86"/>
      <c r="AL392" s="86"/>
      <c r="AM392" s="86"/>
      <c r="AN392" s="86"/>
      <c r="AO392" s="86"/>
      <c r="AP392" s="86"/>
      <c r="AQ392" s="86"/>
      <c r="AR392" s="86"/>
      <c r="AS392" s="41">
        <f>SUM(N392:AR392)</f>
        <v>0</v>
      </c>
      <c r="AT392" s="36">
        <f t="shared" ref="AT392" si="584">COUNT(N392:AR392)</f>
        <v>0</v>
      </c>
    </row>
    <row r="393" spans="1:46" ht="21" customHeight="1" thickBot="1">
      <c r="A393" s="144"/>
      <c r="B393" s="114"/>
      <c r="C393" s="114"/>
      <c r="D393" s="116"/>
      <c r="E393" s="137"/>
      <c r="F393" s="118"/>
      <c r="G393" s="118"/>
      <c r="H393" s="118"/>
      <c r="I393" s="118"/>
      <c r="J393" s="38" t="s">
        <v>24</v>
      </c>
      <c r="K393" s="140"/>
      <c r="L393" s="141"/>
      <c r="M393" s="142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  <c r="AC393" s="90"/>
      <c r="AD393" s="90"/>
      <c r="AE393" s="90"/>
      <c r="AF393" s="90"/>
      <c r="AG393" s="90"/>
      <c r="AH393" s="90"/>
      <c r="AI393" s="90"/>
      <c r="AJ393" s="90"/>
      <c r="AK393" s="90"/>
      <c r="AL393" s="90"/>
      <c r="AM393" s="90"/>
      <c r="AN393" s="90"/>
      <c r="AO393" s="90"/>
      <c r="AP393" s="90"/>
      <c r="AQ393" s="90"/>
      <c r="AR393" s="90"/>
      <c r="AS393" s="39" t="str">
        <f t="shared" ref="AS393" si="585">IF(AT392=AT393,"○","×")</f>
        <v>○</v>
      </c>
      <c r="AT393" s="36">
        <f t="shared" ref="AT393" si="586">COUNTIF(N393:AR393,"ａ")+COUNTIF(N393:AR393,"ｂ")+COUNTIF(N393:AR393,"ｃ")</f>
        <v>0</v>
      </c>
    </row>
    <row r="394" spans="1:46" ht="21" customHeight="1">
      <c r="A394" s="143">
        <v>196</v>
      </c>
      <c r="B394" s="145"/>
      <c r="C394" s="145"/>
      <c r="D394" s="146"/>
      <c r="E394" s="137" t="str">
        <f>IF(D394=""," ",DATEDIF(D394,K394,"Y")&amp;"歳"&amp;DATEDIF(D394,K394,"YM")&amp;"カ月")</f>
        <v xml:space="preserve"> </v>
      </c>
      <c r="F394" s="138"/>
      <c r="G394" s="138"/>
      <c r="H394" s="138"/>
      <c r="I394" s="138"/>
      <c r="J394" s="40" t="s">
        <v>8</v>
      </c>
      <c r="K394" s="139">
        <f>DATE($B1,$D1,1)</f>
        <v>44440</v>
      </c>
      <c r="L394" s="139">
        <f>DATEDIF(D394,K394,"Y")</f>
        <v>121</v>
      </c>
      <c r="M394" s="121" t="str">
        <f t="shared" si="529"/>
        <v>×</v>
      </c>
      <c r="N394" s="87"/>
      <c r="O394" s="86"/>
      <c r="P394" s="86"/>
      <c r="Q394" s="86"/>
      <c r="R394" s="86"/>
      <c r="S394" s="86"/>
      <c r="T394" s="86"/>
      <c r="U394" s="86"/>
      <c r="V394" s="86"/>
      <c r="W394" s="86"/>
      <c r="X394" s="86"/>
      <c r="Y394" s="86"/>
      <c r="Z394" s="86"/>
      <c r="AA394" s="86"/>
      <c r="AB394" s="86"/>
      <c r="AC394" s="86"/>
      <c r="AD394" s="86"/>
      <c r="AE394" s="86"/>
      <c r="AF394" s="86"/>
      <c r="AG394" s="86"/>
      <c r="AH394" s="86"/>
      <c r="AI394" s="86"/>
      <c r="AJ394" s="86"/>
      <c r="AK394" s="86"/>
      <c r="AL394" s="86"/>
      <c r="AM394" s="86"/>
      <c r="AN394" s="86"/>
      <c r="AO394" s="86"/>
      <c r="AP394" s="86"/>
      <c r="AQ394" s="86"/>
      <c r="AR394" s="86"/>
      <c r="AS394" s="41">
        <f>SUM(N394:AR394)</f>
        <v>0</v>
      </c>
      <c r="AT394" s="36">
        <f t="shared" ref="AT394" si="587">COUNT(N394:AR394)</f>
        <v>0</v>
      </c>
    </row>
    <row r="395" spans="1:46" ht="21" customHeight="1" thickBot="1">
      <c r="A395" s="144"/>
      <c r="B395" s="114"/>
      <c r="C395" s="114"/>
      <c r="D395" s="116"/>
      <c r="E395" s="137"/>
      <c r="F395" s="118"/>
      <c r="G395" s="118"/>
      <c r="H395" s="118"/>
      <c r="I395" s="118"/>
      <c r="J395" s="38" t="s">
        <v>24</v>
      </c>
      <c r="K395" s="140"/>
      <c r="L395" s="141"/>
      <c r="M395" s="142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  <c r="AB395" s="90"/>
      <c r="AC395" s="90"/>
      <c r="AD395" s="90"/>
      <c r="AE395" s="90"/>
      <c r="AF395" s="90"/>
      <c r="AG395" s="90"/>
      <c r="AH395" s="90"/>
      <c r="AI395" s="90"/>
      <c r="AJ395" s="90"/>
      <c r="AK395" s="90"/>
      <c r="AL395" s="90"/>
      <c r="AM395" s="90"/>
      <c r="AN395" s="90"/>
      <c r="AO395" s="90"/>
      <c r="AP395" s="90"/>
      <c r="AQ395" s="90"/>
      <c r="AR395" s="90"/>
      <c r="AS395" s="39" t="str">
        <f t="shared" ref="AS395" si="588">IF(AT394=AT395,"○","×")</f>
        <v>○</v>
      </c>
      <c r="AT395" s="36">
        <f t="shared" ref="AT395" si="589">COUNTIF(N395:AR395,"ａ")+COUNTIF(N395:AR395,"ｂ")+COUNTIF(N395:AR395,"ｃ")</f>
        <v>0</v>
      </c>
    </row>
    <row r="396" spans="1:46" ht="21" customHeight="1">
      <c r="A396" s="143">
        <v>197</v>
      </c>
      <c r="B396" s="145"/>
      <c r="C396" s="145"/>
      <c r="D396" s="146"/>
      <c r="E396" s="137" t="str">
        <f>IF(D396=""," ",DATEDIF(D396,K396,"Y")&amp;"歳"&amp;DATEDIF(D396,K396,"YM")&amp;"カ月")</f>
        <v xml:space="preserve"> </v>
      </c>
      <c r="F396" s="138"/>
      <c r="G396" s="138"/>
      <c r="H396" s="138"/>
      <c r="I396" s="138"/>
      <c r="J396" s="40" t="s">
        <v>8</v>
      </c>
      <c r="K396" s="139">
        <f>DATE($B1,$D1,1)</f>
        <v>44440</v>
      </c>
      <c r="L396" s="139">
        <f>DATEDIF(D396,K396,"Y")</f>
        <v>121</v>
      </c>
      <c r="M396" s="121" t="str">
        <f t="shared" si="529"/>
        <v>×</v>
      </c>
      <c r="N396" s="87"/>
      <c r="O396" s="86"/>
      <c r="P396" s="86"/>
      <c r="Q396" s="86"/>
      <c r="R396" s="86"/>
      <c r="S396" s="86"/>
      <c r="T396" s="86"/>
      <c r="U396" s="86"/>
      <c r="V396" s="86"/>
      <c r="W396" s="86"/>
      <c r="X396" s="86"/>
      <c r="Y396" s="86"/>
      <c r="Z396" s="86"/>
      <c r="AA396" s="86"/>
      <c r="AB396" s="86"/>
      <c r="AC396" s="86"/>
      <c r="AD396" s="86"/>
      <c r="AE396" s="86"/>
      <c r="AF396" s="86"/>
      <c r="AG396" s="86"/>
      <c r="AH396" s="86"/>
      <c r="AI396" s="86"/>
      <c r="AJ396" s="86"/>
      <c r="AK396" s="86"/>
      <c r="AL396" s="86"/>
      <c r="AM396" s="86"/>
      <c r="AN396" s="86"/>
      <c r="AO396" s="86"/>
      <c r="AP396" s="86"/>
      <c r="AQ396" s="86"/>
      <c r="AR396" s="86"/>
      <c r="AS396" s="41">
        <f>SUM(N396:AR396)</f>
        <v>0</v>
      </c>
      <c r="AT396" s="36">
        <f t="shared" ref="AT396" si="590">COUNT(N396:AR396)</f>
        <v>0</v>
      </c>
    </row>
    <row r="397" spans="1:46" ht="21" customHeight="1" thickBot="1">
      <c r="A397" s="144"/>
      <c r="B397" s="114"/>
      <c r="C397" s="114"/>
      <c r="D397" s="116"/>
      <c r="E397" s="137"/>
      <c r="F397" s="118"/>
      <c r="G397" s="118"/>
      <c r="H397" s="118"/>
      <c r="I397" s="118"/>
      <c r="J397" s="38" t="s">
        <v>24</v>
      </c>
      <c r="K397" s="140"/>
      <c r="L397" s="141"/>
      <c r="M397" s="142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  <c r="AC397" s="90"/>
      <c r="AD397" s="90"/>
      <c r="AE397" s="90"/>
      <c r="AF397" s="90"/>
      <c r="AG397" s="90"/>
      <c r="AH397" s="90"/>
      <c r="AI397" s="90"/>
      <c r="AJ397" s="90"/>
      <c r="AK397" s="90"/>
      <c r="AL397" s="90"/>
      <c r="AM397" s="90"/>
      <c r="AN397" s="90"/>
      <c r="AO397" s="90"/>
      <c r="AP397" s="90"/>
      <c r="AQ397" s="90"/>
      <c r="AR397" s="90"/>
      <c r="AS397" s="39" t="str">
        <f t="shared" ref="AS397" si="591">IF(AT396=AT397,"○","×")</f>
        <v>○</v>
      </c>
      <c r="AT397" s="36">
        <f t="shared" ref="AT397" si="592">COUNTIF(N397:AR397,"ａ")+COUNTIF(N397:AR397,"ｂ")+COUNTIF(N397:AR397,"ｃ")</f>
        <v>0</v>
      </c>
    </row>
    <row r="398" spans="1:46" ht="21" customHeight="1">
      <c r="A398" s="143">
        <v>198</v>
      </c>
      <c r="B398" s="145"/>
      <c r="C398" s="145"/>
      <c r="D398" s="146"/>
      <c r="E398" s="137" t="str">
        <f>IF(D398=""," ",DATEDIF(D398,K398,"Y")&amp;"歳"&amp;DATEDIF(D398,K398,"YM")&amp;"カ月")</f>
        <v xml:space="preserve"> </v>
      </c>
      <c r="F398" s="138"/>
      <c r="G398" s="138"/>
      <c r="H398" s="138"/>
      <c r="I398" s="138"/>
      <c r="J398" s="40" t="s">
        <v>8</v>
      </c>
      <c r="K398" s="139">
        <f>DATE($B1,$D1,1)</f>
        <v>44440</v>
      </c>
      <c r="L398" s="139">
        <f>DATEDIF(D398,K398,"Y")</f>
        <v>121</v>
      </c>
      <c r="M398" s="121" t="str">
        <f t="shared" si="529"/>
        <v>×</v>
      </c>
      <c r="N398" s="87"/>
      <c r="O398" s="86"/>
      <c r="P398" s="86"/>
      <c r="Q398" s="86"/>
      <c r="R398" s="86"/>
      <c r="S398" s="86"/>
      <c r="T398" s="86"/>
      <c r="U398" s="86"/>
      <c r="V398" s="86"/>
      <c r="W398" s="86"/>
      <c r="X398" s="86"/>
      <c r="Y398" s="86"/>
      <c r="Z398" s="86"/>
      <c r="AA398" s="86"/>
      <c r="AB398" s="86"/>
      <c r="AC398" s="86"/>
      <c r="AD398" s="86"/>
      <c r="AE398" s="86"/>
      <c r="AF398" s="86"/>
      <c r="AG398" s="86"/>
      <c r="AH398" s="86"/>
      <c r="AI398" s="86"/>
      <c r="AJ398" s="86"/>
      <c r="AK398" s="86"/>
      <c r="AL398" s="86"/>
      <c r="AM398" s="86"/>
      <c r="AN398" s="86"/>
      <c r="AO398" s="86"/>
      <c r="AP398" s="86"/>
      <c r="AQ398" s="86"/>
      <c r="AR398" s="86"/>
      <c r="AS398" s="41">
        <f>SUM(N398:AR398)</f>
        <v>0</v>
      </c>
      <c r="AT398" s="36">
        <f t="shared" ref="AT398" si="593">COUNT(N398:AR398)</f>
        <v>0</v>
      </c>
    </row>
    <row r="399" spans="1:46" ht="21" customHeight="1" thickBot="1">
      <c r="A399" s="144"/>
      <c r="B399" s="114"/>
      <c r="C399" s="114"/>
      <c r="D399" s="116"/>
      <c r="E399" s="137"/>
      <c r="F399" s="118"/>
      <c r="G399" s="118"/>
      <c r="H399" s="118"/>
      <c r="I399" s="118"/>
      <c r="J399" s="38" t="s">
        <v>24</v>
      </c>
      <c r="K399" s="140"/>
      <c r="L399" s="141"/>
      <c r="M399" s="142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  <c r="AB399" s="90"/>
      <c r="AC399" s="90"/>
      <c r="AD399" s="90"/>
      <c r="AE399" s="90"/>
      <c r="AF399" s="90"/>
      <c r="AG399" s="90"/>
      <c r="AH399" s="90"/>
      <c r="AI399" s="90"/>
      <c r="AJ399" s="90"/>
      <c r="AK399" s="90"/>
      <c r="AL399" s="90"/>
      <c r="AM399" s="90"/>
      <c r="AN399" s="90"/>
      <c r="AO399" s="90"/>
      <c r="AP399" s="90"/>
      <c r="AQ399" s="90"/>
      <c r="AR399" s="90"/>
      <c r="AS399" s="39" t="str">
        <f t="shared" ref="AS399" si="594">IF(AT398=AT399,"○","×")</f>
        <v>○</v>
      </c>
      <c r="AT399" s="36">
        <f t="shared" ref="AT399" si="595">COUNTIF(N399:AR399,"ａ")+COUNTIF(N399:AR399,"ｂ")+COUNTIF(N399:AR399,"ｃ")</f>
        <v>0</v>
      </c>
    </row>
    <row r="400" spans="1:46" ht="21" customHeight="1">
      <c r="A400" s="143">
        <v>199</v>
      </c>
      <c r="B400" s="145"/>
      <c r="C400" s="145"/>
      <c r="D400" s="146"/>
      <c r="E400" s="137" t="str">
        <f>IF(D400=""," ",DATEDIF(D400,K400,"Y")&amp;"歳"&amp;DATEDIF(D400,K400,"YM")&amp;"カ月")</f>
        <v xml:space="preserve"> </v>
      </c>
      <c r="F400" s="138"/>
      <c r="G400" s="138"/>
      <c r="H400" s="138"/>
      <c r="I400" s="138"/>
      <c r="J400" s="40" t="s">
        <v>8</v>
      </c>
      <c r="K400" s="139">
        <f>DATE($B1,$D1,1)</f>
        <v>44440</v>
      </c>
      <c r="L400" s="139">
        <f>DATEDIF(D400,K400,"Y")</f>
        <v>121</v>
      </c>
      <c r="M400" s="121" t="str">
        <f t="shared" si="529"/>
        <v>×</v>
      </c>
      <c r="N400" s="87"/>
      <c r="O400" s="86"/>
      <c r="P400" s="86"/>
      <c r="Q400" s="86"/>
      <c r="R400" s="86"/>
      <c r="S400" s="86"/>
      <c r="T400" s="86"/>
      <c r="U400" s="86"/>
      <c r="V400" s="86"/>
      <c r="W400" s="86"/>
      <c r="X400" s="86"/>
      <c r="Y400" s="86"/>
      <c r="Z400" s="86"/>
      <c r="AA400" s="86"/>
      <c r="AB400" s="86"/>
      <c r="AC400" s="86"/>
      <c r="AD400" s="86"/>
      <c r="AE400" s="86"/>
      <c r="AF400" s="86"/>
      <c r="AG400" s="86"/>
      <c r="AH400" s="86"/>
      <c r="AI400" s="86"/>
      <c r="AJ400" s="86"/>
      <c r="AK400" s="86"/>
      <c r="AL400" s="86"/>
      <c r="AM400" s="86"/>
      <c r="AN400" s="86"/>
      <c r="AO400" s="86"/>
      <c r="AP400" s="86"/>
      <c r="AQ400" s="86"/>
      <c r="AR400" s="86"/>
      <c r="AS400" s="41">
        <f>SUM(N400:AR400)</f>
        <v>0</v>
      </c>
      <c r="AT400" s="36">
        <f t="shared" ref="AT400" si="596">COUNT(N400:AR400)</f>
        <v>0</v>
      </c>
    </row>
    <row r="401" spans="1:47" ht="21" customHeight="1" thickBot="1">
      <c r="A401" s="144"/>
      <c r="B401" s="114"/>
      <c r="C401" s="114"/>
      <c r="D401" s="116"/>
      <c r="E401" s="137"/>
      <c r="F401" s="118"/>
      <c r="G401" s="118"/>
      <c r="H401" s="118"/>
      <c r="I401" s="118"/>
      <c r="J401" s="38" t="s">
        <v>24</v>
      </c>
      <c r="K401" s="140"/>
      <c r="L401" s="141"/>
      <c r="M401" s="142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  <c r="AC401" s="90"/>
      <c r="AD401" s="90"/>
      <c r="AE401" s="90"/>
      <c r="AF401" s="90"/>
      <c r="AG401" s="90"/>
      <c r="AH401" s="90"/>
      <c r="AI401" s="90"/>
      <c r="AJ401" s="90"/>
      <c r="AK401" s="90"/>
      <c r="AL401" s="90"/>
      <c r="AM401" s="90"/>
      <c r="AN401" s="90"/>
      <c r="AO401" s="90"/>
      <c r="AP401" s="90"/>
      <c r="AQ401" s="90"/>
      <c r="AR401" s="90"/>
      <c r="AS401" s="39" t="str">
        <f t="shared" ref="AS401" si="597">IF(AT400=AT401,"○","×")</f>
        <v>○</v>
      </c>
      <c r="AT401" s="36">
        <f t="shared" ref="AT401" si="598">COUNTIF(N401:AR401,"ａ")+COUNTIF(N401:AR401,"ｂ")+COUNTIF(N401:AR401,"ｃ")</f>
        <v>0</v>
      </c>
    </row>
    <row r="402" spans="1:47" ht="21" customHeight="1">
      <c r="A402" s="143">
        <v>200</v>
      </c>
      <c r="B402" s="145"/>
      <c r="C402" s="145"/>
      <c r="D402" s="146"/>
      <c r="E402" s="137" t="str">
        <f>IF(D402=""," ",DATEDIF(D402,K402,"Y")&amp;"歳"&amp;DATEDIF(D402,K402,"YM")&amp;"カ月")</f>
        <v xml:space="preserve"> </v>
      </c>
      <c r="F402" s="138"/>
      <c r="G402" s="138"/>
      <c r="H402" s="138"/>
      <c r="I402" s="138"/>
      <c r="J402" s="43" t="s">
        <v>8</v>
      </c>
      <c r="K402" s="139">
        <f>DATE($B1,$D1,1)</f>
        <v>44440</v>
      </c>
      <c r="L402" s="139">
        <f>DATEDIF(D402,K402,"Y")</f>
        <v>121</v>
      </c>
      <c r="M402" s="121" t="str">
        <f t="shared" ref="M402" si="599">IF(L402=0,"○",IF(L402=1,"△",IF(L402=2,"□",IF(L402=3,"◇","×"))))</f>
        <v>×</v>
      </c>
      <c r="N402" s="85"/>
      <c r="O402" s="86"/>
      <c r="P402" s="86"/>
      <c r="Q402" s="86"/>
      <c r="R402" s="86"/>
      <c r="S402" s="86"/>
      <c r="T402" s="86"/>
      <c r="U402" s="86"/>
      <c r="V402" s="86"/>
      <c r="W402" s="86"/>
      <c r="X402" s="86"/>
      <c r="Y402" s="86"/>
      <c r="Z402" s="86"/>
      <c r="AA402" s="86"/>
      <c r="AB402" s="86"/>
      <c r="AC402" s="86"/>
      <c r="AD402" s="86"/>
      <c r="AE402" s="86"/>
      <c r="AF402" s="86"/>
      <c r="AG402" s="86"/>
      <c r="AH402" s="86"/>
      <c r="AI402" s="86"/>
      <c r="AJ402" s="86"/>
      <c r="AK402" s="86"/>
      <c r="AL402" s="86"/>
      <c r="AM402" s="86"/>
      <c r="AN402" s="86"/>
      <c r="AO402" s="86"/>
      <c r="AP402" s="86"/>
      <c r="AQ402" s="86"/>
      <c r="AR402" s="86"/>
      <c r="AS402" s="41">
        <f>SUM(N402:AR402)</f>
        <v>0</v>
      </c>
      <c r="AT402" s="36">
        <f t="shared" ref="AT402" si="600">COUNT(N402:AR402)</f>
        <v>0</v>
      </c>
    </row>
    <row r="403" spans="1:47" ht="21" customHeight="1" thickBot="1">
      <c r="A403" s="156"/>
      <c r="B403" s="157"/>
      <c r="C403" s="157"/>
      <c r="D403" s="158"/>
      <c r="E403" s="159"/>
      <c r="F403" s="153"/>
      <c r="G403" s="153"/>
      <c r="H403" s="153"/>
      <c r="I403" s="153"/>
      <c r="J403" s="44" t="s">
        <v>58</v>
      </c>
      <c r="K403" s="155"/>
      <c r="L403" s="141"/>
      <c r="M403" s="142"/>
      <c r="N403" s="91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  <c r="AA403" s="92"/>
      <c r="AB403" s="92"/>
      <c r="AC403" s="92"/>
      <c r="AD403" s="92"/>
      <c r="AE403" s="92"/>
      <c r="AF403" s="92"/>
      <c r="AG403" s="92"/>
      <c r="AH403" s="92"/>
      <c r="AI403" s="92"/>
      <c r="AJ403" s="92"/>
      <c r="AK403" s="92"/>
      <c r="AL403" s="92"/>
      <c r="AM403" s="92"/>
      <c r="AN403" s="92"/>
      <c r="AO403" s="92"/>
      <c r="AP403" s="92"/>
      <c r="AQ403" s="92"/>
      <c r="AR403" s="92"/>
      <c r="AS403" s="45" t="str">
        <f>IF(AT402=AT403,"○","×")</f>
        <v>○</v>
      </c>
      <c r="AT403" s="36">
        <f t="shared" ref="AT403" si="601">COUNTIF(N403:AR403,"ａ")+COUNTIF(N403:AR403,"ｂ")+COUNTIF(N403:AR403,"ｃ")</f>
        <v>0</v>
      </c>
    </row>
    <row r="404" spans="1:47" ht="21" customHeight="1" thickTop="1">
      <c r="A404" s="47"/>
      <c r="B404" s="48"/>
      <c r="C404" s="48"/>
      <c r="D404" s="48"/>
      <c r="E404" s="49"/>
      <c r="F404" s="154">
        <f>COUNT(F4:F403)</f>
        <v>0</v>
      </c>
      <c r="G404" s="154">
        <f>COUNT(G4:G403)</f>
        <v>0</v>
      </c>
      <c r="H404" s="154">
        <f t="shared" ref="H404:I404" si="602">COUNT(H4:H403)</f>
        <v>0</v>
      </c>
      <c r="I404" s="154">
        <f t="shared" si="602"/>
        <v>0</v>
      </c>
      <c r="J404" s="50" t="s">
        <v>23</v>
      </c>
      <c r="K404" s="51"/>
      <c r="L404" s="51"/>
      <c r="M404" s="51"/>
      <c r="N404" s="52">
        <f t="shared" ref="N404:AR404" si="603">SUM(N425:N427)</f>
        <v>0</v>
      </c>
      <c r="O404" s="52">
        <f t="shared" si="603"/>
        <v>0</v>
      </c>
      <c r="P404" s="52">
        <f t="shared" si="603"/>
        <v>0</v>
      </c>
      <c r="Q404" s="52">
        <f t="shared" si="603"/>
        <v>0</v>
      </c>
      <c r="R404" s="52">
        <f t="shared" si="603"/>
        <v>0</v>
      </c>
      <c r="S404" s="52">
        <f t="shared" si="603"/>
        <v>0</v>
      </c>
      <c r="T404" s="52">
        <f t="shared" si="603"/>
        <v>0</v>
      </c>
      <c r="U404" s="52">
        <f t="shared" si="603"/>
        <v>0</v>
      </c>
      <c r="V404" s="52">
        <f t="shared" si="603"/>
        <v>0</v>
      </c>
      <c r="W404" s="52">
        <f t="shared" si="603"/>
        <v>0</v>
      </c>
      <c r="X404" s="52">
        <f t="shared" si="603"/>
        <v>0</v>
      </c>
      <c r="Y404" s="52">
        <f t="shared" si="603"/>
        <v>0</v>
      </c>
      <c r="Z404" s="52">
        <f t="shared" si="603"/>
        <v>0</v>
      </c>
      <c r="AA404" s="52">
        <f t="shared" si="603"/>
        <v>0</v>
      </c>
      <c r="AB404" s="52">
        <f t="shared" si="603"/>
        <v>0</v>
      </c>
      <c r="AC404" s="52">
        <f t="shared" si="603"/>
        <v>0</v>
      </c>
      <c r="AD404" s="52">
        <f t="shared" si="603"/>
        <v>0</v>
      </c>
      <c r="AE404" s="52">
        <f t="shared" si="603"/>
        <v>0</v>
      </c>
      <c r="AF404" s="52">
        <f t="shared" si="603"/>
        <v>0</v>
      </c>
      <c r="AG404" s="52">
        <f t="shared" si="603"/>
        <v>0</v>
      </c>
      <c r="AH404" s="52">
        <f t="shared" si="603"/>
        <v>0</v>
      </c>
      <c r="AI404" s="52">
        <f t="shared" si="603"/>
        <v>0</v>
      </c>
      <c r="AJ404" s="52">
        <f t="shared" si="603"/>
        <v>0</v>
      </c>
      <c r="AK404" s="52">
        <f t="shared" si="603"/>
        <v>0</v>
      </c>
      <c r="AL404" s="52">
        <f t="shared" si="603"/>
        <v>0</v>
      </c>
      <c r="AM404" s="52">
        <f t="shared" si="603"/>
        <v>0</v>
      </c>
      <c r="AN404" s="52">
        <f t="shared" si="603"/>
        <v>0</v>
      </c>
      <c r="AO404" s="52">
        <f t="shared" si="603"/>
        <v>0</v>
      </c>
      <c r="AP404" s="52">
        <f t="shared" si="603"/>
        <v>0</v>
      </c>
      <c r="AQ404" s="52">
        <f t="shared" si="603"/>
        <v>0</v>
      </c>
      <c r="AR404" s="52">
        <f t="shared" si="603"/>
        <v>0</v>
      </c>
      <c r="AS404" s="53">
        <f>SUM(N404:AR404)</f>
        <v>0</v>
      </c>
      <c r="AT404" s="54"/>
      <c r="AU404" s="55"/>
    </row>
    <row r="405" spans="1:47" ht="21" hidden="1" customHeight="1">
      <c r="A405" s="56"/>
      <c r="B405" s="57"/>
      <c r="C405" s="57"/>
      <c r="D405" s="57"/>
      <c r="E405" s="58"/>
      <c r="F405" s="140"/>
      <c r="G405" s="140"/>
      <c r="H405" s="140"/>
      <c r="I405" s="140"/>
      <c r="J405" s="59" t="s">
        <v>46</v>
      </c>
      <c r="K405" s="51"/>
      <c r="L405" s="51"/>
      <c r="M405" s="51"/>
      <c r="N405" s="52">
        <f>COUNTIFS($M4:$M403,"○",N4:N403,"&gt;=0.1")</f>
        <v>0</v>
      </c>
      <c r="O405" s="52">
        <f t="shared" ref="O405" si="604">COUNTIFS($M4:$M403,"○",O4:O403,"&gt;=0.1")</f>
        <v>0</v>
      </c>
      <c r="P405" s="52">
        <f>COUNTIFS($M4:$M403,"○",P4:P403,"&gt;=0.1")</f>
        <v>0</v>
      </c>
      <c r="Q405" s="52">
        <f>COUNTIFS($M4:$M403,"○",Q4:Q403,"&gt;=0.1")</f>
        <v>0</v>
      </c>
      <c r="R405" s="52">
        <f>COUNTIFS($M4:$M403,"○",R4:R403,"&gt;=0.1")</f>
        <v>0</v>
      </c>
      <c r="S405" s="52">
        <f>COUNTIFS($M4:$M403,"○",S4:S403,"&gt;=0.1")</f>
        <v>0</v>
      </c>
      <c r="T405" s="52">
        <f t="shared" ref="T405:W405" si="605">COUNTIFS($M4:$M403,"○",T4:T403,"&gt;=0.1")</f>
        <v>0</v>
      </c>
      <c r="U405" s="52">
        <f t="shared" si="605"/>
        <v>0</v>
      </c>
      <c r="V405" s="52">
        <f t="shared" si="605"/>
        <v>0</v>
      </c>
      <c r="W405" s="52">
        <f t="shared" si="605"/>
        <v>0</v>
      </c>
      <c r="X405" s="52">
        <f>COUNTIFS($M4:$M403,"○",X4:X403,"&gt;=0.1")</f>
        <v>0</v>
      </c>
      <c r="Y405" s="52">
        <f>COUNTIFS($M4:$M403,"○",Y4:Y403,"&gt;=0.1")</f>
        <v>0</v>
      </c>
      <c r="Z405" s="52">
        <f>COUNTIFS($M4:$M403,"○",Z4:Z403,"&gt;=0.1")</f>
        <v>0</v>
      </c>
      <c r="AA405" s="52">
        <f t="shared" ref="AA405:AD405" si="606">COUNTIFS($M4:$M403,"○",AA4:AA403,"&gt;=0.1")</f>
        <v>0</v>
      </c>
      <c r="AB405" s="52">
        <f t="shared" si="606"/>
        <v>0</v>
      </c>
      <c r="AC405" s="52">
        <f t="shared" si="606"/>
        <v>0</v>
      </c>
      <c r="AD405" s="52">
        <f t="shared" si="606"/>
        <v>0</v>
      </c>
      <c r="AE405" s="52">
        <f>COUNTIFS($M4:$M403,"○",AE4:AE403,"&gt;=0.1")</f>
        <v>0</v>
      </c>
      <c r="AF405" s="52">
        <f>COUNTIFS($M4:$M403,"○",AF4:AF403,"&gt;=0.1")</f>
        <v>0</v>
      </c>
      <c r="AG405" s="52">
        <f>COUNTIFS($M4:$M403,"○",AG4:AG403,"&gt;=0.1")</f>
        <v>0</v>
      </c>
      <c r="AH405" s="52">
        <f t="shared" ref="AH405:AK405" si="607">COUNTIFS($M4:$M403,"○",AH4:AH403,"&gt;=0.1")</f>
        <v>0</v>
      </c>
      <c r="AI405" s="52">
        <f t="shared" si="607"/>
        <v>0</v>
      </c>
      <c r="AJ405" s="52">
        <f t="shared" si="607"/>
        <v>0</v>
      </c>
      <c r="AK405" s="52">
        <f t="shared" si="607"/>
        <v>0</v>
      </c>
      <c r="AL405" s="52">
        <f>COUNTIFS($M4:$M403,"○",AL4:AL403,"&gt;=0.1")</f>
        <v>0</v>
      </c>
      <c r="AM405" s="52">
        <f>COUNTIFS($M4:$M403,"○",AM4:AM403,"&gt;=0.1")</f>
        <v>0</v>
      </c>
      <c r="AN405" s="52">
        <f>COUNTIFS($M4:$M403,"○",AN4:AN403,"&gt;=0.1")</f>
        <v>0</v>
      </c>
      <c r="AO405" s="52">
        <f t="shared" ref="AO405:AQ405" si="608">COUNTIFS($M4:$M403,"○",AO4:AO403,"&gt;=0.1")</f>
        <v>0</v>
      </c>
      <c r="AP405" s="52">
        <f t="shared" si="608"/>
        <v>0</v>
      </c>
      <c r="AQ405" s="52">
        <f t="shared" si="608"/>
        <v>0</v>
      </c>
      <c r="AR405" s="52">
        <f>COUNTIFS($M4:$M403,"○",AR4:AR403,"&gt;=0.1")</f>
        <v>0</v>
      </c>
      <c r="AS405" s="60">
        <f>SUM(N405:AR405)</f>
        <v>0</v>
      </c>
      <c r="AT405" s="54"/>
      <c r="AU405" s="55"/>
    </row>
    <row r="406" spans="1:47" ht="21" hidden="1" customHeight="1">
      <c r="A406" s="56"/>
      <c r="B406" s="57"/>
      <c r="C406" s="57"/>
      <c r="D406" s="57"/>
      <c r="E406" s="58"/>
      <c r="F406" s="140"/>
      <c r="G406" s="140"/>
      <c r="H406" s="140"/>
      <c r="I406" s="140"/>
      <c r="J406" s="59" t="s">
        <v>47</v>
      </c>
      <c r="K406" s="51"/>
      <c r="L406" s="51"/>
      <c r="M406" s="51"/>
      <c r="N406" s="52">
        <f>COUNTIFS($M4:$M403,"△",N4:N403,"&gt;=0.1")</f>
        <v>0</v>
      </c>
      <c r="O406" s="52">
        <f t="shared" ref="O406" si="609">COUNTIFS($M4:$M403,"△",O4:O403,"&gt;=0.1")</f>
        <v>0</v>
      </c>
      <c r="P406" s="52">
        <f>COUNTIFS($M4:$M403,"△",P4:P403,"&gt;=0.1")</f>
        <v>0</v>
      </c>
      <c r="Q406" s="52">
        <f>COUNTIFS($M4:$M403,"△",Q4:Q403,"&gt;=0.1")</f>
        <v>0</v>
      </c>
      <c r="R406" s="52">
        <f>COUNTIFS($M4:$M403,"△",R4:R403,"&gt;=0.1")</f>
        <v>0</v>
      </c>
      <c r="S406" s="52">
        <f>COUNTIFS($M4:$M403,"△",S4:S403,"&gt;=0.1")</f>
        <v>0</v>
      </c>
      <c r="T406" s="52">
        <f t="shared" ref="T406:W406" si="610">COUNTIFS($M4:$M403,"△",T4:T403,"&gt;=0.1")</f>
        <v>0</v>
      </c>
      <c r="U406" s="52">
        <f t="shared" si="610"/>
        <v>0</v>
      </c>
      <c r="V406" s="52">
        <f t="shared" si="610"/>
        <v>0</v>
      </c>
      <c r="W406" s="52">
        <f t="shared" si="610"/>
        <v>0</v>
      </c>
      <c r="X406" s="52">
        <f>COUNTIFS($M4:$M403,"△",X4:X403,"&gt;=0.1")</f>
        <v>0</v>
      </c>
      <c r="Y406" s="52">
        <f>COUNTIFS($M4:$M403,"△",Y4:Y403,"&gt;=0.1")</f>
        <v>0</v>
      </c>
      <c r="Z406" s="52">
        <f>COUNTIFS($M4:$M403,"△",Z4:Z403,"&gt;=0.1")</f>
        <v>0</v>
      </c>
      <c r="AA406" s="52">
        <f t="shared" ref="AA406:AD406" si="611">COUNTIFS($M4:$M403,"△",AA4:AA403,"&gt;=0.1")</f>
        <v>0</v>
      </c>
      <c r="AB406" s="52">
        <f t="shared" si="611"/>
        <v>0</v>
      </c>
      <c r="AC406" s="52">
        <f t="shared" si="611"/>
        <v>0</v>
      </c>
      <c r="AD406" s="52">
        <f t="shared" si="611"/>
        <v>0</v>
      </c>
      <c r="AE406" s="52">
        <f>COUNTIFS($M4:$M403,"△",AE4:AE403,"&gt;=0.1")</f>
        <v>0</v>
      </c>
      <c r="AF406" s="52">
        <f>COUNTIFS($M4:$M403,"△",AF4:AF403,"&gt;=0.1")</f>
        <v>0</v>
      </c>
      <c r="AG406" s="52">
        <f>COUNTIFS($M4:$M403,"△",AG4:AG403,"&gt;=0.1")</f>
        <v>0</v>
      </c>
      <c r="AH406" s="52">
        <f t="shared" ref="AH406:AK406" si="612">COUNTIFS($M4:$M403,"△",AH4:AH403,"&gt;=0.1")</f>
        <v>0</v>
      </c>
      <c r="AI406" s="52">
        <f t="shared" si="612"/>
        <v>0</v>
      </c>
      <c r="AJ406" s="52">
        <f t="shared" si="612"/>
        <v>0</v>
      </c>
      <c r="AK406" s="52">
        <f t="shared" si="612"/>
        <v>0</v>
      </c>
      <c r="AL406" s="52">
        <f>COUNTIFS($M4:$M403,"△",AL4:AL403,"&gt;=0.1")</f>
        <v>0</v>
      </c>
      <c r="AM406" s="52">
        <f>COUNTIFS($M4:$M403,"△",AM4:AM403,"&gt;=0.1")</f>
        <v>0</v>
      </c>
      <c r="AN406" s="52">
        <f>COUNTIFS($M4:$M403,"△",AN4:AN403,"&gt;=0.1")</f>
        <v>0</v>
      </c>
      <c r="AO406" s="52">
        <f t="shared" ref="AO406:AQ406" si="613">COUNTIFS($M4:$M403,"△",AO4:AO403,"&gt;=0.1")</f>
        <v>0</v>
      </c>
      <c r="AP406" s="52">
        <f t="shared" si="613"/>
        <v>0</v>
      </c>
      <c r="AQ406" s="52">
        <f t="shared" si="613"/>
        <v>0</v>
      </c>
      <c r="AR406" s="52">
        <f>COUNTIFS($M4:$M403,"△",AR4:AR403,"&gt;=0.1")</f>
        <v>0</v>
      </c>
      <c r="AS406" s="60">
        <f t="shared" ref="AS406:AS424" si="614">SUM(N406:AR406)</f>
        <v>0</v>
      </c>
      <c r="AT406" s="54"/>
      <c r="AU406" s="55"/>
    </row>
    <row r="407" spans="1:47" ht="21" hidden="1" customHeight="1">
      <c r="A407" s="56"/>
      <c r="B407" s="57"/>
      <c r="C407" s="57"/>
      <c r="D407" s="57"/>
      <c r="E407" s="58"/>
      <c r="F407" s="140"/>
      <c r="G407" s="140"/>
      <c r="H407" s="140"/>
      <c r="I407" s="140"/>
      <c r="J407" s="59" t="s">
        <v>48</v>
      </c>
      <c r="K407" s="51"/>
      <c r="L407" s="51"/>
      <c r="M407" s="51"/>
      <c r="N407" s="52">
        <f>COUNTIFS($M4:$M403,"□",N4:N403,"&gt;=0.1")</f>
        <v>0</v>
      </c>
      <c r="O407" s="52">
        <f t="shared" ref="O407" si="615">COUNTIFS($M4:$M403,"□",O4:O403,"&gt;=0.1")</f>
        <v>0</v>
      </c>
      <c r="P407" s="52">
        <f>COUNTIFS($M4:$M403,"□",P4:P403,"&gt;=0.1")</f>
        <v>0</v>
      </c>
      <c r="Q407" s="52">
        <f>COUNTIFS($M4:$M403,"□",Q4:Q403,"&gt;=0.1")</f>
        <v>0</v>
      </c>
      <c r="R407" s="52">
        <f>COUNTIFS($M4:$M403,"□",R4:R403,"&gt;=0.1")</f>
        <v>0</v>
      </c>
      <c r="S407" s="52">
        <f>COUNTIFS($M4:$M403,"□",S4:S403,"&gt;=0.1")</f>
        <v>0</v>
      </c>
      <c r="T407" s="52">
        <f t="shared" ref="T407:W407" si="616">COUNTIFS($M4:$M403,"□",T4:T403,"&gt;=0.1")</f>
        <v>0</v>
      </c>
      <c r="U407" s="52">
        <f t="shared" si="616"/>
        <v>0</v>
      </c>
      <c r="V407" s="52">
        <f t="shared" si="616"/>
        <v>0</v>
      </c>
      <c r="W407" s="52">
        <f t="shared" si="616"/>
        <v>0</v>
      </c>
      <c r="X407" s="52">
        <f>COUNTIFS($M4:$M403,"□",X4:X403,"&gt;=0.1")</f>
        <v>0</v>
      </c>
      <c r="Y407" s="52">
        <f>COUNTIFS($M4:$M403,"□",Y4:Y403,"&gt;=0.1")</f>
        <v>0</v>
      </c>
      <c r="Z407" s="52">
        <f>COUNTIFS($M4:$M403,"□",Z4:Z403,"&gt;=0.1")</f>
        <v>0</v>
      </c>
      <c r="AA407" s="52">
        <f t="shared" ref="AA407:AD407" si="617">COUNTIFS($M4:$M403,"□",AA4:AA403,"&gt;=0.1")</f>
        <v>0</v>
      </c>
      <c r="AB407" s="52">
        <f t="shared" si="617"/>
        <v>0</v>
      </c>
      <c r="AC407" s="52">
        <f t="shared" si="617"/>
        <v>0</v>
      </c>
      <c r="AD407" s="52">
        <f t="shared" si="617"/>
        <v>0</v>
      </c>
      <c r="AE407" s="52">
        <f>COUNTIFS($M4:$M403,"□",AE4:AE403,"&gt;=0.1")</f>
        <v>0</v>
      </c>
      <c r="AF407" s="52">
        <f>COUNTIFS($M4:$M403,"□",AF4:AF403,"&gt;=0.1")</f>
        <v>0</v>
      </c>
      <c r="AG407" s="52">
        <f>COUNTIFS($M4:$M403,"□",AG4:AG403,"&gt;=0.1")</f>
        <v>0</v>
      </c>
      <c r="AH407" s="52">
        <f t="shared" ref="AH407:AK407" si="618">COUNTIFS($M4:$M403,"□",AH4:AH403,"&gt;=0.1")</f>
        <v>0</v>
      </c>
      <c r="AI407" s="52">
        <f t="shared" si="618"/>
        <v>0</v>
      </c>
      <c r="AJ407" s="52">
        <f t="shared" si="618"/>
        <v>0</v>
      </c>
      <c r="AK407" s="52">
        <f t="shared" si="618"/>
        <v>0</v>
      </c>
      <c r="AL407" s="52">
        <f>COUNTIFS($M4:$M403,"□",AL4:AL403,"&gt;=0.1")</f>
        <v>0</v>
      </c>
      <c r="AM407" s="52">
        <f>COUNTIFS($M4:$M403,"□",AM4:AM403,"&gt;=0.1")</f>
        <v>0</v>
      </c>
      <c r="AN407" s="52">
        <f>COUNTIFS($M4:$M403,"□",AN4:AN403,"&gt;=0.1")</f>
        <v>0</v>
      </c>
      <c r="AO407" s="52">
        <f t="shared" ref="AO407:AQ407" si="619">COUNTIFS($M4:$M403,"□",AO4:AO403,"&gt;=0.1")</f>
        <v>0</v>
      </c>
      <c r="AP407" s="52">
        <f t="shared" si="619"/>
        <v>0</v>
      </c>
      <c r="AQ407" s="52">
        <f t="shared" si="619"/>
        <v>0</v>
      </c>
      <c r="AR407" s="52">
        <f>COUNTIFS($M4:$M403,"□",AR4:AR403,"&gt;=0.1")</f>
        <v>0</v>
      </c>
      <c r="AS407" s="60">
        <f t="shared" si="614"/>
        <v>0</v>
      </c>
      <c r="AT407" s="54"/>
      <c r="AU407" s="55"/>
    </row>
    <row r="408" spans="1:47" ht="21" hidden="1" customHeight="1">
      <c r="A408" s="56"/>
      <c r="B408" s="57"/>
      <c r="C408" s="57"/>
      <c r="D408" s="57"/>
      <c r="E408" s="58"/>
      <c r="F408" s="140"/>
      <c r="G408" s="140"/>
      <c r="H408" s="140"/>
      <c r="I408" s="140"/>
      <c r="J408" s="59" t="s">
        <v>49</v>
      </c>
      <c r="K408" s="51"/>
      <c r="L408" s="51"/>
      <c r="M408" s="51"/>
      <c r="N408" s="52">
        <f>COUNTIFS($M4:$M403,"◇",N4:N403,"&gt;=0.1")</f>
        <v>0</v>
      </c>
      <c r="O408" s="52">
        <f t="shared" ref="O408" si="620">COUNTIFS($M4:$M403,"◇",O4:O403,"&gt;=0.1")</f>
        <v>0</v>
      </c>
      <c r="P408" s="52">
        <f>COUNTIFS($M4:$M403,"◇",P4:P403,"&gt;=0.1")</f>
        <v>0</v>
      </c>
      <c r="Q408" s="52">
        <f>COUNTIFS($M4:$M403,"◇",Q4:Q403,"&gt;=0.1")</f>
        <v>0</v>
      </c>
      <c r="R408" s="52">
        <f>COUNTIFS($M4:$M403,"◇",R4:R403,"&gt;=0.1")</f>
        <v>0</v>
      </c>
      <c r="S408" s="52">
        <f>COUNTIFS($M4:$M403,"◇",S4:S403,"&gt;=0.1")</f>
        <v>0</v>
      </c>
      <c r="T408" s="52">
        <f t="shared" ref="T408:W408" si="621">COUNTIFS($M4:$M403,"◇",T4:T403,"&gt;=0.1")</f>
        <v>0</v>
      </c>
      <c r="U408" s="52">
        <f t="shared" si="621"/>
        <v>0</v>
      </c>
      <c r="V408" s="52">
        <f t="shared" si="621"/>
        <v>0</v>
      </c>
      <c r="W408" s="52">
        <f t="shared" si="621"/>
        <v>0</v>
      </c>
      <c r="X408" s="52">
        <f>COUNTIFS($M4:$M403,"◇",X4:X403,"&gt;=0.1")</f>
        <v>0</v>
      </c>
      <c r="Y408" s="52">
        <f>COUNTIFS($M4:$M403,"◇",Y4:Y403,"&gt;=0.1")</f>
        <v>0</v>
      </c>
      <c r="Z408" s="52">
        <f>COUNTIFS($M4:$M403,"◇",Z4:Z403,"&gt;=0.1")</f>
        <v>0</v>
      </c>
      <c r="AA408" s="52">
        <f t="shared" ref="AA408:AD408" si="622">COUNTIFS($M4:$M403,"◇",AA4:AA403,"&gt;=0.1")</f>
        <v>0</v>
      </c>
      <c r="AB408" s="52">
        <f t="shared" si="622"/>
        <v>0</v>
      </c>
      <c r="AC408" s="52">
        <f t="shared" si="622"/>
        <v>0</v>
      </c>
      <c r="AD408" s="52">
        <f t="shared" si="622"/>
        <v>0</v>
      </c>
      <c r="AE408" s="52">
        <f>COUNTIFS($M4:$M403,"◇",AE4:AE403,"&gt;=0.1")</f>
        <v>0</v>
      </c>
      <c r="AF408" s="52">
        <f>COUNTIFS($M4:$M403,"◇",AF4:AF403,"&gt;=0.1")</f>
        <v>0</v>
      </c>
      <c r="AG408" s="52">
        <f>COUNTIFS($M4:$M403,"◇",AG4:AG403,"&gt;=0.1")</f>
        <v>0</v>
      </c>
      <c r="AH408" s="52">
        <f t="shared" ref="AH408:AK408" si="623">COUNTIFS($M4:$M403,"◇",AH4:AH403,"&gt;=0.1")</f>
        <v>0</v>
      </c>
      <c r="AI408" s="52">
        <f t="shared" si="623"/>
        <v>0</v>
      </c>
      <c r="AJ408" s="52">
        <f t="shared" si="623"/>
        <v>0</v>
      </c>
      <c r="AK408" s="52">
        <f t="shared" si="623"/>
        <v>0</v>
      </c>
      <c r="AL408" s="52">
        <f>COUNTIFS($M4:$M403,"◇",AL4:AL403,"&gt;=0.1")</f>
        <v>0</v>
      </c>
      <c r="AM408" s="52">
        <f>COUNTIFS($M4:$M403,"◇",AM4:AM403,"&gt;=0.1")</f>
        <v>0</v>
      </c>
      <c r="AN408" s="52">
        <f>COUNTIFS($M4:$M403,"◇",AN4:AN403,"&gt;=0.1")</f>
        <v>0</v>
      </c>
      <c r="AO408" s="52">
        <f t="shared" ref="AO408:AQ408" si="624">COUNTIFS($M4:$M403,"◇",AO4:AO403,"&gt;=0.1")</f>
        <v>0</v>
      </c>
      <c r="AP408" s="52">
        <f t="shared" si="624"/>
        <v>0</v>
      </c>
      <c r="AQ408" s="52">
        <f t="shared" si="624"/>
        <v>0</v>
      </c>
      <c r="AR408" s="52">
        <f>COUNTIFS($M4:$M403,"◇",AR4:AR403,"&gt;=0.1")</f>
        <v>0</v>
      </c>
      <c r="AS408" s="60">
        <f t="shared" si="614"/>
        <v>0</v>
      </c>
      <c r="AT408" s="54"/>
      <c r="AU408" s="55"/>
    </row>
    <row r="409" spans="1:47" ht="21" hidden="1" customHeight="1">
      <c r="A409" s="56"/>
      <c r="B409" s="57"/>
      <c r="C409" s="57"/>
      <c r="D409" s="57"/>
      <c r="E409" s="58"/>
      <c r="F409" s="140"/>
      <c r="G409" s="140"/>
      <c r="H409" s="140"/>
      <c r="I409" s="140"/>
      <c r="J409" s="59" t="s">
        <v>50</v>
      </c>
      <c r="K409" s="51"/>
      <c r="L409" s="51"/>
      <c r="M409" s="51"/>
      <c r="N409" s="52">
        <f>COUNTIFS($M4:$M403,"×",N4:N403,"&gt;=0.1")</f>
        <v>0</v>
      </c>
      <c r="O409" s="52">
        <f t="shared" ref="O409" si="625">COUNTIFS($M4:$M403,"×",O4:O403,"&gt;=0.1")</f>
        <v>0</v>
      </c>
      <c r="P409" s="52">
        <f>COUNTIFS($M4:$M403,"×",P4:P403,"&gt;=0.1")</f>
        <v>0</v>
      </c>
      <c r="Q409" s="52">
        <f>COUNTIFS($M4:$M403,"×",Q4:Q403,"&gt;=0.1")</f>
        <v>0</v>
      </c>
      <c r="R409" s="52">
        <f>COUNTIFS($M4:$M403,"×",R4:R403,"&gt;=0.1")</f>
        <v>0</v>
      </c>
      <c r="S409" s="52">
        <f>COUNTIFS($M4:$M403,"×",S4:S403,"&gt;=0.1")</f>
        <v>0</v>
      </c>
      <c r="T409" s="52">
        <f t="shared" ref="T409:W409" si="626">COUNTIFS($M4:$M403,"×",T4:T403,"&gt;=0.1")</f>
        <v>0</v>
      </c>
      <c r="U409" s="52">
        <f t="shared" si="626"/>
        <v>0</v>
      </c>
      <c r="V409" s="52">
        <f t="shared" si="626"/>
        <v>0</v>
      </c>
      <c r="W409" s="52">
        <f t="shared" si="626"/>
        <v>0</v>
      </c>
      <c r="X409" s="52">
        <f>COUNTIFS($M4:$M403,"×",X4:X403,"&gt;=0.1")</f>
        <v>0</v>
      </c>
      <c r="Y409" s="52">
        <f>COUNTIFS($M4:$M403,"×",Y4:Y403,"&gt;=0.1")</f>
        <v>0</v>
      </c>
      <c r="Z409" s="52">
        <f>COUNTIFS($M4:$M403,"×",Z4:Z403,"&gt;=0.1")</f>
        <v>0</v>
      </c>
      <c r="AA409" s="52">
        <f t="shared" ref="AA409:AD409" si="627">COUNTIFS($M4:$M403,"×",AA4:AA403,"&gt;=0.1")</f>
        <v>0</v>
      </c>
      <c r="AB409" s="52">
        <f t="shared" si="627"/>
        <v>0</v>
      </c>
      <c r="AC409" s="52">
        <f t="shared" si="627"/>
        <v>0</v>
      </c>
      <c r="AD409" s="52">
        <f t="shared" si="627"/>
        <v>0</v>
      </c>
      <c r="AE409" s="52">
        <f>COUNTIFS($M4:$M403,"×",AE4:AE403,"&gt;=0.1")</f>
        <v>0</v>
      </c>
      <c r="AF409" s="52">
        <f>COUNTIFS($M4:$M403,"×",AF4:AF403,"&gt;=0.1")</f>
        <v>0</v>
      </c>
      <c r="AG409" s="52">
        <f>COUNTIFS($M4:$M403,"×",AG4:AG403,"&gt;=0.1")</f>
        <v>0</v>
      </c>
      <c r="AH409" s="52">
        <f t="shared" ref="AH409:AK409" si="628">COUNTIFS($M4:$M403,"×",AH4:AH403,"&gt;=0.1")</f>
        <v>0</v>
      </c>
      <c r="AI409" s="52">
        <f t="shared" si="628"/>
        <v>0</v>
      </c>
      <c r="AJ409" s="52">
        <f t="shared" si="628"/>
        <v>0</v>
      </c>
      <c r="AK409" s="52">
        <f t="shared" si="628"/>
        <v>0</v>
      </c>
      <c r="AL409" s="52">
        <f>COUNTIFS($M4:$M403,"×",AL4:AL403,"&gt;=0.1")</f>
        <v>0</v>
      </c>
      <c r="AM409" s="52">
        <f>COUNTIFS($M4:$M403,"×",AM4:AM403,"&gt;=0.1")</f>
        <v>0</v>
      </c>
      <c r="AN409" s="52">
        <f>COUNTIFS($M4:$M403,"×",AN4:AN403,"&gt;=0.1")</f>
        <v>0</v>
      </c>
      <c r="AO409" s="52">
        <f t="shared" ref="AO409:AQ409" si="629">COUNTIFS($M4:$M403,"×",AO4:AO403,"&gt;=0.1")</f>
        <v>0</v>
      </c>
      <c r="AP409" s="52">
        <f t="shared" si="629"/>
        <v>0</v>
      </c>
      <c r="AQ409" s="52">
        <f t="shared" si="629"/>
        <v>0</v>
      </c>
      <c r="AR409" s="52">
        <f>COUNTIFS($M4:$M403,"×",AR4:AR403,"&gt;=0.1")</f>
        <v>0</v>
      </c>
      <c r="AS409" s="60">
        <f t="shared" si="614"/>
        <v>0</v>
      </c>
      <c r="AT409" s="54"/>
      <c r="AU409" s="55"/>
    </row>
    <row r="410" spans="1:47" ht="21" hidden="1" customHeight="1">
      <c r="A410" s="56"/>
      <c r="B410" s="57"/>
      <c r="C410" s="57"/>
      <c r="D410" s="57"/>
      <c r="E410" s="58"/>
      <c r="F410" s="140"/>
      <c r="G410" s="140"/>
      <c r="H410" s="140"/>
      <c r="I410" s="140"/>
      <c r="J410" s="59" t="s">
        <v>59</v>
      </c>
      <c r="K410" s="51"/>
      <c r="L410" s="51"/>
      <c r="M410" s="51"/>
      <c r="N410" s="52">
        <f>COUNTIFS($H4:$H403,"重度",N4:N403,"&gt;=0.1")</f>
        <v>0</v>
      </c>
      <c r="O410" s="52">
        <f t="shared" ref="O410:AR410" si="630">COUNTIFS($H4:$H403,"重度",O4:O403,"&gt;=0.1")</f>
        <v>0</v>
      </c>
      <c r="P410" s="52">
        <f>COUNTIFS($H4:$H403,"重度",P4:P403,"&gt;=0.1")</f>
        <v>0</v>
      </c>
      <c r="Q410" s="52">
        <f t="shared" si="630"/>
        <v>0</v>
      </c>
      <c r="R410" s="52">
        <f t="shared" si="630"/>
        <v>0</v>
      </c>
      <c r="S410" s="52">
        <f t="shared" si="630"/>
        <v>0</v>
      </c>
      <c r="T410" s="52">
        <f t="shared" si="630"/>
        <v>0</v>
      </c>
      <c r="U410" s="52">
        <f t="shared" si="630"/>
        <v>0</v>
      </c>
      <c r="V410" s="52">
        <f t="shared" si="630"/>
        <v>0</v>
      </c>
      <c r="W410" s="52">
        <f t="shared" si="630"/>
        <v>0</v>
      </c>
      <c r="X410" s="52">
        <f t="shared" si="630"/>
        <v>0</v>
      </c>
      <c r="Y410" s="52">
        <f t="shared" si="630"/>
        <v>0</v>
      </c>
      <c r="Z410" s="52">
        <f t="shared" si="630"/>
        <v>0</v>
      </c>
      <c r="AA410" s="52">
        <f t="shared" si="630"/>
        <v>0</v>
      </c>
      <c r="AB410" s="52">
        <f t="shared" si="630"/>
        <v>0</v>
      </c>
      <c r="AC410" s="52">
        <f t="shared" si="630"/>
        <v>0</v>
      </c>
      <c r="AD410" s="52">
        <f t="shared" si="630"/>
        <v>0</v>
      </c>
      <c r="AE410" s="52">
        <f t="shared" si="630"/>
        <v>0</v>
      </c>
      <c r="AF410" s="52">
        <f t="shared" si="630"/>
        <v>0</v>
      </c>
      <c r="AG410" s="52">
        <f t="shared" si="630"/>
        <v>0</v>
      </c>
      <c r="AH410" s="52">
        <f t="shared" si="630"/>
        <v>0</v>
      </c>
      <c r="AI410" s="52">
        <f t="shared" si="630"/>
        <v>0</v>
      </c>
      <c r="AJ410" s="52">
        <f t="shared" si="630"/>
        <v>0</v>
      </c>
      <c r="AK410" s="52">
        <f t="shared" si="630"/>
        <v>0</v>
      </c>
      <c r="AL410" s="52">
        <f t="shared" si="630"/>
        <v>0</v>
      </c>
      <c r="AM410" s="52">
        <f t="shared" si="630"/>
        <v>0</v>
      </c>
      <c r="AN410" s="52">
        <f t="shared" si="630"/>
        <v>0</v>
      </c>
      <c r="AO410" s="52">
        <f t="shared" si="630"/>
        <v>0</v>
      </c>
      <c r="AP410" s="52">
        <f t="shared" si="630"/>
        <v>0</v>
      </c>
      <c r="AQ410" s="52">
        <f t="shared" si="630"/>
        <v>0</v>
      </c>
      <c r="AR410" s="52">
        <f t="shared" si="630"/>
        <v>0</v>
      </c>
      <c r="AS410" s="60">
        <f t="shared" si="614"/>
        <v>0</v>
      </c>
      <c r="AT410" s="54"/>
      <c r="AU410" s="55"/>
    </row>
    <row r="411" spans="1:47" ht="21" hidden="1" customHeight="1">
      <c r="A411" s="56"/>
      <c r="B411" s="57"/>
      <c r="C411" s="57"/>
      <c r="D411" s="57"/>
      <c r="E411" s="58"/>
      <c r="F411" s="140"/>
      <c r="G411" s="140"/>
      <c r="H411" s="140"/>
      <c r="I411" s="140"/>
      <c r="J411" s="59" t="s">
        <v>60</v>
      </c>
      <c r="K411" s="51"/>
      <c r="L411" s="51"/>
      <c r="M411" s="51"/>
      <c r="N411" s="52">
        <f>COUNTIFS($H4:$H403,"中度",N4:N403,"&gt;=0.1")</f>
        <v>0</v>
      </c>
      <c r="O411" s="52">
        <f t="shared" ref="O411:AR411" si="631">COUNTIFS($H4:$H403,"中度",O4:O403,"&gt;=0.1")</f>
        <v>0</v>
      </c>
      <c r="P411" s="52">
        <f>COUNTIFS($H4:$H403,"中度",P4:P403,"&gt;=0.1")</f>
        <v>0</v>
      </c>
      <c r="Q411" s="52">
        <f t="shared" si="631"/>
        <v>0</v>
      </c>
      <c r="R411" s="52">
        <f t="shared" si="631"/>
        <v>0</v>
      </c>
      <c r="S411" s="52">
        <f t="shared" si="631"/>
        <v>0</v>
      </c>
      <c r="T411" s="52">
        <f t="shared" si="631"/>
        <v>0</v>
      </c>
      <c r="U411" s="52">
        <f t="shared" si="631"/>
        <v>0</v>
      </c>
      <c r="V411" s="52">
        <f t="shared" si="631"/>
        <v>0</v>
      </c>
      <c r="W411" s="52">
        <f t="shared" si="631"/>
        <v>0</v>
      </c>
      <c r="X411" s="52">
        <f t="shared" si="631"/>
        <v>0</v>
      </c>
      <c r="Y411" s="52">
        <f t="shared" si="631"/>
        <v>0</v>
      </c>
      <c r="Z411" s="52">
        <f t="shared" si="631"/>
        <v>0</v>
      </c>
      <c r="AA411" s="52">
        <f t="shared" si="631"/>
        <v>0</v>
      </c>
      <c r="AB411" s="52">
        <f t="shared" si="631"/>
        <v>0</v>
      </c>
      <c r="AC411" s="52">
        <f t="shared" si="631"/>
        <v>0</v>
      </c>
      <c r="AD411" s="52">
        <f t="shared" si="631"/>
        <v>0</v>
      </c>
      <c r="AE411" s="52">
        <f t="shared" si="631"/>
        <v>0</v>
      </c>
      <c r="AF411" s="52">
        <f t="shared" si="631"/>
        <v>0</v>
      </c>
      <c r="AG411" s="52">
        <f t="shared" si="631"/>
        <v>0</v>
      </c>
      <c r="AH411" s="52">
        <f t="shared" si="631"/>
        <v>0</v>
      </c>
      <c r="AI411" s="52">
        <f t="shared" si="631"/>
        <v>0</v>
      </c>
      <c r="AJ411" s="52">
        <f t="shared" si="631"/>
        <v>0</v>
      </c>
      <c r="AK411" s="52">
        <f t="shared" si="631"/>
        <v>0</v>
      </c>
      <c r="AL411" s="52">
        <f t="shared" si="631"/>
        <v>0</v>
      </c>
      <c r="AM411" s="52">
        <f t="shared" si="631"/>
        <v>0</v>
      </c>
      <c r="AN411" s="52">
        <f t="shared" si="631"/>
        <v>0</v>
      </c>
      <c r="AO411" s="52">
        <f t="shared" si="631"/>
        <v>0</v>
      </c>
      <c r="AP411" s="52">
        <f t="shared" si="631"/>
        <v>0</v>
      </c>
      <c r="AQ411" s="52">
        <f t="shared" si="631"/>
        <v>0</v>
      </c>
      <c r="AR411" s="52">
        <f t="shared" si="631"/>
        <v>0</v>
      </c>
      <c r="AS411" s="60">
        <f t="shared" si="614"/>
        <v>0</v>
      </c>
      <c r="AT411" s="54"/>
      <c r="AU411" s="55"/>
    </row>
    <row r="412" spans="1:47" ht="21" hidden="1" customHeight="1">
      <c r="A412" s="56"/>
      <c r="B412" s="57"/>
      <c r="C412" s="57"/>
      <c r="D412" s="57"/>
      <c r="E412" s="58"/>
      <c r="F412" s="140"/>
      <c r="G412" s="140"/>
      <c r="H412" s="140"/>
      <c r="I412" s="140"/>
      <c r="J412" s="59" t="s">
        <v>61</v>
      </c>
      <c r="K412" s="51"/>
      <c r="L412" s="51"/>
      <c r="M412" s="51"/>
      <c r="N412" s="52">
        <f>COUNTIFS($H4:$H403,"軽度",N4:N403,"&gt;=0.1")</f>
        <v>0</v>
      </c>
      <c r="O412" s="52">
        <f t="shared" ref="O412:AR412" si="632">COUNTIFS($H4:$H403,"軽度",O4:O403,"&gt;=0.1")</f>
        <v>0</v>
      </c>
      <c r="P412" s="52">
        <f>COUNTIFS($H4:$H403,"軽度",P4:P403,"&gt;=0.1")</f>
        <v>0</v>
      </c>
      <c r="Q412" s="52">
        <f t="shared" si="632"/>
        <v>0</v>
      </c>
      <c r="R412" s="52">
        <f t="shared" si="632"/>
        <v>0</v>
      </c>
      <c r="S412" s="52">
        <f t="shared" si="632"/>
        <v>0</v>
      </c>
      <c r="T412" s="52">
        <f t="shared" si="632"/>
        <v>0</v>
      </c>
      <c r="U412" s="52">
        <f t="shared" si="632"/>
        <v>0</v>
      </c>
      <c r="V412" s="52">
        <f t="shared" si="632"/>
        <v>0</v>
      </c>
      <c r="W412" s="52">
        <f t="shared" si="632"/>
        <v>0</v>
      </c>
      <c r="X412" s="52">
        <f t="shared" si="632"/>
        <v>0</v>
      </c>
      <c r="Y412" s="52">
        <f t="shared" si="632"/>
        <v>0</v>
      </c>
      <c r="Z412" s="52">
        <f t="shared" si="632"/>
        <v>0</v>
      </c>
      <c r="AA412" s="52">
        <f t="shared" si="632"/>
        <v>0</v>
      </c>
      <c r="AB412" s="52">
        <f t="shared" si="632"/>
        <v>0</v>
      </c>
      <c r="AC412" s="52">
        <f t="shared" si="632"/>
        <v>0</v>
      </c>
      <c r="AD412" s="52">
        <f t="shared" si="632"/>
        <v>0</v>
      </c>
      <c r="AE412" s="52">
        <f t="shared" si="632"/>
        <v>0</v>
      </c>
      <c r="AF412" s="52">
        <f t="shared" si="632"/>
        <v>0</v>
      </c>
      <c r="AG412" s="52">
        <f t="shared" si="632"/>
        <v>0</v>
      </c>
      <c r="AH412" s="52">
        <f t="shared" si="632"/>
        <v>0</v>
      </c>
      <c r="AI412" s="52">
        <f t="shared" si="632"/>
        <v>0</v>
      </c>
      <c r="AJ412" s="52">
        <f t="shared" si="632"/>
        <v>0</v>
      </c>
      <c r="AK412" s="52">
        <f t="shared" si="632"/>
        <v>0</v>
      </c>
      <c r="AL412" s="52">
        <f t="shared" si="632"/>
        <v>0</v>
      </c>
      <c r="AM412" s="52">
        <f t="shared" si="632"/>
        <v>0</v>
      </c>
      <c r="AN412" s="52">
        <f t="shared" si="632"/>
        <v>0</v>
      </c>
      <c r="AO412" s="52">
        <f t="shared" si="632"/>
        <v>0</v>
      </c>
      <c r="AP412" s="52">
        <f t="shared" si="632"/>
        <v>0</v>
      </c>
      <c r="AQ412" s="52">
        <f t="shared" si="632"/>
        <v>0</v>
      </c>
      <c r="AR412" s="52">
        <f t="shared" si="632"/>
        <v>0</v>
      </c>
      <c r="AS412" s="60">
        <f t="shared" si="614"/>
        <v>0</v>
      </c>
      <c r="AT412" s="54"/>
      <c r="AU412" s="55"/>
    </row>
    <row r="413" spans="1:47" ht="21" hidden="1" customHeight="1">
      <c r="A413" s="56"/>
      <c r="B413" s="57"/>
      <c r="C413" s="57"/>
      <c r="D413" s="57"/>
      <c r="E413" s="58"/>
      <c r="F413" s="140"/>
      <c r="G413" s="140"/>
      <c r="H413" s="140"/>
      <c r="I413" s="140"/>
      <c r="J413" s="59" t="s">
        <v>62</v>
      </c>
      <c r="K413" s="51"/>
      <c r="L413" s="51"/>
      <c r="M413" s="51"/>
      <c r="N413" s="52">
        <f>COUNTIFS($I4:$I403,"非",N4:N403,"&gt;=0.1")</f>
        <v>0</v>
      </c>
      <c r="O413" s="52">
        <f t="shared" ref="O413:AR413" si="633">COUNTIFS($I4:$I403,"非",O4:O403,"&gt;=0.1")</f>
        <v>0</v>
      </c>
      <c r="P413" s="52">
        <f>COUNTIFS($I4:$I403,"非",P4:P403,"&gt;=0.1")</f>
        <v>0</v>
      </c>
      <c r="Q413" s="52">
        <f t="shared" si="633"/>
        <v>0</v>
      </c>
      <c r="R413" s="52">
        <f t="shared" si="633"/>
        <v>0</v>
      </c>
      <c r="S413" s="52">
        <f t="shared" si="633"/>
        <v>0</v>
      </c>
      <c r="T413" s="52">
        <f t="shared" si="633"/>
        <v>0</v>
      </c>
      <c r="U413" s="52">
        <f t="shared" si="633"/>
        <v>0</v>
      </c>
      <c r="V413" s="52">
        <f t="shared" si="633"/>
        <v>0</v>
      </c>
      <c r="W413" s="52">
        <f t="shared" si="633"/>
        <v>0</v>
      </c>
      <c r="X413" s="52">
        <f t="shared" si="633"/>
        <v>0</v>
      </c>
      <c r="Y413" s="52">
        <f t="shared" si="633"/>
        <v>0</v>
      </c>
      <c r="Z413" s="52">
        <f t="shared" si="633"/>
        <v>0</v>
      </c>
      <c r="AA413" s="52">
        <f t="shared" si="633"/>
        <v>0</v>
      </c>
      <c r="AB413" s="52">
        <f t="shared" si="633"/>
        <v>0</v>
      </c>
      <c r="AC413" s="52">
        <f t="shared" si="633"/>
        <v>0</v>
      </c>
      <c r="AD413" s="52">
        <f t="shared" si="633"/>
        <v>0</v>
      </c>
      <c r="AE413" s="52">
        <f t="shared" si="633"/>
        <v>0</v>
      </c>
      <c r="AF413" s="52">
        <f t="shared" si="633"/>
        <v>0</v>
      </c>
      <c r="AG413" s="52">
        <f t="shared" si="633"/>
        <v>0</v>
      </c>
      <c r="AH413" s="52">
        <f t="shared" si="633"/>
        <v>0</v>
      </c>
      <c r="AI413" s="52">
        <f t="shared" si="633"/>
        <v>0</v>
      </c>
      <c r="AJ413" s="52">
        <f t="shared" si="633"/>
        <v>0</v>
      </c>
      <c r="AK413" s="52">
        <f t="shared" si="633"/>
        <v>0</v>
      </c>
      <c r="AL413" s="52">
        <f t="shared" si="633"/>
        <v>0</v>
      </c>
      <c r="AM413" s="52">
        <f t="shared" si="633"/>
        <v>0</v>
      </c>
      <c r="AN413" s="52">
        <f t="shared" si="633"/>
        <v>0</v>
      </c>
      <c r="AO413" s="52">
        <f t="shared" si="633"/>
        <v>0</v>
      </c>
      <c r="AP413" s="52">
        <f t="shared" si="633"/>
        <v>0</v>
      </c>
      <c r="AQ413" s="52">
        <f t="shared" si="633"/>
        <v>0</v>
      </c>
      <c r="AR413" s="52">
        <f t="shared" si="633"/>
        <v>0</v>
      </c>
      <c r="AS413" s="60">
        <f t="shared" si="614"/>
        <v>0</v>
      </c>
      <c r="AT413" s="54"/>
      <c r="AU413" s="55"/>
    </row>
    <row r="414" spans="1:47" ht="21" hidden="1" customHeight="1">
      <c r="A414" s="56"/>
      <c r="B414" s="57"/>
      <c r="C414" s="57"/>
      <c r="D414" s="57"/>
      <c r="E414" s="58"/>
      <c r="F414" s="140"/>
      <c r="G414" s="140"/>
      <c r="H414" s="140"/>
      <c r="I414" s="140"/>
      <c r="J414" s="59" t="s">
        <v>63</v>
      </c>
      <c r="K414" s="51"/>
      <c r="L414" s="51"/>
      <c r="M414" s="51"/>
      <c r="N414" s="52">
        <f>COUNTIFS($I4:$I403,"ひとり",N4:N403,"&gt;=0.1")</f>
        <v>0</v>
      </c>
      <c r="O414" s="52">
        <f t="shared" ref="O414:AR414" si="634">COUNTIFS($I4:$I403,"ひとり",O4:O403,"&gt;=0.1")</f>
        <v>0</v>
      </c>
      <c r="P414" s="52">
        <f>COUNTIFS($I4:$I403,"ひとり",P4:P403,"&gt;=0.1")</f>
        <v>0</v>
      </c>
      <c r="Q414" s="52">
        <f t="shared" si="634"/>
        <v>0</v>
      </c>
      <c r="R414" s="52">
        <f t="shared" si="634"/>
        <v>0</v>
      </c>
      <c r="S414" s="52">
        <f t="shared" si="634"/>
        <v>0</v>
      </c>
      <c r="T414" s="52">
        <f t="shared" si="634"/>
        <v>0</v>
      </c>
      <c r="U414" s="52">
        <f t="shared" si="634"/>
        <v>0</v>
      </c>
      <c r="V414" s="52">
        <f t="shared" si="634"/>
        <v>0</v>
      </c>
      <c r="W414" s="52">
        <f t="shared" si="634"/>
        <v>0</v>
      </c>
      <c r="X414" s="52">
        <f t="shared" si="634"/>
        <v>0</v>
      </c>
      <c r="Y414" s="52">
        <f t="shared" si="634"/>
        <v>0</v>
      </c>
      <c r="Z414" s="52">
        <f t="shared" si="634"/>
        <v>0</v>
      </c>
      <c r="AA414" s="52">
        <f t="shared" si="634"/>
        <v>0</v>
      </c>
      <c r="AB414" s="52">
        <f t="shared" si="634"/>
        <v>0</v>
      </c>
      <c r="AC414" s="52">
        <f t="shared" si="634"/>
        <v>0</v>
      </c>
      <c r="AD414" s="52">
        <f t="shared" si="634"/>
        <v>0</v>
      </c>
      <c r="AE414" s="52">
        <f t="shared" si="634"/>
        <v>0</v>
      </c>
      <c r="AF414" s="52">
        <f t="shared" si="634"/>
        <v>0</v>
      </c>
      <c r="AG414" s="52">
        <f t="shared" si="634"/>
        <v>0</v>
      </c>
      <c r="AH414" s="52">
        <f t="shared" si="634"/>
        <v>0</v>
      </c>
      <c r="AI414" s="52">
        <f t="shared" si="634"/>
        <v>0</v>
      </c>
      <c r="AJ414" s="52">
        <f t="shared" si="634"/>
        <v>0</v>
      </c>
      <c r="AK414" s="52">
        <f t="shared" si="634"/>
        <v>0</v>
      </c>
      <c r="AL414" s="52">
        <f t="shared" si="634"/>
        <v>0</v>
      </c>
      <c r="AM414" s="52">
        <f t="shared" si="634"/>
        <v>0</v>
      </c>
      <c r="AN414" s="52">
        <f t="shared" si="634"/>
        <v>0</v>
      </c>
      <c r="AO414" s="52">
        <f t="shared" si="634"/>
        <v>0</v>
      </c>
      <c r="AP414" s="52">
        <f t="shared" si="634"/>
        <v>0</v>
      </c>
      <c r="AQ414" s="52">
        <f t="shared" si="634"/>
        <v>0</v>
      </c>
      <c r="AR414" s="52">
        <f t="shared" si="634"/>
        <v>0</v>
      </c>
      <c r="AS414" s="60">
        <f t="shared" si="614"/>
        <v>0</v>
      </c>
      <c r="AT414" s="54"/>
      <c r="AU414" s="55"/>
    </row>
    <row r="415" spans="1:47" ht="21" hidden="1" customHeight="1">
      <c r="A415" s="56"/>
      <c r="B415" s="57"/>
      <c r="C415" s="57"/>
      <c r="D415" s="57"/>
      <c r="E415" s="58"/>
      <c r="F415" s="140"/>
      <c r="G415" s="140"/>
      <c r="H415" s="140"/>
      <c r="I415" s="140"/>
      <c r="J415" s="59" t="s">
        <v>64</v>
      </c>
      <c r="K415" s="51"/>
      <c r="L415" s="51"/>
      <c r="M415" s="51"/>
      <c r="N415" s="52">
        <f>COUNTIFS($I4:$I403,"多胎児",N4:N403,"&gt;=0.1")</f>
        <v>0</v>
      </c>
      <c r="O415" s="52">
        <f t="shared" ref="O415:AR415" si="635">COUNTIFS($I4:$I403,"多胎児",O4:O403,"&gt;=0.1")</f>
        <v>0</v>
      </c>
      <c r="P415" s="52">
        <f>COUNTIFS($I4:$I403,"多胎児",P4:P403,"&gt;=0.1")</f>
        <v>0</v>
      </c>
      <c r="Q415" s="52">
        <f t="shared" si="635"/>
        <v>0</v>
      </c>
      <c r="R415" s="52">
        <f t="shared" si="635"/>
        <v>0</v>
      </c>
      <c r="S415" s="52">
        <f t="shared" si="635"/>
        <v>0</v>
      </c>
      <c r="T415" s="52">
        <f t="shared" si="635"/>
        <v>0</v>
      </c>
      <c r="U415" s="52">
        <f t="shared" si="635"/>
        <v>0</v>
      </c>
      <c r="V415" s="52">
        <f t="shared" si="635"/>
        <v>0</v>
      </c>
      <c r="W415" s="52">
        <f t="shared" si="635"/>
        <v>0</v>
      </c>
      <c r="X415" s="52">
        <f t="shared" si="635"/>
        <v>0</v>
      </c>
      <c r="Y415" s="52">
        <f t="shared" si="635"/>
        <v>0</v>
      </c>
      <c r="Z415" s="52">
        <f t="shared" si="635"/>
        <v>0</v>
      </c>
      <c r="AA415" s="52">
        <f t="shared" si="635"/>
        <v>0</v>
      </c>
      <c r="AB415" s="52">
        <f t="shared" si="635"/>
        <v>0</v>
      </c>
      <c r="AC415" s="52">
        <f t="shared" si="635"/>
        <v>0</v>
      </c>
      <c r="AD415" s="52">
        <f t="shared" si="635"/>
        <v>0</v>
      </c>
      <c r="AE415" s="52">
        <f t="shared" si="635"/>
        <v>0</v>
      </c>
      <c r="AF415" s="52">
        <f t="shared" si="635"/>
        <v>0</v>
      </c>
      <c r="AG415" s="52">
        <f t="shared" si="635"/>
        <v>0</v>
      </c>
      <c r="AH415" s="52">
        <f t="shared" si="635"/>
        <v>0</v>
      </c>
      <c r="AI415" s="52">
        <f t="shared" si="635"/>
        <v>0</v>
      </c>
      <c r="AJ415" s="52">
        <f t="shared" si="635"/>
        <v>0</v>
      </c>
      <c r="AK415" s="52">
        <f t="shared" si="635"/>
        <v>0</v>
      </c>
      <c r="AL415" s="52">
        <f t="shared" si="635"/>
        <v>0</v>
      </c>
      <c r="AM415" s="52">
        <f t="shared" si="635"/>
        <v>0</v>
      </c>
      <c r="AN415" s="52">
        <f t="shared" si="635"/>
        <v>0</v>
      </c>
      <c r="AO415" s="52">
        <f t="shared" si="635"/>
        <v>0</v>
      </c>
      <c r="AP415" s="52">
        <f t="shared" si="635"/>
        <v>0</v>
      </c>
      <c r="AQ415" s="52">
        <f t="shared" si="635"/>
        <v>0</v>
      </c>
      <c r="AR415" s="52">
        <f t="shared" si="635"/>
        <v>0</v>
      </c>
      <c r="AS415" s="60">
        <f t="shared" si="614"/>
        <v>0</v>
      </c>
      <c r="AT415" s="54"/>
      <c r="AU415" s="55"/>
    </row>
    <row r="416" spans="1:47" ht="21" customHeight="1">
      <c r="A416" s="56"/>
      <c r="B416" s="57"/>
      <c r="C416" s="57"/>
      <c r="D416" s="57"/>
      <c r="E416" s="58"/>
      <c r="F416" s="140"/>
      <c r="G416" s="140"/>
      <c r="H416" s="140"/>
      <c r="I416" s="140"/>
      <c r="J416" s="61" t="s">
        <v>16</v>
      </c>
      <c r="K416" s="62"/>
      <c r="L416" s="62"/>
      <c r="M416" s="62"/>
      <c r="N416" s="63">
        <f>SUM(N417:N421)</f>
        <v>0</v>
      </c>
      <c r="O416" s="63">
        <f t="shared" ref="O416:AR416" si="636">SUM(O417:O421)</f>
        <v>0</v>
      </c>
      <c r="P416" s="63">
        <f t="shared" si="636"/>
        <v>0</v>
      </c>
      <c r="Q416" s="63">
        <f t="shared" si="636"/>
        <v>0</v>
      </c>
      <c r="R416" s="63">
        <f t="shared" si="636"/>
        <v>0</v>
      </c>
      <c r="S416" s="63">
        <f t="shared" si="636"/>
        <v>0</v>
      </c>
      <c r="T416" s="63">
        <f t="shared" si="636"/>
        <v>0</v>
      </c>
      <c r="U416" s="63">
        <f t="shared" si="636"/>
        <v>0</v>
      </c>
      <c r="V416" s="63">
        <f t="shared" si="636"/>
        <v>0</v>
      </c>
      <c r="W416" s="63">
        <f t="shared" si="636"/>
        <v>0</v>
      </c>
      <c r="X416" s="63">
        <f t="shared" si="636"/>
        <v>0</v>
      </c>
      <c r="Y416" s="63">
        <f t="shared" si="636"/>
        <v>0</v>
      </c>
      <c r="Z416" s="63">
        <f t="shared" si="636"/>
        <v>0</v>
      </c>
      <c r="AA416" s="63">
        <f t="shared" si="636"/>
        <v>0</v>
      </c>
      <c r="AB416" s="63">
        <f t="shared" si="636"/>
        <v>0</v>
      </c>
      <c r="AC416" s="63">
        <f t="shared" si="636"/>
        <v>0</v>
      </c>
      <c r="AD416" s="63">
        <f t="shared" si="636"/>
        <v>0</v>
      </c>
      <c r="AE416" s="63">
        <f t="shared" si="636"/>
        <v>0</v>
      </c>
      <c r="AF416" s="63">
        <f t="shared" si="636"/>
        <v>0</v>
      </c>
      <c r="AG416" s="63">
        <f t="shared" si="636"/>
        <v>0</v>
      </c>
      <c r="AH416" s="63">
        <f t="shared" si="636"/>
        <v>0</v>
      </c>
      <c r="AI416" s="63">
        <f t="shared" si="636"/>
        <v>0</v>
      </c>
      <c r="AJ416" s="63">
        <f t="shared" si="636"/>
        <v>0</v>
      </c>
      <c r="AK416" s="63">
        <f t="shared" si="636"/>
        <v>0</v>
      </c>
      <c r="AL416" s="63">
        <f t="shared" si="636"/>
        <v>0</v>
      </c>
      <c r="AM416" s="63">
        <f t="shared" si="636"/>
        <v>0</v>
      </c>
      <c r="AN416" s="63">
        <f t="shared" si="636"/>
        <v>0</v>
      </c>
      <c r="AO416" s="63">
        <f t="shared" si="636"/>
        <v>0</v>
      </c>
      <c r="AP416" s="63">
        <f t="shared" si="636"/>
        <v>0</v>
      </c>
      <c r="AQ416" s="63">
        <f t="shared" si="636"/>
        <v>0</v>
      </c>
      <c r="AR416" s="63">
        <f t="shared" si="636"/>
        <v>0</v>
      </c>
      <c r="AS416" s="60">
        <f t="shared" si="614"/>
        <v>0</v>
      </c>
      <c r="AT416" s="64"/>
      <c r="AU416" s="55"/>
    </row>
    <row r="417" spans="1:47" ht="23.25" hidden="1" customHeight="1">
      <c r="A417" s="56"/>
      <c r="B417" s="57"/>
      <c r="C417" s="57"/>
      <c r="D417" s="57"/>
      <c r="E417" s="58"/>
      <c r="F417" s="140"/>
      <c r="G417" s="140"/>
      <c r="H417" s="140"/>
      <c r="I417" s="140"/>
      <c r="J417" s="59" t="s">
        <v>46</v>
      </c>
      <c r="K417" s="62"/>
      <c r="L417" s="62"/>
      <c r="M417" s="62"/>
      <c r="N417" s="63">
        <f>SUMIFS(N4:N403,$M4:$M403,"○")</f>
        <v>0</v>
      </c>
      <c r="O417" s="63">
        <f t="shared" ref="O417:AR417" si="637">SUMIFS(O4:O403,$M4:$M403,"○")</f>
        <v>0</v>
      </c>
      <c r="P417" s="63">
        <f>SUMIFS(P4:P403,$M4:$M403,"○")</f>
        <v>0</v>
      </c>
      <c r="Q417" s="63">
        <f t="shared" si="637"/>
        <v>0</v>
      </c>
      <c r="R417" s="63">
        <f t="shared" si="637"/>
        <v>0</v>
      </c>
      <c r="S417" s="63">
        <f t="shared" si="637"/>
        <v>0</v>
      </c>
      <c r="T417" s="63">
        <f t="shared" si="637"/>
        <v>0</v>
      </c>
      <c r="U417" s="63">
        <f t="shared" si="637"/>
        <v>0</v>
      </c>
      <c r="V417" s="63">
        <f t="shared" si="637"/>
        <v>0</v>
      </c>
      <c r="W417" s="63">
        <f t="shared" si="637"/>
        <v>0</v>
      </c>
      <c r="X417" s="63">
        <f t="shared" si="637"/>
        <v>0</v>
      </c>
      <c r="Y417" s="63">
        <f t="shared" si="637"/>
        <v>0</v>
      </c>
      <c r="Z417" s="63">
        <f t="shared" si="637"/>
        <v>0</v>
      </c>
      <c r="AA417" s="63">
        <f t="shared" si="637"/>
        <v>0</v>
      </c>
      <c r="AB417" s="63">
        <f t="shared" si="637"/>
        <v>0</v>
      </c>
      <c r="AC417" s="63">
        <f t="shared" si="637"/>
        <v>0</v>
      </c>
      <c r="AD417" s="63">
        <f t="shared" si="637"/>
        <v>0</v>
      </c>
      <c r="AE417" s="63">
        <f t="shared" si="637"/>
        <v>0</v>
      </c>
      <c r="AF417" s="63">
        <f t="shared" si="637"/>
        <v>0</v>
      </c>
      <c r="AG417" s="63">
        <f t="shared" si="637"/>
        <v>0</v>
      </c>
      <c r="AH417" s="63">
        <f t="shared" si="637"/>
        <v>0</v>
      </c>
      <c r="AI417" s="63">
        <f t="shared" si="637"/>
        <v>0</v>
      </c>
      <c r="AJ417" s="63">
        <f t="shared" si="637"/>
        <v>0</v>
      </c>
      <c r="AK417" s="63">
        <f t="shared" si="637"/>
        <v>0</v>
      </c>
      <c r="AL417" s="63">
        <f t="shared" si="637"/>
        <v>0</v>
      </c>
      <c r="AM417" s="63">
        <f t="shared" si="637"/>
        <v>0</v>
      </c>
      <c r="AN417" s="63">
        <f t="shared" si="637"/>
        <v>0</v>
      </c>
      <c r="AO417" s="63">
        <f t="shared" si="637"/>
        <v>0</v>
      </c>
      <c r="AP417" s="63">
        <f t="shared" si="637"/>
        <v>0</v>
      </c>
      <c r="AQ417" s="63">
        <f t="shared" si="637"/>
        <v>0</v>
      </c>
      <c r="AR417" s="63">
        <f t="shared" si="637"/>
        <v>0</v>
      </c>
      <c r="AS417" s="60">
        <f t="shared" si="614"/>
        <v>0</v>
      </c>
      <c r="AT417" s="65"/>
      <c r="AU417" s="18"/>
    </row>
    <row r="418" spans="1:47" ht="24" hidden="1" customHeight="1">
      <c r="A418" s="56"/>
      <c r="B418" s="57"/>
      <c r="C418" s="57"/>
      <c r="D418" s="57"/>
      <c r="E418" s="58"/>
      <c r="F418" s="140"/>
      <c r="G418" s="140"/>
      <c r="H418" s="140"/>
      <c r="I418" s="140"/>
      <c r="J418" s="59" t="s">
        <v>47</v>
      </c>
      <c r="K418" s="62"/>
      <c r="L418" s="62"/>
      <c r="M418" s="62"/>
      <c r="N418" s="63">
        <f>SUMIFS(N4:N403,$M4:$M403,"△")</f>
        <v>0</v>
      </c>
      <c r="O418" s="63">
        <f t="shared" ref="O418:AR418" si="638">SUMIFS(O4:O403,$M4:$M403,"△")</f>
        <v>0</v>
      </c>
      <c r="P418" s="63">
        <f>SUMIFS(P4:P403,$M4:$M403,"△")</f>
        <v>0</v>
      </c>
      <c r="Q418" s="63">
        <f t="shared" si="638"/>
        <v>0</v>
      </c>
      <c r="R418" s="63">
        <f t="shared" si="638"/>
        <v>0</v>
      </c>
      <c r="S418" s="63">
        <f t="shared" si="638"/>
        <v>0</v>
      </c>
      <c r="T418" s="63">
        <f t="shared" si="638"/>
        <v>0</v>
      </c>
      <c r="U418" s="63">
        <f t="shared" si="638"/>
        <v>0</v>
      </c>
      <c r="V418" s="63">
        <f t="shared" si="638"/>
        <v>0</v>
      </c>
      <c r="W418" s="63">
        <f t="shared" si="638"/>
        <v>0</v>
      </c>
      <c r="X418" s="63">
        <f t="shared" si="638"/>
        <v>0</v>
      </c>
      <c r="Y418" s="63">
        <f t="shared" si="638"/>
        <v>0</v>
      </c>
      <c r="Z418" s="63">
        <f t="shared" si="638"/>
        <v>0</v>
      </c>
      <c r="AA418" s="63">
        <f t="shared" si="638"/>
        <v>0</v>
      </c>
      <c r="AB418" s="63">
        <f t="shared" si="638"/>
        <v>0</v>
      </c>
      <c r="AC418" s="63">
        <f t="shared" si="638"/>
        <v>0</v>
      </c>
      <c r="AD418" s="63">
        <f t="shared" si="638"/>
        <v>0</v>
      </c>
      <c r="AE418" s="63">
        <f t="shared" si="638"/>
        <v>0</v>
      </c>
      <c r="AF418" s="63">
        <f t="shared" si="638"/>
        <v>0</v>
      </c>
      <c r="AG418" s="63">
        <f t="shared" si="638"/>
        <v>0</v>
      </c>
      <c r="AH418" s="63">
        <f t="shared" si="638"/>
        <v>0</v>
      </c>
      <c r="AI418" s="63">
        <f t="shared" si="638"/>
        <v>0</v>
      </c>
      <c r="AJ418" s="63">
        <f t="shared" si="638"/>
        <v>0</v>
      </c>
      <c r="AK418" s="63">
        <f t="shared" si="638"/>
        <v>0</v>
      </c>
      <c r="AL418" s="63">
        <f t="shared" si="638"/>
        <v>0</v>
      </c>
      <c r="AM418" s="63">
        <f t="shared" si="638"/>
        <v>0</v>
      </c>
      <c r="AN418" s="63">
        <f t="shared" si="638"/>
        <v>0</v>
      </c>
      <c r="AO418" s="63">
        <f t="shared" si="638"/>
        <v>0</v>
      </c>
      <c r="AP418" s="63">
        <f t="shared" si="638"/>
        <v>0</v>
      </c>
      <c r="AQ418" s="63">
        <f t="shared" si="638"/>
        <v>0</v>
      </c>
      <c r="AR418" s="63">
        <f t="shared" si="638"/>
        <v>0</v>
      </c>
      <c r="AS418" s="60">
        <f t="shared" si="614"/>
        <v>0</v>
      </c>
      <c r="AT418" s="65"/>
      <c r="AU418" s="18"/>
    </row>
    <row r="419" spans="1:47" ht="22.5" hidden="1" customHeight="1">
      <c r="A419" s="56"/>
      <c r="B419" s="57"/>
      <c r="C419" s="57"/>
      <c r="D419" s="57"/>
      <c r="E419" s="58"/>
      <c r="F419" s="140"/>
      <c r="G419" s="140"/>
      <c r="H419" s="140"/>
      <c r="I419" s="140"/>
      <c r="J419" s="59" t="s">
        <v>48</v>
      </c>
      <c r="K419" s="62"/>
      <c r="L419" s="62"/>
      <c r="M419" s="62"/>
      <c r="N419" s="63">
        <f>SUMIFS(N4:N403,$M4:$M403,"□")</f>
        <v>0</v>
      </c>
      <c r="O419" s="63">
        <f t="shared" ref="O419:AR419" si="639">SUMIFS(O4:O403,$M4:$M403,"□")</f>
        <v>0</v>
      </c>
      <c r="P419" s="63">
        <f>SUMIFS(P4:P403,$M4:$M403,"□")</f>
        <v>0</v>
      </c>
      <c r="Q419" s="63">
        <f t="shared" si="639"/>
        <v>0</v>
      </c>
      <c r="R419" s="63">
        <f t="shared" si="639"/>
        <v>0</v>
      </c>
      <c r="S419" s="63">
        <f t="shared" si="639"/>
        <v>0</v>
      </c>
      <c r="T419" s="63">
        <f t="shared" si="639"/>
        <v>0</v>
      </c>
      <c r="U419" s="63">
        <f t="shared" si="639"/>
        <v>0</v>
      </c>
      <c r="V419" s="63">
        <f t="shared" si="639"/>
        <v>0</v>
      </c>
      <c r="W419" s="63">
        <f t="shared" si="639"/>
        <v>0</v>
      </c>
      <c r="X419" s="63">
        <f t="shared" si="639"/>
        <v>0</v>
      </c>
      <c r="Y419" s="63">
        <f t="shared" si="639"/>
        <v>0</v>
      </c>
      <c r="Z419" s="63">
        <f t="shared" si="639"/>
        <v>0</v>
      </c>
      <c r="AA419" s="63">
        <f t="shared" si="639"/>
        <v>0</v>
      </c>
      <c r="AB419" s="63">
        <f t="shared" si="639"/>
        <v>0</v>
      </c>
      <c r="AC419" s="63">
        <f t="shared" si="639"/>
        <v>0</v>
      </c>
      <c r="AD419" s="63">
        <f t="shared" si="639"/>
        <v>0</v>
      </c>
      <c r="AE419" s="63">
        <f t="shared" si="639"/>
        <v>0</v>
      </c>
      <c r="AF419" s="63">
        <f t="shared" si="639"/>
        <v>0</v>
      </c>
      <c r="AG419" s="63">
        <f t="shared" si="639"/>
        <v>0</v>
      </c>
      <c r="AH419" s="63">
        <f t="shared" si="639"/>
        <v>0</v>
      </c>
      <c r="AI419" s="63">
        <f t="shared" si="639"/>
        <v>0</v>
      </c>
      <c r="AJ419" s="63">
        <f t="shared" si="639"/>
        <v>0</v>
      </c>
      <c r="AK419" s="63">
        <f t="shared" si="639"/>
        <v>0</v>
      </c>
      <c r="AL419" s="63">
        <f t="shared" si="639"/>
        <v>0</v>
      </c>
      <c r="AM419" s="63">
        <f t="shared" si="639"/>
        <v>0</v>
      </c>
      <c r="AN419" s="63">
        <f t="shared" si="639"/>
        <v>0</v>
      </c>
      <c r="AO419" s="63">
        <f t="shared" si="639"/>
        <v>0</v>
      </c>
      <c r="AP419" s="63">
        <f t="shared" si="639"/>
        <v>0</v>
      </c>
      <c r="AQ419" s="63">
        <f t="shared" si="639"/>
        <v>0</v>
      </c>
      <c r="AR419" s="63">
        <f t="shared" si="639"/>
        <v>0</v>
      </c>
      <c r="AS419" s="60">
        <f t="shared" si="614"/>
        <v>0</v>
      </c>
      <c r="AT419" s="65"/>
      <c r="AU419" s="18"/>
    </row>
    <row r="420" spans="1:47" ht="18" hidden="1" customHeight="1">
      <c r="A420" s="56"/>
      <c r="B420" s="57"/>
      <c r="C420" s="57"/>
      <c r="D420" s="57"/>
      <c r="E420" s="58"/>
      <c r="F420" s="140"/>
      <c r="G420" s="140"/>
      <c r="H420" s="140"/>
      <c r="I420" s="140"/>
      <c r="J420" s="59" t="s">
        <v>49</v>
      </c>
      <c r="K420" s="62"/>
      <c r="L420" s="62"/>
      <c r="M420" s="62"/>
      <c r="N420" s="63">
        <f>SUMIFS(N4:N403,$M4:$M403,"◇")</f>
        <v>0</v>
      </c>
      <c r="O420" s="63">
        <f t="shared" ref="O420:AR420" si="640">SUMIFS(O4:O403,$M4:$M403,"◇")</f>
        <v>0</v>
      </c>
      <c r="P420" s="63">
        <f>SUMIFS(P4:P403,$M4:$M403,"◇")</f>
        <v>0</v>
      </c>
      <c r="Q420" s="63">
        <f t="shared" si="640"/>
        <v>0</v>
      </c>
      <c r="R420" s="63">
        <f t="shared" si="640"/>
        <v>0</v>
      </c>
      <c r="S420" s="63">
        <f t="shared" si="640"/>
        <v>0</v>
      </c>
      <c r="T420" s="63">
        <f t="shared" si="640"/>
        <v>0</v>
      </c>
      <c r="U420" s="63">
        <f t="shared" si="640"/>
        <v>0</v>
      </c>
      <c r="V420" s="63">
        <f t="shared" si="640"/>
        <v>0</v>
      </c>
      <c r="W420" s="63">
        <f t="shared" si="640"/>
        <v>0</v>
      </c>
      <c r="X420" s="63">
        <f t="shared" si="640"/>
        <v>0</v>
      </c>
      <c r="Y420" s="63">
        <f t="shared" si="640"/>
        <v>0</v>
      </c>
      <c r="Z420" s="63">
        <f t="shared" si="640"/>
        <v>0</v>
      </c>
      <c r="AA420" s="63">
        <f t="shared" si="640"/>
        <v>0</v>
      </c>
      <c r="AB420" s="63">
        <f t="shared" si="640"/>
        <v>0</v>
      </c>
      <c r="AC420" s="63">
        <f t="shared" si="640"/>
        <v>0</v>
      </c>
      <c r="AD420" s="63">
        <f t="shared" si="640"/>
        <v>0</v>
      </c>
      <c r="AE420" s="63">
        <f t="shared" si="640"/>
        <v>0</v>
      </c>
      <c r="AF420" s="63">
        <f t="shared" si="640"/>
        <v>0</v>
      </c>
      <c r="AG420" s="63">
        <f t="shared" si="640"/>
        <v>0</v>
      </c>
      <c r="AH420" s="63">
        <f t="shared" si="640"/>
        <v>0</v>
      </c>
      <c r="AI420" s="63">
        <f t="shared" si="640"/>
        <v>0</v>
      </c>
      <c r="AJ420" s="63">
        <f t="shared" si="640"/>
        <v>0</v>
      </c>
      <c r="AK420" s="63">
        <f t="shared" si="640"/>
        <v>0</v>
      </c>
      <c r="AL420" s="63">
        <f t="shared" si="640"/>
        <v>0</v>
      </c>
      <c r="AM420" s="63">
        <f t="shared" si="640"/>
        <v>0</v>
      </c>
      <c r="AN420" s="63">
        <f t="shared" si="640"/>
        <v>0</v>
      </c>
      <c r="AO420" s="63">
        <f t="shared" si="640"/>
        <v>0</v>
      </c>
      <c r="AP420" s="63">
        <f t="shared" si="640"/>
        <v>0</v>
      </c>
      <c r="AQ420" s="63">
        <f t="shared" si="640"/>
        <v>0</v>
      </c>
      <c r="AR420" s="63">
        <f t="shared" si="640"/>
        <v>0</v>
      </c>
      <c r="AS420" s="60">
        <f t="shared" si="614"/>
        <v>0</v>
      </c>
      <c r="AT420" s="65"/>
      <c r="AU420" s="18"/>
    </row>
    <row r="421" spans="1:47" ht="19.5" hidden="1" customHeight="1">
      <c r="A421" s="56"/>
      <c r="B421" s="57"/>
      <c r="C421" s="57"/>
      <c r="D421" s="57"/>
      <c r="E421" s="58"/>
      <c r="F421" s="140"/>
      <c r="G421" s="140"/>
      <c r="H421" s="140"/>
      <c r="I421" s="140"/>
      <c r="J421" s="59" t="s">
        <v>50</v>
      </c>
      <c r="K421" s="62"/>
      <c r="L421" s="62"/>
      <c r="M421" s="62"/>
      <c r="N421" s="63">
        <f>SUMIFS(N4:N403,$M4:$M403,"×")</f>
        <v>0</v>
      </c>
      <c r="O421" s="63">
        <f t="shared" ref="O421:AR421" si="641">SUMIFS(O4:O403,$M4:$M403,"×")</f>
        <v>0</v>
      </c>
      <c r="P421" s="63">
        <f>SUMIFS(P4:P403,$M4:$M403,"×")</f>
        <v>0</v>
      </c>
      <c r="Q421" s="63">
        <f t="shared" si="641"/>
        <v>0</v>
      </c>
      <c r="R421" s="63">
        <f t="shared" si="641"/>
        <v>0</v>
      </c>
      <c r="S421" s="63">
        <f t="shared" si="641"/>
        <v>0</v>
      </c>
      <c r="T421" s="63">
        <f t="shared" si="641"/>
        <v>0</v>
      </c>
      <c r="U421" s="63">
        <f t="shared" si="641"/>
        <v>0</v>
      </c>
      <c r="V421" s="63">
        <f t="shared" si="641"/>
        <v>0</v>
      </c>
      <c r="W421" s="63">
        <f t="shared" si="641"/>
        <v>0</v>
      </c>
      <c r="X421" s="63">
        <f t="shared" si="641"/>
        <v>0</v>
      </c>
      <c r="Y421" s="63">
        <f t="shared" si="641"/>
        <v>0</v>
      </c>
      <c r="Z421" s="63">
        <f t="shared" si="641"/>
        <v>0</v>
      </c>
      <c r="AA421" s="63">
        <f t="shared" si="641"/>
        <v>0</v>
      </c>
      <c r="AB421" s="63">
        <f t="shared" si="641"/>
        <v>0</v>
      </c>
      <c r="AC421" s="63">
        <f t="shared" si="641"/>
        <v>0</v>
      </c>
      <c r="AD421" s="63">
        <f t="shared" si="641"/>
        <v>0</v>
      </c>
      <c r="AE421" s="63">
        <f t="shared" si="641"/>
        <v>0</v>
      </c>
      <c r="AF421" s="63">
        <f t="shared" si="641"/>
        <v>0</v>
      </c>
      <c r="AG421" s="63">
        <f t="shared" si="641"/>
        <v>0</v>
      </c>
      <c r="AH421" s="63">
        <f t="shared" si="641"/>
        <v>0</v>
      </c>
      <c r="AI421" s="63">
        <f t="shared" si="641"/>
        <v>0</v>
      </c>
      <c r="AJ421" s="63">
        <f t="shared" si="641"/>
        <v>0</v>
      </c>
      <c r="AK421" s="63">
        <f t="shared" si="641"/>
        <v>0</v>
      </c>
      <c r="AL421" s="63">
        <f t="shared" si="641"/>
        <v>0</v>
      </c>
      <c r="AM421" s="63">
        <f t="shared" si="641"/>
        <v>0</v>
      </c>
      <c r="AN421" s="63">
        <f t="shared" si="641"/>
        <v>0</v>
      </c>
      <c r="AO421" s="63">
        <f t="shared" si="641"/>
        <v>0</v>
      </c>
      <c r="AP421" s="63">
        <f t="shared" si="641"/>
        <v>0</v>
      </c>
      <c r="AQ421" s="63">
        <f t="shared" si="641"/>
        <v>0</v>
      </c>
      <c r="AR421" s="63">
        <f t="shared" si="641"/>
        <v>0</v>
      </c>
      <c r="AS421" s="60">
        <f t="shared" si="614"/>
        <v>0</v>
      </c>
      <c r="AT421" s="65"/>
      <c r="AU421" s="18"/>
    </row>
    <row r="422" spans="1:47" ht="16.5" hidden="1" customHeight="1">
      <c r="A422" s="56"/>
      <c r="B422" s="57"/>
      <c r="C422" s="57"/>
      <c r="D422" s="57"/>
      <c r="E422" s="58"/>
      <c r="F422" s="140"/>
      <c r="G422" s="140"/>
      <c r="H422" s="140"/>
      <c r="I422" s="140"/>
      <c r="J422" s="59" t="s">
        <v>62</v>
      </c>
      <c r="K422" s="62"/>
      <c r="L422" s="62"/>
      <c r="M422" s="62"/>
      <c r="N422" s="63">
        <f>SUMIFS(N4:N403,$I4:$I403,"非")</f>
        <v>0</v>
      </c>
      <c r="O422" s="63">
        <f t="shared" ref="O422:AR422" si="642">SUMIFS(O4:O403,$I4:$I403,"非")</f>
        <v>0</v>
      </c>
      <c r="P422" s="63">
        <f>SUMIFS(P4:P403,$I4:$I403,"非")</f>
        <v>0</v>
      </c>
      <c r="Q422" s="63">
        <f t="shared" si="642"/>
        <v>0</v>
      </c>
      <c r="R422" s="63">
        <f t="shared" si="642"/>
        <v>0</v>
      </c>
      <c r="S422" s="63">
        <f t="shared" si="642"/>
        <v>0</v>
      </c>
      <c r="T422" s="63">
        <f t="shared" si="642"/>
        <v>0</v>
      </c>
      <c r="U422" s="63">
        <f t="shared" si="642"/>
        <v>0</v>
      </c>
      <c r="V422" s="63">
        <f t="shared" si="642"/>
        <v>0</v>
      </c>
      <c r="W422" s="63">
        <f t="shared" si="642"/>
        <v>0</v>
      </c>
      <c r="X422" s="63">
        <f t="shared" si="642"/>
        <v>0</v>
      </c>
      <c r="Y422" s="63">
        <f t="shared" si="642"/>
        <v>0</v>
      </c>
      <c r="Z422" s="63">
        <f t="shared" si="642"/>
        <v>0</v>
      </c>
      <c r="AA422" s="63">
        <f t="shared" si="642"/>
        <v>0</v>
      </c>
      <c r="AB422" s="63">
        <f t="shared" si="642"/>
        <v>0</v>
      </c>
      <c r="AC422" s="63">
        <f t="shared" si="642"/>
        <v>0</v>
      </c>
      <c r="AD422" s="63">
        <f t="shared" si="642"/>
        <v>0</v>
      </c>
      <c r="AE422" s="63">
        <f t="shared" si="642"/>
        <v>0</v>
      </c>
      <c r="AF422" s="63">
        <f t="shared" si="642"/>
        <v>0</v>
      </c>
      <c r="AG422" s="63">
        <f t="shared" si="642"/>
        <v>0</v>
      </c>
      <c r="AH422" s="63">
        <f t="shared" si="642"/>
        <v>0</v>
      </c>
      <c r="AI422" s="63">
        <f t="shared" si="642"/>
        <v>0</v>
      </c>
      <c r="AJ422" s="63">
        <f t="shared" si="642"/>
        <v>0</v>
      </c>
      <c r="AK422" s="63">
        <f t="shared" si="642"/>
        <v>0</v>
      </c>
      <c r="AL422" s="63">
        <f t="shared" si="642"/>
        <v>0</v>
      </c>
      <c r="AM422" s="63">
        <f t="shared" si="642"/>
        <v>0</v>
      </c>
      <c r="AN422" s="63">
        <f t="shared" si="642"/>
        <v>0</v>
      </c>
      <c r="AO422" s="63">
        <f t="shared" si="642"/>
        <v>0</v>
      </c>
      <c r="AP422" s="63">
        <f t="shared" si="642"/>
        <v>0</v>
      </c>
      <c r="AQ422" s="63">
        <f t="shared" si="642"/>
        <v>0</v>
      </c>
      <c r="AR422" s="63">
        <f t="shared" si="642"/>
        <v>0</v>
      </c>
      <c r="AS422" s="60">
        <f t="shared" si="614"/>
        <v>0</v>
      </c>
      <c r="AT422" s="65"/>
      <c r="AU422" s="18"/>
    </row>
    <row r="423" spans="1:47" ht="18.75" hidden="1" customHeight="1">
      <c r="A423" s="56"/>
      <c r="B423" s="57"/>
      <c r="C423" s="57"/>
      <c r="D423" s="57"/>
      <c r="E423" s="58"/>
      <c r="F423" s="140"/>
      <c r="G423" s="140"/>
      <c r="H423" s="140"/>
      <c r="I423" s="140"/>
      <c r="J423" s="59" t="s">
        <v>63</v>
      </c>
      <c r="K423" s="62"/>
      <c r="L423" s="62"/>
      <c r="M423" s="62"/>
      <c r="N423" s="63">
        <f>SUMIFS(N4:N403,$I4:$I403,"ひとり")</f>
        <v>0</v>
      </c>
      <c r="O423" s="63">
        <f t="shared" ref="O423:AR423" si="643">SUMIFS(O4:O403,$I4:$I403,"ひとり")</f>
        <v>0</v>
      </c>
      <c r="P423" s="63">
        <f>SUMIFS(P4:P403,$I4:$I403,"ひとり")</f>
        <v>0</v>
      </c>
      <c r="Q423" s="63">
        <f t="shared" si="643"/>
        <v>0</v>
      </c>
      <c r="R423" s="63">
        <f t="shared" si="643"/>
        <v>0</v>
      </c>
      <c r="S423" s="63">
        <f t="shared" si="643"/>
        <v>0</v>
      </c>
      <c r="T423" s="63">
        <f t="shared" si="643"/>
        <v>0</v>
      </c>
      <c r="U423" s="63">
        <f t="shared" si="643"/>
        <v>0</v>
      </c>
      <c r="V423" s="63">
        <f t="shared" si="643"/>
        <v>0</v>
      </c>
      <c r="W423" s="63">
        <f t="shared" si="643"/>
        <v>0</v>
      </c>
      <c r="X423" s="63">
        <f t="shared" si="643"/>
        <v>0</v>
      </c>
      <c r="Y423" s="63">
        <f t="shared" si="643"/>
        <v>0</v>
      </c>
      <c r="Z423" s="63">
        <f t="shared" si="643"/>
        <v>0</v>
      </c>
      <c r="AA423" s="63">
        <f t="shared" si="643"/>
        <v>0</v>
      </c>
      <c r="AB423" s="63">
        <f t="shared" si="643"/>
        <v>0</v>
      </c>
      <c r="AC423" s="63">
        <f t="shared" si="643"/>
        <v>0</v>
      </c>
      <c r="AD423" s="63">
        <f t="shared" si="643"/>
        <v>0</v>
      </c>
      <c r="AE423" s="63">
        <f t="shared" si="643"/>
        <v>0</v>
      </c>
      <c r="AF423" s="63">
        <f t="shared" si="643"/>
        <v>0</v>
      </c>
      <c r="AG423" s="63">
        <f t="shared" si="643"/>
        <v>0</v>
      </c>
      <c r="AH423" s="63">
        <f t="shared" si="643"/>
        <v>0</v>
      </c>
      <c r="AI423" s="63">
        <f t="shared" si="643"/>
        <v>0</v>
      </c>
      <c r="AJ423" s="63">
        <f t="shared" si="643"/>
        <v>0</v>
      </c>
      <c r="AK423" s="63">
        <f t="shared" si="643"/>
        <v>0</v>
      </c>
      <c r="AL423" s="63">
        <f t="shared" si="643"/>
        <v>0</v>
      </c>
      <c r="AM423" s="63">
        <f t="shared" si="643"/>
        <v>0</v>
      </c>
      <c r="AN423" s="63">
        <f t="shared" si="643"/>
        <v>0</v>
      </c>
      <c r="AO423" s="63">
        <f t="shared" si="643"/>
        <v>0</v>
      </c>
      <c r="AP423" s="63">
        <f t="shared" si="643"/>
        <v>0</v>
      </c>
      <c r="AQ423" s="63">
        <f t="shared" si="643"/>
        <v>0</v>
      </c>
      <c r="AR423" s="63">
        <f t="shared" si="643"/>
        <v>0</v>
      </c>
      <c r="AS423" s="60">
        <f t="shared" si="614"/>
        <v>0</v>
      </c>
      <c r="AT423" s="65"/>
      <c r="AU423" s="18"/>
    </row>
    <row r="424" spans="1:47" ht="10.5" hidden="1" customHeight="1">
      <c r="A424" s="56"/>
      <c r="B424" s="57"/>
      <c r="C424" s="57"/>
      <c r="D424" s="57"/>
      <c r="E424" s="58"/>
      <c r="F424" s="140"/>
      <c r="G424" s="140"/>
      <c r="H424" s="140"/>
      <c r="I424" s="140"/>
      <c r="J424" s="59" t="s">
        <v>64</v>
      </c>
      <c r="K424" s="62"/>
      <c r="L424" s="62"/>
      <c r="M424" s="62"/>
      <c r="N424" s="63">
        <f>SUMIFS(N4:N403,$I4:$I403,"多胎児")</f>
        <v>0</v>
      </c>
      <c r="O424" s="63">
        <f t="shared" ref="O424:AR424" si="644">SUMIFS(O4:O403,$I4:$I403,"多胎児")</f>
        <v>0</v>
      </c>
      <c r="P424" s="63">
        <f>SUMIFS(P4:P403,$I4:$I403,"多胎児")</f>
        <v>0</v>
      </c>
      <c r="Q424" s="63">
        <f t="shared" si="644"/>
        <v>0</v>
      </c>
      <c r="R424" s="63">
        <f t="shared" si="644"/>
        <v>0</v>
      </c>
      <c r="S424" s="63">
        <f t="shared" si="644"/>
        <v>0</v>
      </c>
      <c r="T424" s="63">
        <f t="shared" si="644"/>
        <v>0</v>
      </c>
      <c r="U424" s="63">
        <f t="shared" si="644"/>
        <v>0</v>
      </c>
      <c r="V424" s="63">
        <f t="shared" si="644"/>
        <v>0</v>
      </c>
      <c r="W424" s="63">
        <f t="shared" si="644"/>
        <v>0</v>
      </c>
      <c r="X424" s="63">
        <f t="shared" si="644"/>
        <v>0</v>
      </c>
      <c r="Y424" s="63">
        <f t="shared" si="644"/>
        <v>0</v>
      </c>
      <c r="Z424" s="63">
        <f t="shared" si="644"/>
        <v>0</v>
      </c>
      <c r="AA424" s="63">
        <f t="shared" si="644"/>
        <v>0</v>
      </c>
      <c r="AB424" s="63">
        <f t="shared" si="644"/>
        <v>0</v>
      </c>
      <c r="AC424" s="63">
        <f t="shared" si="644"/>
        <v>0</v>
      </c>
      <c r="AD424" s="63">
        <f t="shared" si="644"/>
        <v>0</v>
      </c>
      <c r="AE424" s="63">
        <f t="shared" si="644"/>
        <v>0</v>
      </c>
      <c r="AF424" s="63">
        <f t="shared" si="644"/>
        <v>0</v>
      </c>
      <c r="AG424" s="63">
        <f t="shared" si="644"/>
        <v>0</v>
      </c>
      <c r="AH424" s="63">
        <f t="shared" si="644"/>
        <v>0</v>
      </c>
      <c r="AI424" s="63">
        <f t="shared" si="644"/>
        <v>0</v>
      </c>
      <c r="AJ424" s="63">
        <f t="shared" si="644"/>
        <v>0</v>
      </c>
      <c r="AK424" s="63">
        <f t="shared" si="644"/>
        <v>0</v>
      </c>
      <c r="AL424" s="63">
        <f t="shared" si="644"/>
        <v>0</v>
      </c>
      <c r="AM424" s="63">
        <f t="shared" si="644"/>
        <v>0</v>
      </c>
      <c r="AN424" s="63">
        <f t="shared" si="644"/>
        <v>0</v>
      </c>
      <c r="AO424" s="63">
        <f t="shared" si="644"/>
        <v>0</v>
      </c>
      <c r="AP424" s="63">
        <f t="shared" si="644"/>
        <v>0</v>
      </c>
      <c r="AQ424" s="63">
        <f t="shared" si="644"/>
        <v>0</v>
      </c>
      <c r="AR424" s="63">
        <f t="shared" si="644"/>
        <v>0</v>
      </c>
      <c r="AS424" s="60">
        <f t="shared" si="614"/>
        <v>0</v>
      </c>
      <c r="AT424" s="65"/>
      <c r="AU424" s="18"/>
    </row>
    <row r="425" spans="1:47" ht="21" customHeight="1">
      <c r="A425" s="56"/>
      <c r="B425" s="57"/>
      <c r="C425" s="57"/>
      <c r="D425" s="57"/>
      <c r="E425" s="58"/>
      <c r="F425" s="140"/>
      <c r="G425" s="140"/>
      <c r="H425" s="140"/>
      <c r="I425" s="140"/>
      <c r="J425" s="66" t="s">
        <v>5</v>
      </c>
      <c r="K425" s="67"/>
      <c r="L425" s="67"/>
      <c r="M425" s="67"/>
      <c r="N425" s="68">
        <f>COUNTIF(N4:N403,"ａ")</f>
        <v>0</v>
      </c>
      <c r="O425" s="68">
        <f t="shared" ref="O425:AR425" si="645">COUNTIF(O4:O403,"ａ")</f>
        <v>0</v>
      </c>
      <c r="P425" s="68">
        <f>COUNTIF(P4:P403,"ａ")</f>
        <v>0</v>
      </c>
      <c r="Q425" s="68">
        <f t="shared" si="645"/>
        <v>0</v>
      </c>
      <c r="R425" s="68">
        <f t="shared" si="645"/>
        <v>0</v>
      </c>
      <c r="S425" s="68">
        <f t="shared" si="645"/>
        <v>0</v>
      </c>
      <c r="T425" s="68">
        <f t="shared" si="645"/>
        <v>0</v>
      </c>
      <c r="U425" s="68">
        <f t="shared" si="645"/>
        <v>0</v>
      </c>
      <c r="V425" s="68">
        <f t="shared" si="645"/>
        <v>0</v>
      </c>
      <c r="W425" s="68">
        <f t="shared" si="645"/>
        <v>0</v>
      </c>
      <c r="X425" s="68">
        <f t="shared" si="645"/>
        <v>0</v>
      </c>
      <c r="Y425" s="68">
        <f t="shared" si="645"/>
        <v>0</v>
      </c>
      <c r="Z425" s="68">
        <f t="shared" si="645"/>
        <v>0</v>
      </c>
      <c r="AA425" s="68">
        <f t="shared" si="645"/>
        <v>0</v>
      </c>
      <c r="AB425" s="68">
        <f t="shared" si="645"/>
        <v>0</v>
      </c>
      <c r="AC425" s="68">
        <f t="shared" si="645"/>
        <v>0</v>
      </c>
      <c r="AD425" s="68">
        <f t="shared" si="645"/>
        <v>0</v>
      </c>
      <c r="AE425" s="68">
        <f t="shared" si="645"/>
        <v>0</v>
      </c>
      <c r="AF425" s="68">
        <f t="shared" si="645"/>
        <v>0</v>
      </c>
      <c r="AG425" s="68">
        <f t="shared" si="645"/>
        <v>0</v>
      </c>
      <c r="AH425" s="68">
        <f t="shared" si="645"/>
        <v>0</v>
      </c>
      <c r="AI425" s="68">
        <f t="shared" si="645"/>
        <v>0</v>
      </c>
      <c r="AJ425" s="68">
        <f t="shared" si="645"/>
        <v>0</v>
      </c>
      <c r="AK425" s="68">
        <f t="shared" si="645"/>
        <v>0</v>
      </c>
      <c r="AL425" s="68">
        <f t="shared" si="645"/>
        <v>0</v>
      </c>
      <c r="AM425" s="68">
        <f t="shared" si="645"/>
        <v>0</v>
      </c>
      <c r="AN425" s="68">
        <f t="shared" si="645"/>
        <v>0</v>
      </c>
      <c r="AO425" s="68">
        <f t="shared" si="645"/>
        <v>0</v>
      </c>
      <c r="AP425" s="68">
        <f t="shared" si="645"/>
        <v>0</v>
      </c>
      <c r="AQ425" s="68">
        <f t="shared" si="645"/>
        <v>0</v>
      </c>
      <c r="AR425" s="68">
        <f t="shared" si="645"/>
        <v>0</v>
      </c>
      <c r="AS425" s="69">
        <f>SUM(N425:AR425)</f>
        <v>0</v>
      </c>
      <c r="AT425" s="147">
        <f>SUM(AT4,AT6,AT8,AT10,AT12,AT14,AT16,AT18,AT20,AT22,AT24,AT26,AT28,AT30,AT32,AT34,AT36,AT38,AT40,AT42,AT44,AT46,AT48,AT50,AT52,AT54,AT56,AT58,AT60,AT402)</f>
        <v>0</v>
      </c>
    </row>
    <row r="426" spans="1:47" ht="21" customHeight="1">
      <c r="A426" s="56"/>
      <c r="B426" s="57"/>
      <c r="C426" s="57"/>
      <c r="D426" s="57"/>
      <c r="E426" s="58"/>
      <c r="F426" s="140"/>
      <c r="G426" s="140"/>
      <c r="H426" s="140"/>
      <c r="I426" s="140"/>
      <c r="J426" s="66" t="s">
        <v>6</v>
      </c>
      <c r="K426" s="67"/>
      <c r="L426" s="67"/>
      <c r="M426" s="67"/>
      <c r="N426" s="68">
        <f>COUNTIF(N4:N403,"ｂ")</f>
        <v>0</v>
      </c>
      <c r="O426" s="68">
        <f t="shared" ref="O426:AR426" si="646">COUNTIF(O4:O403,"ｂ")</f>
        <v>0</v>
      </c>
      <c r="P426" s="68">
        <f>COUNTIF(P4:P403,"ｂ")</f>
        <v>0</v>
      </c>
      <c r="Q426" s="68">
        <f t="shared" si="646"/>
        <v>0</v>
      </c>
      <c r="R426" s="68">
        <f t="shared" si="646"/>
        <v>0</v>
      </c>
      <c r="S426" s="68">
        <f t="shared" si="646"/>
        <v>0</v>
      </c>
      <c r="T426" s="68">
        <f t="shared" si="646"/>
        <v>0</v>
      </c>
      <c r="U426" s="68">
        <f t="shared" si="646"/>
        <v>0</v>
      </c>
      <c r="V426" s="68">
        <f t="shared" si="646"/>
        <v>0</v>
      </c>
      <c r="W426" s="68">
        <f t="shared" si="646"/>
        <v>0</v>
      </c>
      <c r="X426" s="68">
        <f t="shared" si="646"/>
        <v>0</v>
      </c>
      <c r="Y426" s="68">
        <f t="shared" si="646"/>
        <v>0</v>
      </c>
      <c r="Z426" s="68">
        <f t="shared" si="646"/>
        <v>0</v>
      </c>
      <c r="AA426" s="68">
        <f t="shared" si="646"/>
        <v>0</v>
      </c>
      <c r="AB426" s="68">
        <f t="shared" si="646"/>
        <v>0</v>
      </c>
      <c r="AC426" s="68">
        <f t="shared" si="646"/>
        <v>0</v>
      </c>
      <c r="AD426" s="68">
        <f t="shared" si="646"/>
        <v>0</v>
      </c>
      <c r="AE426" s="68">
        <f t="shared" si="646"/>
        <v>0</v>
      </c>
      <c r="AF426" s="68">
        <f t="shared" si="646"/>
        <v>0</v>
      </c>
      <c r="AG426" s="68">
        <f t="shared" si="646"/>
        <v>0</v>
      </c>
      <c r="AH426" s="68">
        <f t="shared" si="646"/>
        <v>0</v>
      </c>
      <c r="AI426" s="68">
        <f t="shared" si="646"/>
        <v>0</v>
      </c>
      <c r="AJ426" s="68">
        <f t="shared" si="646"/>
        <v>0</v>
      </c>
      <c r="AK426" s="68">
        <f t="shared" si="646"/>
        <v>0</v>
      </c>
      <c r="AL426" s="68">
        <f t="shared" si="646"/>
        <v>0</v>
      </c>
      <c r="AM426" s="68">
        <f t="shared" si="646"/>
        <v>0</v>
      </c>
      <c r="AN426" s="68">
        <f t="shared" si="646"/>
        <v>0</v>
      </c>
      <c r="AO426" s="68">
        <f t="shared" si="646"/>
        <v>0</v>
      </c>
      <c r="AP426" s="68">
        <f t="shared" si="646"/>
        <v>0</v>
      </c>
      <c r="AQ426" s="68">
        <f t="shared" si="646"/>
        <v>0</v>
      </c>
      <c r="AR426" s="68">
        <f t="shared" si="646"/>
        <v>0</v>
      </c>
      <c r="AS426" s="69">
        <f>SUM(N426:AR426)</f>
        <v>0</v>
      </c>
      <c r="AT426" s="110"/>
    </row>
    <row r="427" spans="1:47" ht="21" customHeight="1" thickBot="1">
      <c r="A427" s="70"/>
      <c r="B427" s="71"/>
      <c r="C427" s="71"/>
      <c r="D427" s="71"/>
      <c r="E427" s="72"/>
      <c r="F427" s="155"/>
      <c r="G427" s="155"/>
      <c r="H427" s="155"/>
      <c r="I427" s="155"/>
      <c r="J427" s="73" t="s">
        <v>19</v>
      </c>
      <c r="K427" s="74"/>
      <c r="L427" s="74"/>
      <c r="M427" s="74"/>
      <c r="N427" s="75">
        <f>COUNTIF(N4:N403,"ｃ")</f>
        <v>0</v>
      </c>
      <c r="O427" s="75">
        <f t="shared" ref="O427:AR427" si="647">COUNTIF(O4:O403,"ｃ")</f>
        <v>0</v>
      </c>
      <c r="P427" s="75">
        <f>COUNTIF(P4:P403,"ｃ")</f>
        <v>0</v>
      </c>
      <c r="Q427" s="75">
        <f t="shared" si="647"/>
        <v>0</v>
      </c>
      <c r="R427" s="75">
        <f t="shared" si="647"/>
        <v>0</v>
      </c>
      <c r="S427" s="75">
        <f t="shared" si="647"/>
        <v>0</v>
      </c>
      <c r="T427" s="75">
        <f t="shared" si="647"/>
        <v>0</v>
      </c>
      <c r="U427" s="75">
        <f t="shared" si="647"/>
        <v>0</v>
      </c>
      <c r="V427" s="75">
        <f t="shared" si="647"/>
        <v>0</v>
      </c>
      <c r="W427" s="75">
        <f t="shared" si="647"/>
        <v>0</v>
      </c>
      <c r="X427" s="75">
        <f t="shared" si="647"/>
        <v>0</v>
      </c>
      <c r="Y427" s="75">
        <f t="shared" si="647"/>
        <v>0</v>
      </c>
      <c r="Z427" s="75">
        <f t="shared" si="647"/>
        <v>0</v>
      </c>
      <c r="AA427" s="75">
        <f t="shared" si="647"/>
        <v>0</v>
      </c>
      <c r="AB427" s="75">
        <f t="shared" si="647"/>
        <v>0</v>
      </c>
      <c r="AC427" s="75">
        <f t="shared" si="647"/>
        <v>0</v>
      </c>
      <c r="AD427" s="75">
        <f t="shared" si="647"/>
        <v>0</v>
      </c>
      <c r="AE427" s="75">
        <f t="shared" si="647"/>
        <v>0</v>
      </c>
      <c r="AF427" s="75">
        <f t="shared" si="647"/>
        <v>0</v>
      </c>
      <c r="AG427" s="75">
        <f t="shared" si="647"/>
        <v>0</v>
      </c>
      <c r="AH427" s="75">
        <f t="shared" si="647"/>
        <v>0</v>
      </c>
      <c r="AI427" s="75">
        <f t="shared" si="647"/>
        <v>0</v>
      </c>
      <c r="AJ427" s="75">
        <f t="shared" si="647"/>
        <v>0</v>
      </c>
      <c r="AK427" s="75">
        <f t="shared" si="647"/>
        <v>0</v>
      </c>
      <c r="AL427" s="75">
        <f t="shared" si="647"/>
        <v>0</v>
      </c>
      <c r="AM427" s="75">
        <f t="shared" si="647"/>
        <v>0</v>
      </c>
      <c r="AN427" s="75">
        <f t="shared" si="647"/>
        <v>0</v>
      </c>
      <c r="AO427" s="75">
        <f t="shared" si="647"/>
        <v>0</v>
      </c>
      <c r="AP427" s="96">
        <f t="shared" si="647"/>
        <v>0</v>
      </c>
      <c r="AQ427" s="75">
        <f t="shared" si="647"/>
        <v>0</v>
      </c>
      <c r="AR427" s="75">
        <f t="shared" si="647"/>
        <v>0</v>
      </c>
      <c r="AS427" s="76">
        <f>SUM(N427:AR427)</f>
        <v>0</v>
      </c>
      <c r="AT427" s="148"/>
    </row>
    <row r="428" spans="1:47" ht="18.75" hidden="1" customHeight="1">
      <c r="A428" s="6"/>
      <c r="B428" s="6"/>
      <c r="C428" s="6"/>
      <c r="D428" s="77"/>
      <c r="E428" s="6"/>
      <c r="F428" s="6"/>
      <c r="G428" s="6"/>
      <c r="H428" s="6"/>
      <c r="I428" s="6"/>
      <c r="J428" s="78"/>
      <c r="K428" s="78"/>
      <c r="L428" s="78"/>
      <c r="M428" s="78"/>
      <c r="N428" s="6">
        <f>IF($P$1=8,IF(N416-48&lt;0,0,N416-48),IF(N416-66&lt;0,0,N416-66))</f>
        <v>0</v>
      </c>
      <c r="O428" s="6">
        <f>IF($P$1=8,IF(O416-48&lt;0,0,O416-48),IF(O416-66&lt;0,0,O416-66))</f>
        <v>0</v>
      </c>
      <c r="P428" s="6">
        <f>IF($P$1=8,IF(P416-48&lt;0,0,P416-48),IF(P416-66&lt;0,0,P416-66))</f>
        <v>0</v>
      </c>
      <c r="Q428" s="6">
        <f>IF($P$1=8,IF(Q416-48&lt;0,0,Q416-48),IF(Q416-66&lt;0,0,Q416-66))</f>
        <v>0</v>
      </c>
      <c r="R428" s="6">
        <f>IF($P$1=8,IF(R416-48&lt;0,0,R416-48),IF(R416-66&lt;0,0,R416-66))</f>
        <v>0</v>
      </c>
      <c r="S428" s="6">
        <f t="shared" ref="S428:AR428" si="648">IF($P$1=8,IF(S416-48&lt;0,0,S416-48),IF(S416-66&lt;0,0,S416-66))</f>
        <v>0</v>
      </c>
      <c r="T428" s="6">
        <f t="shared" si="648"/>
        <v>0</v>
      </c>
      <c r="U428" s="6">
        <f t="shared" si="648"/>
        <v>0</v>
      </c>
      <c r="V428" s="6">
        <f t="shared" si="648"/>
        <v>0</v>
      </c>
      <c r="W428" s="6">
        <f t="shared" si="648"/>
        <v>0</v>
      </c>
      <c r="X428" s="6">
        <f t="shared" si="648"/>
        <v>0</v>
      </c>
      <c r="Y428" s="6">
        <f t="shared" si="648"/>
        <v>0</v>
      </c>
      <c r="Z428" s="6">
        <f t="shared" si="648"/>
        <v>0</v>
      </c>
      <c r="AA428" s="6">
        <f t="shared" si="648"/>
        <v>0</v>
      </c>
      <c r="AB428" s="6">
        <f t="shared" si="648"/>
        <v>0</v>
      </c>
      <c r="AC428" s="6">
        <f t="shared" si="648"/>
        <v>0</v>
      </c>
      <c r="AD428" s="6">
        <f t="shared" si="648"/>
        <v>0</v>
      </c>
      <c r="AE428" s="6">
        <f t="shared" si="648"/>
        <v>0</v>
      </c>
      <c r="AF428" s="6">
        <f t="shared" si="648"/>
        <v>0</v>
      </c>
      <c r="AG428" s="6">
        <f t="shared" si="648"/>
        <v>0</v>
      </c>
      <c r="AH428" s="6">
        <f t="shared" si="648"/>
        <v>0</v>
      </c>
      <c r="AI428" s="6">
        <f t="shared" si="648"/>
        <v>0</v>
      </c>
      <c r="AJ428" s="6">
        <f t="shared" si="648"/>
        <v>0</v>
      </c>
      <c r="AK428" s="6">
        <f t="shared" si="648"/>
        <v>0</v>
      </c>
      <c r="AL428" s="6">
        <f t="shared" si="648"/>
        <v>0</v>
      </c>
      <c r="AM428" s="6">
        <f t="shared" si="648"/>
        <v>0</v>
      </c>
      <c r="AN428" s="6">
        <f t="shared" si="648"/>
        <v>0</v>
      </c>
      <c r="AO428" s="6">
        <f t="shared" si="648"/>
        <v>0</v>
      </c>
      <c r="AP428" s="6">
        <f t="shared" si="648"/>
        <v>0</v>
      </c>
      <c r="AQ428" s="6">
        <f t="shared" si="648"/>
        <v>0</v>
      </c>
      <c r="AR428" s="6">
        <f t="shared" si="648"/>
        <v>0</v>
      </c>
      <c r="AS428" s="79">
        <f>SUM(AS425:AS427)</f>
        <v>0</v>
      </c>
    </row>
    <row r="429" spans="1:47" ht="17.25" customHeight="1">
      <c r="A429" s="24"/>
      <c r="AO429" s="18"/>
      <c r="AP429" s="95"/>
      <c r="AQ429" s="152"/>
      <c r="AR429" s="152"/>
      <c r="AS429" s="18"/>
    </row>
    <row r="430" spans="1:47">
      <c r="AP430" s="18"/>
      <c r="AQ430" s="18"/>
      <c r="AR430" s="18"/>
    </row>
  </sheetData>
  <sheetProtection password="DDC3" sheet="1" objects="1" scenarios="1" formatCells="0"/>
  <mergeCells count="2422">
    <mergeCell ref="AT2:AT3"/>
    <mergeCell ref="A4:A5"/>
    <mergeCell ref="B4:B5"/>
    <mergeCell ref="C4:C5"/>
    <mergeCell ref="D4:D5"/>
    <mergeCell ref="F4:F5"/>
    <mergeCell ref="G4:G5"/>
    <mergeCell ref="H4:H5"/>
    <mergeCell ref="I4:I5"/>
    <mergeCell ref="H2:H3"/>
    <mergeCell ref="I2:I3"/>
    <mergeCell ref="K2:K3"/>
    <mergeCell ref="L2:L3"/>
    <mergeCell ref="M2:M3"/>
    <mergeCell ref="AS2:AS3"/>
    <mergeCell ref="F1:G1"/>
    <mergeCell ref="A2:A3"/>
    <mergeCell ref="B2:B3"/>
    <mergeCell ref="C2:C3"/>
    <mergeCell ref="D2:D3"/>
    <mergeCell ref="F2:F3"/>
    <mergeCell ref="G2:G3"/>
    <mergeCell ref="N1:O1"/>
    <mergeCell ref="E2:E3"/>
    <mergeCell ref="H6:H7"/>
    <mergeCell ref="I6:I7"/>
    <mergeCell ref="K6:K7"/>
    <mergeCell ref="L6:L7"/>
    <mergeCell ref="M6:M7"/>
    <mergeCell ref="A8:A9"/>
    <mergeCell ref="B8:B9"/>
    <mergeCell ref="C8:C9"/>
    <mergeCell ref="D8:D9"/>
    <mergeCell ref="K4:K5"/>
    <mergeCell ref="L4:L5"/>
    <mergeCell ref="M4:M5"/>
    <mergeCell ref="A6:A7"/>
    <mergeCell ref="B6:B7"/>
    <mergeCell ref="C6:C7"/>
    <mergeCell ref="D6:D7"/>
    <mergeCell ref="F6:F7"/>
    <mergeCell ref="G6:G7"/>
    <mergeCell ref="E4:E5"/>
    <mergeCell ref="E6:E7"/>
    <mergeCell ref="K10:K11"/>
    <mergeCell ref="L10:L11"/>
    <mergeCell ref="M10:M11"/>
    <mergeCell ref="A12:A13"/>
    <mergeCell ref="B12:B13"/>
    <mergeCell ref="C12:C13"/>
    <mergeCell ref="D12:D13"/>
    <mergeCell ref="F12:F13"/>
    <mergeCell ref="G12:G13"/>
    <mergeCell ref="M8:M9"/>
    <mergeCell ref="A10:A11"/>
    <mergeCell ref="B10:B11"/>
    <mergeCell ref="C10:C11"/>
    <mergeCell ref="D10:D11"/>
    <mergeCell ref="F10:F11"/>
    <mergeCell ref="G10:G11"/>
    <mergeCell ref="H10:H11"/>
    <mergeCell ref="I10:I11"/>
    <mergeCell ref="F8:F9"/>
    <mergeCell ref="G8:G9"/>
    <mergeCell ref="H8:H9"/>
    <mergeCell ref="I8:I9"/>
    <mergeCell ref="K8:K9"/>
    <mergeCell ref="L8:L9"/>
    <mergeCell ref="E8:E9"/>
    <mergeCell ref="E10:E11"/>
    <mergeCell ref="M14:M15"/>
    <mergeCell ref="A16:A17"/>
    <mergeCell ref="B16:B17"/>
    <mergeCell ref="C16:C17"/>
    <mergeCell ref="D16:D17"/>
    <mergeCell ref="F16:F17"/>
    <mergeCell ref="G16:G17"/>
    <mergeCell ref="H16:H17"/>
    <mergeCell ref="I16:I17"/>
    <mergeCell ref="F14:F15"/>
    <mergeCell ref="G14:G15"/>
    <mergeCell ref="H14:H15"/>
    <mergeCell ref="I14:I15"/>
    <mergeCell ref="K14:K15"/>
    <mergeCell ref="L14:L15"/>
    <mergeCell ref="H12:H13"/>
    <mergeCell ref="I12:I13"/>
    <mergeCell ref="K12:K13"/>
    <mergeCell ref="L12:L13"/>
    <mergeCell ref="M12:M13"/>
    <mergeCell ref="A14:A15"/>
    <mergeCell ref="B14:B15"/>
    <mergeCell ref="C14:C15"/>
    <mergeCell ref="D14:D15"/>
    <mergeCell ref="E12:E13"/>
    <mergeCell ref="E14:E15"/>
    <mergeCell ref="H18:H19"/>
    <mergeCell ref="I18:I19"/>
    <mergeCell ref="K18:K19"/>
    <mergeCell ref="L18:L19"/>
    <mergeCell ref="M18:M19"/>
    <mergeCell ref="A20:A21"/>
    <mergeCell ref="B20:B21"/>
    <mergeCell ref="C20:C21"/>
    <mergeCell ref="D20:D21"/>
    <mergeCell ref="K16:K17"/>
    <mergeCell ref="L16:L17"/>
    <mergeCell ref="M16:M17"/>
    <mergeCell ref="A18:A19"/>
    <mergeCell ref="B18:B19"/>
    <mergeCell ref="C18:C19"/>
    <mergeCell ref="D18:D19"/>
    <mergeCell ref="F18:F19"/>
    <mergeCell ref="G18:G19"/>
    <mergeCell ref="E16:E17"/>
    <mergeCell ref="E18:E19"/>
    <mergeCell ref="K22:K23"/>
    <mergeCell ref="L22:L23"/>
    <mergeCell ref="M22:M23"/>
    <mergeCell ref="A24:A25"/>
    <mergeCell ref="B24:B25"/>
    <mergeCell ref="C24:C25"/>
    <mergeCell ref="D24:D25"/>
    <mergeCell ref="F24:F25"/>
    <mergeCell ref="G24:G25"/>
    <mergeCell ref="M20:M21"/>
    <mergeCell ref="A22:A23"/>
    <mergeCell ref="B22:B23"/>
    <mergeCell ref="C22:C23"/>
    <mergeCell ref="D22:D23"/>
    <mergeCell ref="F22:F23"/>
    <mergeCell ref="G22:G23"/>
    <mergeCell ref="H22:H23"/>
    <mergeCell ref="I22:I23"/>
    <mergeCell ref="F20:F21"/>
    <mergeCell ref="G20:G21"/>
    <mergeCell ref="H20:H21"/>
    <mergeCell ref="I20:I21"/>
    <mergeCell ref="K20:K21"/>
    <mergeCell ref="L20:L21"/>
    <mergeCell ref="E20:E21"/>
    <mergeCell ref="E22:E23"/>
    <mergeCell ref="M26:M27"/>
    <mergeCell ref="A28:A29"/>
    <mergeCell ref="B28:B29"/>
    <mergeCell ref="C28:C29"/>
    <mergeCell ref="D28:D29"/>
    <mergeCell ref="F28:F29"/>
    <mergeCell ref="G28:G29"/>
    <mergeCell ref="H28:H29"/>
    <mergeCell ref="I28:I29"/>
    <mergeCell ref="F26:F27"/>
    <mergeCell ref="G26:G27"/>
    <mergeCell ref="H26:H27"/>
    <mergeCell ref="I26:I27"/>
    <mergeCell ref="K26:K27"/>
    <mergeCell ref="L26:L27"/>
    <mergeCell ref="H24:H25"/>
    <mergeCell ref="I24:I25"/>
    <mergeCell ref="K24:K25"/>
    <mergeCell ref="L24:L25"/>
    <mergeCell ref="M24:M25"/>
    <mergeCell ref="A26:A27"/>
    <mergeCell ref="B26:B27"/>
    <mergeCell ref="C26:C27"/>
    <mergeCell ref="D26:D27"/>
    <mergeCell ref="E24:E25"/>
    <mergeCell ref="E26:E27"/>
    <mergeCell ref="H30:H31"/>
    <mergeCell ref="I30:I31"/>
    <mergeCell ref="K30:K31"/>
    <mergeCell ref="L30:L31"/>
    <mergeCell ref="M30:M31"/>
    <mergeCell ref="A32:A33"/>
    <mergeCell ref="B32:B33"/>
    <mergeCell ref="C32:C33"/>
    <mergeCell ref="D32:D33"/>
    <mergeCell ref="K28:K29"/>
    <mergeCell ref="L28:L29"/>
    <mergeCell ref="M28:M29"/>
    <mergeCell ref="A30:A31"/>
    <mergeCell ref="B30:B31"/>
    <mergeCell ref="C30:C31"/>
    <mergeCell ref="D30:D31"/>
    <mergeCell ref="F30:F31"/>
    <mergeCell ref="G30:G31"/>
    <mergeCell ref="E28:E29"/>
    <mergeCell ref="E30:E31"/>
    <mergeCell ref="K34:K35"/>
    <mergeCell ref="L34:L35"/>
    <mergeCell ref="M34:M35"/>
    <mergeCell ref="A36:A37"/>
    <mergeCell ref="B36:B37"/>
    <mergeCell ref="C36:C37"/>
    <mergeCell ref="D36:D37"/>
    <mergeCell ref="F36:F37"/>
    <mergeCell ref="G36:G37"/>
    <mergeCell ref="M32:M33"/>
    <mergeCell ref="A34:A35"/>
    <mergeCell ref="B34:B35"/>
    <mergeCell ref="C34:C35"/>
    <mergeCell ref="D34:D35"/>
    <mergeCell ref="F34:F35"/>
    <mergeCell ref="G34:G35"/>
    <mergeCell ref="H34:H35"/>
    <mergeCell ref="I34:I35"/>
    <mergeCell ref="F32:F33"/>
    <mergeCell ref="G32:G33"/>
    <mergeCell ref="H32:H33"/>
    <mergeCell ref="I32:I33"/>
    <mergeCell ref="K32:K33"/>
    <mergeCell ref="L32:L33"/>
    <mergeCell ref="E32:E33"/>
    <mergeCell ref="E34:E35"/>
    <mergeCell ref="M38:M39"/>
    <mergeCell ref="A40:A41"/>
    <mergeCell ref="B40:B41"/>
    <mergeCell ref="C40:C41"/>
    <mergeCell ref="D40:D41"/>
    <mergeCell ref="F40:F41"/>
    <mergeCell ref="G40:G41"/>
    <mergeCell ref="H40:H41"/>
    <mergeCell ref="I40:I41"/>
    <mergeCell ref="F38:F39"/>
    <mergeCell ref="G38:G39"/>
    <mergeCell ref="H38:H39"/>
    <mergeCell ref="I38:I39"/>
    <mergeCell ref="K38:K39"/>
    <mergeCell ref="L38:L39"/>
    <mergeCell ref="H36:H37"/>
    <mergeCell ref="I36:I37"/>
    <mergeCell ref="K36:K37"/>
    <mergeCell ref="L36:L37"/>
    <mergeCell ref="M36:M37"/>
    <mergeCell ref="A38:A39"/>
    <mergeCell ref="B38:B39"/>
    <mergeCell ref="C38:C39"/>
    <mergeCell ref="D38:D39"/>
    <mergeCell ref="E36:E37"/>
    <mergeCell ref="E38:E39"/>
    <mergeCell ref="H42:H43"/>
    <mergeCell ref="I42:I43"/>
    <mergeCell ref="K42:K43"/>
    <mergeCell ref="L42:L43"/>
    <mergeCell ref="M42:M43"/>
    <mergeCell ref="A44:A45"/>
    <mergeCell ref="B44:B45"/>
    <mergeCell ref="C44:C45"/>
    <mergeCell ref="D44:D45"/>
    <mergeCell ref="K40:K41"/>
    <mergeCell ref="L40:L41"/>
    <mergeCell ref="M40:M41"/>
    <mergeCell ref="A42:A43"/>
    <mergeCell ref="B42:B43"/>
    <mergeCell ref="C42:C43"/>
    <mergeCell ref="D42:D43"/>
    <mergeCell ref="F42:F43"/>
    <mergeCell ref="G42:G43"/>
    <mergeCell ref="E40:E41"/>
    <mergeCell ref="E42:E43"/>
    <mergeCell ref="K46:K47"/>
    <mergeCell ref="L46:L47"/>
    <mergeCell ref="M46:M47"/>
    <mergeCell ref="A48:A49"/>
    <mergeCell ref="B48:B49"/>
    <mergeCell ref="C48:C49"/>
    <mergeCell ref="D48:D49"/>
    <mergeCell ref="F48:F49"/>
    <mergeCell ref="G48:G49"/>
    <mergeCell ref="M44:M45"/>
    <mergeCell ref="A46:A47"/>
    <mergeCell ref="B46:B47"/>
    <mergeCell ref="C46:C47"/>
    <mergeCell ref="D46:D47"/>
    <mergeCell ref="F46:F47"/>
    <mergeCell ref="G46:G47"/>
    <mergeCell ref="H46:H47"/>
    <mergeCell ref="I46:I47"/>
    <mergeCell ref="F44:F45"/>
    <mergeCell ref="G44:G45"/>
    <mergeCell ref="H44:H45"/>
    <mergeCell ref="I44:I45"/>
    <mergeCell ref="K44:K45"/>
    <mergeCell ref="L44:L45"/>
    <mergeCell ref="E44:E45"/>
    <mergeCell ref="E46:E47"/>
    <mergeCell ref="M50:M51"/>
    <mergeCell ref="A52:A53"/>
    <mergeCell ref="B52:B53"/>
    <mergeCell ref="C52:C53"/>
    <mergeCell ref="D52:D53"/>
    <mergeCell ref="F52:F53"/>
    <mergeCell ref="G52:G53"/>
    <mergeCell ref="H52:H53"/>
    <mergeCell ref="I52:I53"/>
    <mergeCell ref="F50:F51"/>
    <mergeCell ref="G50:G51"/>
    <mergeCell ref="H50:H51"/>
    <mergeCell ref="I50:I51"/>
    <mergeCell ref="K50:K51"/>
    <mergeCell ref="L50:L51"/>
    <mergeCell ref="H48:H49"/>
    <mergeCell ref="I48:I49"/>
    <mergeCell ref="K48:K49"/>
    <mergeCell ref="L48:L49"/>
    <mergeCell ref="M48:M49"/>
    <mergeCell ref="A50:A51"/>
    <mergeCell ref="B50:B51"/>
    <mergeCell ref="C50:C51"/>
    <mergeCell ref="D50:D51"/>
    <mergeCell ref="E48:E49"/>
    <mergeCell ref="E50:E51"/>
    <mergeCell ref="H54:H55"/>
    <mergeCell ref="I54:I55"/>
    <mergeCell ref="K54:K55"/>
    <mergeCell ref="L54:L55"/>
    <mergeCell ref="M54:M55"/>
    <mergeCell ref="A56:A57"/>
    <mergeCell ref="B56:B57"/>
    <mergeCell ref="C56:C57"/>
    <mergeCell ref="D56:D57"/>
    <mergeCell ref="K52:K53"/>
    <mergeCell ref="L52:L53"/>
    <mergeCell ref="M52:M53"/>
    <mergeCell ref="A54:A55"/>
    <mergeCell ref="B54:B55"/>
    <mergeCell ref="C54:C55"/>
    <mergeCell ref="D54:D55"/>
    <mergeCell ref="F54:F55"/>
    <mergeCell ref="G54:G55"/>
    <mergeCell ref="E52:E53"/>
    <mergeCell ref="E54:E55"/>
    <mergeCell ref="K58:K59"/>
    <mergeCell ref="L58:L59"/>
    <mergeCell ref="M58:M59"/>
    <mergeCell ref="A60:A61"/>
    <mergeCell ref="B60:B61"/>
    <mergeCell ref="C60:C61"/>
    <mergeCell ref="D60:D61"/>
    <mergeCell ref="F60:F61"/>
    <mergeCell ref="G60:G61"/>
    <mergeCell ref="M56:M57"/>
    <mergeCell ref="A58:A59"/>
    <mergeCell ref="B58:B59"/>
    <mergeCell ref="C58:C59"/>
    <mergeCell ref="D58:D59"/>
    <mergeCell ref="F58:F59"/>
    <mergeCell ref="G58:G59"/>
    <mergeCell ref="H58:H59"/>
    <mergeCell ref="I58:I59"/>
    <mergeCell ref="F56:F57"/>
    <mergeCell ref="G56:G57"/>
    <mergeCell ref="H56:H57"/>
    <mergeCell ref="I56:I57"/>
    <mergeCell ref="K56:K57"/>
    <mergeCell ref="L56:L57"/>
    <mergeCell ref="E56:E57"/>
    <mergeCell ref="E58:E59"/>
    <mergeCell ref="M62:M63"/>
    <mergeCell ref="A64:A65"/>
    <mergeCell ref="B64:B65"/>
    <mergeCell ref="C64:C65"/>
    <mergeCell ref="D64:D65"/>
    <mergeCell ref="F64:F65"/>
    <mergeCell ref="G64:G65"/>
    <mergeCell ref="H64:H65"/>
    <mergeCell ref="I64:I65"/>
    <mergeCell ref="F62:F63"/>
    <mergeCell ref="G62:G63"/>
    <mergeCell ref="H62:H63"/>
    <mergeCell ref="I62:I63"/>
    <mergeCell ref="K62:K63"/>
    <mergeCell ref="L62:L63"/>
    <mergeCell ref="H60:H61"/>
    <mergeCell ref="I60:I61"/>
    <mergeCell ref="K60:K61"/>
    <mergeCell ref="L60:L61"/>
    <mergeCell ref="M60:M61"/>
    <mergeCell ref="A62:A63"/>
    <mergeCell ref="B62:B63"/>
    <mergeCell ref="C62:C63"/>
    <mergeCell ref="D62:D63"/>
    <mergeCell ref="E60:E61"/>
    <mergeCell ref="E62:E63"/>
    <mergeCell ref="H66:H67"/>
    <mergeCell ref="I66:I67"/>
    <mergeCell ref="K66:K67"/>
    <mergeCell ref="L66:L67"/>
    <mergeCell ref="M66:M67"/>
    <mergeCell ref="A68:A69"/>
    <mergeCell ref="B68:B69"/>
    <mergeCell ref="C68:C69"/>
    <mergeCell ref="D68:D69"/>
    <mergeCell ref="K64:K65"/>
    <mergeCell ref="L64:L65"/>
    <mergeCell ref="M64:M65"/>
    <mergeCell ref="A66:A67"/>
    <mergeCell ref="B66:B67"/>
    <mergeCell ref="C66:C67"/>
    <mergeCell ref="D66:D67"/>
    <mergeCell ref="F66:F67"/>
    <mergeCell ref="G66:G67"/>
    <mergeCell ref="E64:E65"/>
    <mergeCell ref="E66:E67"/>
    <mergeCell ref="K70:K71"/>
    <mergeCell ref="L70:L71"/>
    <mergeCell ref="M70:M71"/>
    <mergeCell ref="A72:A73"/>
    <mergeCell ref="B72:B73"/>
    <mergeCell ref="C72:C73"/>
    <mergeCell ref="D72:D73"/>
    <mergeCell ref="F72:F73"/>
    <mergeCell ref="G72:G73"/>
    <mergeCell ref="M68:M69"/>
    <mergeCell ref="A70:A71"/>
    <mergeCell ref="B70:B71"/>
    <mergeCell ref="C70:C71"/>
    <mergeCell ref="D70:D71"/>
    <mergeCell ref="F70:F71"/>
    <mergeCell ref="G70:G71"/>
    <mergeCell ref="H70:H71"/>
    <mergeCell ref="I70:I71"/>
    <mergeCell ref="F68:F69"/>
    <mergeCell ref="G68:G69"/>
    <mergeCell ref="H68:H69"/>
    <mergeCell ref="I68:I69"/>
    <mergeCell ref="K68:K69"/>
    <mergeCell ref="L68:L69"/>
    <mergeCell ref="E68:E69"/>
    <mergeCell ref="E70:E71"/>
    <mergeCell ref="M74:M75"/>
    <mergeCell ref="A76:A77"/>
    <mergeCell ref="B76:B77"/>
    <mergeCell ref="C76:C77"/>
    <mergeCell ref="D76:D77"/>
    <mergeCell ref="F76:F77"/>
    <mergeCell ref="G76:G77"/>
    <mergeCell ref="H76:H77"/>
    <mergeCell ref="I76:I77"/>
    <mergeCell ref="F74:F75"/>
    <mergeCell ref="G74:G75"/>
    <mergeCell ref="H74:H75"/>
    <mergeCell ref="I74:I75"/>
    <mergeCell ref="K74:K75"/>
    <mergeCell ref="L74:L75"/>
    <mergeCell ref="H72:H73"/>
    <mergeCell ref="I72:I73"/>
    <mergeCell ref="K72:K73"/>
    <mergeCell ref="L72:L73"/>
    <mergeCell ref="M72:M73"/>
    <mergeCell ref="A74:A75"/>
    <mergeCell ref="B74:B75"/>
    <mergeCell ref="C74:C75"/>
    <mergeCell ref="D74:D75"/>
    <mergeCell ref="E72:E73"/>
    <mergeCell ref="E74:E75"/>
    <mergeCell ref="H78:H79"/>
    <mergeCell ref="I78:I79"/>
    <mergeCell ref="K78:K79"/>
    <mergeCell ref="L78:L79"/>
    <mergeCell ref="M78:M79"/>
    <mergeCell ref="A80:A81"/>
    <mergeCell ref="B80:B81"/>
    <mergeCell ref="C80:C81"/>
    <mergeCell ref="D80:D81"/>
    <mergeCell ref="K76:K77"/>
    <mergeCell ref="L76:L77"/>
    <mergeCell ref="M76:M77"/>
    <mergeCell ref="A78:A79"/>
    <mergeCell ref="B78:B79"/>
    <mergeCell ref="C78:C79"/>
    <mergeCell ref="D78:D79"/>
    <mergeCell ref="F78:F79"/>
    <mergeCell ref="G78:G79"/>
    <mergeCell ref="E76:E77"/>
    <mergeCell ref="E78:E79"/>
    <mergeCell ref="K82:K83"/>
    <mergeCell ref="L82:L83"/>
    <mergeCell ref="M82:M83"/>
    <mergeCell ref="A84:A85"/>
    <mergeCell ref="B84:B85"/>
    <mergeCell ref="C84:C85"/>
    <mergeCell ref="D84:D85"/>
    <mergeCell ref="F84:F85"/>
    <mergeCell ref="G84:G85"/>
    <mergeCell ref="M80:M81"/>
    <mergeCell ref="A82:A83"/>
    <mergeCell ref="B82:B83"/>
    <mergeCell ref="C82:C83"/>
    <mergeCell ref="D82:D83"/>
    <mergeCell ref="F82:F83"/>
    <mergeCell ref="G82:G83"/>
    <mergeCell ref="H82:H83"/>
    <mergeCell ref="I82:I83"/>
    <mergeCell ref="F80:F81"/>
    <mergeCell ref="G80:G81"/>
    <mergeCell ref="H80:H81"/>
    <mergeCell ref="I80:I81"/>
    <mergeCell ref="K80:K81"/>
    <mergeCell ref="L80:L81"/>
    <mergeCell ref="E80:E81"/>
    <mergeCell ref="E82:E83"/>
    <mergeCell ref="M86:M87"/>
    <mergeCell ref="A88:A89"/>
    <mergeCell ref="B88:B89"/>
    <mergeCell ref="C88:C89"/>
    <mergeCell ref="D88:D89"/>
    <mergeCell ref="F88:F89"/>
    <mergeCell ref="G88:G89"/>
    <mergeCell ref="H88:H89"/>
    <mergeCell ref="I88:I89"/>
    <mergeCell ref="F86:F87"/>
    <mergeCell ref="G86:G87"/>
    <mergeCell ref="H86:H87"/>
    <mergeCell ref="I86:I87"/>
    <mergeCell ref="K86:K87"/>
    <mergeCell ref="L86:L87"/>
    <mergeCell ref="H84:H85"/>
    <mergeCell ref="I84:I85"/>
    <mergeCell ref="K84:K85"/>
    <mergeCell ref="L84:L85"/>
    <mergeCell ref="M84:M85"/>
    <mergeCell ref="A86:A87"/>
    <mergeCell ref="B86:B87"/>
    <mergeCell ref="C86:C87"/>
    <mergeCell ref="D86:D87"/>
    <mergeCell ref="E84:E85"/>
    <mergeCell ref="E86:E87"/>
    <mergeCell ref="H90:H91"/>
    <mergeCell ref="I90:I91"/>
    <mergeCell ref="K90:K91"/>
    <mergeCell ref="L90:L91"/>
    <mergeCell ref="M90:M91"/>
    <mergeCell ref="A92:A93"/>
    <mergeCell ref="B92:B93"/>
    <mergeCell ref="C92:C93"/>
    <mergeCell ref="D92:D93"/>
    <mergeCell ref="K88:K89"/>
    <mergeCell ref="L88:L89"/>
    <mergeCell ref="M88:M89"/>
    <mergeCell ref="A90:A91"/>
    <mergeCell ref="B90:B91"/>
    <mergeCell ref="C90:C91"/>
    <mergeCell ref="D90:D91"/>
    <mergeCell ref="F90:F91"/>
    <mergeCell ref="G90:G91"/>
    <mergeCell ref="E88:E89"/>
    <mergeCell ref="E90:E91"/>
    <mergeCell ref="K94:K95"/>
    <mergeCell ref="L94:L95"/>
    <mergeCell ref="M94:M95"/>
    <mergeCell ref="A96:A97"/>
    <mergeCell ref="B96:B97"/>
    <mergeCell ref="C96:C97"/>
    <mergeCell ref="D96:D97"/>
    <mergeCell ref="F96:F97"/>
    <mergeCell ref="G96:G97"/>
    <mergeCell ref="M92:M93"/>
    <mergeCell ref="A94:A95"/>
    <mergeCell ref="B94:B95"/>
    <mergeCell ref="C94:C95"/>
    <mergeCell ref="D94:D95"/>
    <mergeCell ref="F94:F95"/>
    <mergeCell ref="G94:G95"/>
    <mergeCell ref="H94:H95"/>
    <mergeCell ref="I94:I95"/>
    <mergeCell ref="F92:F93"/>
    <mergeCell ref="G92:G93"/>
    <mergeCell ref="H92:H93"/>
    <mergeCell ref="I92:I93"/>
    <mergeCell ref="K92:K93"/>
    <mergeCell ref="L92:L93"/>
    <mergeCell ref="E92:E93"/>
    <mergeCell ref="E94:E95"/>
    <mergeCell ref="M98:M99"/>
    <mergeCell ref="A100:A101"/>
    <mergeCell ref="B100:B101"/>
    <mergeCell ref="C100:C101"/>
    <mergeCell ref="D100:D101"/>
    <mergeCell ref="F100:F101"/>
    <mergeCell ref="G100:G101"/>
    <mergeCell ref="H100:H101"/>
    <mergeCell ref="I100:I101"/>
    <mergeCell ref="F98:F99"/>
    <mergeCell ref="G98:G99"/>
    <mergeCell ref="H98:H99"/>
    <mergeCell ref="I98:I99"/>
    <mergeCell ref="K98:K99"/>
    <mergeCell ref="L98:L99"/>
    <mergeCell ref="H96:H97"/>
    <mergeCell ref="I96:I97"/>
    <mergeCell ref="K96:K97"/>
    <mergeCell ref="L96:L97"/>
    <mergeCell ref="M96:M97"/>
    <mergeCell ref="A98:A99"/>
    <mergeCell ref="B98:B99"/>
    <mergeCell ref="C98:C99"/>
    <mergeCell ref="D98:D99"/>
    <mergeCell ref="E96:E97"/>
    <mergeCell ref="E98:E99"/>
    <mergeCell ref="H102:H103"/>
    <mergeCell ref="I102:I103"/>
    <mergeCell ref="K102:K103"/>
    <mergeCell ref="L102:L103"/>
    <mergeCell ref="M102:M103"/>
    <mergeCell ref="A104:A105"/>
    <mergeCell ref="B104:B105"/>
    <mergeCell ref="C104:C105"/>
    <mergeCell ref="D104:D105"/>
    <mergeCell ref="K100:K101"/>
    <mergeCell ref="L100:L101"/>
    <mergeCell ref="M100:M101"/>
    <mergeCell ref="A102:A103"/>
    <mergeCell ref="B102:B103"/>
    <mergeCell ref="C102:C103"/>
    <mergeCell ref="D102:D103"/>
    <mergeCell ref="F102:F103"/>
    <mergeCell ref="G102:G103"/>
    <mergeCell ref="E100:E101"/>
    <mergeCell ref="E102:E103"/>
    <mergeCell ref="K106:K107"/>
    <mergeCell ref="L106:L107"/>
    <mergeCell ref="M106:M107"/>
    <mergeCell ref="A108:A109"/>
    <mergeCell ref="B108:B109"/>
    <mergeCell ref="C108:C109"/>
    <mergeCell ref="D108:D109"/>
    <mergeCell ref="F108:F109"/>
    <mergeCell ref="G108:G109"/>
    <mergeCell ref="M104:M105"/>
    <mergeCell ref="A106:A107"/>
    <mergeCell ref="B106:B107"/>
    <mergeCell ref="C106:C107"/>
    <mergeCell ref="D106:D107"/>
    <mergeCell ref="F106:F107"/>
    <mergeCell ref="G106:G107"/>
    <mergeCell ref="H106:H107"/>
    <mergeCell ref="I106:I107"/>
    <mergeCell ref="F104:F105"/>
    <mergeCell ref="G104:G105"/>
    <mergeCell ref="H104:H105"/>
    <mergeCell ref="I104:I105"/>
    <mergeCell ref="K104:K105"/>
    <mergeCell ref="L104:L105"/>
    <mergeCell ref="E104:E105"/>
    <mergeCell ref="E106:E107"/>
    <mergeCell ref="M110:M111"/>
    <mergeCell ref="A112:A113"/>
    <mergeCell ref="B112:B113"/>
    <mergeCell ref="C112:C113"/>
    <mergeCell ref="D112:D113"/>
    <mergeCell ref="F112:F113"/>
    <mergeCell ref="G112:G113"/>
    <mergeCell ref="H112:H113"/>
    <mergeCell ref="I112:I113"/>
    <mergeCell ref="F110:F111"/>
    <mergeCell ref="G110:G111"/>
    <mergeCell ref="H110:H111"/>
    <mergeCell ref="I110:I111"/>
    <mergeCell ref="K110:K111"/>
    <mergeCell ref="L110:L111"/>
    <mergeCell ref="H108:H109"/>
    <mergeCell ref="I108:I109"/>
    <mergeCell ref="K108:K109"/>
    <mergeCell ref="L108:L109"/>
    <mergeCell ref="M108:M109"/>
    <mergeCell ref="A110:A111"/>
    <mergeCell ref="B110:B111"/>
    <mergeCell ref="C110:C111"/>
    <mergeCell ref="D110:D111"/>
    <mergeCell ref="E108:E109"/>
    <mergeCell ref="E110:E111"/>
    <mergeCell ref="H114:H115"/>
    <mergeCell ref="I114:I115"/>
    <mergeCell ref="K114:K115"/>
    <mergeCell ref="L114:L115"/>
    <mergeCell ref="M114:M115"/>
    <mergeCell ref="A116:A117"/>
    <mergeCell ref="B116:B117"/>
    <mergeCell ref="C116:C117"/>
    <mergeCell ref="D116:D117"/>
    <mergeCell ref="K112:K113"/>
    <mergeCell ref="L112:L113"/>
    <mergeCell ref="M112:M113"/>
    <mergeCell ref="A114:A115"/>
    <mergeCell ref="B114:B115"/>
    <mergeCell ref="C114:C115"/>
    <mergeCell ref="D114:D115"/>
    <mergeCell ref="F114:F115"/>
    <mergeCell ref="G114:G115"/>
    <mergeCell ref="E112:E113"/>
    <mergeCell ref="E114:E115"/>
    <mergeCell ref="K118:K119"/>
    <mergeCell ref="L118:L119"/>
    <mergeCell ref="M118:M119"/>
    <mergeCell ref="A120:A121"/>
    <mergeCell ref="B120:B121"/>
    <mergeCell ref="C120:C121"/>
    <mergeCell ref="D120:D121"/>
    <mergeCell ref="F120:F121"/>
    <mergeCell ref="G120:G121"/>
    <mergeCell ref="M116:M117"/>
    <mergeCell ref="A118:A119"/>
    <mergeCell ref="B118:B119"/>
    <mergeCell ref="C118:C119"/>
    <mergeCell ref="D118:D119"/>
    <mergeCell ref="F118:F119"/>
    <mergeCell ref="G118:G119"/>
    <mergeCell ref="H118:H119"/>
    <mergeCell ref="I118:I119"/>
    <mergeCell ref="F116:F117"/>
    <mergeCell ref="G116:G117"/>
    <mergeCell ref="H116:H117"/>
    <mergeCell ref="I116:I117"/>
    <mergeCell ref="K116:K117"/>
    <mergeCell ref="L116:L117"/>
    <mergeCell ref="E116:E117"/>
    <mergeCell ref="E118:E119"/>
    <mergeCell ref="M122:M123"/>
    <mergeCell ref="A124:A125"/>
    <mergeCell ref="B124:B125"/>
    <mergeCell ref="C124:C125"/>
    <mergeCell ref="D124:D125"/>
    <mergeCell ref="F124:F125"/>
    <mergeCell ref="G124:G125"/>
    <mergeCell ref="H124:H125"/>
    <mergeCell ref="I124:I125"/>
    <mergeCell ref="F122:F123"/>
    <mergeCell ref="G122:G123"/>
    <mergeCell ref="H122:H123"/>
    <mergeCell ref="I122:I123"/>
    <mergeCell ref="K122:K123"/>
    <mergeCell ref="L122:L123"/>
    <mergeCell ref="H120:H121"/>
    <mergeCell ref="I120:I121"/>
    <mergeCell ref="K120:K121"/>
    <mergeCell ref="L120:L121"/>
    <mergeCell ref="M120:M121"/>
    <mergeCell ref="A122:A123"/>
    <mergeCell ref="B122:B123"/>
    <mergeCell ref="C122:C123"/>
    <mergeCell ref="D122:D123"/>
    <mergeCell ref="E120:E121"/>
    <mergeCell ref="E122:E123"/>
    <mergeCell ref="H126:H127"/>
    <mergeCell ref="I126:I127"/>
    <mergeCell ref="K126:K127"/>
    <mergeCell ref="L126:L127"/>
    <mergeCell ref="M126:M127"/>
    <mergeCell ref="A128:A129"/>
    <mergeCell ref="B128:B129"/>
    <mergeCell ref="C128:C129"/>
    <mergeCell ref="D128:D129"/>
    <mergeCell ref="K124:K125"/>
    <mergeCell ref="L124:L125"/>
    <mergeCell ref="M124:M125"/>
    <mergeCell ref="A126:A127"/>
    <mergeCell ref="B126:B127"/>
    <mergeCell ref="C126:C127"/>
    <mergeCell ref="D126:D127"/>
    <mergeCell ref="F126:F127"/>
    <mergeCell ref="G126:G127"/>
    <mergeCell ref="E124:E125"/>
    <mergeCell ref="E126:E127"/>
    <mergeCell ref="K130:K131"/>
    <mergeCell ref="L130:L131"/>
    <mergeCell ref="M130:M131"/>
    <mergeCell ref="A132:A133"/>
    <mergeCell ref="B132:B133"/>
    <mergeCell ref="C132:C133"/>
    <mergeCell ref="D132:D133"/>
    <mergeCell ref="F132:F133"/>
    <mergeCell ref="G132:G133"/>
    <mergeCell ref="M128:M129"/>
    <mergeCell ref="A130:A131"/>
    <mergeCell ref="B130:B131"/>
    <mergeCell ref="C130:C131"/>
    <mergeCell ref="D130:D131"/>
    <mergeCell ref="F130:F131"/>
    <mergeCell ref="G130:G131"/>
    <mergeCell ref="H130:H131"/>
    <mergeCell ref="I130:I131"/>
    <mergeCell ref="F128:F129"/>
    <mergeCell ref="G128:G129"/>
    <mergeCell ref="H128:H129"/>
    <mergeCell ref="I128:I129"/>
    <mergeCell ref="K128:K129"/>
    <mergeCell ref="L128:L129"/>
    <mergeCell ref="E128:E129"/>
    <mergeCell ref="E130:E131"/>
    <mergeCell ref="M134:M135"/>
    <mergeCell ref="A136:A137"/>
    <mergeCell ref="B136:B137"/>
    <mergeCell ref="C136:C137"/>
    <mergeCell ref="D136:D137"/>
    <mergeCell ref="F136:F137"/>
    <mergeCell ref="G136:G137"/>
    <mergeCell ref="H136:H137"/>
    <mergeCell ref="I136:I137"/>
    <mergeCell ref="F134:F135"/>
    <mergeCell ref="G134:G135"/>
    <mergeCell ref="H134:H135"/>
    <mergeCell ref="I134:I135"/>
    <mergeCell ref="K134:K135"/>
    <mergeCell ref="L134:L135"/>
    <mergeCell ref="H132:H133"/>
    <mergeCell ref="I132:I133"/>
    <mergeCell ref="K132:K133"/>
    <mergeCell ref="L132:L133"/>
    <mergeCell ref="M132:M133"/>
    <mergeCell ref="A134:A135"/>
    <mergeCell ref="B134:B135"/>
    <mergeCell ref="C134:C135"/>
    <mergeCell ref="D134:D135"/>
    <mergeCell ref="E132:E133"/>
    <mergeCell ref="E134:E135"/>
    <mergeCell ref="H138:H139"/>
    <mergeCell ref="I138:I139"/>
    <mergeCell ref="K138:K139"/>
    <mergeCell ref="L138:L139"/>
    <mergeCell ref="M138:M139"/>
    <mergeCell ref="A140:A141"/>
    <mergeCell ref="B140:B141"/>
    <mergeCell ref="C140:C141"/>
    <mergeCell ref="D140:D141"/>
    <mergeCell ref="K136:K137"/>
    <mergeCell ref="L136:L137"/>
    <mergeCell ref="M136:M137"/>
    <mergeCell ref="A138:A139"/>
    <mergeCell ref="B138:B139"/>
    <mergeCell ref="C138:C139"/>
    <mergeCell ref="D138:D139"/>
    <mergeCell ref="F138:F139"/>
    <mergeCell ref="G138:G139"/>
    <mergeCell ref="E136:E137"/>
    <mergeCell ref="E138:E139"/>
    <mergeCell ref="K142:K143"/>
    <mergeCell ref="L142:L143"/>
    <mergeCell ref="M142:M143"/>
    <mergeCell ref="A144:A145"/>
    <mergeCell ref="B144:B145"/>
    <mergeCell ref="C144:C145"/>
    <mergeCell ref="D144:D145"/>
    <mergeCell ref="F144:F145"/>
    <mergeCell ref="G144:G145"/>
    <mergeCell ref="M140:M141"/>
    <mergeCell ref="A142:A143"/>
    <mergeCell ref="B142:B143"/>
    <mergeCell ref="C142:C143"/>
    <mergeCell ref="D142:D143"/>
    <mergeCell ref="F142:F143"/>
    <mergeCell ref="G142:G143"/>
    <mergeCell ref="H142:H143"/>
    <mergeCell ref="I142:I143"/>
    <mergeCell ref="F140:F141"/>
    <mergeCell ref="G140:G141"/>
    <mergeCell ref="H140:H141"/>
    <mergeCell ref="I140:I141"/>
    <mergeCell ref="K140:K141"/>
    <mergeCell ref="L140:L141"/>
    <mergeCell ref="E140:E141"/>
    <mergeCell ref="E142:E143"/>
    <mergeCell ref="M146:M147"/>
    <mergeCell ref="A148:A149"/>
    <mergeCell ref="B148:B149"/>
    <mergeCell ref="C148:C149"/>
    <mergeCell ref="D148:D149"/>
    <mergeCell ref="F148:F149"/>
    <mergeCell ref="G148:G149"/>
    <mergeCell ref="H148:H149"/>
    <mergeCell ref="I148:I149"/>
    <mergeCell ref="F146:F147"/>
    <mergeCell ref="G146:G147"/>
    <mergeCell ref="H146:H147"/>
    <mergeCell ref="I146:I147"/>
    <mergeCell ref="K146:K147"/>
    <mergeCell ref="L146:L147"/>
    <mergeCell ref="H144:H145"/>
    <mergeCell ref="I144:I145"/>
    <mergeCell ref="K144:K145"/>
    <mergeCell ref="L144:L145"/>
    <mergeCell ref="M144:M145"/>
    <mergeCell ref="A146:A147"/>
    <mergeCell ref="B146:B147"/>
    <mergeCell ref="C146:C147"/>
    <mergeCell ref="D146:D147"/>
    <mergeCell ref="E144:E145"/>
    <mergeCell ref="E146:E147"/>
    <mergeCell ref="H150:H151"/>
    <mergeCell ref="I150:I151"/>
    <mergeCell ref="K150:K151"/>
    <mergeCell ref="L150:L151"/>
    <mergeCell ref="M150:M151"/>
    <mergeCell ref="A152:A153"/>
    <mergeCell ref="B152:B153"/>
    <mergeCell ref="C152:C153"/>
    <mergeCell ref="D152:D153"/>
    <mergeCell ref="K148:K149"/>
    <mergeCell ref="L148:L149"/>
    <mergeCell ref="M148:M149"/>
    <mergeCell ref="A150:A151"/>
    <mergeCell ref="B150:B151"/>
    <mergeCell ref="C150:C151"/>
    <mergeCell ref="D150:D151"/>
    <mergeCell ref="F150:F151"/>
    <mergeCell ref="G150:G151"/>
    <mergeCell ref="E148:E149"/>
    <mergeCell ref="E150:E151"/>
    <mergeCell ref="K154:K155"/>
    <mergeCell ref="L154:L155"/>
    <mergeCell ref="M154:M155"/>
    <mergeCell ref="A156:A157"/>
    <mergeCell ref="B156:B157"/>
    <mergeCell ref="C156:C157"/>
    <mergeCell ref="D156:D157"/>
    <mergeCell ref="F156:F157"/>
    <mergeCell ref="G156:G157"/>
    <mergeCell ref="M152:M153"/>
    <mergeCell ref="A154:A155"/>
    <mergeCell ref="B154:B155"/>
    <mergeCell ref="C154:C155"/>
    <mergeCell ref="D154:D155"/>
    <mergeCell ref="F154:F155"/>
    <mergeCell ref="G154:G155"/>
    <mergeCell ref="H154:H155"/>
    <mergeCell ref="I154:I155"/>
    <mergeCell ref="F152:F153"/>
    <mergeCell ref="G152:G153"/>
    <mergeCell ref="H152:H153"/>
    <mergeCell ref="I152:I153"/>
    <mergeCell ref="K152:K153"/>
    <mergeCell ref="L152:L153"/>
    <mergeCell ref="E152:E153"/>
    <mergeCell ref="E154:E155"/>
    <mergeCell ref="M158:M159"/>
    <mergeCell ref="A160:A161"/>
    <mergeCell ref="B160:B161"/>
    <mergeCell ref="C160:C161"/>
    <mergeCell ref="D160:D161"/>
    <mergeCell ref="F160:F161"/>
    <mergeCell ref="G160:G161"/>
    <mergeCell ref="H160:H161"/>
    <mergeCell ref="I160:I161"/>
    <mergeCell ref="F158:F159"/>
    <mergeCell ref="G158:G159"/>
    <mergeCell ref="H158:H159"/>
    <mergeCell ref="I158:I159"/>
    <mergeCell ref="K158:K159"/>
    <mergeCell ref="L158:L159"/>
    <mergeCell ref="H156:H157"/>
    <mergeCell ref="I156:I157"/>
    <mergeCell ref="K156:K157"/>
    <mergeCell ref="L156:L157"/>
    <mergeCell ref="M156:M157"/>
    <mergeCell ref="A158:A159"/>
    <mergeCell ref="B158:B159"/>
    <mergeCell ref="C158:C159"/>
    <mergeCell ref="D158:D159"/>
    <mergeCell ref="E156:E157"/>
    <mergeCell ref="E158:E159"/>
    <mergeCell ref="H162:H163"/>
    <mergeCell ref="I162:I163"/>
    <mergeCell ref="K162:K163"/>
    <mergeCell ref="L162:L163"/>
    <mergeCell ref="M162:M163"/>
    <mergeCell ref="A164:A165"/>
    <mergeCell ref="B164:B165"/>
    <mergeCell ref="C164:C165"/>
    <mergeCell ref="D164:D165"/>
    <mergeCell ref="K160:K161"/>
    <mergeCell ref="L160:L161"/>
    <mergeCell ref="M160:M161"/>
    <mergeCell ref="A162:A163"/>
    <mergeCell ref="B162:B163"/>
    <mergeCell ref="C162:C163"/>
    <mergeCell ref="D162:D163"/>
    <mergeCell ref="F162:F163"/>
    <mergeCell ref="G162:G163"/>
    <mergeCell ref="E160:E161"/>
    <mergeCell ref="E162:E163"/>
    <mergeCell ref="K166:K167"/>
    <mergeCell ref="L166:L167"/>
    <mergeCell ref="M166:M167"/>
    <mergeCell ref="A168:A169"/>
    <mergeCell ref="B168:B169"/>
    <mergeCell ref="C168:C169"/>
    <mergeCell ref="D168:D169"/>
    <mergeCell ref="F168:F169"/>
    <mergeCell ref="G168:G169"/>
    <mergeCell ref="M164:M165"/>
    <mergeCell ref="A166:A167"/>
    <mergeCell ref="B166:B167"/>
    <mergeCell ref="C166:C167"/>
    <mergeCell ref="D166:D167"/>
    <mergeCell ref="F166:F167"/>
    <mergeCell ref="G166:G167"/>
    <mergeCell ref="H166:H167"/>
    <mergeCell ref="I166:I167"/>
    <mergeCell ref="F164:F165"/>
    <mergeCell ref="G164:G165"/>
    <mergeCell ref="H164:H165"/>
    <mergeCell ref="I164:I165"/>
    <mergeCell ref="K164:K165"/>
    <mergeCell ref="L164:L165"/>
    <mergeCell ref="E164:E165"/>
    <mergeCell ref="E166:E167"/>
    <mergeCell ref="M170:M171"/>
    <mergeCell ref="A172:A173"/>
    <mergeCell ref="B172:B173"/>
    <mergeCell ref="C172:C173"/>
    <mergeCell ref="D172:D173"/>
    <mergeCell ref="F172:F173"/>
    <mergeCell ref="G172:G173"/>
    <mergeCell ref="H172:H173"/>
    <mergeCell ref="I172:I173"/>
    <mergeCell ref="F170:F171"/>
    <mergeCell ref="G170:G171"/>
    <mergeCell ref="H170:H171"/>
    <mergeCell ref="I170:I171"/>
    <mergeCell ref="K170:K171"/>
    <mergeCell ref="L170:L171"/>
    <mergeCell ref="H168:H169"/>
    <mergeCell ref="I168:I169"/>
    <mergeCell ref="K168:K169"/>
    <mergeCell ref="L168:L169"/>
    <mergeCell ref="M168:M169"/>
    <mergeCell ref="A170:A171"/>
    <mergeCell ref="B170:B171"/>
    <mergeCell ref="C170:C171"/>
    <mergeCell ref="D170:D171"/>
    <mergeCell ref="E168:E169"/>
    <mergeCell ref="E170:E171"/>
    <mergeCell ref="H174:H175"/>
    <mergeCell ref="I174:I175"/>
    <mergeCell ref="K174:K175"/>
    <mergeCell ref="L174:L175"/>
    <mergeCell ref="M174:M175"/>
    <mergeCell ref="A176:A177"/>
    <mergeCell ref="B176:B177"/>
    <mergeCell ref="C176:C177"/>
    <mergeCell ref="D176:D177"/>
    <mergeCell ref="K172:K173"/>
    <mergeCell ref="L172:L173"/>
    <mergeCell ref="M172:M173"/>
    <mergeCell ref="A174:A175"/>
    <mergeCell ref="B174:B175"/>
    <mergeCell ref="C174:C175"/>
    <mergeCell ref="D174:D175"/>
    <mergeCell ref="F174:F175"/>
    <mergeCell ref="G174:G175"/>
    <mergeCell ref="E172:E173"/>
    <mergeCell ref="E174:E175"/>
    <mergeCell ref="K178:K179"/>
    <mergeCell ref="L178:L179"/>
    <mergeCell ref="M178:M179"/>
    <mergeCell ref="A180:A181"/>
    <mergeCell ref="B180:B181"/>
    <mergeCell ref="C180:C181"/>
    <mergeCell ref="D180:D181"/>
    <mergeCell ref="F180:F181"/>
    <mergeCell ref="G180:G181"/>
    <mergeCell ref="M176:M177"/>
    <mergeCell ref="A178:A179"/>
    <mergeCell ref="B178:B179"/>
    <mergeCell ref="C178:C179"/>
    <mergeCell ref="D178:D179"/>
    <mergeCell ref="F178:F179"/>
    <mergeCell ref="G178:G179"/>
    <mergeCell ref="H178:H179"/>
    <mergeCell ref="I178:I179"/>
    <mergeCell ref="F176:F177"/>
    <mergeCell ref="G176:G177"/>
    <mergeCell ref="H176:H177"/>
    <mergeCell ref="I176:I177"/>
    <mergeCell ref="K176:K177"/>
    <mergeCell ref="L176:L177"/>
    <mergeCell ref="E176:E177"/>
    <mergeCell ref="E178:E179"/>
    <mergeCell ref="M182:M183"/>
    <mergeCell ref="A184:A185"/>
    <mergeCell ref="B184:B185"/>
    <mergeCell ref="C184:C185"/>
    <mergeCell ref="D184:D185"/>
    <mergeCell ref="F184:F185"/>
    <mergeCell ref="G184:G185"/>
    <mergeCell ref="H184:H185"/>
    <mergeCell ref="I184:I185"/>
    <mergeCell ref="F182:F183"/>
    <mergeCell ref="G182:G183"/>
    <mergeCell ref="H182:H183"/>
    <mergeCell ref="I182:I183"/>
    <mergeCell ref="K182:K183"/>
    <mergeCell ref="L182:L183"/>
    <mergeCell ref="H180:H181"/>
    <mergeCell ref="I180:I181"/>
    <mergeCell ref="K180:K181"/>
    <mergeCell ref="L180:L181"/>
    <mergeCell ref="M180:M181"/>
    <mergeCell ref="A182:A183"/>
    <mergeCell ref="B182:B183"/>
    <mergeCell ref="C182:C183"/>
    <mergeCell ref="D182:D183"/>
    <mergeCell ref="E180:E181"/>
    <mergeCell ref="E182:E183"/>
    <mergeCell ref="H186:H187"/>
    <mergeCell ref="I186:I187"/>
    <mergeCell ref="K186:K187"/>
    <mergeCell ref="L186:L187"/>
    <mergeCell ref="M186:M187"/>
    <mergeCell ref="A188:A189"/>
    <mergeCell ref="B188:B189"/>
    <mergeCell ref="C188:C189"/>
    <mergeCell ref="D188:D189"/>
    <mergeCell ref="K184:K185"/>
    <mergeCell ref="L184:L185"/>
    <mergeCell ref="M184:M185"/>
    <mergeCell ref="A186:A187"/>
    <mergeCell ref="B186:B187"/>
    <mergeCell ref="C186:C187"/>
    <mergeCell ref="D186:D187"/>
    <mergeCell ref="F186:F187"/>
    <mergeCell ref="G186:G187"/>
    <mergeCell ref="E184:E185"/>
    <mergeCell ref="E186:E187"/>
    <mergeCell ref="K190:K191"/>
    <mergeCell ref="L190:L191"/>
    <mergeCell ref="M190:M191"/>
    <mergeCell ref="A192:A193"/>
    <mergeCell ref="B192:B193"/>
    <mergeCell ref="C192:C193"/>
    <mergeCell ref="D192:D193"/>
    <mergeCell ref="F192:F193"/>
    <mergeCell ref="G192:G193"/>
    <mergeCell ref="M188:M189"/>
    <mergeCell ref="A190:A191"/>
    <mergeCell ref="B190:B191"/>
    <mergeCell ref="C190:C191"/>
    <mergeCell ref="D190:D191"/>
    <mergeCell ref="F190:F191"/>
    <mergeCell ref="G190:G191"/>
    <mergeCell ref="H190:H191"/>
    <mergeCell ref="I190:I191"/>
    <mergeCell ref="F188:F189"/>
    <mergeCell ref="G188:G189"/>
    <mergeCell ref="H188:H189"/>
    <mergeCell ref="I188:I189"/>
    <mergeCell ref="K188:K189"/>
    <mergeCell ref="L188:L189"/>
    <mergeCell ref="E188:E189"/>
    <mergeCell ref="E190:E191"/>
    <mergeCell ref="M194:M195"/>
    <mergeCell ref="A196:A197"/>
    <mergeCell ref="B196:B197"/>
    <mergeCell ref="C196:C197"/>
    <mergeCell ref="D196:D197"/>
    <mergeCell ref="F196:F197"/>
    <mergeCell ref="G196:G197"/>
    <mergeCell ref="H196:H197"/>
    <mergeCell ref="I196:I197"/>
    <mergeCell ref="F194:F195"/>
    <mergeCell ref="G194:G195"/>
    <mergeCell ref="H194:H195"/>
    <mergeCell ref="I194:I195"/>
    <mergeCell ref="K194:K195"/>
    <mergeCell ref="L194:L195"/>
    <mergeCell ref="H192:H193"/>
    <mergeCell ref="I192:I193"/>
    <mergeCell ref="K192:K193"/>
    <mergeCell ref="L192:L193"/>
    <mergeCell ref="M192:M193"/>
    <mergeCell ref="A194:A195"/>
    <mergeCell ref="B194:B195"/>
    <mergeCell ref="C194:C195"/>
    <mergeCell ref="D194:D195"/>
    <mergeCell ref="E192:E193"/>
    <mergeCell ref="E194:E195"/>
    <mergeCell ref="H198:H199"/>
    <mergeCell ref="I198:I199"/>
    <mergeCell ref="K198:K199"/>
    <mergeCell ref="L198:L199"/>
    <mergeCell ref="M198:M199"/>
    <mergeCell ref="A200:A201"/>
    <mergeCell ref="B200:B201"/>
    <mergeCell ref="C200:C201"/>
    <mergeCell ref="D200:D201"/>
    <mergeCell ref="K196:K197"/>
    <mergeCell ref="L196:L197"/>
    <mergeCell ref="M196:M197"/>
    <mergeCell ref="A198:A199"/>
    <mergeCell ref="B198:B199"/>
    <mergeCell ref="C198:C199"/>
    <mergeCell ref="D198:D199"/>
    <mergeCell ref="F198:F199"/>
    <mergeCell ref="G198:G199"/>
    <mergeCell ref="E196:E197"/>
    <mergeCell ref="E198:E199"/>
    <mergeCell ref="K202:K203"/>
    <mergeCell ref="L202:L203"/>
    <mergeCell ref="M202:M203"/>
    <mergeCell ref="A204:A205"/>
    <mergeCell ref="B204:B205"/>
    <mergeCell ref="C204:C205"/>
    <mergeCell ref="D204:D205"/>
    <mergeCell ref="F204:F205"/>
    <mergeCell ref="G204:G205"/>
    <mergeCell ref="M200:M201"/>
    <mergeCell ref="A202:A203"/>
    <mergeCell ref="B202:B203"/>
    <mergeCell ref="C202:C203"/>
    <mergeCell ref="D202:D203"/>
    <mergeCell ref="F202:F203"/>
    <mergeCell ref="G202:G203"/>
    <mergeCell ref="H202:H203"/>
    <mergeCell ref="I202:I203"/>
    <mergeCell ref="F200:F201"/>
    <mergeCell ref="G200:G201"/>
    <mergeCell ref="H200:H201"/>
    <mergeCell ref="I200:I201"/>
    <mergeCell ref="K200:K201"/>
    <mergeCell ref="L200:L201"/>
    <mergeCell ref="E200:E201"/>
    <mergeCell ref="E202:E203"/>
    <mergeCell ref="M206:M207"/>
    <mergeCell ref="A208:A209"/>
    <mergeCell ref="B208:B209"/>
    <mergeCell ref="C208:C209"/>
    <mergeCell ref="D208:D209"/>
    <mergeCell ref="F208:F209"/>
    <mergeCell ref="G208:G209"/>
    <mergeCell ref="H208:H209"/>
    <mergeCell ref="I208:I209"/>
    <mergeCell ref="F206:F207"/>
    <mergeCell ref="G206:G207"/>
    <mergeCell ref="H206:H207"/>
    <mergeCell ref="I206:I207"/>
    <mergeCell ref="K206:K207"/>
    <mergeCell ref="L206:L207"/>
    <mergeCell ref="H204:H205"/>
    <mergeCell ref="I204:I205"/>
    <mergeCell ref="K204:K205"/>
    <mergeCell ref="L204:L205"/>
    <mergeCell ref="M204:M205"/>
    <mergeCell ref="A206:A207"/>
    <mergeCell ref="B206:B207"/>
    <mergeCell ref="C206:C207"/>
    <mergeCell ref="D206:D207"/>
    <mergeCell ref="E204:E205"/>
    <mergeCell ref="E206:E207"/>
    <mergeCell ref="H210:H211"/>
    <mergeCell ref="I210:I211"/>
    <mergeCell ref="K210:K211"/>
    <mergeCell ref="L210:L211"/>
    <mergeCell ref="M210:M211"/>
    <mergeCell ref="A212:A213"/>
    <mergeCell ref="B212:B213"/>
    <mergeCell ref="C212:C213"/>
    <mergeCell ref="D212:D213"/>
    <mergeCell ref="K208:K209"/>
    <mergeCell ref="L208:L209"/>
    <mergeCell ref="M208:M209"/>
    <mergeCell ref="A210:A211"/>
    <mergeCell ref="B210:B211"/>
    <mergeCell ref="C210:C211"/>
    <mergeCell ref="D210:D211"/>
    <mergeCell ref="F210:F211"/>
    <mergeCell ref="G210:G211"/>
    <mergeCell ref="E208:E209"/>
    <mergeCell ref="E210:E211"/>
    <mergeCell ref="K214:K215"/>
    <mergeCell ref="L214:L215"/>
    <mergeCell ref="M214:M215"/>
    <mergeCell ref="A216:A217"/>
    <mergeCell ref="B216:B217"/>
    <mergeCell ref="C216:C217"/>
    <mergeCell ref="D216:D217"/>
    <mergeCell ref="F216:F217"/>
    <mergeCell ref="G216:G217"/>
    <mergeCell ref="M212:M213"/>
    <mergeCell ref="A214:A215"/>
    <mergeCell ref="B214:B215"/>
    <mergeCell ref="C214:C215"/>
    <mergeCell ref="D214:D215"/>
    <mergeCell ref="F214:F215"/>
    <mergeCell ref="G214:G215"/>
    <mergeCell ref="H214:H215"/>
    <mergeCell ref="I214:I215"/>
    <mergeCell ref="F212:F213"/>
    <mergeCell ref="G212:G213"/>
    <mergeCell ref="H212:H213"/>
    <mergeCell ref="I212:I213"/>
    <mergeCell ref="K212:K213"/>
    <mergeCell ref="L212:L213"/>
    <mergeCell ref="E212:E213"/>
    <mergeCell ref="E214:E215"/>
    <mergeCell ref="M218:M219"/>
    <mergeCell ref="A220:A221"/>
    <mergeCell ref="B220:B221"/>
    <mergeCell ref="C220:C221"/>
    <mergeCell ref="D220:D221"/>
    <mergeCell ref="F220:F221"/>
    <mergeCell ref="G220:G221"/>
    <mergeCell ref="H220:H221"/>
    <mergeCell ref="I220:I221"/>
    <mergeCell ref="F218:F219"/>
    <mergeCell ref="G218:G219"/>
    <mergeCell ref="H218:H219"/>
    <mergeCell ref="I218:I219"/>
    <mergeCell ref="K218:K219"/>
    <mergeCell ref="L218:L219"/>
    <mergeCell ref="H216:H217"/>
    <mergeCell ref="I216:I217"/>
    <mergeCell ref="K216:K217"/>
    <mergeCell ref="L216:L217"/>
    <mergeCell ref="M216:M217"/>
    <mergeCell ref="A218:A219"/>
    <mergeCell ref="B218:B219"/>
    <mergeCell ref="C218:C219"/>
    <mergeCell ref="D218:D219"/>
    <mergeCell ref="E216:E217"/>
    <mergeCell ref="E218:E219"/>
    <mergeCell ref="H222:H223"/>
    <mergeCell ref="I222:I223"/>
    <mergeCell ref="K222:K223"/>
    <mergeCell ref="L222:L223"/>
    <mergeCell ref="M222:M223"/>
    <mergeCell ref="A224:A225"/>
    <mergeCell ref="B224:B225"/>
    <mergeCell ref="C224:C225"/>
    <mergeCell ref="D224:D225"/>
    <mergeCell ref="K220:K221"/>
    <mergeCell ref="L220:L221"/>
    <mergeCell ref="M220:M221"/>
    <mergeCell ref="A222:A223"/>
    <mergeCell ref="B222:B223"/>
    <mergeCell ref="C222:C223"/>
    <mergeCell ref="D222:D223"/>
    <mergeCell ref="F222:F223"/>
    <mergeCell ref="G222:G223"/>
    <mergeCell ref="E220:E221"/>
    <mergeCell ref="E222:E223"/>
    <mergeCell ref="K226:K227"/>
    <mergeCell ref="L226:L227"/>
    <mergeCell ref="M226:M227"/>
    <mergeCell ref="A228:A229"/>
    <mergeCell ref="B228:B229"/>
    <mergeCell ref="C228:C229"/>
    <mergeCell ref="D228:D229"/>
    <mergeCell ref="F228:F229"/>
    <mergeCell ref="G228:G229"/>
    <mergeCell ref="M224:M225"/>
    <mergeCell ref="A226:A227"/>
    <mergeCell ref="B226:B227"/>
    <mergeCell ref="C226:C227"/>
    <mergeCell ref="D226:D227"/>
    <mergeCell ref="F226:F227"/>
    <mergeCell ref="G226:G227"/>
    <mergeCell ref="H226:H227"/>
    <mergeCell ref="I226:I227"/>
    <mergeCell ref="F224:F225"/>
    <mergeCell ref="G224:G225"/>
    <mergeCell ref="H224:H225"/>
    <mergeCell ref="I224:I225"/>
    <mergeCell ref="K224:K225"/>
    <mergeCell ref="L224:L225"/>
    <mergeCell ref="E224:E225"/>
    <mergeCell ref="E226:E227"/>
    <mergeCell ref="M230:M231"/>
    <mergeCell ref="A232:A233"/>
    <mergeCell ref="B232:B233"/>
    <mergeCell ref="C232:C233"/>
    <mergeCell ref="D232:D233"/>
    <mergeCell ref="F232:F233"/>
    <mergeCell ref="G232:G233"/>
    <mergeCell ref="H232:H233"/>
    <mergeCell ref="I232:I233"/>
    <mergeCell ref="F230:F231"/>
    <mergeCell ref="G230:G231"/>
    <mergeCell ref="H230:H231"/>
    <mergeCell ref="I230:I231"/>
    <mergeCell ref="K230:K231"/>
    <mergeCell ref="L230:L231"/>
    <mergeCell ref="H228:H229"/>
    <mergeCell ref="I228:I229"/>
    <mergeCell ref="K228:K229"/>
    <mergeCell ref="L228:L229"/>
    <mergeCell ref="M228:M229"/>
    <mergeCell ref="A230:A231"/>
    <mergeCell ref="B230:B231"/>
    <mergeCell ref="C230:C231"/>
    <mergeCell ref="D230:D231"/>
    <mergeCell ref="E228:E229"/>
    <mergeCell ref="E230:E231"/>
    <mergeCell ref="H234:H235"/>
    <mergeCell ref="I234:I235"/>
    <mergeCell ref="K234:K235"/>
    <mergeCell ref="L234:L235"/>
    <mergeCell ref="M234:M235"/>
    <mergeCell ref="A236:A237"/>
    <mergeCell ref="B236:B237"/>
    <mergeCell ref="C236:C237"/>
    <mergeCell ref="D236:D237"/>
    <mergeCell ref="K232:K233"/>
    <mergeCell ref="L232:L233"/>
    <mergeCell ref="M232:M233"/>
    <mergeCell ref="A234:A235"/>
    <mergeCell ref="B234:B235"/>
    <mergeCell ref="C234:C235"/>
    <mergeCell ref="D234:D235"/>
    <mergeCell ref="F234:F235"/>
    <mergeCell ref="G234:G235"/>
    <mergeCell ref="E232:E233"/>
    <mergeCell ref="E234:E235"/>
    <mergeCell ref="K238:K239"/>
    <mergeCell ref="L238:L239"/>
    <mergeCell ref="M238:M239"/>
    <mergeCell ref="A240:A241"/>
    <mergeCell ref="B240:B241"/>
    <mergeCell ref="C240:C241"/>
    <mergeCell ref="D240:D241"/>
    <mergeCell ref="F240:F241"/>
    <mergeCell ref="G240:G241"/>
    <mergeCell ref="M236:M237"/>
    <mergeCell ref="A238:A239"/>
    <mergeCell ref="B238:B239"/>
    <mergeCell ref="C238:C239"/>
    <mergeCell ref="D238:D239"/>
    <mergeCell ref="F238:F239"/>
    <mergeCell ref="G238:G239"/>
    <mergeCell ref="H238:H239"/>
    <mergeCell ref="I238:I239"/>
    <mergeCell ref="F236:F237"/>
    <mergeCell ref="G236:G237"/>
    <mergeCell ref="H236:H237"/>
    <mergeCell ref="I236:I237"/>
    <mergeCell ref="K236:K237"/>
    <mergeCell ref="L236:L237"/>
    <mergeCell ref="E236:E237"/>
    <mergeCell ref="E238:E239"/>
    <mergeCell ref="M242:M243"/>
    <mergeCell ref="A244:A245"/>
    <mergeCell ref="B244:B245"/>
    <mergeCell ref="C244:C245"/>
    <mergeCell ref="D244:D245"/>
    <mergeCell ref="F244:F245"/>
    <mergeCell ref="G244:G245"/>
    <mergeCell ref="H244:H245"/>
    <mergeCell ref="I244:I245"/>
    <mergeCell ref="F242:F243"/>
    <mergeCell ref="G242:G243"/>
    <mergeCell ref="H242:H243"/>
    <mergeCell ref="I242:I243"/>
    <mergeCell ref="K242:K243"/>
    <mergeCell ref="L242:L243"/>
    <mergeCell ref="H240:H241"/>
    <mergeCell ref="I240:I241"/>
    <mergeCell ref="K240:K241"/>
    <mergeCell ref="L240:L241"/>
    <mergeCell ref="M240:M241"/>
    <mergeCell ref="A242:A243"/>
    <mergeCell ref="B242:B243"/>
    <mergeCell ref="C242:C243"/>
    <mergeCell ref="D242:D243"/>
    <mergeCell ref="E240:E241"/>
    <mergeCell ref="E242:E243"/>
    <mergeCell ref="H246:H247"/>
    <mergeCell ref="I246:I247"/>
    <mergeCell ref="K246:K247"/>
    <mergeCell ref="L246:L247"/>
    <mergeCell ref="M246:M247"/>
    <mergeCell ref="A248:A249"/>
    <mergeCell ref="B248:B249"/>
    <mergeCell ref="C248:C249"/>
    <mergeCell ref="D248:D249"/>
    <mergeCell ref="K244:K245"/>
    <mergeCell ref="L244:L245"/>
    <mergeCell ref="M244:M245"/>
    <mergeCell ref="A246:A247"/>
    <mergeCell ref="B246:B247"/>
    <mergeCell ref="C246:C247"/>
    <mergeCell ref="D246:D247"/>
    <mergeCell ref="F246:F247"/>
    <mergeCell ref="G246:G247"/>
    <mergeCell ref="E244:E245"/>
    <mergeCell ref="E246:E247"/>
    <mergeCell ref="K250:K251"/>
    <mergeCell ref="L250:L251"/>
    <mergeCell ref="M250:M251"/>
    <mergeCell ref="A252:A253"/>
    <mergeCell ref="B252:B253"/>
    <mergeCell ref="C252:C253"/>
    <mergeCell ref="D252:D253"/>
    <mergeCell ref="F252:F253"/>
    <mergeCell ref="G252:G253"/>
    <mergeCell ref="M248:M249"/>
    <mergeCell ref="A250:A251"/>
    <mergeCell ref="B250:B251"/>
    <mergeCell ref="C250:C251"/>
    <mergeCell ref="D250:D251"/>
    <mergeCell ref="F250:F251"/>
    <mergeCell ref="G250:G251"/>
    <mergeCell ref="H250:H251"/>
    <mergeCell ref="I250:I251"/>
    <mergeCell ref="F248:F249"/>
    <mergeCell ref="G248:G249"/>
    <mergeCell ref="H248:H249"/>
    <mergeCell ref="I248:I249"/>
    <mergeCell ref="K248:K249"/>
    <mergeCell ref="L248:L249"/>
    <mergeCell ref="E248:E249"/>
    <mergeCell ref="E250:E251"/>
    <mergeCell ref="M254:M255"/>
    <mergeCell ref="A256:A257"/>
    <mergeCell ref="B256:B257"/>
    <mergeCell ref="C256:C257"/>
    <mergeCell ref="D256:D257"/>
    <mergeCell ref="F256:F257"/>
    <mergeCell ref="G256:G257"/>
    <mergeCell ref="H256:H257"/>
    <mergeCell ref="I256:I257"/>
    <mergeCell ref="F254:F255"/>
    <mergeCell ref="G254:G255"/>
    <mergeCell ref="H254:H255"/>
    <mergeCell ref="I254:I255"/>
    <mergeCell ref="K254:K255"/>
    <mergeCell ref="L254:L255"/>
    <mergeCell ref="H252:H253"/>
    <mergeCell ref="I252:I253"/>
    <mergeCell ref="K252:K253"/>
    <mergeCell ref="L252:L253"/>
    <mergeCell ref="M252:M253"/>
    <mergeCell ref="A254:A255"/>
    <mergeCell ref="B254:B255"/>
    <mergeCell ref="C254:C255"/>
    <mergeCell ref="D254:D255"/>
    <mergeCell ref="E252:E253"/>
    <mergeCell ref="E254:E255"/>
    <mergeCell ref="H258:H259"/>
    <mergeCell ref="I258:I259"/>
    <mergeCell ref="K258:K259"/>
    <mergeCell ref="L258:L259"/>
    <mergeCell ref="M258:M259"/>
    <mergeCell ref="A260:A261"/>
    <mergeCell ref="B260:B261"/>
    <mergeCell ref="C260:C261"/>
    <mergeCell ref="D260:D261"/>
    <mergeCell ref="K256:K257"/>
    <mergeCell ref="L256:L257"/>
    <mergeCell ref="M256:M257"/>
    <mergeCell ref="A258:A259"/>
    <mergeCell ref="B258:B259"/>
    <mergeCell ref="C258:C259"/>
    <mergeCell ref="D258:D259"/>
    <mergeCell ref="F258:F259"/>
    <mergeCell ref="G258:G259"/>
    <mergeCell ref="E256:E257"/>
    <mergeCell ref="E258:E259"/>
    <mergeCell ref="K262:K263"/>
    <mergeCell ref="L262:L263"/>
    <mergeCell ref="M262:M263"/>
    <mergeCell ref="A264:A265"/>
    <mergeCell ref="B264:B265"/>
    <mergeCell ref="C264:C265"/>
    <mergeCell ref="D264:D265"/>
    <mergeCell ref="F264:F265"/>
    <mergeCell ref="G264:G265"/>
    <mergeCell ref="M260:M261"/>
    <mergeCell ref="A262:A263"/>
    <mergeCell ref="B262:B263"/>
    <mergeCell ref="C262:C263"/>
    <mergeCell ref="D262:D263"/>
    <mergeCell ref="F262:F263"/>
    <mergeCell ref="G262:G263"/>
    <mergeCell ref="H262:H263"/>
    <mergeCell ref="I262:I263"/>
    <mergeCell ref="F260:F261"/>
    <mergeCell ref="G260:G261"/>
    <mergeCell ref="H260:H261"/>
    <mergeCell ref="I260:I261"/>
    <mergeCell ref="K260:K261"/>
    <mergeCell ref="L260:L261"/>
    <mergeCell ref="E260:E261"/>
    <mergeCell ref="E262:E263"/>
    <mergeCell ref="M266:M267"/>
    <mergeCell ref="A268:A269"/>
    <mergeCell ref="B268:B269"/>
    <mergeCell ref="C268:C269"/>
    <mergeCell ref="D268:D269"/>
    <mergeCell ref="F268:F269"/>
    <mergeCell ref="G268:G269"/>
    <mergeCell ref="H268:H269"/>
    <mergeCell ref="I268:I269"/>
    <mergeCell ref="F266:F267"/>
    <mergeCell ref="G266:G267"/>
    <mergeCell ref="H266:H267"/>
    <mergeCell ref="I266:I267"/>
    <mergeCell ref="K266:K267"/>
    <mergeCell ref="L266:L267"/>
    <mergeCell ref="H264:H265"/>
    <mergeCell ref="I264:I265"/>
    <mergeCell ref="K264:K265"/>
    <mergeCell ref="L264:L265"/>
    <mergeCell ref="M264:M265"/>
    <mergeCell ref="A266:A267"/>
    <mergeCell ref="B266:B267"/>
    <mergeCell ref="C266:C267"/>
    <mergeCell ref="D266:D267"/>
    <mergeCell ref="E264:E265"/>
    <mergeCell ref="E266:E267"/>
    <mergeCell ref="H270:H271"/>
    <mergeCell ref="I270:I271"/>
    <mergeCell ref="K270:K271"/>
    <mergeCell ref="L270:L271"/>
    <mergeCell ref="M270:M271"/>
    <mergeCell ref="A272:A273"/>
    <mergeCell ref="B272:B273"/>
    <mergeCell ref="C272:C273"/>
    <mergeCell ref="D272:D273"/>
    <mergeCell ref="K268:K269"/>
    <mergeCell ref="L268:L269"/>
    <mergeCell ref="M268:M269"/>
    <mergeCell ref="A270:A271"/>
    <mergeCell ref="B270:B271"/>
    <mergeCell ref="C270:C271"/>
    <mergeCell ref="D270:D271"/>
    <mergeCell ref="F270:F271"/>
    <mergeCell ref="G270:G271"/>
    <mergeCell ref="E268:E269"/>
    <mergeCell ref="E270:E271"/>
    <mergeCell ref="K274:K275"/>
    <mergeCell ref="L274:L275"/>
    <mergeCell ref="M274:M275"/>
    <mergeCell ref="A276:A277"/>
    <mergeCell ref="B276:B277"/>
    <mergeCell ref="C276:C277"/>
    <mergeCell ref="D276:D277"/>
    <mergeCell ref="F276:F277"/>
    <mergeCell ref="G276:G277"/>
    <mergeCell ref="M272:M273"/>
    <mergeCell ref="A274:A275"/>
    <mergeCell ref="B274:B275"/>
    <mergeCell ref="C274:C275"/>
    <mergeCell ref="D274:D275"/>
    <mergeCell ref="F274:F275"/>
    <mergeCell ref="G274:G275"/>
    <mergeCell ref="H274:H275"/>
    <mergeCell ref="I274:I275"/>
    <mergeCell ref="F272:F273"/>
    <mergeCell ref="G272:G273"/>
    <mergeCell ref="H272:H273"/>
    <mergeCell ref="I272:I273"/>
    <mergeCell ref="K272:K273"/>
    <mergeCell ref="L272:L273"/>
    <mergeCell ref="E272:E273"/>
    <mergeCell ref="E274:E275"/>
    <mergeCell ref="M278:M279"/>
    <mergeCell ref="A280:A281"/>
    <mergeCell ref="B280:B281"/>
    <mergeCell ref="C280:C281"/>
    <mergeCell ref="D280:D281"/>
    <mergeCell ref="F280:F281"/>
    <mergeCell ref="G280:G281"/>
    <mergeCell ref="H280:H281"/>
    <mergeCell ref="I280:I281"/>
    <mergeCell ref="F278:F279"/>
    <mergeCell ref="G278:G279"/>
    <mergeCell ref="H278:H279"/>
    <mergeCell ref="I278:I279"/>
    <mergeCell ref="K278:K279"/>
    <mergeCell ref="L278:L279"/>
    <mergeCell ref="H276:H277"/>
    <mergeCell ref="I276:I277"/>
    <mergeCell ref="K276:K277"/>
    <mergeCell ref="L276:L277"/>
    <mergeCell ref="M276:M277"/>
    <mergeCell ref="A278:A279"/>
    <mergeCell ref="B278:B279"/>
    <mergeCell ref="C278:C279"/>
    <mergeCell ref="D278:D279"/>
    <mergeCell ref="E276:E277"/>
    <mergeCell ref="E278:E279"/>
    <mergeCell ref="H282:H283"/>
    <mergeCell ref="I282:I283"/>
    <mergeCell ref="K282:K283"/>
    <mergeCell ref="L282:L283"/>
    <mergeCell ref="M282:M283"/>
    <mergeCell ref="A284:A285"/>
    <mergeCell ref="B284:B285"/>
    <mergeCell ref="C284:C285"/>
    <mergeCell ref="D284:D285"/>
    <mergeCell ref="K280:K281"/>
    <mergeCell ref="L280:L281"/>
    <mergeCell ref="M280:M281"/>
    <mergeCell ref="A282:A283"/>
    <mergeCell ref="B282:B283"/>
    <mergeCell ref="C282:C283"/>
    <mergeCell ref="D282:D283"/>
    <mergeCell ref="F282:F283"/>
    <mergeCell ref="G282:G283"/>
    <mergeCell ref="E280:E281"/>
    <mergeCell ref="E282:E283"/>
    <mergeCell ref="K286:K287"/>
    <mergeCell ref="L286:L287"/>
    <mergeCell ref="M286:M287"/>
    <mergeCell ref="A288:A289"/>
    <mergeCell ref="B288:B289"/>
    <mergeCell ref="C288:C289"/>
    <mergeCell ref="D288:D289"/>
    <mergeCell ref="F288:F289"/>
    <mergeCell ref="G288:G289"/>
    <mergeCell ref="M284:M285"/>
    <mergeCell ref="A286:A287"/>
    <mergeCell ref="B286:B287"/>
    <mergeCell ref="C286:C287"/>
    <mergeCell ref="D286:D287"/>
    <mergeCell ref="F286:F287"/>
    <mergeCell ref="G286:G287"/>
    <mergeCell ref="H286:H287"/>
    <mergeCell ref="I286:I287"/>
    <mergeCell ref="F284:F285"/>
    <mergeCell ref="G284:G285"/>
    <mergeCell ref="H284:H285"/>
    <mergeCell ref="I284:I285"/>
    <mergeCell ref="K284:K285"/>
    <mergeCell ref="L284:L285"/>
    <mergeCell ref="E284:E285"/>
    <mergeCell ref="E286:E287"/>
    <mergeCell ref="M290:M291"/>
    <mergeCell ref="A292:A293"/>
    <mergeCell ref="B292:B293"/>
    <mergeCell ref="C292:C293"/>
    <mergeCell ref="D292:D293"/>
    <mergeCell ref="F292:F293"/>
    <mergeCell ref="G292:G293"/>
    <mergeCell ref="H292:H293"/>
    <mergeCell ref="I292:I293"/>
    <mergeCell ref="F290:F291"/>
    <mergeCell ref="G290:G291"/>
    <mergeCell ref="H290:H291"/>
    <mergeCell ref="I290:I291"/>
    <mergeCell ref="K290:K291"/>
    <mergeCell ref="L290:L291"/>
    <mergeCell ref="H288:H289"/>
    <mergeCell ref="I288:I289"/>
    <mergeCell ref="K288:K289"/>
    <mergeCell ref="L288:L289"/>
    <mergeCell ref="M288:M289"/>
    <mergeCell ref="A290:A291"/>
    <mergeCell ref="B290:B291"/>
    <mergeCell ref="C290:C291"/>
    <mergeCell ref="D290:D291"/>
    <mergeCell ref="E288:E289"/>
    <mergeCell ref="E290:E291"/>
    <mergeCell ref="H294:H295"/>
    <mergeCell ref="I294:I295"/>
    <mergeCell ref="K294:K295"/>
    <mergeCell ref="L294:L295"/>
    <mergeCell ref="M294:M295"/>
    <mergeCell ref="A296:A297"/>
    <mergeCell ref="B296:B297"/>
    <mergeCell ref="C296:C297"/>
    <mergeCell ref="D296:D297"/>
    <mergeCell ref="K292:K293"/>
    <mergeCell ref="L292:L293"/>
    <mergeCell ref="M292:M293"/>
    <mergeCell ref="A294:A295"/>
    <mergeCell ref="B294:B295"/>
    <mergeCell ref="C294:C295"/>
    <mergeCell ref="D294:D295"/>
    <mergeCell ref="F294:F295"/>
    <mergeCell ref="G294:G295"/>
    <mergeCell ref="E292:E293"/>
    <mergeCell ref="E294:E295"/>
    <mergeCell ref="K298:K299"/>
    <mergeCell ref="L298:L299"/>
    <mergeCell ref="M298:M299"/>
    <mergeCell ref="A300:A301"/>
    <mergeCell ref="B300:B301"/>
    <mergeCell ref="C300:C301"/>
    <mergeCell ref="D300:D301"/>
    <mergeCell ref="F300:F301"/>
    <mergeCell ref="G300:G301"/>
    <mergeCell ref="M296:M297"/>
    <mergeCell ref="A298:A299"/>
    <mergeCell ref="B298:B299"/>
    <mergeCell ref="C298:C299"/>
    <mergeCell ref="D298:D299"/>
    <mergeCell ref="F298:F299"/>
    <mergeCell ref="G298:G299"/>
    <mergeCell ref="H298:H299"/>
    <mergeCell ref="I298:I299"/>
    <mergeCell ref="F296:F297"/>
    <mergeCell ref="G296:G297"/>
    <mergeCell ref="H296:H297"/>
    <mergeCell ref="I296:I297"/>
    <mergeCell ref="K296:K297"/>
    <mergeCell ref="L296:L297"/>
    <mergeCell ref="E296:E297"/>
    <mergeCell ref="E298:E299"/>
    <mergeCell ref="M302:M303"/>
    <mergeCell ref="A304:A305"/>
    <mergeCell ref="B304:B305"/>
    <mergeCell ref="C304:C305"/>
    <mergeCell ref="D304:D305"/>
    <mergeCell ref="F304:F305"/>
    <mergeCell ref="G304:G305"/>
    <mergeCell ref="H304:H305"/>
    <mergeCell ref="I304:I305"/>
    <mergeCell ref="F302:F303"/>
    <mergeCell ref="G302:G303"/>
    <mergeCell ref="H302:H303"/>
    <mergeCell ref="I302:I303"/>
    <mergeCell ref="K302:K303"/>
    <mergeCell ref="L302:L303"/>
    <mergeCell ref="H300:H301"/>
    <mergeCell ref="I300:I301"/>
    <mergeCell ref="K300:K301"/>
    <mergeCell ref="L300:L301"/>
    <mergeCell ref="M300:M301"/>
    <mergeCell ref="A302:A303"/>
    <mergeCell ref="B302:B303"/>
    <mergeCell ref="C302:C303"/>
    <mergeCell ref="D302:D303"/>
    <mergeCell ref="E300:E301"/>
    <mergeCell ref="E302:E303"/>
    <mergeCell ref="H306:H307"/>
    <mergeCell ref="I306:I307"/>
    <mergeCell ref="K306:K307"/>
    <mergeCell ref="L306:L307"/>
    <mergeCell ref="M306:M307"/>
    <mergeCell ref="A308:A309"/>
    <mergeCell ref="B308:B309"/>
    <mergeCell ref="C308:C309"/>
    <mergeCell ref="D308:D309"/>
    <mergeCell ref="K304:K305"/>
    <mergeCell ref="L304:L305"/>
    <mergeCell ref="M304:M305"/>
    <mergeCell ref="A306:A307"/>
    <mergeCell ref="B306:B307"/>
    <mergeCell ref="C306:C307"/>
    <mergeCell ref="D306:D307"/>
    <mergeCell ref="F306:F307"/>
    <mergeCell ref="G306:G307"/>
    <mergeCell ref="E304:E305"/>
    <mergeCell ref="E306:E307"/>
    <mergeCell ref="K310:K311"/>
    <mergeCell ref="L310:L311"/>
    <mergeCell ref="M310:M311"/>
    <mergeCell ref="A312:A313"/>
    <mergeCell ref="B312:B313"/>
    <mergeCell ref="C312:C313"/>
    <mergeCell ref="D312:D313"/>
    <mergeCell ref="F312:F313"/>
    <mergeCell ref="G312:G313"/>
    <mergeCell ref="M308:M309"/>
    <mergeCell ref="A310:A311"/>
    <mergeCell ref="B310:B311"/>
    <mergeCell ref="C310:C311"/>
    <mergeCell ref="D310:D311"/>
    <mergeCell ref="F310:F311"/>
    <mergeCell ref="G310:G311"/>
    <mergeCell ref="H310:H311"/>
    <mergeCell ref="I310:I311"/>
    <mergeCell ref="F308:F309"/>
    <mergeCell ref="G308:G309"/>
    <mergeCell ref="H308:H309"/>
    <mergeCell ref="I308:I309"/>
    <mergeCell ref="K308:K309"/>
    <mergeCell ref="L308:L309"/>
    <mergeCell ref="E308:E309"/>
    <mergeCell ref="E310:E311"/>
    <mergeCell ref="M314:M315"/>
    <mergeCell ref="A316:A317"/>
    <mergeCell ref="B316:B317"/>
    <mergeCell ref="C316:C317"/>
    <mergeCell ref="D316:D317"/>
    <mergeCell ref="F316:F317"/>
    <mergeCell ref="G316:G317"/>
    <mergeCell ref="H316:H317"/>
    <mergeCell ref="I316:I317"/>
    <mergeCell ref="F314:F315"/>
    <mergeCell ref="G314:G315"/>
    <mergeCell ref="H314:H315"/>
    <mergeCell ref="I314:I315"/>
    <mergeCell ref="K314:K315"/>
    <mergeCell ref="L314:L315"/>
    <mergeCell ref="H312:H313"/>
    <mergeCell ref="I312:I313"/>
    <mergeCell ref="K312:K313"/>
    <mergeCell ref="L312:L313"/>
    <mergeCell ref="M312:M313"/>
    <mergeCell ref="A314:A315"/>
    <mergeCell ref="B314:B315"/>
    <mergeCell ref="C314:C315"/>
    <mergeCell ref="D314:D315"/>
    <mergeCell ref="E312:E313"/>
    <mergeCell ref="E314:E315"/>
    <mergeCell ref="H318:H319"/>
    <mergeCell ref="I318:I319"/>
    <mergeCell ref="K318:K319"/>
    <mergeCell ref="L318:L319"/>
    <mergeCell ref="M318:M319"/>
    <mergeCell ref="A320:A321"/>
    <mergeCell ref="B320:B321"/>
    <mergeCell ref="C320:C321"/>
    <mergeCell ref="D320:D321"/>
    <mergeCell ref="K316:K317"/>
    <mergeCell ref="L316:L317"/>
    <mergeCell ref="M316:M317"/>
    <mergeCell ref="A318:A319"/>
    <mergeCell ref="B318:B319"/>
    <mergeCell ref="C318:C319"/>
    <mergeCell ref="D318:D319"/>
    <mergeCell ref="F318:F319"/>
    <mergeCell ref="G318:G319"/>
    <mergeCell ref="E316:E317"/>
    <mergeCell ref="E318:E319"/>
    <mergeCell ref="K322:K323"/>
    <mergeCell ref="L322:L323"/>
    <mergeCell ref="M322:M323"/>
    <mergeCell ref="A324:A325"/>
    <mergeCell ref="B324:B325"/>
    <mergeCell ref="C324:C325"/>
    <mergeCell ref="D324:D325"/>
    <mergeCell ref="F324:F325"/>
    <mergeCell ref="G324:G325"/>
    <mergeCell ref="M320:M321"/>
    <mergeCell ref="A322:A323"/>
    <mergeCell ref="B322:B323"/>
    <mergeCell ref="C322:C323"/>
    <mergeCell ref="D322:D323"/>
    <mergeCell ref="F322:F323"/>
    <mergeCell ref="G322:G323"/>
    <mergeCell ref="H322:H323"/>
    <mergeCell ref="I322:I323"/>
    <mergeCell ref="F320:F321"/>
    <mergeCell ref="G320:G321"/>
    <mergeCell ref="H320:H321"/>
    <mergeCell ref="I320:I321"/>
    <mergeCell ref="K320:K321"/>
    <mergeCell ref="L320:L321"/>
    <mergeCell ref="E320:E321"/>
    <mergeCell ref="E322:E323"/>
    <mergeCell ref="M326:M327"/>
    <mergeCell ref="A328:A329"/>
    <mergeCell ref="B328:B329"/>
    <mergeCell ref="C328:C329"/>
    <mergeCell ref="D328:D329"/>
    <mergeCell ref="F328:F329"/>
    <mergeCell ref="G328:G329"/>
    <mergeCell ref="H328:H329"/>
    <mergeCell ref="I328:I329"/>
    <mergeCell ref="F326:F327"/>
    <mergeCell ref="G326:G327"/>
    <mergeCell ref="H326:H327"/>
    <mergeCell ref="I326:I327"/>
    <mergeCell ref="K326:K327"/>
    <mergeCell ref="L326:L327"/>
    <mergeCell ref="H324:H325"/>
    <mergeCell ref="I324:I325"/>
    <mergeCell ref="K324:K325"/>
    <mergeCell ref="L324:L325"/>
    <mergeCell ref="M324:M325"/>
    <mergeCell ref="A326:A327"/>
    <mergeCell ref="B326:B327"/>
    <mergeCell ref="C326:C327"/>
    <mergeCell ref="D326:D327"/>
    <mergeCell ref="E324:E325"/>
    <mergeCell ref="E326:E327"/>
    <mergeCell ref="H330:H331"/>
    <mergeCell ref="I330:I331"/>
    <mergeCell ref="K330:K331"/>
    <mergeCell ref="L330:L331"/>
    <mergeCell ref="M330:M331"/>
    <mergeCell ref="A332:A333"/>
    <mergeCell ref="B332:B333"/>
    <mergeCell ref="C332:C333"/>
    <mergeCell ref="D332:D333"/>
    <mergeCell ref="K328:K329"/>
    <mergeCell ref="L328:L329"/>
    <mergeCell ref="M328:M329"/>
    <mergeCell ref="A330:A331"/>
    <mergeCell ref="B330:B331"/>
    <mergeCell ref="C330:C331"/>
    <mergeCell ref="D330:D331"/>
    <mergeCell ref="F330:F331"/>
    <mergeCell ref="G330:G331"/>
    <mergeCell ref="E328:E329"/>
    <mergeCell ref="E330:E331"/>
    <mergeCell ref="K334:K335"/>
    <mergeCell ref="L334:L335"/>
    <mergeCell ref="M334:M335"/>
    <mergeCell ref="A336:A337"/>
    <mergeCell ref="B336:B337"/>
    <mergeCell ref="C336:C337"/>
    <mergeCell ref="D336:D337"/>
    <mergeCell ref="F336:F337"/>
    <mergeCell ref="G336:G337"/>
    <mergeCell ref="M332:M333"/>
    <mergeCell ref="A334:A335"/>
    <mergeCell ref="B334:B335"/>
    <mergeCell ref="C334:C335"/>
    <mergeCell ref="D334:D335"/>
    <mergeCell ref="F334:F335"/>
    <mergeCell ref="G334:G335"/>
    <mergeCell ref="H334:H335"/>
    <mergeCell ref="I334:I335"/>
    <mergeCell ref="F332:F333"/>
    <mergeCell ref="G332:G333"/>
    <mergeCell ref="H332:H333"/>
    <mergeCell ref="I332:I333"/>
    <mergeCell ref="K332:K333"/>
    <mergeCell ref="L332:L333"/>
    <mergeCell ref="E332:E333"/>
    <mergeCell ref="E334:E335"/>
    <mergeCell ref="M338:M339"/>
    <mergeCell ref="A340:A341"/>
    <mergeCell ref="B340:B341"/>
    <mergeCell ref="C340:C341"/>
    <mergeCell ref="D340:D341"/>
    <mergeCell ref="F340:F341"/>
    <mergeCell ref="G340:G341"/>
    <mergeCell ref="H340:H341"/>
    <mergeCell ref="I340:I341"/>
    <mergeCell ref="F338:F339"/>
    <mergeCell ref="G338:G339"/>
    <mergeCell ref="H338:H339"/>
    <mergeCell ref="I338:I339"/>
    <mergeCell ref="K338:K339"/>
    <mergeCell ref="L338:L339"/>
    <mergeCell ref="H336:H337"/>
    <mergeCell ref="I336:I337"/>
    <mergeCell ref="K336:K337"/>
    <mergeCell ref="L336:L337"/>
    <mergeCell ref="M336:M337"/>
    <mergeCell ref="A338:A339"/>
    <mergeCell ref="B338:B339"/>
    <mergeCell ref="C338:C339"/>
    <mergeCell ref="D338:D339"/>
    <mergeCell ref="E336:E337"/>
    <mergeCell ref="E338:E339"/>
    <mergeCell ref="H342:H343"/>
    <mergeCell ref="I342:I343"/>
    <mergeCell ref="K342:K343"/>
    <mergeCell ref="L342:L343"/>
    <mergeCell ref="M342:M343"/>
    <mergeCell ref="A344:A345"/>
    <mergeCell ref="B344:B345"/>
    <mergeCell ref="C344:C345"/>
    <mergeCell ref="D344:D345"/>
    <mergeCell ref="K340:K341"/>
    <mergeCell ref="L340:L341"/>
    <mergeCell ref="M340:M341"/>
    <mergeCell ref="A342:A343"/>
    <mergeCell ref="B342:B343"/>
    <mergeCell ref="C342:C343"/>
    <mergeCell ref="D342:D343"/>
    <mergeCell ref="F342:F343"/>
    <mergeCell ref="G342:G343"/>
    <mergeCell ref="E340:E341"/>
    <mergeCell ref="E342:E343"/>
    <mergeCell ref="K346:K347"/>
    <mergeCell ref="L346:L347"/>
    <mergeCell ref="M346:M347"/>
    <mergeCell ref="A348:A349"/>
    <mergeCell ref="B348:B349"/>
    <mergeCell ref="C348:C349"/>
    <mergeCell ref="D348:D349"/>
    <mergeCell ref="F348:F349"/>
    <mergeCell ref="G348:G349"/>
    <mergeCell ref="M344:M345"/>
    <mergeCell ref="A346:A347"/>
    <mergeCell ref="B346:B347"/>
    <mergeCell ref="C346:C347"/>
    <mergeCell ref="D346:D347"/>
    <mergeCell ref="F346:F347"/>
    <mergeCell ref="G346:G347"/>
    <mergeCell ref="H346:H347"/>
    <mergeCell ref="I346:I347"/>
    <mergeCell ref="F344:F345"/>
    <mergeCell ref="G344:G345"/>
    <mergeCell ref="H344:H345"/>
    <mergeCell ref="I344:I345"/>
    <mergeCell ref="K344:K345"/>
    <mergeCell ref="L344:L345"/>
    <mergeCell ref="E344:E345"/>
    <mergeCell ref="E346:E347"/>
    <mergeCell ref="M350:M351"/>
    <mergeCell ref="A352:A353"/>
    <mergeCell ref="B352:B353"/>
    <mergeCell ref="C352:C353"/>
    <mergeCell ref="D352:D353"/>
    <mergeCell ref="F352:F353"/>
    <mergeCell ref="G352:G353"/>
    <mergeCell ref="H352:H353"/>
    <mergeCell ref="I352:I353"/>
    <mergeCell ref="F350:F351"/>
    <mergeCell ref="G350:G351"/>
    <mergeCell ref="H350:H351"/>
    <mergeCell ref="I350:I351"/>
    <mergeCell ref="K350:K351"/>
    <mergeCell ref="L350:L351"/>
    <mergeCell ref="H348:H349"/>
    <mergeCell ref="I348:I349"/>
    <mergeCell ref="K348:K349"/>
    <mergeCell ref="L348:L349"/>
    <mergeCell ref="M348:M349"/>
    <mergeCell ref="A350:A351"/>
    <mergeCell ref="B350:B351"/>
    <mergeCell ref="C350:C351"/>
    <mergeCell ref="D350:D351"/>
    <mergeCell ref="E348:E349"/>
    <mergeCell ref="E350:E351"/>
    <mergeCell ref="H354:H355"/>
    <mergeCell ref="I354:I355"/>
    <mergeCell ref="K354:K355"/>
    <mergeCell ref="L354:L355"/>
    <mergeCell ref="M354:M355"/>
    <mergeCell ref="A356:A357"/>
    <mergeCell ref="B356:B357"/>
    <mergeCell ref="C356:C357"/>
    <mergeCell ref="D356:D357"/>
    <mergeCell ref="K352:K353"/>
    <mergeCell ref="L352:L353"/>
    <mergeCell ref="M352:M353"/>
    <mergeCell ref="A354:A355"/>
    <mergeCell ref="B354:B355"/>
    <mergeCell ref="C354:C355"/>
    <mergeCell ref="D354:D355"/>
    <mergeCell ref="F354:F355"/>
    <mergeCell ref="G354:G355"/>
    <mergeCell ref="E352:E353"/>
    <mergeCell ref="E354:E355"/>
    <mergeCell ref="K358:K359"/>
    <mergeCell ref="L358:L359"/>
    <mergeCell ref="M358:M359"/>
    <mergeCell ref="A360:A361"/>
    <mergeCell ref="B360:B361"/>
    <mergeCell ref="C360:C361"/>
    <mergeCell ref="D360:D361"/>
    <mergeCell ref="F360:F361"/>
    <mergeCell ref="G360:G361"/>
    <mergeCell ref="M356:M357"/>
    <mergeCell ref="A358:A359"/>
    <mergeCell ref="B358:B359"/>
    <mergeCell ref="C358:C359"/>
    <mergeCell ref="D358:D359"/>
    <mergeCell ref="F358:F359"/>
    <mergeCell ref="G358:G359"/>
    <mergeCell ref="H358:H359"/>
    <mergeCell ref="I358:I359"/>
    <mergeCell ref="F356:F357"/>
    <mergeCell ref="G356:G357"/>
    <mergeCell ref="H356:H357"/>
    <mergeCell ref="I356:I357"/>
    <mergeCell ref="K356:K357"/>
    <mergeCell ref="L356:L357"/>
    <mergeCell ref="E356:E357"/>
    <mergeCell ref="E358:E359"/>
    <mergeCell ref="M362:M363"/>
    <mergeCell ref="A364:A365"/>
    <mergeCell ref="B364:B365"/>
    <mergeCell ref="C364:C365"/>
    <mergeCell ref="D364:D365"/>
    <mergeCell ref="F364:F365"/>
    <mergeCell ref="G364:G365"/>
    <mergeCell ref="H364:H365"/>
    <mergeCell ref="I364:I365"/>
    <mergeCell ref="F362:F363"/>
    <mergeCell ref="G362:G363"/>
    <mergeCell ref="H362:H363"/>
    <mergeCell ref="I362:I363"/>
    <mergeCell ref="K362:K363"/>
    <mergeCell ref="L362:L363"/>
    <mergeCell ref="H360:H361"/>
    <mergeCell ref="I360:I361"/>
    <mergeCell ref="K360:K361"/>
    <mergeCell ref="L360:L361"/>
    <mergeCell ref="M360:M361"/>
    <mergeCell ref="A362:A363"/>
    <mergeCell ref="B362:B363"/>
    <mergeCell ref="C362:C363"/>
    <mergeCell ref="D362:D363"/>
    <mergeCell ref="E360:E361"/>
    <mergeCell ref="E362:E363"/>
    <mergeCell ref="H366:H367"/>
    <mergeCell ref="I366:I367"/>
    <mergeCell ref="K366:K367"/>
    <mergeCell ref="L366:L367"/>
    <mergeCell ref="M366:M367"/>
    <mergeCell ref="A368:A369"/>
    <mergeCell ref="B368:B369"/>
    <mergeCell ref="C368:C369"/>
    <mergeCell ref="D368:D369"/>
    <mergeCell ref="K364:K365"/>
    <mergeCell ref="L364:L365"/>
    <mergeCell ref="M364:M365"/>
    <mergeCell ref="A366:A367"/>
    <mergeCell ref="B366:B367"/>
    <mergeCell ref="C366:C367"/>
    <mergeCell ref="D366:D367"/>
    <mergeCell ref="F366:F367"/>
    <mergeCell ref="G366:G367"/>
    <mergeCell ref="E364:E365"/>
    <mergeCell ref="E366:E367"/>
    <mergeCell ref="K370:K371"/>
    <mergeCell ref="L370:L371"/>
    <mergeCell ref="M370:M371"/>
    <mergeCell ref="A372:A373"/>
    <mergeCell ref="B372:B373"/>
    <mergeCell ref="C372:C373"/>
    <mergeCell ref="D372:D373"/>
    <mergeCell ref="F372:F373"/>
    <mergeCell ref="G372:G373"/>
    <mergeCell ref="M368:M369"/>
    <mergeCell ref="A370:A371"/>
    <mergeCell ref="B370:B371"/>
    <mergeCell ref="C370:C371"/>
    <mergeCell ref="D370:D371"/>
    <mergeCell ref="F370:F371"/>
    <mergeCell ref="G370:G371"/>
    <mergeCell ref="H370:H371"/>
    <mergeCell ref="I370:I371"/>
    <mergeCell ref="F368:F369"/>
    <mergeCell ref="G368:G369"/>
    <mergeCell ref="H368:H369"/>
    <mergeCell ref="I368:I369"/>
    <mergeCell ref="K368:K369"/>
    <mergeCell ref="L368:L369"/>
    <mergeCell ref="E368:E369"/>
    <mergeCell ref="E370:E371"/>
    <mergeCell ref="M374:M375"/>
    <mergeCell ref="A376:A377"/>
    <mergeCell ref="B376:B377"/>
    <mergeCell ref="C376:C377"/>
    <mergeCell ref="D376:D377"/>
    <mergeCell ref="F376:F377"/>
    <mergeCell ref="G376:G377"/>
    <mergeCell ref="H376:H377"/>
    <mergeCell ref="I376:I377"/>
    <mergeCell ref="F374:F375"/>
    <mergeCell ref="G374:G375"/>
    <mergeCell ref="H374:H375"/>
    <mergeCell ref="I374:I375"/>
    <mergeCell ref="K374:K375"/>
    <mergeCell ref="L374:L375"/>
    <mergeCell ref="H372:H373"/>
    <mergeCell ref="I372:I373"/>
    <mergeCell ref="K372:K373"/>
    <mergeCell ref="L372:L373"/>
    <mergeCell ref="M372:M373"/>
    <mergeCell ref="A374:A375"/>
    <mergeCell ref="B374:B375"/>
    <mergeCell ref="C374:C375"/>
    <mergeCell ref="D374:D375"/>
    <mergeCell ref="E372:E373"/>
    <mergeCell ref="E374:E375"/>
    <mergeCell ref="H378:H379"/>
    <mergeCell ref="I378:I379"/>
    <mergeCell ref="K378:K379"/>
    <mergeCell ref="L378:L379"/>
    <mergeCell ref="M378:M379"/>
    <mergeCell ref="A380:A381"/>
    <mergeCell ref="B380:B381"/>
    <mergeCell ref="C380:C381"/>
    <mergeCell ref="D380:D381"/>
    <mergeCell ref="K376:K377"/>
    <mergeCell ref="L376:L377"/>
    <mergeCell ref="M376:M377"/>
    <mergeCell ref="A378:A379"/>
    <mergeCell ref="B378:B379"/>
    <mergeCell ref="C378:C379"/>
    <mergeCell ref="D378:D379"/>
    <mergeCell ref="F378:F379"/>
    <mergeCell ref="G378:G379"/>
    <mergeCell ref="E376:E377"/>
    <mergeCell ref="E378:E379"/>
    <mergeCell ref="K382:K383"/>
    <mergeCell ref="L382:L383"/>
    <mergeCell ref="M382:M383"/>
    <mergeCell ref="A384:A385"/>
    <mergeCell ref="B384:B385"/>
    <mergeCell ref="C384:C385"/>
    <mergeCell ref="D384:D385"/>
    <mergeCell ref="F384:F385"/>
    <mergeCell ref="G384:G385"/>
    <mergeCell ref="M380:M381"/>
    <mergeCell ref="A382:A383"/>
    <mergeCell ref="B382:B383"/>
    <mergeCell ref="C382:C383"/>
    <mergeCell ref="D382:D383"/>
    <mergeCell ref="F382:F383"/>
    <mergeCell ref="G382:G383"/>
    <mergeCell ref="H382:H383"/>
    <mergeCell ref="I382:I383"/>
    <mergeCell ref="F380:F381"/>
    <mergeCell ref="G380:G381"/>
    <mergeCell ref="H380:H381"/>
    <mergeCell ref="I380:I381"/>
    <mergeCell ref="K380:K381"/>
    <mergeCell ref="L380:L381"/>
    <mergeCell ref="E380:E381"/>
    <mergeCell ref="E382:E383"/>
    <mergeCell ref="M386:M387"/>
    <mergeCell ref="A388:A389"/>
    <mergeCell ref="B388:B389"/>
    <mergeCell ref="C388:C389"/>
    <mergeCell ref="D388:D389"/>
    <mergeCell ref="F388:F389"/>
    <mergeCell ref="G388:G389"/>
    <mergeCell ref="H388:H389"/>
    <mergeCell ref="I388:I389"/>
    <mergeCell ref="F386:F387"/>
    <mergeCell ref="G386:G387"/>
    <mergeCell ref="H386:H387"/>
    <mergeCell ref="I386:I387"/>
    <mergeCell ref="K386:K387"/>
    <mergeCell ref="L386:L387"/>
    <mergeCell ref="H384:H385"/>
    <mergeCell ref="I384:I385"/>
    <mergeCell ref="K384:K385"/>
    <mergeCell ref="L384:L385"/>
    <mergeCell ref="M384:M385"/>
    <mergeCell ref="A386:A387"/>
    <mergeCell ref="B386:B387"/>
    <mergeCell ref="C386:C387"/>
    <mergeCell ref="D386:D387"/>
    <mergeCell ref="E384:E385"/>
    <mergeCell ref="E386:E387"/>
    <mergeCell ref="H390:H391"/>
    <mergeCell ref="I390:I391"/>
    <mergeCell ref="K390:K391"/>
    <mergeCell ref="L390:L391"/>
    <mergeCell ref="M390:M391"/>
    <mergeCell ref="A392:A393"/>
    <mergeCell ref="B392:B393"/>
    <mergeCell ref="C392:C393"/>
    <mergeCell ref="D392:D393"/>
    <mergeCell ref="K388:K389"/>
    <mergeCell ref="L388:L389"/>
    <mergeCell ref="M388:M389"/>
    <mergeCell ref="A390:A391"/>
    <mergeCell ref="B390:B391"/>
    <mergeCell ref="C390:C391"/>
    <mergeCell ref="D390:D391"/>
    <mergeCell ref="F390:F391"/>
    <mergeCell ref="G390:G391"/>
    <mergeCell ref="E388:E389"/>
    <mergeCell ref="E390:E391"/>
    <mergeCell ref="K394:K395"/>
    <mergeCell ref="L394:L395"/>
    <mergeCell ref="M394:M395"/>
    <mergeCell ref="A396:A397"/>
    <mergeCell ref="B396:B397"/>
    <mergeCell ref="C396:C397"/>
    <mergeCell ref="D396:D397"/>
    <mergeCell ref="F396:F397"/>
    <mergeCell ref="G396:G397"/>
    <mergeCell ref="M392:M393"/>
    <mergeCell ref="A394:A395"/>
    <mergeCell ref="B394:B395"/>
    <mergeCell ref="C394:C395"/>
    <mergeCell ref="D394:D395"/>
    <mergeCell ref="F394:F395"/>
    <mergeCell ref="G394:G395"/>
    <mergeCell ref="H394:H395"/>
    <mergeCell ref="I394:I395"/>
    <mergeCell ref="F392:F393"/>
    <mergeCell ref="G392:G393"/>
    <mergeCell ref="H392:H393"/>
    <mergeCell ref="I392:I393"/>
    <mergeCell ref="K392:K393"/>
    <mergeCell ref="L392:L393"/>
    <mergeCell ref="E392:E393"/>
    <mergeCell ref="E394:E395"/>
    <mergeCell ref="M398:M399"/>
    <mergeCell ref="A400:A401"/>
    <mergeCell ref="B400:B401"/>
    <mergeCell ref="C400:C401"/>
    <mergeCell ref="D400:D401"/>
    <mergeCell ref="F400:F401"/>
    <mergeCell ref="G400:G401"/>
    <mergeCell ref="H400:H401"/>
    <mergeCell ref="I400:I401"/>
    <mergeCell ref="F398:F399"/>
    <mergeCell ref="G398:G399"/>
    <mergeCell ref="H398:H399"/>
    <mergeCell ref="I398:I399"/>
    <mergeCell ref="K398:K399"/>
    <mergeCell ref="L398:L399"/>
    <mergeCell ref="H396:H397"/>
    <mergeCell ref="I396:I397"/>
    <mergeCell ref="K396:K397"/>
    <mergeCell ref="L396:L397"/>
    <mergeCell ref="M396:M397"/>
    <mergeCell ref="A398:A399"/>
    <mergeCell ref="B398:B399"/>
    <mergeCell ref="C398:C399"/>
    <mergeCell ref="D398:D399"/>
    <mergeCell ref="E396:E397"/>
    <mergeCell ref="E398:E399"/>
    <mergeCell ref="AT425:AT427"/>
    <mergeCell ref="AQ429:AR429"/>
    <mergeCell ref="H402:H403"/>
    <mergeCell ref="I402:I403"/>
    <mergeCell ref="K402:K403"/>
    <mergeCell ref="L402:L403"/>
    <mergeCell ref="M402:M403"/>
    <mergeCell ref="F404:F427"/>
    <mergeCell ref="G404:G427"/>
    <mergeCell ref="H404:H427"/>
    <mergeCell ref="I404:I427"/>
    <mergeCell ref="K400:K401"/>
    <mergeCell ref="L400:L401"/>
    <mergeCell ref="M400:M401"/>
    <mergeCell ref="A402:A403"/>
    <mergeCell ref="B402:B403"/>
    <mergeCell ref="C402:C403"/>
    <mergeCell ref="D402:D403"/>
    <mergeCell ref="F402:F403"/>
    <mergeCell ref="G402:G403"/>
    <mergeCell ref="E400:E401"/>
    <mergeCell ref="E402:E403"/>
  </mergeCells>
  <phoneticPr fontId="1"/>
  <conditionalFormatting sqref="AP2:AR427">
    <cfRule type="expression" dxfId="468" priority="1">
      <formula>$D$1="2"</formula>
    </cfRule>
  </conditionalFormatting>
  <conditionalFormatting sqref="AR2:AR427">
    <cfRule type="expression" dxfId="467" priority="2">
      <formula>$D$1="11"</formula>
    </cfRule>
    <cfRule type="expression" dxfId="466" priority="3">
      <formula>$D$1="9"</formula>
    </cfRule>
    <cfRule type="expression" dxfId="465" priority="4">
      <formula>$D$1="6"</formula>
    </cfRule>
    <cfRule type="expression" dxfId="464" priority="5">
      <formula>$D$1="4"</formula>
    </cfRule>
    <cfRule type="expression" dxfId="463" priority="6">
      <formula>$AR$3="日"</formula>
    </cfRule>
    <cfRule type="expression" dxfId="462" priority="7">
      <formula>$AR$3="土"</formula>
    </cfRule>
  </conditionalFormatting>
  <conditionalFormatting sqref="AQ2:AQ427">
    <cfRule type="expression" dxfId="461" priority="8">
      <formula>$AQ$3="日"</formula>
    </cfRule>
    <cfRule type="expression" dxfId="460" priority="9">
      <formula>$AQ$3="土"</formula>
    </cfRule>
  </conditionalFormatting>
  <conditionalFormatting sqref="AP2:AP427">
    <cfRule type="expression" dxfId="459" priority="10">
      <formula>$AP$3="日"</formula>
    </cfRule>
    <cfRule type="expression" dxfId="458" priority="11">
      <formula>$AP$3="土"</formula>
    </cfRule>
  </conditionalFormatting>
  <conditionalFormatting sqref="AO2:AO427">
    <cfRule type="expression" dxfId="457" priority="12">
      <formula>$AO$3="日"</formula>
    </cfRule>
    <cfRule type="expression" dxfId="456" priority="13">
      <formula>$AO$3="土"</formula>
    </cfRule>
  </conditionalFormatting>
  <conditionalFormatting sqref="AN2:AN427">
    <cfRule type="expression" dxfId="455" priority="14">
      <formula>$AN$3="日"</formula>
    </cfRule>
    <cfRule type="expression" dxfId="454" priority="15">
      <formula>$AN$3="土"</formula>
    </cfRule>
  </conditionalFormatting>
  <conditionalFormatting sqref="AM2:AM427">
    <cfRule type="expression" dxfId="453" priority="16">
      <formula>$AM$3="日"</formula>
    </cfRule>
    <cfRule type="expression" dxfId="452" priority="17">
      <formula>$AM$3="土"</formula>
    </cfRule>
  </conditionalFormatting>
  <conditionalFormatting sqref="AL2:AL427">
    <cfRule type="expression" dxfId="451" priority="18">
      <formula>$AL$3="日"</formula>
    </cfRule>
    <cfRule type="expression" dxfId="450" priority="19">
      <formula>$AL$3="土"</formula>
    </cfRule>
  </conditionalFormatting>
  <conditionalFormatting sqref="AK2:AK427">
    <cfRule type="expression" dxfId="449" priority="20">
      <formula>$AK$3="日"</formula>
    </cfRule>
    <cfRule type="expression" dxfId="448" priority="21">
      <formula>$AK$3="土"</formula>
    </cfRule>
  </conditionalFormatting>
  <conditionalFormatting sqref="AJ2:AJ427">
    <cfRule type="expression" dxfId="447" priority="22">
      <formula>$AJ$3="日"</formula>
    </cfRule>
    <cfRule type="expression" dxfId="446" priority="23">
      <formula>$AJ$3="土"</formula>
    </cfRule>
  </conditionalFormatting>
  <conditionalFormatting sqref="AI2:AI427">
    <cfRule type="expression" dxfId="445" priority="24">
      <formula>$AI$3="日"</formula>
    </cfRule>
    <cfRule type="expression" dxfId="444" priority="25">
      <formula>$AI$3="土"</formula>
    </cfRule>
  </conditionalFormatting>
  <conditionalFormatting sqref="AH2:AH427">
    <cfRule type="expression" dxfId="443" priority="26">
      <formula>$AH$3="日"</formula>
    </cfRule>
    <cfRule type="expression" dxfId="442" priority="27">
      <formula>$AH$3="土"</formula>
    </cfRule>
  </conditionalFormatting>
  <conditionalFormatting sqref="AG2:AG427">
    <cfRule type="expression" dxfId="441" priority="28">
      <formula>$AG$3="日"</formula>
    </cfRule>
    <cfRule type="expression" dxfId="440" priority="29">
      <formula>$AG$3="土"</formula>
    </cfRule>
  </conditionalFormatting>
  <conditionalFormatting sqref="AF2:AF427">
    <cfRule type="expression" dxfId="439" priority="30">
      <formula>$AF$3="日"</formula>
    </cfRule>
    <cfRule type="expression" dxfId="438" priority="31">
      <formula>$AF$3="土"</formula>
    </cfRule>
  </conditionalFormatting>
  <conditionalFormatting sqref="AE2:AE427">
    <cfRule type="expression" dxfId="437" priority="32">
      <formula>$AE$3="日"</formula>
    </cfRule>
    <cfRule type="expression" dxfId="436" priority="33">
      <formula>$AE$3="土"</formula>
    </cfRule>
  </conditionalFormatting>
  <conditionalFormatting sqref="AD2:AD427">
    <cfRule type="expression" dxfId="435" priority="34">
      <formula>$AD$3="日"</formula>
    </cfRule>
    <cfRule type="expression" dxfId="434" priority="35">
      <formula>$AD$3="土"</formula>
    </cfRule>
  </conditionalFormatting>
  <conditionalFormatting sqref="AC2:AC427">
    <cfRule type="expression" dxfId="433" priority="36">
      <formula>$AC$3="日"</formula>
    </cfRule>
    <cfRule type="expression" dxfId="432" priority="37">
      <formula>$AC$3="土"</formula>
    </cfRule>
  </conditionalFormatting>
  <conditionalFormatting sqref="AB2:AB427">
    <cfRule type="expression" dxfId="431" priority="38">
      <formula>$AB$3="日"</formula>
    </cfRule>
    <cfRule type="expression" dxfId="430" priority="39">
      <formula>$AB$3="土"</formula>
    </cfRule>
  </conditionalFormatting>
  <conditionalFormatting sqref="AA2:AA427">
    <cfRule type="expression" dxfId="429" priority="40">
      <formula>$AA$3="日"</formula>
    </cfRule>
    <cfRule type="expression" dxfId="428" priority="41">
      <formula>$AA$3="土"</formula>
    </cfRule>
  </conditionalFormatting>
  <conditionalFormatting sqref="Z2:Z427">
    <cfRule type="expression" dxfId="427" priority="42">
      <formula>$Z$3="日"</formula>
    </cfRule>
    <cfRule type="expression" dxfId="426" priority="43">
      <formula>$Z$3="土"</formula>
    </cfRule>
  </conditionalFormatting>
  <conditionalFormatting sqref="Y2:Y427">
    <cfRule type="expression" dxfId="425" priority="44">
      <formula>$Y$3="日"</formula>
    </cfRule>
    <cfRule type="expression" dxfId="424" priority="45">
      <formula>$Y$3="土"</formula>
    </cfRule>
  </conditionalFormatting>
  <conditionalFormatting sqref="X2:X427">
    <cfRule type="expression" dxfId="423" priority="46">
      <formula>$X$3="日"</formula>
    </cfRule>
    <cfRule type="expression" dxfId="422" priority="47">
      <formula>$X$3="土"</formula>
    </cfRule>
  </conditionalFormatting>
  <conditionalFormatting sqref="W2:W427">
    <cfRule type="expression" dxfId="421" priority="48">
      <formula>$W$3="日"</formula>
    </cfRule>
    <cfRule type="expression" dxfId="420" priority="49">
      <formula>$W$3="土"</formula>
    </cfRule>
  </conditionalFormatting>
  <conditionalFormatting sqref="V2:V427">
    <cfRule type="expression" dxfId="419" priority="50">
      <formula>$V$3="日"</formula>
    </cfRule>
    <cfRule type="expression" dxfId="418" priority="51">
      <formula>$V$3="土"</formula>
    </cfRule>
  </conditionalFormatting>
  <conditionalFormatting sqref="U2:U427">
    <cfRule type="expression" dxfId="417" priority="52">
      <formula>$U$3="日"</formula>
    </cfRule>
    <cfRule type="expression" dxfId="416" priority="53">
      <formula>$U$3="土"</formula>
    </cfRule>
  </conditionalFormatting>
  <conditionalFormatting sqref="T2:T427">
    <cfRule type="expression" dxfId="415" priority="54">
      <formula>$T$3="日"</formula>
    </cfRule>
    <cfRule type="expression" dxfId="414" priority="55">
      <formula>$T$3="土"</formula>
    </cfRule>
  </conditionalFormatting>
  <conditionalFormatting sqref="S2:S427">
    <cfRule type="expression" dxfId="413" priority="56">
      <formula>$S$3="日"</formula>
    </cfRule>
    <cfRule type="expression" dxfId="412" priority="57">
      <formula>$S$3="土"</formula>
    </cfRule>
  </conditionalFormatting>
  <conditionalFormatting sqref="R2:R427">
    <cfRule type="expression" dxfId="411" priority="58">
      <formula>$R$3="日"</formula>
    </cfRule>
    <cfRule type="expression" dxfId="410" priority="59">
      <formula>$R$3="土"</formula>
    </cfRule>
  </conditionalFormatting>
  <conditionalFormatting sqref="Q2:Q427">
    <cfRule type="expression" dxfId="409" priority="60">
      <formula>$Q$3="日"</formula>
    </cfRule>
    <cfRule type="expression" dxfId="408" priority="61">
      <formula>$Q$3="土"</formula>
    </cfRule>
  </conditionalFormatting>
  <conditionalFormatting sqref="O2:O427">
    <cfRule type="expression" dxfId="407" priority="62">
      <formula>$O$3="日"</formula>
    </cfRule>
    <cfRule type="expression" dxfId="406" priority="63">
      <formula>$O$3="土"</formula>
    </cfRule>
  </conditionalFormatting>
  <conditionalFormatting sqref="N2:N427">
    <cfRule type="expression" dxfId="405" priority="64">
      <formula>$N$3="日"</formula>
    </cfRule>
    <cfRule type="expression" dxfId="404" priority="65">
      <formula>$N$3="土"</formula>
    </cfRule>
  </conditionalFormatting>
  <conditionalFormatting sqref="P2:P427">
    <cfRule type="expression" dxfId="403" priority="66">
      <formula>$P$3="日"</formula>
    </cfRule>
    <cfRule type="expression" dxfId="402" priority="67">
      <formula>$P$3="土"</formula>
    </cfRule>
  </conditionalFormatting>
  <dataValidations count="4">
    <dataValidation type="list" allowBlank="1" showInputMessage="1" showErrorMessage="1" sqref="I4:I403">
      <formula1>$AW$4:$AW$6</formula1>
    </dataValidation>
    <dataValidation type="list" allowBlank="1" showInputMessage="1" showErrorMessage="1" sqref="H4:H403">
      <formula1>$AV$4:$AV$7</formula1>
    </dataValidation>
    <dataValidation showDropDown="1" showInputMessage="1" showErrorMessage="1" sqref="N404:AR415"/>
    <dataValidation type="list" allowBlank="1" showInputMessage="1" showErrorMessage="1" sqref="N5:AR5 N11:AR11 N99:AR99 N97:AR97 N95:AR95 N93:AR93 N91:AR91 N89:AR89 N87:AR87 N85:AR85 N83:AR83 N81:AR81 N79:AR79 N77:AR77 N75:AR75 N73:AR73 N71:AR71 N69:AR69 N67:AR67 N65:AR65 N63:AR63 N61:AR61 N403:AR403 N59:AR59 N57:AR57 N55:AR55 N53:AR53 N51:AR51 N49:AR49 N47:AR47 N45:AR45 N43:AR43 N41:AR41 N39:AR39 N37:AR37 N35:AR35 N33:AR33 N31:AR31 N29:AR29 N27:AR27 N25:AR25 N23:AR23 N21:AR21 N19:AR19 N17:AR17 N15:AR15 N13:AR13 N9:AR9 N7:AR7 N401:AR401 N101:AR101 N105:AR105 N107:AR107 N109:AR109 N111:AR111 N113:AR113 N115:AR115 N117:AR117 N119:AR119 N121:AR121 N123:AR123 N125:AR125 N127:AR127 N129:AR129 N131:AR131 N133:AR133 N135:AR135 N137:AR137 N139:AR139 N141:AR141 N143:AR143 N145:AR145 N147:AR147 N149:AR149 N151:AR151 N153:AR153 N155:AR155 N157:AR157 N159:AR159 N161:AR161 N163:AR163 N165:AR165 N167:AR167 N169:AR169 N171:AR171 N173:AR173 N175:AR175 N177:AR177 N179:AR179 N181:AR181 N183:AR183 N185:AR185 N187:AR187 N189:AR189 N191:AR191 N193:AR193 N195:AR195 N197:AR197 N199:AR199 N201:AR201 N203:AR203 N205:AR205 N207:AR207 N209:AR209 N211:AR211 N213:AR213 N215:AR215 N217:AR217 N219:AR219 N221:AR221 N223:AR223 N225:AR225 N227:AR227 N229:AR229 N231:AR231 N233:AR233 N235:AR235 N237:AR237 N239:AR239 N241:AR241 N243:AR243 N245:AR245 N247:AR247 N249:AR249 N251:AR251 N253:AR253 N255:AR255 N257:AR257 N259:AR259 N261:AR261 N263:AR263 N265:AR265 N267:AR267 N269:AR269 N271:AR271 N273:AR273 N275:AR275 N277:AR277 N279:AR279 N281:AR281 N283:AR283 N285:AR285 N287:AR287 N289:AR289 N291:AR291 N293:AR293 N295:AR295 N297:AR297 N299:AR299 N301:AR301 N303:AR303 N305:AR305 N307:AR307 N309:AR309 N311:AR311 N313:AR313 N315:AR315 N317:AR317 N319:AR319 N321:AR321 N323:AR323 N325:AR325 N327:AR327 N329:AR329 N331:AR331 N333:AR333 N335:AR335 N337:AR337 N339:AR339 N341:AR341 N343:AR343 N345:AR345 N347:AR347 N349:AR349 N351:AR351 N353:AR353 N355:AR355 N357:AR357 N359:AR359 N361:AR361 N363:AR363 N365:AR365 N367:AR367 N369:AR369 N371:AR371 N373:AR373 N375:AR375 N377:AR377 N379:AR379 N381:AR381 N383:AR383 N385:AR385 N387:AR387 N389:AR389 N391:AR391 N393:AR393 N395:AR395 N397:AR397 N399:AR399 N103:AR103">
      <formula1>$AU$4:$AU$6</formula1>
    </dataValidation>
  </dataValidations>
  <pageMargins left="0.31496062992125984" right="0.39370078740157483" top="0.82677165354330717" bottom="0.59055118110236227" header="0.51181102362204722" footer="0.51181102362204722"/>
  <pageSetup paperSize="9" scale="75" orientation="landscape" r:id="rId1"/>
  <headerFooter alignWithMargins="0">
    <oddHeader>&amp;L&amp;"ＭＳ Ｐ明朝,標準"第22号様式&amp;C&amp;"ＭＳ Ｐ明朝,標準"&amp;14横浜保育室事業一時保育事業実施状況報告書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15</vt:i4>
      </vt:variant>
    </vt:vector>
  </HeadingPairs>
  <TitlesOfParts>
    <vt:vector size="15" baseType="lpstr">
      <vt:lpstr>祝日リスト</vt:lpstr>
      <vt:lpstr>記載例</vt:lpstr>
      <vt:lpstr>実績報告表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</vt:lpstr>
      <vt:lpstr>2</vt:lpstr>
      <vt:lpstr>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cp:lastPrinted>2021-05-10T06:58:27Z</cp:lastPrinted>
  <dcterms:created xsi:type="dcterms:W3CDTF">2021-04-02T07:40:44Z</dcterms:created>
  <dcterms:modified xsi:type="dcterms:W3CDTF">2021-09-10T07:46:20Z</dcterms:modified>
</cp:coreProperties>
</file>